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Tech_ENVS-EMBI-Afdelingsdrev\Marie\PhD\Projects\Non-targeted screening\"/>
    </mc:Choice>
  </mc:AlternateContent>
  <bookViews>
    <workbookView xWindow="0" yWindow="0" windowWidth="38400" windowHeight="17256" activeTab="1"/>
  </bookViews>
  <sheets>
    <sheet name="LVL1_ID_metadata_FINAL" sheetId="1" r:id="rId1"/>
    <sheet name="LVL1_ID_metadata_FINAL_" sheetId="2" r:id="rId2"/>
  </sheets>
  <externalReferences>
    <externalReference r:id="rId3"/>
  </externalReferences>
  <definedNames>
    <definedName name="LVL1_ID_metadata_curated_1" localSheetId="0">LVL1_ID_metadata_FINAL!$A$1:$CA$786</definedName>
    <definedName name="LVL1_ID_metadata_curated_1" localSheetId="1">LVL1_ID_metadata_FINAL_!$A$1:$CA$786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8" i="2" l="1"/>
  <c r="I756" i="2"/>
  <c r="I753" i="2"/>
  <c r="I742" i="2"/>
  <c r="I730" i="2"/>
  <c r="J713" i="2"/>
  <c r="I713" i="2"/>
  <c r="I688" i="2"/>
  <c r="I685" i="2"/>
  <c r="I663" i="2"/>
  <c r="J658" i="2"/>
  <c r="I649" i="2"/>
  <c r="I648" i="2"/>
  <c r="I647" i="2"/>
  <c r="G248" i="2"/>
  <c r="F248" i="2"/>
  <c r="J247" i="2"/>
  <c r="I247" i="2"/>
  <c r="F247" i="2"/>
  <c r="J246" i="2"/>
  <c r="I246" i="2"/>
  <c r="H246" i="2"/>
  <c r="G246" i="2"/>
  <c r="F246" i="2"/>
  <c r="J245" i="2"/>
  <c r="I245" i="2"/>
  <c r="G245" i="2"/>
  <c r="F245" i="2"/>
  <c r="G244" i="2"/>
  <c r="F244" i="2"/>
  <c r="J243" i="2"/>
  <c r="H243" i="2"/>
  <c r="G243" i="2"/>
  <c r="F243" i="2"/>
  <c r="J242" i="2"/>
  <c r="I242" i="2"/>
  <c r="G242" i="2"/>
  <c r="F242" i="2"/>
  <c r="J241" i="2"/>
  <c r="I241" i="2"/>
  <c r="G241" i="2"/>
  <c r="F241" i="2"/>
  <c r="J240" i="2"/>
  <c r="I240" i="2"/>
  <c r="G240" i="2"/>
  <c r="F240" i="2"/>
  <c r="J239" i="2"/>
  <c r="I239" i="2"/>
  <c r="G239" i="2"/>
  <c r="F239" i="2"/>
  <c r="J238" i="2"/>
  <c r="I238" i="2"/>
  <c r="G238" i="2"/>
  <c r="F238" i="2"/>
  <c r="J237" i="2"/>
  <c r="I237" i="2"/>
  <c r="G237" i="2"/>
  <c r="F237" i="2"/>
  <c r="J236" i="2"/>
  <c r="I236" i="2"/>
  <c r="G236" i="2"/>
  <c r="F236" i="2"/>
  <c r="J235" i="2"/>
  <c r="I235" i="2"/>
  <c r="G235" i="2"/>
  <c r="F235" i="2"/>
  <c r="J234" i="2"/>
  <c r="I234" i="2"/>
  <c r="G234" i="2"/>
  <c r="F234" i="2"/>
  <c r="J233" i="2"/>
  <c r="I233" i="2"/>
  <c r="G233" i="2"/>
  <c r="F233" i="2"/>
  <c r="J232" i="2"/>
  <c r="I232" i="2"/>
  <c r="G232" i="2"/>
  <c r="F232" i="2"/>
  <c r="J231" i="2"/>
  <c r="I231" i="2"/>
  <c r="G231" i="2"/>
  <c r="F231" i="2"/>
  <c r="J230" i="2"/>
  <c r="I230" i="2"/>
  <c r="G230" i="2"/>
  <c r="F230" i="2"/>
  <c r="J229" i="2"/>
  <c r="I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G225" i="2"/>
  <c r="F225" i="2"/>
  <c r="J224" i="2"/>
  <c r="I224" i="2"/>
  <c r="G224" i="2"/>
  <c r="F224" i="2"/>
  <c r="J223" i="2"/>
  <c r="H223" i="2"/>
  <c r="G223" i="2"/>
  <c r="F223" i="2"/>
  <c r="J222" i="2"/>
  <c r="I222" i="2"/>
  <c r="G222" i="2"/>
  <c r="F222" i="2"/>
  <c r="J221" i="2"/>
  <c r="I221" i="2"/>
  <c r="G221" i="2"/>
  <c r="F221" i="2"/>
  <c r="J220" i="2"/>
  <c r="I220" i="2"/>
  <c r="G220" i="2"/>
  <c r="F220" i="2"/>
  <c r="J219" i="2"/>
  <c r="I219" i="2"/>
  <c r="G219" i="2"/>
  <c r="F219" i="2"/>
  <c r="J218" i="2"/>
  <c r="I218" i="2"/>
  <c r="G218" i="2"/>
  <c r="F218" i="2"/>
  <c r="J217" i="2"/>
  <c r="I217" i="2"/>
  <c r="G217" i="2"/>
  <c r="F217" i="2"/>
  <c r="J216" i="2"/>
  <c r="I216" i="2"/>
  <c r="G216" i="2"/>
  <c r="F216" i="2"/>
  <c r="J215" i="2"/>
  <c r="G215" i="2"/>
  <c r="F215" i="2"/>
  <c r="J214" i="2"/>
  <c r="I214" i="2"/>
  <c r="G214" i="2"/>
  <c r="F214" i="2"/>
  <c r="J213" i="2"/>
  <c r="I213" i="2"/>
  <c r="G213" i="2"/>
  <c r="F213" i="2"/>
  <c r="J212" i="2"/>
  <c r="I212" i="2"/>
  <c r="G212" i="2"/>
  <c r="F212" i="2"/>
  <c r="J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H205" i="2"/>
  <c r="G205" i="2"/>
  <c r="F205" i="2"/>
  <c r="J203" i="2"/>
  <c r="I203" i="2"/>
  <c r="G203" i="2"/>
  <c r="F203" i="2"/>
  <c r="J202" i="2"/>
  <c r="I202" i="2"/>
  <c r="G202" i="2"/>
  <c r="F202" i="2"/>
  <c r="J201" i="2"/>
  <c r="I201" i="2"/>
  <c r="G201" i="2"/>
  <c r="F201" i="2"/>
  <c r="J200" i="2"/>
  <c r="I200" i="2"/>
  <c r="G200" i="2"/>
  <c r="F200" i="2"/>
  <c r="J199" i="2"/>
  <c r="I199" i="2"/>
  <c r="G199" i="2"/>
  <c r="F199" i="2"/>
  <c r="J198" i="2"/>
  <c r="I198" i="2"/>
  <c r="G198" i="2"/>
  <c r="F198" i="2"/>
  <c r="J197" i="2"/>
  <c r="I197" i="2"/>
  <c r="G197" i="2"/>
  <c r="F197" i="2"/>
  <c r="G196" i="2"/>
  <c r="F196" i="2"/>
  <c r="J195" i="2"/>
  <c r="I195" i="2"/>
  <c r="G195" i="2"/>
  <c r="F195" i="2"/>
  <c r="J194" i="2"/>
  <c r="I194" i="2"/>
  <c r="G194" i="2"/>
  <c r="F194" i="2"/>
  <c r="G193" i="2"/>
  <c r="F193" i="2"/>
  <c r="G192" i="2"/>
  <c r="F192" i="2"/>
  <c r="G191" i="2"/>
  <c r="F191" i="2"/>
  <c r="J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G184" i="2"/>
  <c r="F184" i="2"/>
  <c r="G183" i="2"/>
  <c r="F183" i="2"/>
  <c r="J182" i="2"/>
  <c r="I182" i="2"/>
  <c r="J181" i="2"/>
  <c r="I181" i="2"/>
  <c r="J180" i="2"/>
  <c r="I180" i="2"/>
  <c r="G180" i="2"/>
  <c r="F180" i="2"/>
  <c r="J179" i="2"/>
  <c r="I179" i="2"/>
  <c r="G179" i="2"/>
  <c r="F179" i="2"/>
  <c r="J178" i="2"/>
  <c r="I178" i="2"/>
  <c r="G178" i="2"/>
  <c r="F178" i="2"/>
  <c r="J177" i="2"/>
  <c r="I177" i="2"/>
  <c r="H177" i="2"/>
  <c r="G177" i="2"/>
  <c r="F177" i="2"/>
  <c r="J176" i="2"/>
  <c r="I176" i="2"/>
  <c r="G176" i="2"/>
  <c r="F176" i="2"/>
  <c r="J175" i="2"/>
  <c r="I175" i="2"/>
  <c r="G175" i="2"/>
  <c r="F175" i="2"/>
  <c r="J174" i="2"/>
  <c r="I174" i="2"/>
  <c r="G174" i="2"/>
  <c r="F174" i="2"/>
  <c r="J173" i="2"/>
  <c r="I173" i="2"/>
  <c r="G173" i="2"/>
  <c r="F173" i="2"/>
  <c r="J172" i="2"/>
  <c r="G172" i="2"/>
  <c r="F172" i="2"/>
  <c r="J171" i="2"/>
  <c r="I171" i="2"/>
  <c r="G171" i="2"/>
  <c r="F171" i="2"/>
  <c r="J170" i="2"/>
  <c r="I170" i="2"/>
  <c r="G170" i="2"/>
  <c r="F170" i="2"/>
  <c r="J169" i="2"/>
  <c r="I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F166" i="2"/>
  <c r="F165" i="2"/>
  <c r="J164" i="2"/>
  <c r="F164" i="2"/>
  <c r="J163" i="2"/>
  <c r="I163" i="2"/>
  <c r="G163" i="2"/>
  <c r="F163" i="2"/>
  <c r="J162" i="2"/>
  <c r="I162" i="2"/>
  <c r="G162" i="2"/>
  <c r="F162" i="2"/>
  <c r="G161" i="2"/>
  <c r="F161" i="2"/>
  <c r="J160" i="2"/>
  <c r="I160" i="2"/>
  <c r="G160" i="2"/>
  <c r="F160" i="2"/>
  <c r="G159" i="2"/>
  <c r="F159" i="2"/>
  <c r="G158" i="2"/>
  <c r="F158" i="2"/>
  <c r="J156" i="2"/>
  <c r="I156" i="2"/>
  <c r="H156" i="2"/>
  <c r="G156" i="2"/>
  <c r="F156" i="2"/>
  <c r="J155" i="2"/>
  <c r="I155" i="2"/>
  <c r="G155" i="2"/>
  <c r="F155" i="2"/>
  <c r="J154" i="2"/>
  <c r="I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F149" i="2"/>
  <c r="J148" i="2"/>
  <c r="I148" i="2"/>
  <c r="H148" i="2"/>
  <c r="G148" i="2"/>
  <c r="F148" i="2"/>
  <c r="J147" i="2"/>
  <c r="I147" i="2"/>
  <c r="G147" i="2"/>
  <c r="F147" i="2"/>
  <c r="J146" i="2"/>
  <c r="I146" i="2"/>
  <c r="G146" i="2"/>
  <c r="F146" i="2"/>
  <c r="J145" i="2"/>
  <c r="I145" i="2"/>
  <c r="F145" i="2"/>
  <c r="J144" i="2"/>
  <c r="I144" i="2"/>
  <c r="F144" i="2"/>
  <c r="J143" i="2"/>
  <c r="I143" i="2"/>
  <c r="F143" i="2"/>
  <c r="F142" i="2"/>
  <c r="J141" i="2"/>
  <c r="I141" i="2"/>
  <c r="F141" i="2"/>
  <c r="J140" i="2"/>
  <c r="I140" i="2"/>
  <c r="F140" i="2"/>
  <c r="J139" i="2"/>
  <c r="I139" i="2"/>
  <c r="H139" i="2"/>
  <c r="G139" i="2"/>
  <c r="F139" i="2"/>
  <c r="J138" i="2"/>
  <c r="H138" i="2"/>
  <c r="G138" i="2"/>
  <c r="F138" i="2"/>
  <c r="J137" i="2"/>
  <c r="H137" i="2"/>
  <c r="G137" i="2"/>
  <c r="F137" i="2"/>
  <c r="J136" i="2"/>
  <c r="I136" i="2"/>
  <c r="G136" i="2"/>
  <c r="F136" i="2"/>
  <c r="F135" i="2"/>
  <c r="F134" i="2"/>
  <c r="J133" i="2"/>
  <c r="I133" i="2"/>
  <c r="G133" i="2"/>
  <c r="F133" i="2"/>
  <c r="J132" i="2"/>
  <c r="I132" i="2"/>
  <c r="G132" i="2"/>
  <c r="F132" i="2"/>
  <c r="J130" i="2"/>
  <c r="I130" i="2"/>
  <c r="F130" i="2"/>
  <c r="J129" i="2"/>
  <c r="I129" i="2"/>
  <c r="F129" i="2"/>
  <c r="F128" i="2"/>
  <c r="J127" i="2"/>
  <c r="I127" i="2"/>
  <c r="F127" i="2"/>
  <c r="J126" i="2"/>
  <c r="I126" i="2"/>
  <c r="F126" i="2"/>
  <c r="J125" i="2"/>
  <c r="I125" i="2"/>
  <c r="F125" i="2"/>
  <c r="J124" i="2"/>
  <c r="I124" i="2"/>
  <c r="F124" i="2"/>
  <c r="J123" i="2"/>
  <c r="I123" i="2"/>
  <c r="F123" i="2"/>
  <c r="J122" i="2"/>
  <c r="I122" i="2"/>
  <c r="F122" i="2"/>
  <c r="J121" i="2"/>
  <c r="I121" i="2"/>
  <c r="F121" i="2"/>
  <c r="J120" i="2"/>
  <c r="I120" i="2"/>
  <c r="F120" i="2"/>
  <c r="J119" i="2"/>
  <c r="I119" i="2"/>
  <c r="G119" i="2"/>
  <c r="F119" i="2"/>
  <c r="J118" i="2"/>
  <c r="G118" i="2"/>
  <c r="F118" i="2"/>
  <c r="I116" i="2"/>
  <c r="H116" i="2"/>
  <c r="G116" i="2"/>
  <c r="F116" i="2"/>
  <c r="J115" i="2"/>
  <c r="I115" i="2"/>
  <c r="G115" i="2"/>
  <c r="F115" i="2"/>
  <c r="J114" i="2"/>
  <c r="I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G107" i="2"/>
  <c r="F107" i="2"/>
  <c r="I106" i="2"/>
  <c r="G106" i="2"/>
  <c r="F106" i="2"/>
  <c r="J105" i="2"/>
  <c r="I105" i="2"/>
  <c r="G105" i="2"/>
  <c r="F105" i="2"/>
  <c r="J103" i="2"/>
  <c r="I103" i="2"/>
  <c r="G103" i="2"/>
  <c r="F103" i="2"/>
  <c r="J102" i="2"/>
  <c r="I102" i="2"/>
  <c r="G102" i="2"/>
  <c r="F102" i="2"/>
  <c r="J101" i="2"/>
  <c r="I101" i="2"/>
  <c r="G101" i="2"/>
  <c r="F101" i="2"/>
  <c r="J100" i="2"/>
  <c r="I100" i="2"/>
  <c r="G100" i="2"/>
  <c r="F100" i="2"/>
  <c r="J99" i="2"/>
  <c r="I99" i="2"/>
  <c r="G99" i="2"/>
  <c r="F99" i="2"/>
  <c r="J98" i="2"/>
  <c r="I98" i="2"/>
  <c r="G98" i="2"/>
  <c r="F98" i="2"/>
  <c r="J97" i="2"/>
  <c r="I97" i="2"/>
  <c r="G97" i="2"/>
  <c r="F97" i="2"/>
  <c r="J96" i="2"/>
  <c r="I96" i="2"/>
  <c r="G96" i="2"/>
  <c r="F96" i="2"/>
  <c r="J95" i="2"/>
  <c r="I95" i="2"/>
  <c r="G95" i="2"/>
  <c r="F95" i="2"/>
  <c r="J94" i="2"/>
  <c r="I94" i="2"/>
  <c r="G94" i="2"/>
  <c r="F94" i="2"/>
  <c r="J93" i="2"/>
  <c r="I93" i="2"/>
  <c r="G93" i="2"/>
  <c r="F93" i="2"/>
  <c r="J92" i="2"/>
  <c r="G92" i="2"/>
  <c r="F92" i="2"/>
  <c r="J91" i="2"/>
  <c r="I91" i="2"/>
  <c r="G91" i="2"/>
  <c r="F91" i="2"/>
  <c r="J90" i="2"/>
  <c r="G90" i="2"/>
  <c r="F90" i="2"/>
  <c r="J89" i="2"/>
  <c r="G89" i="2"/>
  <c r="F89" i="2"/>
  <c r="J88" i="2"/>
  <c r="I88" i="2"/>
  <c r="G88" i="2"/>
  <c r="F88" i="2"/>
  <c r="J87" i="2"/>
  <c r="H87" i="2"/>
  <c r="G87" i="2"/>
  <c r="F87" i="2"/>
  <c r="J86" i="2"/>
  <c r="H86" i="2"/>
  <c r="G86" i="2"/>
  <c r="F86" i="2"/>
  <c r="J85" i="2"/>
  <c r="H85" i="2"/>
  <c r="G85" i="2"/>
  <c r="F85" i="2"/>
  <c r="J84" i="2"/>
  <c r="H84" i="2"/>
  <c r="G84" i="2"/>
  <c r="F84" i="2"/>
  <c r="J83" i="2"/>
  <c r="H83" i="2"/>
  <c r="G83" i="2"/>
  <c r="F83" i="2"/>
  <c r="J82" i="2"/>
  <c r="H82" i="2"/>
  <c r="G82" i="2"/>
  <c r="F82" i="2"/>
  <c r="J81" i="2"/>
  <c r="H81" i="2"/>
  <c r="G81" i="2"/>
  <c r="F81" i="2"/>
  <c r="J80" i="2"/>
  <c r="H80" i="2"/>
  <c r="G80" i="2"/>
  <c r="F80" i="2"/>
  <c r="J79" i="2"/>
  <c r="H79" i="2"/>
  <c r="G79" i="2"/>
  <c r="F79" i="2"/>
  <c r="J77" i="2"/>
  <c r="H77" i="2"/>
  <c r="G77" i="2"/>
  <c r="F77" i="2"/>
  <c r="J76" i="2"/>
  <c r="H76" i="2"/>
  <c r="G76" i="2"/>
  <c r="F76" i="2"/>
  <c r="J75" i="2"/>
  <c r="H75" i="2"/>
  <c r="G75" i="2"/>
  <c r="F75" i="2"/>
  <c r="J74" i="2"/>
  <c r="H74" i="2"/>
  <c r="G74" i="2"/>
  <c r="F74" i="2"/>
  <c r="J73" i="2"/>
  <c r="I73" i="2"/>
  <c r="H73" i="2"/>
  <c r="G73" i="2"/>
  <c r="F73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G65" i="2"/>
  <c r="F65" i="2"/>
  <c r="J64" i="2"/>
  <c r="G64" i="2"/>
  <c r="F64" i="2"/>
  <c r="G63" i="2"/>
  <c r="F63" i="2"/>
  <c r="J62" i="2"/>
  <c r="I62" i="2"/>
  <c r="G62" i="2"/>
  <c r="F62" i="2"/>
  <c r="J61" i="2"/>
  <c r="I61" i="2"/>
  <c r="G61" i="2"/>
  <c r="F61" i="2"/>
  <c r="J60" i="2"/>
  <c r="I60" i="2"/>
  <c r="G60" i="2"/>
  <c r="F60" i="2"/>
  <c r="J59" i="2"/>
  <c r="I59" i="2"/>
  <c r="G59" i="2"/>
  <c r="F59" i="2"/>
  <c r="J58" i="2"/>
  <c r="I58" i="2"/>
  <c r="G58" i="2"/>
  <c r="F58" i="2"/>
  <c r="J57" i="2"/>
  <c r="I57" i="2"/>
  <c r="G57" i="2"/>
  <c r="F57" i="2"/>
  <c r="J56" i="2"/>
  <c r="G56" i="2"/>
  <c r="F56" i="2"/>
  <c r="J55" i="2"/>
  <c r="I55" i="2"/>
  <c r="H55" i="2"/>
  <c r="G55" i="2"/>
  <c r="F55" i="2"/>
  <c r="J54" i="2"/>
  <c r="I54" i="2"/>
  <c r="G54" i="2"/>
  <c r="F54" i="2"/>
  <c r="J53" i="2"/>
  <c r="I53" i="2"/>
  <c r="G53" i="2"/>
  <c r="F53" i="2"/>
  <c r="J52" i="2"/>
  <c r="I52" i="2"/>
  <c r="H52" i="2"/>
  <c r="G52" i="2"/>
  <c r="F52" i="2"/>
  <c r="J51" i="2"/>
  <c r="I51" i="2"/>
  <c r="H51" i="2"/>
  <c r="G51" i="2"/>
  <c r="F51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G41" i="2"/>
  <c r="F41" i="2"/>
  <c r="J40" i="2"/>
  <c r="G40" i="2"/>
  <c r="F40" i="2"/>
  <c r="J39" i="2"/>
  <c r="G39" i="2"/>
  <c r="F39" i="2"/>
  <c r="J38" i="2"/>
  <c r="G38" i="2"/>
  <c r="F38" i="2"/>
  <c r="J37" i="2"/>
  <c r="G37" i="2"/>
  <c r="F37" i="2"/>
  <c r="J36" i="2"/>
  <c r="G36" i="2"/>
  <c r="F36" i="2"/>
  <c r="F35" i="2"/>
  <c r="F34" i="2"/>
  <c r="F33" i="2"/>
  <c r="J32" i="2"/>
  <c r="I32" i="2"/>
  <c r="H32" i="2"/>
  <c r="G32" i="2"/>
  <c r="F32" i="2"/>
  <c r="J31" i="2"/>
  <c r="G31" i="2"/>
  <c r="F31" i="2"/>
  <c r="J30" i="2"/>
  <c r="I30" i="2"/>
  <c r="G30" i="2"/>
  <c r="F30" i="2"/>
  <c r="J29" i="2"/>
  <c r="I29" i="2"/>
  <c r="G29" i="2"/>
  <c r="F29" i="2"/>
  <c r="J28" i="2"/>
  <c r="I28" i="2"/>
  <c r="G28" i="2"/>
  <c r="F28" i="2"/>
  <c r="J27" i="2"/>
  <c r="I27" i="2"/>
  <c r="G27" i="2"/>
  <c r="F27" i="2"/>
  <c r="J26" i="2"/>
  <c r="I26" i="2"/>
  <c r="G26" i="2"/>
  <c r="F26" i="2"/>
  <c r="J25" i="2"/>
  <c r="I25" i="2"/>
  <c r="G25" i="2"/>
  <c r="F25" i="2"/>
  <c r="J24" i="2"/>
  <c r="I24" i="2"/>
  <c r="G24" i="2"/>
  <c r="F24" i="2"/>
  <c r="J23" i="2"/>
  <c r="I23" i="2"/>
  <c r="G23" i="2"/>
  <c r="F23" i="2"/>
  <c r="J22" i="2"/>
  <c r="F22" i="2"/>
  <c r="J21" i="2"/>
  <c r="I21" i="2"/>
  <c r="F21" i="2"/>
  <c r="J20" i="2"/>
  <c r="I20" i="2"/>
  <c r="G20" i="2"/>
  <c r="F20" i="2"/>
  <c r="G19" i="2"/>
  <c r="F19" i="2"/>
  <c r="J18" i="2"/>
  <c r="I18" i="2"/>
  <c r="G18" i="2"/>
  <c r="F18" i="2"/>
  <c r="J17" i="2"/>
  <c r="I17" i="2"/>
  <c r="G17" i="2"/>
  <c r="F17" i="2"/>
  <c r="J16" i="2"/>
  <c r="I16" i="2"/>
  <c r="G16" i="2"/>
  <c r="F16" i="2"/>
  <c r="J15" i="2"/>
  <c r="I15" i="2"/>
  <c r="G15" i="2"/>
  <c r="F15" i="2"/>
  <c r="J14" i="2"/>
  <c r="I14" i="2"/>
  <c r="G14" i="2"/>
  <c r="F14" i="2"/>
  <c r="J13" i="2"/>
  <c r="I13" i="2"/>
  <c r="G13" i="2"/>
  <c r="F13" i="2"/>
  <c r="J12" i="2"/>
  <c r="I12" i="2"/>
  <c r="G12" i="2"/>
  <c r="F12" i="2"/>
  <c r="J11" i="2"/>
  <c r="I11" i="2"/>
  <c r="G11" i="2"/>
  <c r="F11" i="2"/>
  <c r="J9" i="2"/>
  <c r="I9" i="2"/>
  <c r="G9" i="2"/>
  <c r="F9" i="2"/>
  <c r="J7" i="2"/>
  <c r="I7" i="2"/>
  <c r="G7" i="2"/>
  <c r="F7" i="2"/>
  <c r="J6" i="2"/>
  <c r="I6" i="2"/>
  <c r="G6" i="2"/>
  <c r="F6" i="2"/>
  <c r="J5" i="2"/>
  <c r="I5" i="2"/>
  <c r="G5" i="2"/>
  <c r="F5" i="2"/>
  <c r="J4" i="2"/>
  <c r="I4" i="2"/>
  <c r="G4" i="2"/>
  <c r="F4" i="2"/>
  <c r="J3" i="2"/>
  <c r="I3" i="2"/>
  <c r="G3" i="2"/>
  <c r="F3" i="2"/>
  <c r="J2" i="2"/>
  <c r="I2" i="2"/>
  <c r="G2" i="2"/>
  <c r="F2" i="2"/>
  <c r="I663" i="1"/>
  <c r="I685" i="1"/>
  <c r="I688" i="1"/>
  <c r="I713" i="1"/>
  <c r="J713" i="1"/>
  <c r="I730" i="1"/>
  <c r="I742" i="1"/>
  <c r="I753" i="1"/>
  <c r="I756" i="1"/>
  <c r="I758" i="1"/>
  <c r="I647" i="1"/>
  <c r="I648" i="1"/>
  <c r="I649" i="1"/>
  <c r="J658" i="1"/>
  <c r="F247" i="1"/>
  <c r="I247" i="1"/>
  <c r="J247" i="1"/>
  <c r="F248" i="1"/>
  <c r="G248" i="1"/>
  <c r="F244" i="1"/>
  <c r="G244" i="1"/>
  <c r="F245" i="1"/>
  <c r="G245" i="1"/>
  <c r="I245" i="1"/>
  <c r="J245" i="1"/>
  <c r="F240" i="1"/>
  <c r="G240" i="1"/>
  <c r="I240" i="1"/>
  <c r="J240" i="1"/>
  <c r="F241" i="1"/>
  <c r="G241" i="1"/>
  <c r="I241" i="1"/>
  <c r="J241" i="1"/>
  <c r="F242" i="1"/>
  <c r="G242" i="1"/>
  <c r="I242" i="1"/>
  <c r="J242" i="1"/>
  <c r="F234" i="1"/>
  <c r="G234" i="1"/>
  <c r="I234" i="1"/>
  <c r="J234" i="1"/>
  <c r="F235" i="1"/>
  <c r="G235" i="1"/>
  <c r="I235" i="1"/>
  <c r="J235" i="1"/>
  <c r="F236" i="1"/>
  <c r="G236" i="1"/>
  <c r="I236" i="1"/>
  <c r="J236" i="1"/>
  <c r="F237" i="1"/>
  <c r="G237" i="1"/>
  <c r="I237" i="1"/>
  <c r="J237" i="1"/>
  <c r="F238" i="1"/>
  <c r="G238" i="1"/>
  <c r="I238" i="1"/>
  <c r="J238" i="1"/>
  <c r="F228" i="1"/>
  <c r="G228" i="1"/>
  <c r="H228" i="1"/>
  <c r="I228" i="1"/>
  <c r="J228" i="1"/>
  <c r="F229" i="1"/>
  <c r="G229" i="1"/>
  <c r="I229" i="1"/>
  <c r="J229" i="1"/>
  <c r="F230" i="1"/>
  <c r="G230" i="1"/>
  <c r="I230" i="1"/>
  <c r="J230" i="1"/>
  <c r="F231" i="1"/>
  <c r="G231" i="1"/>
  <c r="I231" i="1"/>
  <c r="J231" i="1"/>
  <c r="F232" i="1"/>
  <c r="G232" i="1"/>
  <c r="I232" i="1"/>
  <c r="J232" i="1"/>
  <c r="F223" i="1"/>
  <c r="G223" i="1"/>
  <c r="H223" i="1"/>
  <c r="J223" i="1"/>
  <c r="F224" i="1"/>
  <c r="G224" i="1"/>
  <c r="I224" i="1"/>
  <c r="J224" i="1"/>
  <c r="F225" i="1"/>
  <c r="G225" i="1"/>
  <c r="J225" i="1"/>
  <c r="F218" i="1"/>
  <c r="G218" i="1"/>
  <c r="I218" i="1"/>
  <c r="J218" i="1"/>
  <c r="F219" i="1"/>
  <c r="G219" i="1"/>
  <c r="I219" i="1"/>
  <c r="J219" i="1"/>
  <c r="F220" i="1"/>
  <c r="G220" i="1"/>
  <c r="I220" i="1"/>
  <c r="J220" i="1"/>
  <c r="F221" i="1"/>
  <c r="G221" i="1"/>
  <c r="I221" i="1"/>
  <c r="J221" i="1"/>
  <c r="F199" i="1"/>
  <c r="G199" i="1"/>
  <c r="I199" i="1"/>
  <c r="J199" i="1"/>
  <c r="F200" i="1"/>
  <c r="G200" i="1"/>
  <c r="I200" i="1"/>
  <c r="J200" i="1"/>
  <c r="F201" i="1"/>
  <c r="G201" i="1"/>
  <c r="I201" i="1"/>
  <c r="J201" i="1"/>
  <c r="F202" i="1"/>
  <c r="G202" i="1"/>
  <c r="I202" i="1"/>
  <c r="J202" i="1"/>
  <c r="F203" i="1"/>
  <c r="G203" i="1"/>
  <c r="I203" i="1"/>
  <c r="J203" i="1"/>
  <c r="F205" i="1"/>
  <c r="G205" i="1"/>
  <c r="H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J211" i="1"/>
  <c r="F212" i="1"/>
  <c r="G212" i="1"/>
  <c r="I212" i="1"/>
  <c r="J212" i="1"/>
  <c r="F213" i="1"/>
  <c r="G213" i="1"/>
  <c r="I213" i="1"/>
  <c r="J213" i="1"/>
  <c r="F214" i="1"/>
  <c r="G214" i="1"/>
  <c r="I214" i="1"/>
  <c r="J214" i="1"/>
  <c r="F215" i="1"/>
  <c r="G215" i="1"/>
  <c r="J215" i="1"/>
  <c r="F216" i="1"/>
  <c r="G216" i="1"/>
  <c r="I216" i="1"/>
  <c r="J216" i="1"/>
  <c r="F197" i="1"/>
  <c r="G197" i="1"/>
  <c r="I197" i="1"/>
  <c r="J197" i="1"/>
  <c r="F190" i="1"/>
  <c r="G190" i="1"/>
  <c r="H190" i="1"/>
  <c r="J190" i="1"/>
  <c r="F191" i="1"/>
  <c r="G191" i="1"/>
  <c r="F192" i="1"/>
  <c r="G192" i="1"/>
  <c r="F193" i="1"/>
  <c r="G193" i="1"/>
  <c r="F194" i="1"/>
  <c r="G194" i="1"/>
  <c r="I194" i="1"/>
  <c r="J194" i="1"/>
  <c r="F195" i="1"/>
  <c r="G195" i="1"/>
  <c r="I195" i="1"/>
  <c r="J195" i="1"/>
  <c r="F188" i="1"/>
  <c r="G188" i="1"/>
  <c r="H188" i="1"/>
  <c r="I188" i="1"/>
  <c r="J188" i="1"/>
  <c r="I182" i="1"/>
  <c r="J182" i="1"/>
  <c r="F183" i="1"/>
  <c r="G183" i="1"/>
  <c r="F184" i="1"/>
  <c r="G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0" i="1"/>
  <c r="G180" i="1"/>
  <c r="I180" i="1"/>
  <c r="J180" i="1"/>
  <c r="F177" i="1"/>
  <c r="G177" i="1"/>
  <c r="H177" i="1"/>
  <c r="I177" i="1"/>
  <c r="J177" i="1"/>
  <c r="F178" i="1"/>
  <c r="G178" i="1"/>
  <c r="I178" i="1"/>
  <c r="J178" i="1"/>
  <c r="F172" i="1"/>
  <c r="G172" i="1"/>
  <c r="J172" i="1"/>
  <c r="F173" i="1"/>
  <c r="G173" i="1"/>
  <c r="I173" i="1"/>
  <c r="J173" i="1"/>
  <c r="F174" i="1"/>
  <c r="G174" i="1"/>
  <c r="I174" i="1"/>
  <c r="J174" i="1"/>
  <c r="F175" i="1"/>
  <c r="G175" i="1"/>
  <c r="I175" i="1"/>
  <c r="J175" i="1"/>
  <c r="F170" i="1"/>
  <c r="G170" i="1"/>
  <c r="I170" i="1"/>
  <c r="J170" i="1"/>
  <c r="F164" i="1"/>
  <c r="J164" i="1"/>
  <c r="F165" i="1"/>
  <c r="F166" i="1"/>
  <c r="F162" i="1"/>
  <c r="G162" i="1"/>
  <c r="I162" i="1"/>
  <c r="J162" i="1"/>
  <c r="F158" i="1"/>
  <c r="G158" i="1"/>
  <c r="F159" i="1"/>
  <c r="G159" i="1"/>
  <c r="F160" i="1"/>
  <c r="G160" i="1"/>
  <c r="I160" i="1"/>
  <c r="J160" i="1"/>
  <c r="F146" i="1"/>
  <c r="G146" i="1"/>
  <c r="I146" i="1"/>
  <c r="J146" i="1"/>
  <c r="F147" i="1"/>
  <c r="G147" i="1"/>
  <c r="I147" i="1"/>
  <c r="J147" i="1"/>
  <c r="F148" i="1"/>
  <c r="G148" i="1"/>
  <c r="H148" i="1"/>
  <c r="I148" i="1"/>
  <c r="J148" i="1"/>
  <c r="F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I154" i="1"/>
  <c r="J154" i="1"/>
  <c r="F155" i="1"/>
  <c r="G155" i="1"/>
  <c r="I155" i="1"/>
  <c r="J155" i="1"/>
  <c r="F141" i="1"/>
  <c r="I141" i="1"/>
  <c r="J141" i="1"/>
  <c r="F142" i="1"/>
  <c r="F143" i="1"/>
  <c r="I143" i="1"/>
  <c r="J143" i="1"/>
  <c r="F144" i="1"/>
  <c r="I144" i="1"/>
  <c r="J144" i="1"/>
  <c r="F137" i="1"/>
  <c r="G137" i="1"/>
  <c r="H137" i="1"/>
  <c r="J137" i="1"/>
  <c r="F138" i="1"/>
  <c r="G138" i="1"/>
  <c r="H138" i="1"/>
  <c r="J138" i="1"/>
  <c r="F134" i="1"/>
  <c r="F135" i="1"/>
  <c r="F120" i="1"/>
  <c r="I120" i="1"/>
  <c r="J120" i="1"/>
  <c r="F121" i="1"/>
  <c r="I121" i="1"/>
  <c r="J121" i="1"/>
  <c r="F122" i="1"/>
  <c r="I122" i="1"/>
  <c r="J122" i="1"/>
  <c r="F123" i="1"/>
  <c r="I123" i="1"/>
  <c r="J123" i="1"/>
  <c r="F124" i="1"/>
  <c r="I124" i="1"/>
  <c r="J124" i="1"/>
  <c r="F125" i="1"/>
  <c r="I125" i="1"/>
  <c r="J125" i="1"/>
  <c r="F126" i="1"/>
  <c r="I126" i="1"/>
  <c r="J126" i="1"/>
  <c r="F127" i="1"/>
  <c r="I127" i="1"/>
  <c r="J127" i="1"/>
  <c r="F128" i="1"/>
  <c r="F129" i="1"/>
  <c r="I129" i="1"/>
  <c r="J129" i="1"/>
  <c r="F130" i="1"/>
  <c r="I130" i="1"/>
  <c r="J130" i="1"/>
  <c r="F118" i="1"/>
  <c r="G118" i="1"/>
  <c r="J118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I114" i="1"/>
  <c r="J114" i="1"/>
  <c r="F115" i="1"/>
  <c r="G115" i="1"/>
  <c r="I115" i="1"/>
  <c r="J115" i="1"/>
  <c r="F103" i="1"/>
  <c r="G103" i="1"/>
  <c r="I103" i="1"/>
  <c r="J103" i="1"/>
  <c r="F105" i="1"/>
  <c r="G105" i="1"/>
  <c r="I105" i="1"/>
  <c r="J105" i="1"/>
  <c r="F106" i="1"/>
  <c r="G106" i="1"/>
  <c r="I106" i="1"/>
  <c r="F98" i="1"/>
  <c r="G98" i="1"/>
  <c r="I98" i="1"/>
  <c r="J98" i="1"/>
  <c r="F99" i="1"/>
  <c r="G99" i="1"/>
  <c r="I99" i="1"/>
  <c r="J99" i="1"/>
  <c r="F100" i="1"/>
  <c r="G100" i="1"/>
  <c r="I100" i="1"/>
  <c r="J100" i="1"/>
  <c r="F101" i="1"/>
  <c r="G101" i="1"/>
  <c r="I101" i="1"/>
  <c r="J101" i="1"/>
  <c r="F84" i="1"/>
  <c r="G84" i="1"/>
  <c r="H84" i="1"/>
  <c r="J84" i="1"/>
  <c r="F85" i="1"/>
  <c r="G85" i="1"/>
  <c r="H85" i="1"/>
  <c r="J85" i="1"/>
  <c r="F86" i="1"/>
  <c r="G86" i="1"/>
  <c r="H86" i="1"/>
  <c r="J86" i="1"/>
  <c r="F87" i="1"/>
  <c r="G87" i="1"/>
  <c r="H87" i="1"/>
  <c r="J87" i="1"/>
  <c r="F88" i="1"/>
  <c r="G88" i="1"/>
  <c r="I88" i="1"/>
  <c r="J88" i="1"/>
  <c r="F89" i="1"/>
  <c r="G89" i="1"/>
  <c r="J89" i="1"/>
  <c r="F90" i="1"/>
  <c r="G90" i="1"/>
  <c r="J90" i="1"/>
  <c r="F91" i="1"/>
  <c r="G91" i="1"/>
  <c r="I91" i="1"/>
  <c r="J91" i="1"/>
  <c r="F92" i="1"/>
  <c r="G92" i="1"/>
  <c r="J92" i="1"/>
  <c r="F77" i="1"/>
  <c r="G77" i="1"/>
  <c r="H77" i="1"/>
  <c r="J77" i="1"/>
  <c r="F79" i="1"/>
  <c r="G79" i="1"/>
  <c r="H79" i="1"/>
  <c r="J79" i="1"/>
  <c r="F80" i="1"/>
  <c r="G80" i="1"/>
  <c r="H80" i="1"/>
  <c r="J80" i="1"/>
  <c r="F2" i="1"/>
  <c r="G2" i="1"/>
  <c r="I2" i="1"/>
  <c r="J2" i="1"/>
  <c r="F3" i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F7" i="1"/>
  <c r="G7" i="1"/>
  <c r="I7" i="1"/>
  <c r="J7" i="1"/>
  <c r="F9" i="1"/>
  <c r="G9" i="1"/>
  <c r="I9" i="1"/>
  <c r="J9" i="1"/>
  <c r="F11" i="1"/>
  <c r="G11" i="1"/>
  <c r="I11" i="1"/>
  <c r="J11" i="1"/>
  <c r="F12" i="1"/>
  <c r="G12" i="1"/>
  <c r="I12" i="1"/>
  <c r="J12" i="1"/>
  <c r="F13" i="1"/>
  <c r="G13" i="1"/>
  <c r="I13" i="1"/>
  <c r="J13" i="1"/>
  <c r="F14" i="1"/>
  <c r="G14" i="1"/>
  <c r="I14" i="1"/>
  <c r="J14" i="1"/>
  <c r="F15" i="1"/>
  <c r="G15" i="1"/>
  <c r="I15" i="1"/>
  <c r="J15" i="1"/>
  <c r="F16" i="1"/>
  <c r="G16" i="1"/>
  <c r="I16" i="1"/>
  <c r="J16" i="1"/>
  <c r="F17" i="1"/>
  <c r="G17" i="1"/>
  <c r="I17" i="1"/>
  <c r="J17" i="1"/>
  <c r="F18" i="1"/>
  <c r="G18" i="1"/>
  <c r="I18" i="1"/>
  <c r="J18" i="1"/>
  <c r="F19" i="1"/>
  <c r="G19" i="1"/>
  <c r="F20" i="1"/>
  <c r="G20" i="1"/>
  <c r="I20" i="1"/>
  <c r="J20" i="1"/>
  <c r="F21" i="1"/>
  <c r="I21" i="1"/>
  <c r="J21" i="1"/>
  <c r="F22" i="1"/>
  <c r="J22" i="1"/>
  <c r="F23" i="1"/>
  <c r="G23" i="1"/>
  <c r="I23" i="1"/>
  <c r="J23" i="1"/>
  <c r="F24" i="1"/>
  <c r="G24" i="1"/>
  <c r="I24" i="1"/>
  <c r="J24" i="1"/>
  <c r="F25" i="1"/>
  <c r="G25" i="1"/>
  <c r="I25" i="1"/>
  <c r="J25" i="1"/>
  <c r="F26" i="1"/>
  <c r="G26" i="1"/>
  <c r="I26" i="1"/>
  <c r="J26" i="1"/>
  <c r="F27" i="1"/>
  <c r="G27" i="1"/>
  <c r="I27" i="1"/>
  <c r="J27" i="1"/>
  <c r="F28" i="1"/>
  <c r="G28" i="1"/>
  <c r="I28" i="1"/>
  <c r="J28" i="1"/>
  <c r="F29" i="1"/>
  <c r="G29" i="1"/>
  <c r="I29" i="1"/>
  <c r="J29" i="1"/>
  <c r="F30" i="1"/>
  <c r="G30" i="1"/>
  <c r="I30" i="1"/>
  <c r="J30" i="1"/>
  <c r="F31" i="1"/>
  <c r="G31" i="1"/>
  <c r="J31" i="1"/>
  <c r="F32" i="1"/>
  <c r="G32" i="1"/>
  <c r="H32" i="1"/>
  <c r="I32" i="1"/>
  <c r="J32" i="1"/>
  <c r="F33" i="1"/>
  <c r="F34" i="1"/>
  <c r="F35" i="1"/>
  <c r="F36" i="1"/>
  <c r="G36" i="1"/>
  <c r="J36" i="1"/>
  <c r="F37" i="1"/>
  <c r="G37" i="1"/>
  <c r="J37" i="1"/>
  <c r="F38" i="1"/>
  <c r="G38" i="1"/>
  <c r="J38" i="1"/>
  <c r="F39" i="1"/>
  <c r="G39" i="1"/>
  <c r="J39" i="1"/>
  <c r="F40" i="1"/>
  <c r="G40" i="1"/>
  <c r="J40" i="1"/>
  <c r="F41" i="1"/>
  <c r="G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1" i="1"/>
  <c r="G51" i="1"/>
  <c r="H51" i="1"/>
  <c r="I51" i="1"/>
  <c r="J51" i="1"/>
  <c r="F52" i="1"/>
  <c r="G52" i="1"/>
  <c r="H52" i="1"/>
  <c r="I52" i="1"/>
  <c r="J52" i="1"/>
  <c r="F53" i="1"/>
  <c r="G53" i="1"/>
  <c r="I53" i="1"/>
  <c r="J53" i="1"/>
  <c r="F54" i="1"/>
  <c r="G54" i="1"/>
  <c r="I54" i="1"/>
  <c r="J54" i="1"/>
  <c r="F55" i="1"/>
  <c r="G55" i="1"/>
  <c r="H55" i="1"/>
  <c r="I55" i="1"/>
  <c r="J55" i="1"/>
  <c r="F56" i="1"/>
  <c r="G56" i="1"/>
  <c r="J56" i="1"/>
  <c r="F57" i="1"/>
  <c r="G57" i="1"/>
  <c r="I57" i="1"/>
  <c r="J57" i="1"/>
  <c r="F58" i="1"/>
  <c r="G58" i="1"/>
  <c r="I58" i="1"/>
  <c r="J58" i="1"/>
  <c r="F59" i="1"/>
  <c r="G59" i="1"/>
  <c r="I59" i="1"/>
  <c r="J59" i="1"/>
  <c r="F60" i="1"/>
  <c r="G60" i="1"/>
  <c r="I60" i="1"/>
  <c r="J60" i="1"/>
  <c r="F61" i="1"/>
  <c r="G61" i="1"/>
  <c r="I61" i="1"/>
  <c r="J61" i="1"/>
  <c r="F62" i="1"/>
  <c r="G62" i="1"/>
  <c r="I62" i="1"/>
  <c r="J62" i="1"/>
  <c r="F63" i="1"/>
  <c r="G63" i="1"/>
  <c r="F64" i="1"/>
  <c r="G64" i="1"/>
  <c r="J64" i="1"/>
  <c r="F65" i="1"/>
  <c r="G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F73" i="1"/>
  <c r="G73" i="1"/>
  <c r="H73" i="1"/>
  <c r="I73" i="1"/>
  <c r="J73" i="1"/>
  <c r="F74" i="1"/>
  <c r="G74" i="1"/>
  <c r="H74" i="1"/>
  <c r="J74" i="1"/>
  <c r="F75" i="1"/>
  <c r="G75" i="1"/>
  <c r="H75" i="1"/>
  <c r="J75" i="1"/>
  <c r="F76" i="1"/>
  <c r="G76" i="1"/>
  <c r="H76" i="1"/>
  <c r="J76" i="1"/>
  <c r="F81" i="1"/>
  <c r="G81" i="1"/>
  <c r="H81" i="1"/>
  <c r="J81" i="1"/>
  <c r="F82" i="1"/>
  <c r="G82" i="1"/>
  <c r="H82" i="1"/>
  <c r="J82" i="1"/>
  <c r="F83" i="1"/>
  <c r="G83" i="1"/>
  <c r="H83" i="1"/>
  <c r="J83" i="1"/>
  <c r="F93" i="1"/>
  <c r="G93" i="1"/>
  <c r="I93" i="1"/>
  <c r="J93" i="1"/>
  <c r="F94" i="1"/>
  <c r="G94" i="1"/>
  <c r="I94" i="1"/>
  <c r="J94" i="1"/>
  <c r="F95" i="1"/>
  <c r="G95" i="1"/>
  <c r="I95" i="1"/>
  <c r="J95" i="1"/>
  <c r="F96" i="1"/>
  <c r="G96" i="1"/>
  <c r="I96" i="1"/>
  <c r="J96" i="1"/>
  <c r="F97" i="1"/>
  <c r="G97" i="1"/>
  <c r="I97" i="1"/>
  <c r="J97" i="1"/>
  <c r="F102" i="1"/>
  <c r="G102" i="1"/>
  <c r="I102" i="1"/>
  <c r="J102" i="1"/>
  <c r="F107" i="1"/>
  <c r="G107" i="1"/>
  <c r="I107" i="1"/>
  <c r="F116" i="1"/>
  <c r="G116" i="1"/>
  <c r="H116" i="1"/>
  <c r="I116" i="1"/>
  <c r="F119" i="1"/>
  <c r="G119" i="1"/>
  <c r="I119" i="1"/>
  <c r="J119" i="1"/>
  <c r="F132" i="1"/>
  <c r="G132" i="1"/>
  <c r="I132" i="1"/>
  <c r="J132" i="1"/>
  <c r="F133" i="1"/>
  <c r="G133" i="1"/>
  <c r="I133" i="1"/>
  <c r="J133" i="1"/>
  <c r="F136" i="1"/>
  <c r="G136" i="1"/>
  <c r="I136" i="1"/>
  <c r="J136" i="1"/>
  <c r="F139" i="1"/>
  <c r="G139" i="1"/>
  <c r="H139" i="1"/>
  <c r="I139" i="1"/>
  <c r="J139" i="1"/>
  <c r="F140" i="1"/>
  <c r="I140" i="1"/>
  <c r="J140" i="1"/>
  <c r="F145" i="1"/>
  <c r="I145" i="1"/>
  <c r="J145" i="1"/>
  <c r="F156" i="1"/>
  <c r="G156" i="1"/>
  <c r="H156" i="1"/>
  <c r="I156" i="1"/>
  <c r="J156" i="1"/>
  <c r="F161" i="1"/>
  <c r="G161" i="1"/>
  <c r="F163" i="1"/>
  <c r="G163" i="1"/>
  <c r="I163" i="1"/>
  <c r="J163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I169" i="1"/>
  <c r="J169" i="1"/>
  <c r="F171" i="1"/>
  <c r="G171" i="1"/>
  <c r="I171" i="1"/>
  <c r="J171" i="1"/>
  <c r="F176" i="1"/>
  <c r="G176" i="1"/>
  <c r="I176" i="1"/>
  <c r="J176" i="1"/>
  <c r="F179" i="1"/>
  <c r="G179" i="1"/>
  <c r="I179" i="1"/>
  <c r="J179" i="1"/>
  <c r="I181" i="1"/>
  <c r="J181" i="1"/>
  <c r="F187" i="1"/>
  <c r="G187" i="1"/>
  <c r="H187" i="1"/>
  <c r="I187" i="1"/>
  <c r="J187" i="1"/>
  <c r="F189" i="1"/>
  <c r="G189" i="1"/>
  <c r="H189" i="1"/>
  <c r="I189" i="1"/>
  <c r="J189" i="1"/>
  <c r="F196" i="1"/>
  <c r="G196" i="1"/>
  <c r="F198" i="1"/>
  <c r="G198" i="1"/>
  <c r="I198" i="1"/>
  <c r="J198" i="1"/>
  <c r="F217" i="1"/>
  <c r="G217" i="1"/>
  <c r="I217" i="1"/>
  <c r="J217" i="1"/>
  <c r="F222" i="1"/>
  <c r="G222" i="1"/>
  <c r="I222" i="1"/>
  <c r="J222" i="1"/>
  <c r="F226" i="1"/>
  <c r="G226" i="1"/>
  <c r="H226" i="1"/>
  <c r="I226" i="1"/>
  <c r="J226" i="1"/>
  <c r="F227" i="1"/>
  <c r="G227" i="1"/>
  <c r="H227" i="1"/>
  <c r="I227" i="1"/>
  <c r="J227" i="1"/>
  <c r="F233" i="1"/>
  <c r="G233" i="1"/>
  <c r="I233" i="1"/>
  <c r="J233" i="1"/>
  <c r="F239" i="1"/>
  <c r="G239" i="1"/>
  <c r="I239" i="1"/>
  <c r="J239" i="1"/>
  <c r="F243" i="1"/>
  <c r="G243" i="1"/>
  <c r="H243" i="1"/>
  <c r="J243" i="1"/>
  <c r="F246" i="1"/>
  <c r="G246" i="1"/>
  <c r="H246" i="1"/>
  <c r="I246" i="1"/>
  <c r="J246" i="1"/>
</calcChain>
</file>

<file path=xl/connections.xml><?xml version="1.0" encoding="utf-8"?>
<connections xmlns="http://schemas.openxmlformats.org/spreadsheetml/2006/main">
  <connection id="1" name="LVL1_ID_metadata_curated11" type="6" refreshedVersion="6" background="1" saveData="1">
    <textPr codePage="932" sourceFile="O:\Tech_ENVS-EMBI-Afdelingsdrev\Marie\PhD\DATA\Non_targeted_screening\NTS_analysis\LVL1_ID_metadata_curated.csv" semicolon="1">
      <textFields count="7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VL1_ID_metadata_curated111" type="6" refreshedVersion="6" background="1" saveData="1">
    <textPr codePage="932" sourceFile="O:\Tech_ENVS-EMBI-Afdelingsdrev\Marie\PhD\DATA\Non_targeted_screening\NTS_analysis\LVL1_ID_metadata_curated.csv" semicolon="1">
      <textFields count="7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<sst xmlns="http://schemas.openxmlformats.org/spreadsheetml/2006/main" count="20998" uniqueCount="1213">
  <si>
    <t>[M+H]+1</t>
  </si>
  <si>
    <t>PreferredDDA</t>
  </si>
  <si>
    <t>No matches found</t>
  </si>
  <si>
    <t>No results</t>
  </si>
  <si>
    <t>Full match</t>
  </si>
  <si>
    <t>Invalid mass</t>
  </si>
  <si>
    <t>C19 H26 N4 O4</t>
  </si>
  <si>
    <t>N-Hydroxy-4-methyl-2-{[4-(2-oxo-2,3-dihydro-1H-benzimidazol-1-yl)-1-piperidinyl]carbonyl}pentanamide</t>
  </si>
  <si>
    <t>B</t>
  </si>
  <si>
    <t>A</t>
  </si>
  <si>
    <t>C18 H22 N2 O3</t>
  </si>
  <si>
    <t>N-Cyclohexyl-1,3-dioxo-2-propyl-5-isoindolinecarboxamide</t>
  </si>
  <si>
    <t>C27 H30 F2 N2 O4</t>
  </si>
  <si>
    <t>N-Benzyl-N2-(3,4-difluorobenzyl)-N2-[3-(3,4-dimethoxyphenoxy)propyl]glycinamide</t>
  </si>
  <si>
    <t>C24 H38 N8 O4</t>
  </si>
  <si>
    <t>N2-Benzoyl-L-arginyl-L-lysyl-L-prolinamide</t>
  </si>
  <si>
    <t>C22 H44 N2 O3</t>
  </si>
  <si>
    <t>N2-(2,2-Dimethylpropanoyl)-N-tetradecylserinamide</t>
  </si>
  <si>
    <t>Partial match</t>
  </si>
  <si>
    <t>C14 H18 N2 O2</t>
  </si>
  <si>
    <t>N1-[4-(acetylamino)phenyl]-2,2-dimethylcyclopropane-1-carboxamide</t>
  </si>
  <si>
    <t>C23 H23 N O4</t>
  </si>
  <si>
    <t>N-{4-[4-(3,4-Dihydroxyphenyl)butyl]phenyl}-2-hydroxybenzamide</t>
  </si>
  <si>
    <t>C17 H24 N2 O4</t>
  </si>
  <si>
    <t>N-{4-[(2R,3R)-3-(Hydroxymethyl)-4-methyl-5-oxo-2-morpholinyl]phenyl}-2,2-dimethylpropanamide</t>
  </si>
  <si>
    <t>Not the top hit</t>
  </si>
  <si>
    <t>C21 H30 F N O3</t>
  </si>
  <si>
    <t>N-{[4-(3-Fluorophenyl)tetrahydro-2H-pyran-4-yl]methyl}-1,9-dioxaspiro[5.5]undecan-4-amine</t>
  </si>
  <si>
    <t>Single match found</t>
  </si>
  <si>
    <t>C15 H18 N2 O2</t>
  </si>
  <si>
    <t>N-{[(2R,4S,5S)-5-Ethynyl-1-azabicyclo[2.2.2]oct-2-yl]methyl}-2-furamide</t>
  </si>
  <si>
    <t>Multiple matches found</t>
  </si>
  <si>
    <t>C19 H23 N3 O</t>
  </si>
  <si>
    <t>N-[4-(4-methylpiperazino)phenyl]-2-phenylacetamide</t>
  </si>
  <si>
    <t>No match</t>
  </si>
  <si>
    <t>C28 H33 N7 O3 S</t>
  </si>
  <si>
    <t>N-[(1-Acetyl-4-piperidinyl)methyl]-N-{6-cyano-1-[(1-methyl-1H-imidazol-5-yl)methyl]-1,2,3,4-tetrahydro-3-quinolinyl}-2-pyridinesulfonamide</t>
  </si>
  <si>
    <t>C14 H22 F N O2</t>
  </si>
  <si>
    <t>N,N-Diethyl-2-[2-(2-fluorophenoxy)ethoxy]ethanamine</t>
  </si>
  <si>
    <t>C16 H31 N O4</t>
  </si>
  <si>
    <t>N,N-Diethyl-2-(6-methoxy-6-pentyl-1,2-dioxan-3-yl)acetamide</t>
  </si>
  <si>
    <t>C20 H34 N6 O2</t>
  </si>
  <si>
    <t>N-(3-Aminopropyl)-N'-{3-[(7-nitro-4,5-dihydro-3H-1-benzazepin-2-yl)amino]propyl}-1,4-butanediamine</t>
  </si>
  <si>
    <t>C18 H20 F N3 O4 S</t>
  </si>
  <si>
    <t>N-(2-{[(2S)-3-(2-Cyanophenoxy)-2-hydroxypropyl]amino}ethyl)-2-fluorobenzenesulfonamide</t>
  </si>
  <si>
    <t>C20 H37 N O4</t>
  </si>
  <si>
    <t>Methyl N-[(9Z)-3-hydroxy-9-hexadecenoyl]-L-alaninate</t>
  </si>
  <si>
    <t>C18 H20 N2 O2 S</t>
  </si>
  <si>
    <t>Methyl N-(2,6-dimethylphenyl)-[(4-methoxybenzoyl)amino]methanimidothioate</t>
  </si>
  <si>
    <t>C21 H32 O3</t>
  </si>
  <si>
    <t>Methyl 2-[(1R,4E,6E,10E,14R)-4,10,14-trimethyl-15-oxabicyclo[12.1.0]pentadeca-4,6,10-trien-7-yl]propanoate</t>
  </si>
  <si>
    <t>C21 H23 N3 O3 S</t>
  </si>
  <si>
    <t>Methyl 2,7,7-trimethyl-5-oxo-4-[3-(2-thienyl)-1H-pyrazol-4-yl]-1,4,5,6,7,8-hexahydro-3-quinolinecarboxylate</t>
  </si>
  <si>
    <t>C14 H20 O3</t>
  </si>
  <si>
    <t>Methyl (4aR,4bR,8aS,8bR)-1-oxodecahydro-4a(2H)-biphenylenecarboxylate</t>
  </si>
  <si>
    <t>C15 H13 F2 N3 O3</t>
  </si>
  <si>
    <t>Methyl (2,5-difluorophenyl)[methyl(2-pyrazinylcarbonyl)amino]acetate</t>
  </si>
  <si>
    <t>C29 H27 F N2 O4</t>
  </si>
  <si>
    <t>Methyl (1R,3S,3aR,6aS)-1-benzyl-5-ethyl-3-(4'-fluoro-4-biphenylyl)-4,6-dioxooctahydropyrrolo[3,4-c]pyrrole-1-carboxylate</t>
  </si>
  <si>
    <t>C16 H18 O2 S</t>
  </si>
  <si>
    <t>mesityl (4-methylphenyl) sulfone</t>
  </si>
  <si>
    <t>C33 H47 N3 O10</t>
  </si>
  <si>
    <t>Isobutyl [(4E,6Z,8S,9S,10E,12S,13R,14S,16R)-9-(carbamoyloxy)-13-hydroxy-8,14-dimethoxy-4,10,12,16-tetramethyl-3,20,22-trioxo-2-azabicyclo[16.3.1]docosa-1(21),4,6,10,18-pentaen-19-yl]carbamate</t>
  </si>
  <si>
    <t>C15 H15 N3 O4</t>
  </si>
  <si>
    <t>Ethyl 5-benzyl-4,6-dioxo-1,3a,4,5,6,6a-hexahydropyrrolo[3,4-c]pyrazole-3-carboxylate</t>
  </si>
  <si>
    <t>C16 H14 N2 O5</t>
  </si>
  <si>
    <t>Ethyl 3-hydroxy-5-methyl-6-oxo-1-phenyl-1,6-dihydropyrano[2,3-c]pyrazole-4-carboxylate</t>
  </si>
  <si>
    <t>C19 H19 N3 O3 S</t>
  </si>
  <si>
    <t>ethyl 2-{[5-(2-methoxyphenyl)-4-phenyl-4H-1,2,4-triazol-3-yl]thio}acetate</t>
  </si>
  <si>
    <t>C12 H12 O4</t>
  </si>
  <si>
    <t>Ethyl 1-oxoisochroman-3-carboxylate</t>
  </si>
  <si>
    <t>C15 H19 N O6</t>
  </si>
  <si>
    <t>Ethyl 1-{2-furyl[(methoxycarbonyl)amino]methyl}-2-oxocyclopentanecarboxylate</t>
  </si>
  <si>
    <t>C20 H39 N O6</t>
  </si>
  <si>
    <t>Dodecyl 2-acetamido-2-deoxyhexopyranoside</t>
  </si>
  <si>
    <t>C13 H27 N4 O3 P</t>
  </si>
  <si>
    <t>Diisopropyl [1-(N''-cyano-N-methylcarbamimidamido)-2-methylpropyl]phosphonate</t>
  </si>
  <si>
    <t>C9 H21 O4 P</t>
  </si>
  <si>
    <t>Diisopropyl (2-hydroxy-2-propanyl)phosphonate</t>
  </si>
  <si>
    <t>C20 H27 N4 O4 P</t>
  </si>
  <si>
    <t>Diethyl (3-{4-[(3-acetyl-1H-indol-1-yl)methyl]-1H-1,2,3-triazol-1-yl}propyl)phosphonate</t>
  </si>
  <si>
    <t>C29 H44 O5</t>
  </si>
  <si>
    <t>deoxoscalarin acetate</t>
  </si>
  <si>
    <t>C14 H27 Cl N4 O3</t>
  </si>
  <si>
    <t>D-Alanyl-N1-(6-chlorohexyl)-L-glutamamide</t>
  </si>
  <si>
    <t>C15 H24 O S</t>
  </si>
  <si>
    <t>Benzyl octyl sulfoxide</t>
  </si>
  <si>
    <t>[M+H+MeOH]+1</t>
  </si>
  <si>
    <t>C16 H10 O</t>
  </si>
  <si>
    <t>Benzo[kl]xanthene</t>
  </si>
  <si>
    <t>C15 H22 O3</t>
  </si>
  <si>
    <t>9-hydroxy-2,10,10-trimethyltricyclo[6.3.0.0]undec-6-ene-6-carboxylic acid</t>
  </si>
  <si>
    <t>C16 H9 N O</t>
  </si>
  <si>
    <t>9a-Ethynyl-3-oxo-9,9a-dihydro-3H-fluorene-2-carbonitrile</t>
  </si>
  <si>
    <t>C20 H30 O5</t>
  </si>
  <si>
    <t>9,16-dihydroxy-6-(hydroxymethyl)-2,6,11-trimethyl-15-oxatetracyclo[8.7.0.0ﾂ?,竅ｷ.0ﾂaﾂ?,ﾂa竅ｶ]heptadec-12-en-14-one</t>
  </si>
  <si>
    <t>C21 H19 Cl N6 O</t>
  </si>
  <si>
    <t>9-(2-Chlorophenyl)-N-(3,5-dimethyl-1,2-oxazol-4-yl)-8-methyl-6,8-dihydro-5H-pyrazolo[3,4-h]quinazolin-2-amine</t>
  </si>
  <si>
    <t>C27 H34 N4 O2</t>
  </si>
  <si>
    <t>8-Isobutyl-3,3-dimethyl-6-[4-(phenylacetyl)-1-piperazinyl]-3,4-dihydro-1H-pyrano[3,4-c]pyridine-5-carbonitrile</t>
  </si>
  <si>
    <t>8-[(4-Hydroxy-2-pyrrolidinyl)methoxy]-6,6-dimethylbenzo[b]naphtho[2,3-d]furan-11(6H)-one</t>
  </si>
  <si>
    <t>C17 H20 O4</t>
  </si>
  <si>
    <t>8-(Ethoxymethyl)-2,2-dimethyl-3,4-dihydro-2H,6H-pyrano[3,2-g]chromen-6-one</t>
  </si>
  <si>
    <t>C16 H13 N O2</t>
  </si>
  <si>
    <t>6-phenyl-3,4-dihydro-1H-2,5-benzoxazocin-1-one</t>
  </si>
  <si>
    <t>C11 H13 N O</t>
  </si>
  <si>
    <t>6-Methoxy-2,3-dimethyl-1H-indole</t>
  </si>
  <si>
    <t>C16 H24 N2 O2</t>
  </si>
  <si>
    <t>6-(4-phenylpiperazino)hexanoic acid hydrochloride</t>
  </si>
  <si>
    <t>Unused</t>
  </si>
  <si>
    <t>C13 H11 F N2 O4</t>
  </si>
  <si>
    <t>6-(4-Fluorophenyl)-4-(hydroxyamino)-N-methyl-2-oxo-2H-pyran-3-carboxamide</t>
  </si>
  <si>
    <t>C13 H26 N6 O2 S</t>
  </si>
  <si>
    <t>5-Propyl-9-(propylsulfonyl)-1,3,5,9-tetraazaspiro[5.5]undeca-1,3-diene-2,4-diamine</t>
  </si>
  <si>
    <t>C20 H20 O3</t>
  </si>
  <si>
    <t>5-Hydroxy-6-(3-methyl-2-buten-1-yl)-2-phenyl-2,3-dihydro-4H-chromen-4-one</t>
  </si>
  <si>
    <t>C18 H22 F N3 O4 S</t>
  </si>
  <si>
    <t>5-Fluoro-N-(9-methyl-3-oxa-9-azabicyclo[3.3.1]non-7-yl)-1-(methylsulfonyl)-1H-indole-3-carboxamide</t>
  </si>
  <si>
    <t>C20 H14 N6 O3</t>
  </si>
  <si>
    <t>5-Amino-1-(4-methoxyphenyl)-2-(3-nitrophenyl)-1,2-dihydro-3H-pyrrole-3,3,4-tricarbonitrile</t>
  </si>
  <si>
    <t>C21 H34 O4</t>
  </si>
  <si>
    <t>5-[5-(methoxycarbonyl)-5,8a-dimethyl-2-methylidene-decahydronaphthalen-1-yl]-3-methylpentanoic acid</t>
  </si>
  <si>
    <t>C16 H27 N O3</t>
  </si>
  <si>
    <t>5-[3-(3-Hexyl-4,5-dihydro-1,2-oxazol-5-yl)propyl]dihydro-2(3H)-furanone</t>
  </si>
  <si>
    <t>C20 H28 O4</t>
  </si>
  <si>
    <t>5-[2-(3-Furyl)ethyl]-8-hydroxy-5,6,8a-trimethyl-3,4,4a,5,6,7,8,8a-octahydro-1-naphthalenecarboxylic acid</t>
  </si>
  <si>
    <t>C21 H22 O5</t>
  </si>
  <si>
    <t>5,7-Dihydroxy-2-(4-methoxyphenyl)-6-(3-methyl-2-buten-1-yl)-2,3-dihydro-4H-chromen-4-one</t>
  </si>
  <si>
    <t>C13 H27 N O4</t>
  </si>
  <si>
    <t>5-(Cyclooctylamino)-5-deoxy-D-arabinitol</t>
  </si>
  <si>
    <t>C13 H16 N2 O2</t>
  </si>
  <si>
    <t>5-(4,5-Dihydro-1H-imidazol-2-yl)-5,6,7,8-tetrahydro-1,2-naphthalenediol</t>
  </si>
  <si>
    <t>C22 H40 N4 O4</t>
  </si>
  <si>
    <t>5-(2-{[3-(Dimethylamino)propyl]amino}-2-oxoethyl)-N,N-diethyl-1-(3-methoxypropyl)-2-methyl-6-oxo-1,4,5,6-tetrahydro-3-pyridinecarboxamide</t>
  </si>
  <si>
    <t>C17 H17 N3 O4 S</t>
  </si>
  <si>
    <t>4-Methoxy-N-{[2-(phenoxyacetyl)hydrazino]carbothioyl}benzamide</t>
  </si>
  <si>
    <t>C20 H24 O4</t>
  </si>
  <si>
    <t>4-Isopropyl-8-methyl-9-(4-methyl-3-oxopentyl)-2-benzoxepine-1,3-dione</t>
  </si>
  <si>
    <t>C15 H18 O2</t>
  </si>
  <si>
    <t>4-Isopropyl-1,6-dimethyl-2,7-naphthalenediol</t>
  </si>
  <si>
    <t>C20 H24 N2 O3</t>
  </si>
  <si>
    <t>4-Isopropoxy-N-[2-(4-morpholinyl)phenyl]benzamide</t>
  </si>
  <si>
    <t>C11 H20 N2 O</t>
  </si>
  <si>
    <t>4-heptyl-3-methyl-1H-pyrazol-5-ol</t>
  </si>
  <si>
    <t>[2M+K]+1</t>
  </si>
  <si>
    <t>C17 H18 O</t>
  </si>
  <si>
    <t>4-Ethyl-2-[1-(4-methylphenyl)vinyl]phenol</t>
  </si>
  <si>
    <t>C15 H23 N O4</t>
  </si>
  <si>
    <t>4-carbamoyl-3-{2-[(1E)-3,5-dimethyl-2-oxocyclohexylidene]ethyl}butanoic acid</t>
  </si>
  <si>
    <t>C16 H17 N2 O2 P</t>
  </si>
  <si>
    <t>4-Biphenylyl bis(1-aziridinyl)phosphinate</t>
  </si>
  <si>
    <t>C25 H39 F3 N2 O3</t>
  </si>
  <si>
    <t>4-[Hexadecyl(trifluoroacetyl)amino]-N-hydroxybenzamide</t>
  </si>
  <si>
    <t>C13 H9 N5 O2</t>
  </si>
  <si>
    <t>4-[3-(2-Nitrophenyl)-1H-1,2,4-triazol-5-yl]pyridine</t>
  </si>
  <si>
    <t>4-[2-(3,5-dimethyl-2-oxocyclohexyl)-2-hydroxyethyl]piperidine-2,6-dione</t>
  </si>
  <si>
    <t>C19 H24 Cl F N2 O3 S</t>
  </si>
  <si>
    <t>4-[(Adamantan-1-ylmethyl)amino]-5-chloro-2-fluoro-N-(methylsulfonyl)benzamide</t>
  </si>
  <si>
    <t>C20 H22 O4</t>
  </si>
  <si>
    <t>4-[(3S)-7-hydroxy-8-(3-methylbut-2-en-1-yl)-3,4-dihydro-2H-1-benzopyran-3-yl]benzene-1,3-diol</t>
  </si>
  <si>
    <t>C14 H14 O2 S</t>
  </si>
  <si>
    <t>4,4'-Sulfanediylbis(3-methylphenol)</t>
  </si>
  <si>
    <t>C16 H19 N O3</t>
  </si>
  <si>
    <t>4-(tert-butyl)phenyl 3,5-dimethylisoxazole-4-carboxylate</t>
  </si>
  <si>
    <t>[M+H-H2O]+1</t>
  </si>
  <si>
    <t>C15 H20 O4</t>
  </si>
  <si>
    <t>3-Methylene-4-[(2E)-3-methyl-4-(4-methyl-5-oxotetrahydro-2-furanyl)-2-buten-1-yl]dihydro-2(3H)-furanone</t>
  </si>
  <si>
    <t>C18 H26</t>
  </si>
  <si>
    <t>3-Isopropenyl-3-methylpentacyclo[7.3.1.14,12.02,7.06,11]tetradecane</t>
  </si>
  <si>
    <t>C19 H19 N O3</t>
  </si>
  <si>
    <t>3-Hydroxy-3-[2-oxo-2-(2,4,5-trimethylphenyl)ethyl]-1,3-dihydro-2H-indol-2-one</t>
  </si>
  <si>
    <t>C13 H24 O5</t>
  </si>
  <si>
    <t>3-hydroxy-2-octylpentanedioic acid</t>
  </si>
  <si>
    <t>C17 H28 O3</t>
  </si>
  <si>
    <t>3-Hexyl-4-methoxy-6-pentyl-2H-pyran-2-one</t>
  </si>
  <si>
    <t>C17 H14 O4</t>
  </si>
  <si>
    <t>3-benzyl-4-hydroxy-5-(4-hydroxyphenyl)-2,5-dihydrofuran-2-one</t>
  </si>
  <si>
    <t>C12 H10 N4 O2</t>
  </si>
  <si>
    <t>3-amino-2-phenyl-2H-pyrazolo[4,3-c]pyridine-4,6-diol</t>
  </si>
  <si>
    <t>C17 H12 N2 O4</t>
  </si>
  <si>
    <t>3-Acetyl-6-nitro-4-phenyl-2(1H)-quinolinone</t>
  </si>
  <si>
    <t>C19 H19 N5 O5 S</t>
  </si>
  <si>
    <t>3-{3-[4-(4-Nitrophenyl)-1-piperazinyl]-3-oxopropyl}thieno[3,2-d]pyrimidine-2,4(1H,3H)-dione</t>
  </si>
  <si>
    <t>C14 H21 N O2</t>
  </si>
  <si>
    <t>3-(Dimethylamino)-1,2,3,4-tetrahydro-2,2-dimethyl-1,7-naphthalenediol</t>
  </si>
  <si>
    <t>[M+NH4]+1</t>
  </si>
  <si>
    <t>C21 H40 O9</t>
  </si>
  <si>
    <t>3-(beta-D-Glucopyranosyloxy)-2-hydroxypropyl laurate</t>
  </si>
  <si>
    <t>C15 H21 N O3</t>
  </si>
  <si>
    <t>3-(1-Hydroxycyclohexyl)-5-phenyl-1,2-oxazolidin-3-ol</t>
  </si>
  <si>
    <t>C14 H10 N2</t>
  </si>
  <si>
    <t>2-Phenyl-1,8-naphthyridine</t>
  </si>
  <si>
    <t>C21 H30 N8 O3</t>
  </si>
  <si>
    <t>2-Methyl-2-propanyl {[4-({[7-amino-2-(2-furyl)[1,2,4]triazolo[1,5-a][1,3,5]triazin-5-yl]amino}methyl)cyclohexyl]methyl}carbamate</t>
  </si>
  <si>
    <t>C25 H30 N4 O2</t>
  </si>
  <si>
    <t>2-Methoxy-N-({(2R,4S,5R)-5-[1-methyl-3-(2-naphthyl)-1H-pyrazol-5-yl]-1-azabicyclo[2.2.2]oct-2-yl}methyl)acetamide</t>
  </si>
  <si>
    <t>C19 H20 O3</t>
  </si>
  <si>
    <t>2-Isopropyl-8,8-dimethyl-7,8-dihydro-3,4,5(6H)-phenanthrenetrione</t>
  </si>
  <si>
    <t>C22 H29 F N6 O2</t>
  </si>
  <si>
    <t>2-Fluoro-N-[2-(4-methyl-1-piperazinyl)ethyl]-5-[(5-oxo-1,2,3,4,5,6-hexahydropyrido[2,3-d]pyridazin-8-yl)methyl]benzamide</t>
  </si>
  <si>
    <t>C17 H24 O2</t>
  </si>
  <si>
    <t>2-Ethylhexyl (2E)-3-phenylacrylate</t>
  </si>
  <si>
    <t>C23 H23 F N2 O3</t>
  </si>
  <si>
    <t>2-[2-(Diethylamino)ethyl]-1-(4-fluorophenyl)-1,2-dihydrochromeno[2,3-c]pyrrole-3,9-dione</t>
  </si>
  <si>
    <t>C13 H22 N6 O5</t>
  </si>
  <si>
    <t>2-[2-({4-Amino-5-nitro-6-[(tetrahydro-2-furanylmethyl)amino]-2-pyrimidinyl}amino)ethoxy]ethanol</t>
  </si>
  <si>
    <t>C12 H13 N O</t>
  </si>
  <si>
    <t>2-[(Dimethylamino)methylidene]indan-1-one</t>
  </si>
  <si>
    <t>C15 H20 O3</t>
  </si>
  <si>
    <t>2-[(5R,8S,8aS)-3,8-dimethyl-2-oxo-1,2,4,5,6,7,8,8a-octahydroazulen-5-yl]prop-2-enoic acid</t>
  </si>
  <si>
    <t>C18 H22 O4</t>
  </si>
  <si>
    <t>2-[(2R)-5-Acetyl-2,3-dihydro-1-benzofuran-2-yl]-2-propen-1-yl 2-methylbutanoate</t>
  </si>
  <si>
    <t>C13 H14 N2 O2</t>
  </si>
  <si>
    <t>2,6-Dimethyl-5-(4-methylphenoxy)pyrimidin-4-ol</t>
  </si>
  <si>
    <t>C21 H24 F2 N6 O3 S</t>
  </si>
  <si>
    <t>2,6-Difluoro-N-[2-(4-piperidinyl)-1H-imidazo[4,5-b]pyridin-6-yl]-3-[(propylsulfonyl)amino]benzamide</t>
  </si>
  <si>
    <t>C17 H34 O4</t>
  </si>
  <si>
    <t>2,3-dihydroxypropyl 12-methyltridecanoate</t>
  </si>
  <si>
    <t>C12 H11 N O2 S</t>
  </si>
  <si>
    <t>2-(Phenylsulfonyl)aniline</t>
  </si>
  <si>
    <t>C26 H28 F2 N2 O4</t>
  </si>
  <si>
    <t>2-(5-{1-[3-(Cyclobutyloxy)-4-(difluoromethoxy)phenyl]-2-(1-oxido-4-pyridinyl)ethyl}-2-pyridinyl)-2-propanol</t>
  </si>
  <si>
    <t>C27 H17 F N2 O4</t>
  </si>
  <si>
    <t>2-(5-{(Z)-[1-(4-Fluorophenyl)-5-oxo-3-phenyl-1,5-dihydro-4H-pyrazol-4-ylidene]methyl}-2-furyl)benzoic acid</t>
  </si>
  <si>
    <t>C21 H23 N3 O4 S</t>
  </si>
  <si>
    <t>2-(2-Methoxyphenyl)-5-{(3S)-1-[4-(methylsulfonyl)benzyl]-3-pyrrolidinyl}-1,3,4-oxadiazole</t>
  </si>
  <si>
    <t>C24 H34 O6</t>
  </si>
  <si>
    <t>2-(11,17-Dihydroxy-10,13,16-trimethyl-3-oxo-4,5,6,7,8,9,10,11,12,13,14,15,16,17-tetradecahydro-3H-cyclopenta[a]phenanthren-17-yl)-2-oxoethyl acetate</t>
  </si>
  <si>
    <t>C14 H10 N2 O3</t>
  </si>
  <si>
    <t>1-AMINO-9-OXO-4-ACRIDNECARBOXYLIC ACID</t>
  </si>
  <si>
    <t>1-amino-9-oxo-10H-acridine-4-carboxylic acid</t>
  </si>
  <si>
    <t>C32 H33 F N2 O4</t>
  </si>
  <si>
    <t>11-[4-(Benzyloxy)-2-fluorophenyl]-6-hydroxy-10-isobutyryl-3,3-dimethyl-2,3,4,5,10,11-hexahydro-1H-dibenzo[b,e][1,4]diazepin-1-one</t>
  </si>
  <si>
    <t>C18 H19 Cl F N3 O4 S</t>
  </si>
  <si>
    <t>1-{4-Chloro-2-hydroxy-3-[(3S)-3-pyrrolidinylsulfonyl]phenyl}-3-(3-fluoro-2-methylphenyl)urea</t>
  </si>
  <si>
    <t>C16 H23 N3 O4</t>
  </si>
  <si>
    <t>1-{4-[(2R,3R)-3-(Hydroxymethyl)-4-methyl-5-oxo-2-morpholinyl]phenyl}-3-isopropylurea</t>
  </si>
  <si>
    <t>C15 H13 F2 N3 O3 S</t>
  </si>
  <si>
    <t>1-[4-Fluoro-5-(2-fluoro-3-pyridinyl)-1-(3-furylsulfonyl)-1H-pyrrol-3-yl]-N-methylmethanamine</t>
  </si>
  <si>
    <t>C19 H26 O5</t>
  </si>
  <si>
    <t>1,1'-[4-(Allyloxy)-2,6-dihydroxy-1,3-phenylene]bis(3-methyl-1-butanone)</t>
  </si>
  <si>
    <t>C14 H20 N6 O3 S</t>
  </si>
  <si>
    <t>1-(Butylsulfamoyl)-N-methyl-1,4,5,7-tetrahydropyrazolo[3,4-e]indazole-3-carboxamide</t>
  </si>
  <si>
    <t>C20 H21 F N2 O2</t>
  </si>
  <si>
    <t>1-(4-Fluorophenyl)-8,9-dimethoxy-4-methyl-3,4,5,6-tetrahydro-1H-azepino[3,4,5-cd]indole</t>
  </si>
  <si>
    <t>C16 H24 O2</t>
  </si>
  <si>
    <t>3,5-DI-TERT-BUTYL-4-HYDROXYACETOPHENONE</t>
  </si>
  <si>
    <t>1-(3,5-Ditert-butyl-4-hydroxyphenyl)ethanone</t>
  </si>
  <si>
    <t>C16 H28 N2 O4</t>
  </si>
  <si>
    <t>1-(2-Methoxyethyl)-8-(3-methoxypropanoyl)-1,8-diazaspiro[4.6]undecan-2-one</t>
  </si>
  <si>
    <t>C14 H29 N4 O4 P</t>
  </si>
  <si>
    <t>{(1R,3R,4R)-3-[(1S)-1-Acetamido-2-ethylbutyl]-4-carbamimidamidocyclopentyl}phosphonic acid</t>
  </si>
  <si>
    <t>[(4aS,5aS,6aR,6bR,7aS)-3-Methyl-5-methylene-2-oxo-4,4a,5,5a,6,6a,7,7a-octahydrocyclopropa[2,3]indeno[5,6-b]furan-6b(2H)-yl]methyl acetate</t>
  </si>
  <si>
    <t>C17 H24 O4</t>
  </si>
  <si>
    <t>[(2R,6R)-6-(1-Cyclohexen-1-ylmethyl)-3-oxo-3,6-dihydro-2H-pyran-2-yl]methyl butyrate</t>
  </si>
  <si>
    <t>C28 H32 N4 O3</t>
  </si>
  <si>
    <t>[(1R,5S,6r)-6-(5-Ethyl-1,3,4-oxadiazol-2-yl)-3-azabicyclo[3.1.0]hex-3-yl][4-({(2S,5R)-5-[(R)-hydroxy(phenyl)methyl]-2-pyrrolidinyl}methyl)phenyl]methanone</t>
  </si>
  <si>
    <t>[M+2H]+2</t>
  </si>
  <si>
    <t>OtherDDA</t>
  </si>
  <si>
    <t>C37 H44 N2 O8</t>
  </si>
  <si>
    <t>(6S,6aS,12R,12bS,14aS)-12-hydroxy-4a,6a,12b-trimethyl-11-oxo-2-phenyl-9-(pyridin-3-yl)-4,4a,4b,5,6,6a,12,12a,12b,13,14,14a-dodecahydro-11H-pyrano[4',3':2,3]chromeno[6,5-f][1,3]benzodioxin-6-yl norvalinate</t>
  </si>
  <si>
    <t>C17 H30 O4</t>
  </si>
  <si>
    <t>(6S,16R)-6-Methoxy-16-methyloxacyclohexadecane-2,5-dione</t>
  </si>
  <si>
    <t>C20 H24 O5</t>
  </si>
  <si>
    <t>(6a)-11,12-Dihydroxy-6,20-epoxyabieta-8(14),9(11),12-triene-7,20-dione</t>
  </si>
  <si>
    <t>C18 H24 O5</t>
  </si>
  <si>
    <t>(5R)-5-(4-{(1S,5R)-1-Hydroxy-4-oxo-5-[(3E)-2-oxo-3-penten-1-yl]-2-cyclopenten-1-yl}butyl)dihydro-2(3H)-furanone</t>
  </si>
  <si>
    <t>C29 H38 O5</t>
  </si>
  <si>
    <t>(4S)-4-Hydroxy-5-(4-{3-[4-(3-hydroxy-3-methyl-1-butyn-1-yl)-3-methylphenyl]-3-pentanyl}-2-methylphenoxy)pentanoic acid</t>
  </si>
  <si>
    <t>C22 H39 N O4</t>
  </si>
  <si>
    <t>(4S)-4-[(1R,2E)-1-Hydroxy-2-hexadecen-1-yl]-3-propionyl-1,3-oxazolidin-2-one</t>
  </si>
  <si>
    <t>C22 H37 N O4</t>
  </si>
  <si>
    <t>(4S)-3-(Cyclopentylcarbonyl)-4-[(1R,2E)-1-hydroxy-2-tridecen-1-yl]-1,3-oxazolidin-2-one</t>
  </si>
  <si>
    <t>(4R)-6-{2-[(2S,4aR,8aR)-Decahydro-2-naphthalenyl]ethyl}-4-hydroxytetrahydro-2H-pyran-2-one</t>
  </si>
  <si>
    <t>C21 H32 O4</t>
  </si>
  <si>
    <t>(4aS,5R,6S,8aS)-5-[(3E)-5-methoxy-3-methyl-5-oxopent-3-en-1-yl]-5,6,8a-trimethyl-3,4,4a,5,6,7,8,8a-octahydronaphthalene-1-carboxylic acid</t>
  </si>
  <si>
    <t>C19 H20 O6</t>
  </si>
  <si>
    <t>(3S,6R,6aS,7S)-6,6a,7,8-Tetrahydroxy-3-methyl-2,3,4,5,6,6a,7,12a-octahydro-1,12-tetraphenedione</t>
  </si>
  <si>
    <t>[M+H-NH3]+1</t>
  </si>
  <si>
    <t>C14 H23 N O5 S</t>
  </si>
  <si>
    <t>(3S)-8,8-Dimethyl-2-(2-methyl-3-sulfanylpropanoyl)-6,10-dioxa-2-azaspiro[4.5]decane-3-carboxylic acid</t>
  </si>
  <si>
    <t>C12 H15 Cl F N O3 S</t>
  </si>
  <si>
    <t>(3R,4R)-1-[(2-Chloro-4-fluorophenyl)sulfonyl]-3,4-dimethyl-3-pyrrolidinol</t>
  </si>
  <si>
    <t>C17 H22 O5</t>
  </si>
  <si>
    <t>(3R,3aR,4R,4aR,7aR,8R,9aR)-3,4a,8-Trimethyl-2,5-dioxo-2,3,3a,4,4a,5,7a,8,9,9a-decahydroazuleno[6,5-b]furan-4-yl acetate</t>
  </si>
  <si>
    <t>C15 H27 N O3</t>
  </si>
  <si>
    <t>(3R,3aR,4E,6S,7aS)-4-(Hydroxyimino)-3,6-dimethyl-2-(3-methylbutyl)octahydro-1-benzofuran-3-ol</t>
  </si>
  <si>
    <t>(3R)-12-Hydroxy-14-methoxy-3-methyl-4,5,7,8,9,10-hexahydro-1H-2-benzoxacyclododecine-1,6(3H)-dione</t>
  </si>
  <si>
    <t>C15 H20 N2 O4 S</t>
  </si>
  <si>
    <t>(3aS,6aR)-1-(1,3-Benzodioxol-5-ylmethyl)-4-(methylsulfonyl)octahydropyrrolo[3,2-b]pyrrole</t>
  </si>
  <si>
    <t>C17 H20 O3</t>
  </si>
  <si>
    <t>(3aS,11aR)-11a-Methyl-3a,4,5,8,9,10,11,11a-octahydrophenanthro[2,1-b]furan-2,7(3H,3bH)-dione</t>
  </si>
  <si>
    <t>C27 H39 N O5</t>
  </si>
  <si>
    <t>(3aR,8aR,9aR)-3-{[(3,4-Dimethoxybenzyl)(2-hydroxypropyl)amino]methyl}-8a-methyl-5-methylenedecahydronaphtho[2,3-b]furan-2(3H)-one</t>
  </si>
  <si>
    <t>(3aR,5aR,9bR)-3a-hydroxy-5a,9-dimethyl-3-methylidene-2H,3H,3aH,4H,5H,5aH,6H,7H,8H,9bH-naphtho[1,2-b]furan-2-one</t>
  </si>
  <si>
    <t>(3aR,4aS,5R,7aS,8S,9aR)-5-Hydroxy-4a,8-dimethyl-3-methyleneoctahydroazuleno[6,5-b]furan-2,6(3H,4H)-dione</t>
  </si>
  <si>
    <t>C15 H22 F N O3</t>
  </si>
  <si>
    <t>(2S,3S,4S,5S)-2-[4-(4-Fluorophenyl)butyl]-5-(hydroxymethyl)-3,4-pyrrolidinediol</t>
  </si>
  <si>
    <t>C18 H24 F3 N3 O6</t>
  </si>
  <si>
    <t>(2R,3R,4R,5R,6R)-5-Acetamido-4-amino-2,3-difluoro-N-(3-fluorobenzyl)-6-[(1R,2R)-1,2,3-trihydroxypropyl]tetrahydro-2H-pyran-2-carboxamide (non-preferred name)</t>
  </si>
  <si>
    <t>C13 H14 O4</t>
  </si>
  <si>
    <t>(2R)-5-Methoxy-2-methyl-2,3,8,9-tetrahydro-4H-furo[2,3-H]chromen-4-one</t>
  </si>
  <si>
    <t>C24 H32 O3</t>
  </si>
  <si>
    <t>(2E,4E,6Z)-7-(3-Methoxy-5,5,8,8-tetramethyl-5,6,7,8-tetrahydro-2-naphthalenyl)-3-methyl-2,4,6-octatrienoic acid</t>
  </si>
  <si>
    <t>C26 H30 F2 O3</t>
  </si>
  <si>
    <t>(2E,4E)-5-[2'-(2,2-Difluoroethoxy)-3',5'-diisopropyl-2-biphenylyl]-3-methyl-2,4-pentadienoic acid</t>
  </si>
  <si>
    <t>C30 H38 N4 O2</t>
  </si>
  <si>
    <t>(2E)-N-[2-(4-Ethyl-1-piperazinyl)-4-methyl-6-quinolinyl]-3-[4-(3-methylbutoxy)phenyl]acrylamide</t>
  </si>
  <si>
    <t>C23 H23 F3 N2 O2 S</t>
  </si>
  <si>
    <t>(2E)-3-{2-Butyl-1-[2-(trifluoromethyl)benzyl]-1H-imidazol-5-yl}-2-(2-thienylmethyl)acrylic acid</t>
  </si>
  <si>
    <t>C17 H26 O4</t>
  </si>
  <si>
    <t>(2E)-3-[(1R,4aS,5R,6R,8aR)-6-Hydroxy-5-(hydroxymethyl)-5,8a-dimethyl-2-methylenedecahydro-1-naphthalenyl]acrylic acid</t>
  </si>
  <si>
    <t>C21 H22 O3</t>
  </si>
  <si>
    <t>(2E)-1-(2-Hydroxy-4-methoxyphenyl)-3-[3-(3-methyl-2-buten-1-yl)phenyl]-2-propen-1-one</t>
  </si>
  <si>
    <t>C17 H25 N O4</t>
  </si>
  <si>
    <t>(2,6-dimethylpiperidino)(3,4,5-trimethoxyphenyl)methanone</t>
  </si>
  <si>
    <t>C16 H24 O4</t>
  </si>
  <si>
    <t>(1S,6R,11aR,13R,14aS)-1,13-dihydroxy-6-methyl-1H,4H,6H,7H,8H,9H,11aH,12H,13H,14H,14aH-cyclopenta[f]oxacyclotridecan-4-one</t>
  </si>
  <si>
    <t>(1S,5S)-1,5-Anhydro-2-deoxy-5-{(E)-2-[(1S,2S,3R)-2-{(1E,3R,4E)-5-[(2R,6R)-6-ethyl-5-methyl-3,6-dihydro-2H-pyran-2-yl]-3-methyl-1,4-hexadien-1-yl}-3-methylcyclopropyl]vinyl}-1-(2-oxopropyl)-L-threo-pen;titol</t>
  </si>
  <si>
    <t>C16 H23 N O4</t>
  </si>
  <si>
    <t>(1S,4S,5R,8S,9R,10S,12R,13R)-1,5,9-Trimethyl-11,14,15,16-tetraoxatetracyclo[10.3.1.0(4,13).0(8,13)]hexadecane-10-carbonitrile</t>
  </si>
  <si>
    <t>(1S,2S,4R,7E,11S)-4,8-dimethyl-12-methylidene-3,14-dioxatricyclo[9.3.0.0ﾂ?,竅ｴ]tetradec-7-en-13-one</t>
  </si>
  <si>
    <t>C17 H30 N2 O5</t>
  </si>
  <si>
    <t>(1S)-1-[(1S,5S,7S)-5-Methyl-6,8-dioxabicyclo[3.2.1]oct-7-yl]ethyl [3-(4-morpholinyl)propyl]carbamate</t>
  </si>
  <si>
    <t>C13 H18 O4</t>
  </si>
  <si>
    <t>(1R,5S,6R)-3-[(1E)-1-Hexen-1-yl]-5-hydroxy-4-(hydroxymethyl)-7-oxabicyclo[4.1.0]hept-3-en-2-one</t>
  </si>
  <si>
    <t>C15 H29 N O3</t>
  </si>
  <si>
    <t>(1R,3R,4S,5R,8R)-3-(Octylamino)-6-oxabicyclo[3.2.1]octane-4,8-diol</t>
  </si>
  <si>
    <t>(1R,3aS,5aR,5bR,7R,7aR,11aR,11bR,13aR,13bS)-1-Acetyl-7-hydroxy-5a,5b,8,8,11a-pentamethyl-9-oxoicosahydro-3aH-cyclopenta[a]chrysene-3a-carboxylic acid</t>
  </si>
  <si>
    <t>C20 H31 N O4</t>
  </si>
  <si>
    <t>(1aR,6S,7aS,8R,10aS,10bR)-6-Hydroxy-1a,5-dimethyl-8-(1-piperidinylmethyl)-2,3,6,7,7a,8,10a,10b-octahydrooxireno[9,10]cyclodeca[1,2-b]furan-9(1aH)-one</t>
  </si>
  <si>
    <t>C20 H28 O5</t>
  </si>
  <si>
    <t>(1aR,3Z,5R,9R,10aR,13aS,14aR)-5-Hydroxy-1a,5,9-trimethyl-13-methylene-2,5,6,7,8,9,13,13a,14,14a-decahydrooxireno[4,5]cyclotetradeca[1,2-b]furan-10,12(1aH,10aH)-dione</t>
  </si>
  <si>
    <t>C16 H22 O2</t>
  </si>
  <si>
    <t>(11Z)-11-Hexadecene-7,9-diynoic acid</t>
  </si>
  <si>
    <t>C16 H22 O3</t>
  </si>
  <si>
    <t>(10Z)-2-Hydroxy-10-hexadecene-8,12-diynoic acid</t>
  </si>
  <si>
    <t>C15 H20 O2</t>
  </si>
  <si>
    <t>(10E)-10-Pentadecene-6,8-diynoic acid</t>
  </si>
  <si>
    <t>C18 H32 F3 N O2 S</t>
  </si>
  <si>
    <t>Unknown structure</t>
  </si>
  <si>
    <t>C14 H25 F3 N O6 P</t>
  </si>
  <si>
    <t>C14 H31 F2 N4 O2 P S</t>
  </si>
  <si>
    <t>C19 H30 F N3 O6</t>
  </si>
  <si>
    <t>C27 H39 F O S</t>
  </si>
  <si>
    <t>C7 H16 F N4 O2 P</t>
  </si>
  <si>
    <t>C23 H32 F4 N4 O2</t>
  </si>
  <si>
    <t>C17 H24 F2 N O5 P</t>
  </si>
  <si>
    <t>C15 H26 F2 N2 O2 S</t>
  </si>
  <si>
    <t>C23 H48 Cl2 N2 O5</t>
  </si>
  <si>
    <t>C13 H29 F N9 O4 P</t>
  </si>
  <si>
    <t>C15 H31 N4 O2 P</t>
  </si>
  <si>
    <t>C13 H19 Cl2 N5 O3</t>
  </si>
  <si>
    <t>C11 H28 F2 N6 O2</t>
  </si>
  <si>
    <t>C14 H24 F4 N2 S2</t>
  </si>
  <si>
    <t>C15 H20 Cl F N4 O</t>
  </si>
  <si>
    <t>C17 H35 Cl N4 O5 S3</t>
  </si>
  <si>
    <t>C27 H43 Cl N P</t>
  </si>
  <si>
    <t>C8 H12 F N5 O2 S</t>
  </si>
  <si>
    <t>C37 H43 F N2 O4 S</t>
  </si>
  <si>
    <t>C18 H42 F N4 O4 P</t>
  </si>
  <si>
    <t>C12 H26 Cl F N4 O4</t>
  </si>
  <si>
    <t>C15 H36 N9 O3 P</t>
  </si>
  <si>
    <t>C20 H36 N6 O4 S</t>
  </si>
  <si>
    <t>C15 H33 N O4</t>
  </si>
  <si>
    <t>C11 H22 N6 O S</t>
  </si>
  <si>
    <t>C12 H27 N7 O S</t>
  </si>
  <si>
    <t>C8 H23 N7 O S</t>
  </si>
  <si>
    <t>C31 H65 F9 N10 O4 S</t>
  </si>
  <si>
    <t>C11 H27 N5 O3 S</t>
  </si>
  <si>
    <t>C17 H32 F N O5</t>
  </si>
  <si>
    <t>C11 H22 F N4 O3 P</t>
  </si>
  <si>
    <t>C21 H36 N5 O2 P</t>
  </si>
  <si>
    <t>C27 H40 F2 O3 S</t>
  </si>
  <si>
    <t>C12 H28 N6 O S</t>
  </si>
  <si>
    <t>C31 H57 F2 N8 O4 P</t>
  </si>
  <si>
    <t>C15 H21 Cl N4 O6</t>
  </si>
  <si>
    <t>C19 H37 Cl N2 S3</t>
  </si>
  <si>
    <t>C45 H91 F5 N6 O7 S3</t>
  </si>
  <si>
    <t>C18 H28 Cl F3 N2</t>
  </si>
  <si>
    <t>C25 H42 F2 N8 O P2 S</t>
  </si>
  <si>
    <t>C17 H32 N10 O5 S</t>
  </si>
  <si>
    <t>C15 H20 F2 O3 S</t>
  </si>
  <si>
    <t>C25 H25 N O3 S2</t>
  </si>
  <si>
    <t>C10 H22 N6 O3 S</t>
  </si>
  <si>
    <t>C22 H38 F2 N8 O2 S</t>
  </si>
  <si>
    <t>C28 H30 F2 N2 O6</t>
  </si>
  <si>
    <t>C11 H26 F N6 O3 P S</t>
  </si>
  <si>
    <t>C14 H18 F2 O3 S</t>
  </si>
  <si>
    <t>C9 H18 N4 O4 S</t>
  </si>
  <si>
    <t>C7 H10 Cl2 F N5 O</t>
  </si>
  <si>
    <t>C29 H65 F N9 O9 P</t>
  </si>
  <si>
    <t>C15 H31 N4 O5 P</t>
  </si>
  <si>
    <t>C16 H32 F2 N6 O7</t>
  </si>
  <si>
    <t>C9 H20 F N4 O6 P S</t>
  </si>
  <si>
    <t>C13 H23 N4 O3 P</t>
  </si>
  <si>
    <t>C13 H27 Cl N4 O3</t>
  </si>
  <si>
    <t>C14 H26 F2 O S</t>
  </si>
  <si>
    <t>C16 H32 F2 N4 O2</t>
  </si>
  <si>
    <t>C14 H23 F N7 O3 P S</t>
  </si>
  <si>
    <t>C14 H30 N6 O5 S</t>
  </si>
  <si>
    <t>C28 H48 F2 O3 S</t>
  </si>
  <si>
    <t>C26 H43 F N6 O4 S</t>
  </si>
  <si>
    <t>C28 H51 N5 O6</t>
  </si>
  <si>
    <t>C9 H19 N4 O P3</t>
  </si>
  <si>
    <t>C9 H24 N6 O2 S</t>
  </si>
  <si>
    <t>C19 H37 N3 O5 S</t>
  </si>
  <si>
    <t>C11 H26 F N4 O3 P</t>
  </si>
  <si>
    <t>C18 H27 F2 N3 O2 S</t>
  </si>
  <si>
    <t>C16 H44 N10 O5 P2</t>
  </si>
  <si>
    <t>C10 H27 F3 N8 O2</t>
  </si>
  <si>
    <t>C19 H42 F2 N6 O5</t>
  </si>
  <si>
    <t>C18 H35 F2 N5 O3 S</t>
  </si>
  <si>
    <t>C18 H34 F2 N10 O2</t>
  </si>
  <si>
    <t>C12 H30 N10 O2</t>
  </si>
  <si>
    <t>C11 H24 N6 O2 S</t>
  </si>
  <si>
    <t>C18 H38 Cl F N4 O3 S</t>
  </si>
  <si>
    <t>C12 H25 N5 O S</t>
  </si>
  <si>
    <t>C24 H34 F N O5</t>
  </si>
  <si>
    <t>C15 H38 N10 O2 S3</t>
  </si>
  <si>
    <t>C19 H38 Cl F N4 O6</t>
  </si>
  <si>
    <t>C15 H35 N4 O4 P</t>
  </si>
  <si>
    <t>C11 H19 F3 N2 O7 S</t>
  </si>
  <si>
    <t>C22 H42 F3 N O3 S</t>
  </si>
  <si>
    <t>C15 H27 Cl N4 O3</t>
  </si>
  <si>
    <t>C26 H49 N O4 S2</t>
  </si>
  <si>
    <t>C35 H64 F N5 O4 S</t>
  </si>
  <si>
    <t>C15 H25 N4 O5 P S</t>
  </si>
  <si>
    <t>C17 H28 F2 O2 S</t>
  </si>
  <si>
    <t>C12 H19 N9 O S</t>
  </si>
  <si>
    <t>C23 H38 F5 N O4</t>
  </si>
  <si>
    <t>C12 H26 N2 O3 P2</t>
  </si>
  <si>
    <t>C23 H37 F N2 O5</t>
  </si>
  <si>
    <t>C15 H34 N6 O3 S</t>
  </si>
  <si>
    <t>C8 H18 F N4 O3 P</t>
  </si>
  <si>
    <t>C13 H27 N4 O5 P</t>
  </si>
  <si>
    <t>C26 H42 F3 N2 O2 P</t>
  </si>
  <si>
    <t>C19 H41 N O6</t>
  </si>
  <si>
    <t>C20 H41 N O7</t>
  </si>
  <si>
    <t>C11 H20 F3 N O S</t>
  </si>
  <si>
    <t>C14 H22 F2 O S</t>
  </si>
  <si>
    <t>C22 H32 F2 O4 S</t>
  </si>
  <si>
    <t>C32 H58 F N5 O3 S</t>
  </si>
  <si>
    <t>C12 H17 Cl F3 N O4</t>
  </si>
  <si>
    <t>C31 H59 F O7 S</t>
  </si>
  <si>
    <t>C34 H60 F5 N8 O5 P</t>
  </si>
  <si>
    <t>C22 H32 F4 N4 O2</t>
  </si>
  <si>
    <t>C19 H34 F N4 O P S2</t>
  </si>
  <si>
    <t>C33 H65 F2 N2 O5 P</t>
  </si>
  <si>
    <t>C20 H32 F2 O2 S</t>
  </si>
  <si>
    <t>C20 H32 F2 N8 O3 S</t>
  </si>
  <si>
    <t>C18 H24 F2 O2 S</t>
  </si>
  <si>
    <t>C8 H19 F N7 O P S</t>
  </si>
  <si>
    <t>C12 H18 F6 N O P S</t>
  </si>
  <si>
    <t>C11 H21 F N6 O6 S</t>
  </si>
  <si>
    <t>C17 H29 F O6</t>
  </si>
  <si>
    <t>C30 H67 N10 O5 P</t>
  </si>
  <si>
    <t>C22 H39 F O6</t>
  </si>
  <si>
    <t>C17 H34 F N O5</t>
  </si>
  <si>
    <t>[M+ACN+H]+1</t>
  </si>
  <si>
    <t>C9 H21 N5 O S</t>
  </si>
  <si>
    <t>C10 H30 N10 O2</t>
  </si>
  <si>
    <t>C37 H56 N2 O4 S4</t>
  </si>
  <si>
    <t>C22 H33 F2 N3 O4 S</t>
  </si>
  <si>
    <t>C40 H75 F2 N8 O8 P</t>
  </si>
  <si>
    <t>C15 H29 N5 O3 P2 S</t>
  </si>
  <si>
    <t>C19 H42 F2 N6 O5 S</t>
  </si>
  <si>
    <t>C14 H22 F2 N6 O3 S</t>
  </si>
  <si>
    <t>C20 H31 F2 N3 O2 S</t>
  </si>
  <si>
    <t>C19 H35 F3 O3</t>
  </si>
  <si>
    <t>C23 H45 F2 N O6 S</t>
  </si>
  <si>
    <t>C15 H30 N6 O4 S</t>
  </si>
  <si>
    <t>C22 H33 F N4 O4 S</t>
  </si>
  <si>
    <t>C15 H32 N6 O2 S</t>
  </si>
  <si>
    <t>C23 H48 N6 O2 S2</t>
  </si>
  <si>
    <t>C13 H17 Cl2 F2 N5 O P2</t>
  </si>
  <si>
    <t>C22 H37 F O6</t>
  </si>
  <si>
    <t>C16 H24 F4 N4 O</t>
  </si>
  <si>
    <t>C19 H40 Cl F N4 O2 S</t>
  </si>
  <si>
    <t>C14 H21 F2 N3 O3 S</t>
  </si>
  <si>
    <t>C17 H29 F N8 O5</t>
  </si>
  <si>
    <t>C15 H29 F3 O2 S</t>
  </si>
  <si>
    <t>C13 H28 N6 O2 S</t>
  </si>
  <si>
    <t>C18 H28 F2 O3 S</t>
  </si>
  <si>
    <t>C17 H20 F2 O3 S</t>
  </si>
  <si>
    <t>C22 H36 F2 O3 S</t>
  </si>
  <si>
    <t>C17 H29 F O5</t>
  </si>
  <si>
    <t>C16 H27 N6 O3 P</t>
  </si>
  <si>
    <t>C11 H28 N8 O6 S</t>
  </si>
  <si>
    <t>C9 H16 F N2 O5 P S2</t>
  </si>
  <si>
    <t>C22 H36 F2 N8 O3 S</t>
  </si>
  <si>
    <t>C25 H38 F2 O3 S</t>
  </si>
  <si>
    <t>C8 H24 N10 O3</t>
  </si>
  <si>
    <t>C17 H30 F N O4</t>
  </si>
  <si>
    <t>C10 H27 N7 S</t>
  </si>
  <si>
    <t>C17 H24 F2 O S</t>
  </si>
  <si>
    <t>C22 H32 F4 N4 O3</t>
  </si>
  <si>
    <t>C20 H38 N6 O5 S</t>
  </si>
  <si>
    <t>C18 H31 F N8 O5</t>
  </si>
  <si>
    <t>C18 H32 F3 N4 O5 P S</t>
  </si>
  <si>
    <t>C10 H21 F N5 O P</t>
  </si>
  <si>
    <t>C15 H30 F2 N2 O3 S</t>
  </si>
  <si>
    <t>C25 H32 F N6 O3 P</t>
  </si>
  <si>
    <t>C8 H20 F2 N6 O4</t>
  </si>
  <si>
    <t>C22 H39 F5 N4 O3</t>
  </si>
  <si>
    <t>C29 H33 F3 N2 O3 S</t>
  </si>
  <si>
    <t>C10 H24 F N4 O3 P</t>
  </si>
  <si>
    <t>C22 H52 N9 O5 P</t>
  </si>
  <si>
    <t>C13 H18 F2 O3 S</t>
  </si>
  <si>
    <t>C19 H46 N9 O4 P</t>
  </si>
  <si>
    <t>C22 H44 F N2 O6 P3</t>
  </si>
  <si>
    <t>C32 H52 F2 N4 O4</t>
  </si>
  <si>
    <t>C10 H24 F N4 O2 P</t>
  </si>
  <si>
    <t>C8 H17 N3 O2 P2</t>
  </si>
  <si>
    <t>C23 H35 F O6</t>
  </si>
  <si>
    <t>C12 H23 F O4</t>
  </si>
  <si>
    <t>C27 H54 F N3 O7</t>
  </si>
  <si>
    <t>C18 H32 F2 N4 O7 S</t>
  </si>
  <si>
    <t>C22 H39 F3 O4 S</t>
  </si>
  <si>
    <t>C19 H32 F3 N2 O2 P</t>
  </si>
  <si>
    <t>C26 H50 F2 N4 O3 S</t>
  </si>
  <si>
    <t>C12 H21 F O5</t>
  </si>
  <si>
    <t>C16 H36 F2 N6 O4 S</t>
  </si>
  <si>
    <t>C19 H42 N4 O6 S</t>
  </si>
  <si>
    <t>C18 H39 Cl N4 O7</t>
  </si>
  <si>
    <t>C26 H44 F3 N2 O2 P</t>
  </si>
  <si>
    <t>C18 H30 F4 N O4 P S</t>
  </si>
  <si>
    <t>C26 H35 F3 N2 O6</t>
  </si>
  <si>
    <t>C32 H64 F6 N3 O5 P</t>
  </si>
  <si>
    <t>C16 H36 F N4 O2 P S</t>
  </si>
  <si>
    <t>C19 H37 F O7</t>
  </si>
  <si>
    <t>C19 H34 F N3 O6</t>
  </si>
  <si>
    <t>C10 H19 F2 N O P2</t>
  </si>
  <si>
    <t>C20 H38 F N O5</t>
  </si>
  <si>
    <t>C25 H50 N6 O8</t>
  </si>
  <si>
    <t>C14 H28 F2 O2 S</t>
  </si>
  <si>
    <t>C20 H40 N6 O2 S2</t>
  </si>
  <si>
    <t>C22 H44 F N8 O P S</t>
  </si>
  <si>
    <t>C10 H19 F3 O2</t>
  </si>
  <si>
    <t>C18 H33 F O5</t>
  </si>
  <si>
    <t>C19 H43 N8 O4 P</t>
  </si>
  <si>
    <t>C23 H34 F4 N4 O3</t>
  </si>
  <si>
    <t>C24 H47 F3 O3 S</t>
  </si>
  <si>
    <t>C19 H47 N8 O4 P</t>
  </si>
  <si>
    <t>C13 H26 F N4 O9 P</t>
  </si>
  <si>
    <t>C12 H22 F2 S</t>
  </si>
  <si>
    <t>C19 H31 F O6</t>
  </si>
  <si>
    <t>C21 H45 F N10 O5</t>
  </si>
  <si>
    <t>C27 H43 F2 N O3 S</t>
  </si>
  <si>
    <t>C13 H21 F N3 O3 P3 S</t>
  </si>
  <si>
    <t>C18 H20 Cl F N6 O4</t>
  </si>
  <si>
    <t>C20 H42 F3 N5 O2</t>
  </si>
  <si>
    <t>C19 H33 F5 N4 O3</t>
  </si>
  <si>
    <t>C16 H27 F O6</t>
  </si>
  <si>
    <t>C23 H45 N4 O4 P</t>
  </si>
  <si>
    <t>C20 H26 F4 N4 O3</t>
  </si>
  <si>
    <t>C17 H38 F2 N6 O4 S</t>
  </si>
  <si>
    <t>C16 H22 F2 O3 S</t>
  </si>
  <si>
    <t>C22 H42 N6 O4 S</t>
  </si>
  <si>
    <t>C28 H56 N6 O9</t>
  </si>
  <si>
    <t>C37 H71 N O7 S</t>
  </si>
  <si>
    <t>[2M+H]+1</t>
  </si>
  <si>
    <t>C6 H11 N5 O2 S</t>
  </si>
  <si>
    <t>C41 H72 F4 N4 O5 S</t>
  </si>
  <si>
    <t>C25 H42 F2 O3 S</t>
  </si>
  <si>
    <t>C20 H35 N4 O6 P</t>
  </si>
  <si>
    <t>C82 H102 F6 N2 O3 S</t>
  </si>
  <si>
    <t>C20 H34 F2 O4 S</t>
  </si>
  <si>
    <t>C18 H32 F4 N O5 P S</t>
  </si>
  <si>
    <t>C19 H33 F3 N2 O4 S</t>
  </si>
  <si>
    <t>C23 H41 F3 N4 O3</t>
  </si>
  <si>
    <t>C23 H33 N4 O3 P</t>
  </si>
  <si>
    <t>C12 H30 F2 N6 O3</t>
  </si>
  <si>
    <t>C26 H39 F O6</t>
  </si>
  <si>
    <t>C23 H45 F3 N4 O3</t>
  </si>
  <si>
    <t>C23 H51 F2 N5 O2 S</t>
  </si>
  <si>
    <t>C26 H32 F2 N2 S</t>
  </si>
  <si>
    <t>C14 H29 N5 S</t>
  </si>
  <si>
    <t>C32 H76 N9 O9 P3</t>
  </si>
  <si>
    <t>C23 H52 F2 N6 O4 P2</t>
  </si>
  <si>
    <t>C19 H24 F2 O5 S</t>
  </si>
  <si>
    <t>C15 H25 F3 N10</t>
  </si>
  <si>
    <t>C22 H56 N9 O5 P</t>
  </si>
  <si>
    <t>C37 H58 F N4 O4 P S</t>
  </si>
  <si>
    <t>[M+3H]+3</t>
  </si>
  <si>
    <t>C88 H145 F10 N2 O12 P3</t>
  </si>
  <si>
    <t>C16 H28 N6 O6</t>
  </si>
  <si>
    <t>C5 H13 F3 N8 O5 S</t>
  </si>
  <si>
    <t>C16 H33 N4 O3 P</t>
  </si>
  <si>
    <t>C21 H41 F N8 O5</t>
  </si>
  <si>
    <t>C16 H27 F O4</t>
  </si>
  <si>
    <t>C17 H33 N5 O5 P2 S</t>
  </si>
  <si>
    <t>C13 H25 N4 O3 P</t>
  </si>
  <si>
    <t>C15 H24 F N3 O5 P2</t>
  </si>
  <si>
    <t>C16 H21 Cl2 F2 N3 O S2</t>
  </si>
  <si>
    <t>C32 H66 F3 N5 O6</t>
  </si>
  <si>
    <t>C20 H27 Cl F2 N2 O3 S</t>
  </si>
  <si>
    <t>C35 H62 F2 N4 O5</t>
  </si>
  <si>
    <t>C42 H74 F2 O12</t>
  </si>
  <si>
    <t>C26 H40 F N O7</t>
  </si>
  <si>
    <t>C28 H32 F2 N2 O5</t>
  </si>
  <si>
    <t>C23 H32 N8 O5</t>
  </si>
  <si>
    <t>C29 H69 F N9 O3 P S</t>
  </si>
  <si>
    <t>C29 H60 F3 N5 O5</t>
  </si>
  <si>
    <t>C19 H31 F O7</t>
  </si>
  <si>
    <t>C30 H48 F N3 O11</t>
  </si>
  <si>
    <t>C15 H20 Cl2 F N3 O5 S</t>
  </si>
  <si>
    <t>C26 H43 F O7</t>
  </si>
  <si>
    <t>C16 H29 F3 O3</t>
  </si>
  <si>
    <t>C28 H40 N4 O4 P2</t>
  </si>
  <si>
    <t>C28 H47 F3 N4 O5</t>
  </si>
  <si>
    <t>C30 H60 N10 O6</t>
  </si>
  <si>
    <t>C20 H38 F3 N5 O3</t>
  </si>
  <si>
    <t>C25 H59 N8 O6 P</t>
  </si>
  <si>
    <t>C32 H56 F2 N4 O4</t>
  </si>
  <si>
    <t>C21 H31 F N2 O7</t>
  </si>
  <si>
    <t>C25 H40 F2 O3 S</t>
  </si>
  <si>
    <t>C16 H26 F N3 O2</t>
  </si>
  <si>
    <t>C36 H76 F2 N2 O7 P2</t>
  </si>
  <si>
    <t>C26 H45 F O6</t>
  </si>
  <si>
    <t>C16 H27 F N6 O3</t>
  </si>
  <si>
    <t>C23 H37 F O7</t>
  </si>
  <si>
    <t>C20 H29 F N10 O</t>
  </si>
  <si>
    <t>C26 H28 F2 N2 O5</t>
  </si>
  <si>
    <t>C37 H72 N6 O13</t>
  </si>
  <si>
    <t>C13 H27 F N2 O7</t>
  </si>
  <si>
    <t>C18 H34 F N3 O7</t>
  </si>
  <si>
    <t>C38 H61 N5 O8</t>
  </si>
  <si>
    <t>C31 H51 F3 N4 O7</t>
  </si>
  <si>
    <t>C27 H60 F N4 O6 P3</t>
  </si>
  <si>
    <t>C15 H20 Cl F4 N O6</t>
  </si>
  <si>
    <t>C30 H59 N4 O5 P3</t>
  </si>
  <si>
    <t>C24 H37 F O7</t>
  </si>
  <si>
    <t>C18 H26 O5</t>
  </si>
  <si>
    <t>NP-022473</t>
  </si>
  <si>
    <t>C27 H36 O6</t>
  </si>
  <si>
    <t>NP-022405</t>
  </si>
  <si>
    <t>C19 H19 N O2</t>
  </si>
  <si>
    <t>NP-022371</t>
  </si>
  <si>
    <t>C23 H25 N O3</t>
  </si>
  <si>
    <t>NP-022368</t>
  </si>
  <si>
    <t>C21 H30 O6</t>
  </si>
  <si>
    <t>NP-020634</t>
  </si>
  <si>
    <t>NP-020403</t>
  </si>
  <si>
    <t>C16 H32 O4</t>
  </si>
  <si>
    <t>NP-020214</t>
  </si>
  <si>
    <t>C15 H24 O4</t>
  </si>
  <si>
    <t>NP-018817</t>
  </si>
  <si>
    <t>C20 H34 O4</t>
  </si>
  <si>
    <t>NP-018362</t>
  </si>
  <si>
    <t>C20 H28 O3</t>
  </si>
  <si>
    <t>NP-016928</t>
  </si>
  <si>
    <t>C22 H30 O6</t>
  </si>
  <si>
    <t>NP-016354</t>
  </si>
  <si>
    <t>C20 H16 O4</t>
  </si>
  <si>
    <t>NP-015468</t>
  </si>
  <si>
    <t>NP-014175</t>
  </si>
  <si>
    <t>C12 H14 O3</t>
  </si>
  <si>
    <t>NP-013210</t>
  </si>
  <si>
    <t>C16 H28 O4</t>
  </si>
  <si>
    <t>NP-008563</t>
  </si>
  <si>
    <t>C14 H18 O5</t>
  </si>
  <si>
    <t>NP-005519</t>
  </si>
  <si>
    <t>C16 H24 O3</t>
  </si>
  <si>
    <t>NP-004038</t>
  </si>
  <si>
    <t>C20 H30 O3</t>
  </si>
  <si>
    <t>https://pubchem.ncbi.nlm.nih.gov/compound/16061089</t>
  </si>
  <si>
    <t>131339-23-6</t>
  </si>
  <si>
    <t>Plant Metabolite</t>
  </si>
  <si>
    <t>Metabolite</t>
  </si>
  <si>
    <t>(17(18)-EpETE</t>
  </si>
  <si>
    <t>C16 H13 N3 O3</t>
  </si>
  <si>
    <t>https://en.wikipedia.org/wiki/Mebendazole</t>
  </si>
  <si>
    <t>31431-39-7</t>
  </si>
  <si>
    <t>Mebendazole</t>
  </si>
  <si>
    <t>C</t>
  </si>
  <si>
    <t>C16 H11 N O2</t>
  </si>
  <si>
    <t>Veterinary medicine</t>
  </si>
  <si>
    <t>Cinchophen</t>
  </si>
  <si>
    <t>C22 H30 O5</t>
  </si>
  <si>
    <t>20-Dihydro 6a-methylprednisone</t>
  </si>
  <si>
    <t>C13 H19 N O4 S</t>
  </si>
  <si>
    <t>Probenecid</t>
  </si>
  <si>
    <t>C21 H26 O5</t>
  </si>
  <si>
    <t>https://en.wikipedia.org/wiki/Prednisone</t>
  </si>
  <si>
    <t>53-03-2</t>
  </si>
  <si>
    <t>Prednisone</t>
  </si>
  <si>
    <t>C19 H24 O2</t>
  </si>
  <si>
    <t>1,4-Androstadiene-3,17-dione</t>
  </si>
  <si>
    <t>C17 H16 N2 O</t>
  </si>
  <si>
    <t>Etaqualone</t>
  </si>
  <si>
    <t>C17 H27 N O2</t>
  </si>
  <si>
    <t>Venlafaxine</t>
  </si>
  <si>
    <t>C17 H17 Cl2 N</t>
  </si>
  <si>
    <t>Sertraline</t>
  </si>
  <si>
    <t>C15 H11 Cl N2 O2</t>
  </si>
  <si>
    <t>Oxazepam</t>
  </si>
  <si>
    <t>C16 H25 N O2</t>
  </si>
  <si>
    <t>O-Desmethylvenlafaxine</t>
  </si>
  <si>
    <t>C19 H21 N</t>
  </si>
  <si>
    <t>Nortriptyline</t>
  </si>
  <si>
    <t>C20 H21 F N2 O</t>
  </si>
  <si>
    <t>Citalopram</t>
  </si>
  <si>
    <t>C18 H18 Cl N S</t>
  </si>
  <si>
    <t>Chlorprothixene</t>
  </si>
  <si>
    <t>C20 H23 N</t>
  </si>
  <si>
    <t>Amitriptyline</t>
  </si>
  <si>
    <t>C17 H27 N O3</t>
  </si>
  <si>
    <t>Venlafaxine N-Oxide</t>
  </si>
  <si>
    <t>C18 H19 N O</t>
  </si>
  <si>
    <t>Desmethyldoxepin</t>
  </si>
  <si>
    <t>C19 H19 F N2 O</t>
  </si>
  <si>
    <t>Desmethylcitalopram</t>
  </si>
  <si>
    <t>C21 H33 F O5</t>
  </si>
  <si>
    <t>13-(2-Fluorophenoxy)-12-hydroxy-8-(1-hydroxyethyl)tridecanoic acid</t>
  </si>
  <si>
    <t>C21 H28 O2</t>
  </si>
  <si>
    <t>Norgestrel</t>
  </si>
  <si>
    <t>C27 H30 N4 O4</t>
  </si>
  <si>
    <t>(5R,7S,8R)-8-({4-[(2-Cyclopropyl-1H-benzimidazol-1-yl)methyl]benzoyl}amino)-N-hydroxy-1-oxaspiro[4.4]nonane-7-carboxamide</t>
  </si>
  <si>
    <t>C17 H20 O6</t>
  </si>
  <si>
    <t>Mycophenolic acid</t>
  </si>
  <si>
    <t>C16 H12 O</t>
  </si>
  <si>
    <t>2-benzylideneindan-1-one</t>
  </si>
  <si>
    <t>C21 H28 O3</t>
  </si>
  <si>
    <t>HU-331</t>
  </si>
  <si>
    <t>C16 H27 N O2</t>
  </si>
  <si>
    <t>DOAM</t>
  </si>
  <si>
    <t>C13 H18 N2 O</t>
  </si>
  <si>
    <t>Acetyl norfentanyl</t>
  </si>
  <si>
    <t>C20 H25 N3 O5</t>
  </si>
  <si>
    <t>AB-CHMINACA metabolite M7</t>
  </si>
  <si>
    <t>C19 H26 O3</t>
  </si>
  <si>
    <t>5a-Androstan-3,6,17-trione</t>
  </si>
  <si>
    <t>C17 H22 O2</t>
  </si>
  <si>
    <t>(+/-)-Cannabichromeorcin</t>
  </si>
  <si>
    <t>C21 H23 N O2</t>
  </si>
  <si>
    <t>RCS-4</t>
  </si>
  <si>
    <t>C19 H26 O2</t>
  </si>
  <si>
    <t>Methyldienolone</t>
  </si>
  <si>
    <t>C21 H28 O4</t>
  </si>
  <si>
    <t>Nor-9-carboxy-d9-THC</t>
  </si>
  <si>
    <t>C19 H21 N O4</t>
  </si>
  <si>
    <t>6-Acetylmorphine</t>
  </si>
  <si>
    <t>2-Ethylidene-1,5-dimethyl-3,3-diphenylpyrrolidine (EDDP)</t>
  </si>
  <si>
    <t>C21 H30 O3</t>
  </si>
  <si>
    <t>11-Hydroxy-d(9)-THC</t>
  </si>
  <si>
    <t>C12 H11 Cl N2 O5 S</t>
  </si>
  <si>
    <t>https://pubchem.ncbi.nlm.nih.gov/compound/3440</t>
  </si>
  <si>
    <t>54-31-9</t>
  </si>
  <si>
    <t>Diuretic</t>
  </si>
  <si>
    <t>Therapeutics/Drugs</t>
  </si>
  <si>
    <t>Furosemide</t>
  </si>
  <si>
    <t>C16 H24 N2</t>
  </si>
  <si>
    <t>Xylometazoline</t>
  </si>
  <si>
    <t>C17 H21 N</t>
  </si>
  <si>
    <t>Benzphetamine</t>
  </si>
  <si>
    <t>Gemfibrozil</t>
  </si>
  <si>
    <t>C17 H15 Cl O4</t>
  </si>
  <si>
    <t>Fenofibric acid</t>
  </si>
  <si>
    <t>C24 H34 O5</t>
  </si>
  <si>
    <t>Dehydrocholic acid</t>
  </si>
  <si>
    <t>C24 H29 N5 O3</t>
  </si>
  <si>
    <t>Valsartan</t>
  </si>
  <si>
    <t>C13 H24 N2 O</t>
  </si>
  <si>
    <t>N,N'-Dicyclohexylurea</t>
  </si>
  <si>
    <t>C22 H23 Cl N6 O</t>
  </si>
  <si>
    <t>https://en.wikipedia.org/wiki/Losartan</t>
  </si>
  <si>
    <t>114798-26-4</t>
  </si>
  <si>
    <t>Losartan</t>
  </si>
  <si>
    <t>C19 H24 N2 O3</t>
  </si>
  <si>
    <t>Labetalol</t>
  </si>
  <si>
    <t>C17 H20 F6 N2 O3</t>
  </si>
  <si>
    <t>Flecainide</t>
  </si>
  <si>
    <t>C22 H26 N2 O4 S</t>
  </si>
  <si>
    <t>https://en.wikipedia.org/wiki/Diltiazem</t>
  </si>
  <si>
    <t>42399-41-7</t>
  </si>
  <si>
    <t>Diltiazem</t>
  </si>
  <si>
    <t>C24 H20 N6 O3</t>
  </si>
  <si>
    <t>https://en.wikipedia.org/wiki/Candesartan</t>
  </si>
  <si>
    <t>139481-59-7</t>
  </si>
  <si>
    <t>Candesartan</t>
  </si>
  <si>
    <t>C18 H31 N O4</t>
  </si>
  <si>
    <t>https://en.wikipedia.org/wiki/Bisoprolol</t>
  </si>
  <si>
    <t>66722-44-9</t>
  </si>
  <si>
    <t>Bisoprolol</t>
  </si>
  <si>
    <t>C17 H26 N2 O2</t>
  </si>
  <si>
    <t>2-(3,4-Dimethoxyphenyl)-5-methylamino-2-isopropylvaleronitrile</t>
  </si>
  <si>
    <t>67775-97-7</t>
  </si>
  <si>
    <t>3,4-Dimethoxy-α-(3-(methylamino)propyl)-α-(1-methylethyl)benzeneacetonitrile</t>
  </si>
  <si>
    <t>C16 H21 N O2</t>
  </si>
  <si>
    <t>Propranolol</t>
  </si>
  <si>
    <t>C15 H25 N O3</t>
  </si>
  <si>
    <t>Metoprolol</t>
  </si>
  <si>
    <t>C22 H30 F N O4</t>
  </si>
  <si>
    <t>Flusoxolol</t>
  </si>
  <si>
    <t>C19 H27 N5 O4</t>
  </si>
  <si>
    <t>Alfuzosin</t>
  </si>
  <si>
    <t>C24 H32 O4</t>
  </si>
  <si>
    <t>Antineoplastic agent</t>
  </si>
  <si>
    <t>Megestrol acetate</t>
  </si>
  <si>
    <t>C18 H14 F4 N2 O4 S</t>
  </si>
  <si>
    <t>https://www.sciencedirect.com/science/article/pii/S0166445X14003956</t>
  </si>
  <si>
    <t>90357-06-5</t>
  </si>
  <si>
    <t>Antihormone</t>
  </si>
  <si>
    <t>Bicalutamide</t>
  </si>
  <si>
    <t>C20 H28 O6</t>
  </si>
  <si>
    <t>Tumor-promoting agent used in research</t>
  </si>
  <si>
    <t>4beta-Phorbol</t>
  </si>
  <si>
    <t>C20 H30 O4</t>
  </si>
  <si>
    <t>Human Metabolites</t>
  </si>
  <si>
    <t>15-deoxy-delta12,14-Prostaglandin D2</t>
  </si>
  <si>
    <t>C14 H20 O4</t>
  </si>
  <si>
    <t>1,3-Adamantanediacetic acid</t>
  </si>
  <si>
    <t>C13 H17 N O</t>
  </si>
  <si>
    <t>Crotamiton</t>
  </si>
  <si>
    <t>C18 H18 O4</t>
  </si>
  <si>
    <t>L6H21</t>
  </si>
  <si>
    <t>C25 H36 O6</t>
  </si>
  <si>
    <t>Hydrocortisone 17-butyrate</t>
  </si>
  <si>
    <t>C32 H39 N O4</t>
  </si>
  <si>
    <t>Fexofenadine</t>
  </si>
  <si>
    <t>C21 H25 Cl N2 O3</t>
  </si>
  <si>
    <t>Cetirizine</t>
  </si>
  <si>
    <t>C21 H25 N</t>
  </si>
  <si>
    <t>Terbinafine</t>
  </si>
  <si>
    <t>C15 H17 Cl N2 O2</t>
  </si>
  <si>
    <t>Climbazole</t>
  </si>
  <si>
    <t>C12 H22 N2 O7 S</t>
  </si>
  <si>
    <t>N-{[(3as,5ar,8ar,8bs)-2,2,7,7-Tetramethyltetrahydro-3ah-Bis[1,3]dioxolo[4,5-B:4',5'-D]pyran-3a-Yl]methyl}sulfamide</t>
  </si>
  <si>
    <t>Topiramate Sulfamide Analogue 8</t>
  </si>
  <si>
    <t>C15 H12 N2 O2</t>
  </si>
  <si>
    <t>Oxcarbazepine</t>
  </si>
  <si>
    <t>C9 H7 Cl2 N5</t>
  </si>
  <si>
    <t>Lamotrigine</t>
  </si>
  <si>
    <t>C15 H12 N2 O</t>
  </si>
  <si>
    <t>Carbamazepine</t>
  </si>
  <si>
    <t>Carbamazepine 10,11-epoxide</t>
  </si>
  <si>
    <t>C15 H14 N2 O2</t>
  </si>
  <si>
    <t>https://pubchem.ncbi.nlm.nih.gov/compound/Licarbazepine</t>
  </si>
  <si>
    <t>Anticonvulsant</t>
  </si>
  <si>
    <t>10-Hydroxycarbazepine</t>
  </si>
  <si>
    <t>C15 H14 N2 O3</t>
  </si>
  <si>
    <t>10,11-Dihydro-10,11-dihydroxycarbamazepine</t>
  </si>
  <si>
    <t>C19 H18 Cl N3 O5 S</t>
  </si>
  <si>
    <t>Rivaroxaban</t>
  </si>
  <si>
    <t>C21 H25 N O</t>
  </si>
  <si>
    <t>Benztropine</t>
  </si>
  <si>
    <t>C14 H18 N4 O3</t>
  </si>
  <si>
    <t>https://en.wikipedia.org/wiki/Trimethoprim</t>
  </si>
  <si>
    <t>738-70-5</t>
  </si>
  <si>
    <t>Trimethoprim</t>
  </si>
  <si>
    <t>C16 H20 F N3 O3 S</t>
  </si>
  <si>
    <t>Sutezolid</t>
  </si>
  <si>
    <t>C41 H76 N2 O15</t>
  </si>
  <si>
    <t>https://en.wikipedia.org/wiki/Roxithromycin</t>
  </si>
  <si>
    <t>80214-83-1</t>
  </si>
  <si>
    <t>Roxithromycin</t>
  </si>
  <si>
    <t>C38 H69 N O13</t>
  </si>
  <si>
    <t>https://en.wikipedia.org/wiki/Clarithromycin</t>
  </si>
  <si>
    <t>81103-11-9</t>
  </si>
  <si>
    <t>Clarithromycin</t>
  </si>
  <si>
    <t>C38 H72 N2 O12</t>
  </si>
  <si>
    <t>https://pubchem.ncbi.nlm.nih.gov/compound/447043</t>
  </si>
  <si>
    <t>83905-01-5</t>
  </si>
  <si>
    <t>Antibiotic</t>
  </si>
  <si>
    <t>Azithromycin</t>
  </si>
  <si>
    <t>C16 H14 N2 O2</t>
  </si>
  <si>
    <t>2-Amino-5-oxo-4-phenyl-5,6,7,8-tetrahydro-4H-chromene-3-carbonitrile</t>
  </si>
  <si>
    <t>C16 H16 Cl N O2 S</t>
  </si>
  <si>
    <t>Clopidogrel</t>
  </si>
  <si>
    <t>C12 H17 N O</t>
  </si>
  <si>
    <t>Phendimetrazine</t>
  </si>
  <si>
    <t>Tramadol</t>
  </si>
  <si>
    <t>C14 H23 N O</t>
  </si>
  <si>
    <t>Tapentadol</t>
  </si>
  <si>
    <t>C16 H17 N O3</t>
  </si>
  <si>
    <t>Normorphine</t>
  </si>
  <si>
    <t>C21 H27 N O</t>
  </si>
  <si>
    <t>Opioid</t>
  </si>
  <si>
    <t>Analgesic</t>
  </si>
  <si>
    <t>Methadone</t>
  </si>
  <si>
    <t>C15 H21 N O2</t>
  </si>
  <si>
    <t>Meperidine</t>
  </si>
  <si>
    <t>C16 H23 N O2</t>
  </si>
  <si>
    <t>Alphaprodine</t>
  </si>
  <si>
    <t>C11 H12 N2 O</t>
  </si>
  <si>
    <t>NSAID</t>
  </si>
  <si>
    <t>Phenazone</t>
  </si>
  <si>
    <t>C14 H14 O3</t>
  </si>
  <si>
    <t>Naproxen</t>
  </si>
  <si>
    <t>C16 H14 O3</t>
  </si>
  <si>
    <t>Ketoprofen</t>
  </si>
  <si>
    <t>C19 H16 Cl N O4</t>
  </si>
  <si>
    <t>https://en.wikipedia.org/wiki/Indometacin</t>
  </si>
  <si>
    <t>53-86-1</t>
  </si>
  <si>
    <t>Indomethacin</t>
  </si>
  <si>
    <t>C17 H21 N O3</t>
  </si>
  <si>
    <t>Etodolac</t>
  </si>
  <si>
    <t>C14 H11 Cl2 N O2</t>
  </si>
  <si>
    <t>Diclofenac</t>
  </si>
  <si>
    <t>C16 H25 N O3</t>
  </si>
  <si>
    <t>Tramadol N-Oxide</t>
  </si>
  <si>
    <t>C18 H26 O2</t>
  </si>
  <si>
    <t>(6aS,7aS,8S,10aS,11aR,11bS)-8-Hydroxy-7a-methyl-1,2,5,6,6a,7,7a,8,9,10,10a,11,11a,11b-tetradecahydro-3H-cyclopenta[b]phenanthren-3-one</t>
  </si>
  <si>
    <t>C33 H44 N4 O6</t>
  </si>
  <si>
    <t>4-(4-{[(3R)-3-[(R)-Cyclohexyl(hydroxy)methyl]-1-(2-methoxyethyl)-2,5-dioxo-1,4,9-triazaspiro[5.5]undec-9-yl]methyl}phenoxy)-N-methylbenzamide</t>
  </si>
  <si>
    <t>C12 H18 N2 O2</t>
  </si>
  <si>
    <t>Neostigmine</t>
  </si>
  <si>
    <t>C16 H26 O2</t>
  </si>
  <si>
    <t>https://pubchem.ncbi.nlm.nih.gov/compound/Octyl-phenol-ethoxylate</t>
  </si>
  <si>
    <t>OPEO</t>
  </si>
  <si>
    <t>C21 H28 N2 O</t>
  </si>
  <si>
    <t>4,4'-Bis(diethylamino)benzophenone</t>
  </si>
  <si>
    <t>C14 H16 N2 O2</t>
  </si>
  <si>
    <t>3,3'-Dimethoxybenzidine</t>
  </si>
  <si>
    <t>C18 H39 N</t>
  </si>
  <si>
    <t>https://pubchem.ncbi.nlm.nih.gov/compound/15793</t>
  </si>
  <si>
    <t>124-30-1</t>
  </si>
  <si>
    <t>Reagents and standards</t>
  </si>
  <si>
    <t>Octadecanamine</t>
  </si>
  <si>
    <t>C12 H27 N</t>
  </si>
  <si>
    <t>Dodecylamine</t>
  </si>
  <si>
    <t>C8 H19 O4 P</t>
  </si>
  <si>
    <t>Dibutyl phosphate</t>
  </si>
  <si>
    <t>C19 H25 N3 O</t>
  </si>
  <si>
    <t>https://chem-space.com/CSSS00159283679-D4FFF9</t>
  </si>
  <si>
    <t>Cyclohexyl[(3S)-3-(5-methyl-1H-benzimidazol-2-yl)-1-pyrrolidinyl]methanone</t>
  </si>
  <si>
    <t>C16 H35 N</t>
  </si>
  <si>
    <t>Bis(2-ethylhexyl) amine</t>
  </si>
  <si>
    <t>C9 H15 N O</t>
  </si>
  <si>
    <t>9-Azabicyclo[6.2.0]decan-10-one</t>
  </si>
  <si>
    <t>C7 H5 N O S</t>
  </si>
  <si>
    <t>2-Hydroxybenzothiazole</t>
  </si>
  <si>
    <t>2-Ethyl-5-methylhexyl benzoate</t>
  </si>
  <si>
    <t>C17 H14 O2</t>
  </si>
  <si>
    <t>2,7-Diacetyl fluorene</t>
  </si>
  <si>
    <t>C17 H14 O3</t>
  </si>
  <si>
    <t>1-Hydroxy-7,8,9,10-tetrahydro-6H-dibenzo(c,h)chromen-6-one</t>
  </si>
  <si>
    <t>C15 H21 N O4</t>
  </si>
  <si>
    <t>N-[(S)-(+)-1-Ethoxycarbonyl-3-phenylpropyl]-L-alanine</t>
  </si>
  <si>
    <t>C15 H28 N6 O6</t>
  </si>
  <si>
    <t>QNK</t>
  </si>
  <si>
    <t>C10 H19 N5 S</t>
  </si>
  <si>
    <t>https://pubchem.ncbi.nlm.nih.gov/compound/4929</t>
  </si>
  <si>
    <t>7287-19-6</t>
  </si>
  <si>
    <t>Herbicide</t>
  </si>
  <si>
    <t>Pesticides</t>
  </si>
  <si>
    <t>Prometryn</t>
  </si>
  <si>
    <t>C14 H21 N O S</t>
  </si>
  <si>
    <t>https://pubchem.ncbi.nlm.nih.gov/compound/62020</t>
  </si>
  <si>
    <t>Prosulfocarb</t>
  </si>
  <si>
    <t>C14 H21 N O3</t>
  </si>
  <si>
    <t>Furmecyclox</t>
  </si>
  <si>
    <t>DEET</t>
  </si>
  <si>
    <t>C16 H22 Cl N3 O</t>
  </si>
  <si>
    <t>Tebuconazole</t>
  </si>
  <si>
    <t>C15 H17 Cl2 N3 O2</t>
  </si>
  <si>
    <t>Propiconazole</t>
  </si>
  <si>
    <t>C18 H22 O</t>
  </si>
  <si>
    <t>Enzacamene</t>
  </si>
  <si>
    <t>C18 H24 O2</t>
  </si>
  <si>
    <t>https://www.trc-canada.com/product-detail/?G189005 ; https://pubchem.ncbi.nlm.nih.gov/compound/69131859</t>
  </si>
  <si>
    <t>Galaxolidone</t>
  </si>
  <si>
    <t>https://www.trc-canada.com/product-detail/?G189005 ; https://pubchem.ncbi.nlm.nih.gov/compound/69131858</t>
  </si>
  <si>
    <t>https://www.trc-canada.com/product-detail/?G189005 ; https://pubchem.ncbi.nlm.nih.gov/compound/69131857</t>
  </si>
  <si>
    <t>https://pubchem.ncbi.nlm.nih.gov/compound/5282365</t>
  </si>
  <si>
    <t>11-Ketotestosterone</t>
  </si>
  <si>
    <t>C19 H22 O3</t>
  </si>
  <si>
    <t>Ostruthin</t>
  </si>
  <si>
    <t>2-ethylhexyl salicylate</t>
  </si>
  <si>
    <t>https://pubchem.ncbi.nlm.nih.gov/compound/8364</t>
  </si>
  <si>
    <t>Sunscreen</t>
  </si>
  <si>
    <t>Personal Care Products</t>
  </si>
  <si>
    <t>Octisalate</t>
  </si>
  <si>
    <t>C19 H22 O4</t>
  </si>
  <si>
    <t>(5R,6R,7R)-5-(4-Hydroxy-3-methoxyphenyl)-6,7-dimethyl-5,6,7,8-tetrahydro-2,3-naphthalenediol</t>
  </si>
  <si>
    <t>Norisoguaiacin</t>
  </si>
  <si>
    <t>C20 H26 O3</t>
  </si>
  <si>
    <t>Kahweol</t>
  </si>
  <si>
    <t>Hecogenin Acetate</t>
  </si>
  <si>
    <t>C19 H22 O6</t>
  </si>
  <si>
    <t>Gibberellic Acid</t>
  </si>
  <si>
    <t>C14 H18 O4</t>
  </si>
  <si>
    <t>Dipropyl phthalate</t>
  </si>
  <si>
    <t>C29 H38 O4</t>
  </si>
  <si>
    <t>Celastrol</t>
  </si>
  <si>
    <t>C18 H35 N O5</t>
  </si>
  <si>
    <t>Broussonetine C</t>
  </si>
  <si>
    <t>13-[(2R,3R,4R,5R)-3,4-Dihydroxy-5-(hydroxymethyl)-2-pyrrolidinyl]-1-hydroxy-4-tridecanone</t>
  </si>
  <si>
    <t>C19 H24 O5</t>
  </si>
  <si>
    <t>Arnicolide D</t>
  </si>
  <si>
    <t>Arnicolide A</t>
  </si>
  <si>
    <t>C20 H30 O2</t>
  </si>
  <si>
    <t>Abietic acid</t>
  </si>
  <si>
    <t>C20 H21 N O6</t>
  </si>
  <si>
    <t>6'-Methoxy-2'-methyl-3',4',6,8-tetrahydro-2'H-spiro[indeno[4,5-d][1,3]dioxole-7,1'-isoquinoline]-7',8-diol 2'-oxide</t>
  </si>
  <si>
    <t>C8 H7 N S2</t>
  </si>
  <si>
    <t>2-Methyl-S-benzothiazole</t>
  </si>
  <si>
    <t>1,4a-Dimethyl-6-methylene-5-[2-(2-oxo-2,5-dihydro-3-furanyl)ethyl]decahydro-1-naphthalenecarboxylic acid</t>
  </si>
  <si>
    <t>C18 H32 O5</t>
  </si>
  <si>
    <t>(11E,15Z)-9,10,13-trihydroxyoctadeca-11,15-dienoic acid</t>
  </si>
  <si>
    <t>C17 H22 O3</t>
  </si>
  <si>
    <t>(5?)-12,13-Dihydroxypodocarpa-8,11,13-trien-7-one</t>
  </si>
  <si>
    <t>C22 H34 O3</t>
  </si>
  <si>
    <t>(3beta,20S)-3-Hydroxypregn-5-ene-20-carboxylic acid</t>
  </si>
  <si>
    <t>C15 H24 O3</t>
  </si>
  <si>
    <t>1,4-dihydroxy-1,4-dimethyl-7-(propan-2-ylidene)-decahydroazulen-6-one</t>
  </si>
  <si>
    <t>Zedoarondiol</t>
  </si>
  <si>
    <t>C15 H18 O4</t>
  </si>
  <si>
    <t>(3aS,10aR,10bR)-6,10a-Dimethyl-3-methylene-3,3a,4,5,7,8,10a,10b-octahydrofuro[3',2':6,7]cyclohepta[1,2-b]pyran-2,9-dione</t>
  </si>
  <si>
    <t>Psilostachyin B</t>
  </si>
  <si>
    <t>C15 H22 O</t>
  </si>
  <si>
    <t>Nootkatone</t>
  </si>
  <si>
    <t>C20 H26 O5</t>
  </si>
  <si>
    <t>(3S,3aR,4S,4aR,7aR,8R,9aR)-3,4a,8-trimethyl-2,5-dioxo-2H,3H,3aH,4H,4aH,5H,7aH,8H,9H,9aH-azuleno[6,5-b]furan-4-yl (2Z)-2-methylbut-2-enoate</t>
  </si>
  <si>
    <t>Microhelenin C</t>
  </si>
  <si>
    <t>https://pubchem.ncbi.nlm.nih.gov/compound/11043090</t>
  </si>
  <si>
    <t>Sesquiterpenoid</t>
  </si>
  <si>
    <t>Plant metabolite</t>
  </si>
  <si>
    <t>Graveolide</t>
  </si>
  <si>
    <t>C15 H18 O3</t>
  </si>
  <si>
    <t>(3aR,7aS,8S,9aR)-5,8-dimethyl-3-methylidene-2H,3H,3aH,4H,6H,7H,7aH,8H,9H,9aH-azuleno[6,5-b]furan-2,6-dione</t>
  </si>
  <si>
    <t>C15 H22 O4</t>
  </si>
  <si>
    <t>(3aR,4aS,5R,6S,8S,9aR)-5,6-dihydroxy-4a,8-dimethyl-3-methylidene-dodecahydroazuleno[6,5-b]furan-2-one</t>
  </si>
  <si>
    <t>C16 H22 N2 O4</t>
  </si>
  <si>
    <t>(2E)-N-(4-acetamidobutyl)-3-(4-hydroxy-3-methoxyphenyl)prop-2-enamide</t>
  </si>
  <si>
    <t>C17 H24 O3</t>
  </si>
  <si>
    <t>7,9-di-tert-butyl-1-oxaspiro[4.5]deca-6,9-diene-2,8-dione</t>
  </si>
  <si>
    <t>C14 H26 O4</t>
  </si>
  <si>
    <t>https://journals.sagepub.com/doi/10.3109/10915818409010517 ; https://pubchem.ncbi.nlm.nih.gov/compound/Diisobutyl-adipate</t>
  </si>
  <si>
    <t>Diisobutyl adipate</t>
  </si>
  <si>
    <t>C21 H30 O4</t>
  </si>
  <si>
    <t>Methyl 1,4a-dimethyl-6-methylene-5-[2-(2-oxo-2,5-dihydro-3-furanyl)ethyl]decahydro-1-naphthalenecarboxylate</t>
  </si>
  <si>
    <t>Pinusolide</t>
  </si>
  <si>
    <t>C17 H19 N O3</t>
  </si>
  <si>
    <t>Piperine</t>
  </si>
  <si>
    <t>C25 H33 N O5</t>
  </si>
  <si>
    <t>daphmanidin A</t>
  </si>
  <si>
    <t>C19 H18 O3</t>
  </si>
  <si>
    <t>Tanshinone IIA</t>
  </si>
  <si>
    <t>C12 H16 O4</t>
  </si>
  <si>
    <t>Senkyunolide H</t>
  </si>
  <si>
    <t>C12 H18 O2</t>
  </si>
  <si>
    <t>Sedanolide</t>
  </si>
  <si>
    <t>C18 H30 O3</t>
  </si>
  <si>
    <t>13(S)-HOTrE</t>
  </si>
  <si>
    <t>C14 H22 O4</t>
  </si>
  <si>
    <t>https://pubchem.ncbi.nlm.nih.gov/compound/4248455</t>
  </si>
  <si>
    <t>218137-86-1</t>
  </si>
  <si>
    <t>(+/-)-C75</t>
  </si>
  <si>
    <t>C19 H26 O4</t>
  </si>
  <si>
    <t>Coenzyme Q2</t>
  </si>
  <si>
    <t>5-OxoETE</t>
  </si>
  <si>
    <t>C19 H17 N3 O S</t>
  </si>
  <si>
    <t>2-(1H-benzimidazol-2-ylthio)-1-(2,3-dimethyl-1-indolyl)ethanone</t>
  </si>
  <si>
    <t>C21 H32 O5</t>
  </si>
  <si>
    <t>Tetrahydrocortisone</t>
  </si>
  <si>
    <t>C21 H32 O2</t>
  </si>
  <si>
    <t>Steroid</t>
  </si>
  <si>
    <t>Pregnenolone</t>
  </si>
  <si>
    <t>C18 H24 O3</t>
  </si>
  <si>
    <t>Estriol</t>
  </si>
  <si>
    <t>C21 H28 O5</t>
  </si>
  <si>
    <t>https://en.wikipedia.org/wiki/Aldosterone</t>
  </si>
  <si>
    <t>52-39-1</t>
  </si>
  <si>
    <t>Aldosterone</t>
  </si>
  <si>
    <t>7alpha-Hydroxypregnenolone</t>
  </si>
  <si>
    <t>C19 H28 O3</t>
  </si>
  <si>
    <t>7a-Hydroxytestosterone</t>
  </si>
  <si>
    <t>6beta-Hydroxytestosterone</t>
  </si>
  <si>
    <t>C19 H24 O3</t>
  </si>
  <si>
    <t>2-Methoxyestrone</t>
  </si>
  <si>
    <t>17a-Hydroxyprogesterone</t>
  </si>
  <si>
    <t>C18 H22 O3</t>
  </si>
  <si>
    <t>16alpha-Hydroxyestrone</t>
  </si>
  <si>
    <t>Verrucarol</t>
  </si>
  <si>
    <t>C18 H27 N O3</t>
  </si>
  <si>
    <t>preussin E</t>
  </si>
  <si>
    <t>C19 H24 O4</t>
  </si>
  <si>
    <t>https://pubchem.ncbi.nlm.nih.gov/compound/16745396</t>
  </si>
  <si>
    <t>Fungal metabolite</t>
  </si>
  <si>
    <t>6-[(3E,5E,7S)-5,7-Dimethyl-2-oxo-3,5-nonadien-1-yl]-2,4-dihydroxy-3-methylbenzaldehyde</t>
  </si>
  <si>
    <t>C21 H32 O6</t>
  </si>
  <si>
    <t>(5R,5aS,9R,9aR,9bR)-9,9b-Dihydroxy-6,6,9a-trimethyl-1-oxo-1,3,5,5a,6,7,8,9,9a,9b-decahydronaphtho[1,2-c]furan-5-yl hexanoate</t>
  </si>
  <si>
    <t>Nanangenine B</t>
  </si>
  <si>
    <t>C14 H18 N4 O4</t>
  </si>
  <si>
    <t>1,3,8-trimethyl-5-morpholino-1,2,3,4,7,8-hexahydropyrido[2,3-d]pyrimidine-2,4,7-trione</t>
  </si>
  <si>
    <t>Eicosapentaenoic acid methyl ester</t>
  </si>
  <si>
    <t>Eicosapentaenoic acid</t>
  </si>
  <si>
    <t>C21 H30 O5</t>
  </si>
  <si>
    <t>Cortisol</t>
  </si>
  <si>
    <t>Corticosterone</t>
  </si>
  <si>
    <t>C24 H46 O9</t>
  </si>
  <si>
    <t>PPG Acrylate n7</t>
  </si>
  <si>
    <t>C12 H12 N2</t>
  </si>
  <si>
    <t>N-Phenyl-1,4-benzenediamine</t>
  </si>
  <si>
    <t>4-Aminodiphenylamine</t>
  </si>
  <si>
    <t>C15 H30 O4</t>
  </si>
  <si>
    <t>Monolaurin</t>
  </si>
  <si>
    <t>C24 H32 F N O5</t>
  </si>
  <si>
    <t>https://pubchem.ncbi.nlm.nih.gov/compound/118719907#section=PFAS-and-Fluorinated-Organic-Compounds-in-PubChem</t>
  </si>
  <si>
    <t>(2R,3R,4R,5S)-1-{5-[(4'-Fluoro-4-biphenylyl)methoxy]pentyl}-2-(hydroxymethyl)-3,4,5-piperidinetriol</t>
  </si>
  <si>
    <t>C12 H27 O4 P</t>
  </si>
  <si>
    <t>Tributyl Phosphate</t>
  </si>
  <si>
    <t>C20 H22 O5</t>
  </si>
  <si>
    <t>Oxybispropanol dibenzoate</t>
  </si>
  <si>
    <t>C17 H20 N2 O</t>
  </si>
  <si>
    <t>Centralite</t>
  </si>
  <si>
    <t>C19 H20 O4</t>
  </si>
  <si>
    <t>Bisphenol A diacetate</t>
  </si>
  <si>
    <t>C20 H30 O6</t>
  </si>
  <si>
    <t>beta-Butoxyethyl phthalate</t>
  </si>
  <si>
    <t>Benzyl butyl phthalate</t>
  </si>
  <si>
    <t>C22 H21 O2 P</t>
  </si>
  <si>
    <t>Diphenyl(2,4,6-trimethylbenzoyl)phosphine oxide</t>
  </si>
  <si>
    <t>https://www.sigmaaldrich.com/DK/en/product/aldrich/906808</t>
  </si>
  <si>
    <t>Photoinitiator</t>
  </si>
  <si>
    <t>Industrial Chemicals</t>
  </si>
  <si>
    <t>Photoinitiator TPO</t>
  </si>
  <si>
    <t>C6 H12 Cl3 O4 P</t>
  </si>
  <si>
    <t>Tris(2-chloroethyl) phosphate</t>
  </si>
  <si>
    <t>C18 H39 O7 P</t>
  </si>
  <si>
    <t>https://pubchem.ncbi.nlm.nih.gov/compound/6540</t>
  </si>
  <si>
    <t>78-51-3</t>
  </si>
  <si>
    <t>Flame retardant</t>
  </si>
  <si>
    <t>Tris(2-butoxyethyl) phosphate</t>
  </si>
  <si>
    <t>Tripropyl phosphate</t>
  </si>
  <si>
    <t>C20 H12 O5</t>
  </si>
  <si>
    <t>Fluorescein</t>
  </si>
  <si>
    <t>C7 H7 N3</t>
  </si>
  <si>
    <t>4-Methylbenzotriazole</t>
  </si>
  <si>
    <t>C18 H19 N O4</t>
  </si>
  <si>
    <t>(S)-Dibenzyl 2-aminosuccinate</t>
  </si>
  <si>
    <t>Peak_Rating_S_PB</t>
  </si>
  <si>
    <t>Peak_Rating_S3</t>
  </si>
  <si>
    <t>Peak_Rating_S2</t>
  </si>
  <si>
    <t>Peak_Rating_S1</t>
  </si>
  <si>
    <t>Peak_Rating_Pool_QC_3</t>
  </si>
  <si>
    <t>Peak_Rating_Pool_QC_2</t>
  </si>
  <si>
    <t>Peak_Rating_Pool_QC_1</t>
  </si>
  <si>
    <t>Peak_Rating_D_PB</t>
  </si>
  <si>
    <t>Peak_Rating_D3</t>
  </si>
  <si>
    <t>Peak_Rating_D2</t>
  </si>
  <si>
    <t>Peak_Rating_D1</t>
  </si>
  <si>
    <t>Peak_Rating_A_PB</t>
  </si>
  <si>
    <t>Peak_Rating_A3</t>
  </si>
  <si>
    <t>Peak_Rating_A2</t>
  </si>
  <si>
    <t>Peak_Rating_A1</t>
  </si>
  <si>
    <t>Adj_P_value_Skævinge_Hvidovre_</t>
  </si>
  <si>
    <t>Adj_P_value_Skævinge_Avedøre_</t>
  </si>
  <si>
    <t>Adj_P_value_Hvidovre_Avedøre_</t>
  </si>
  <si>
    <t>P_value_Skævinge_Hvidovre_</t>
  </si>
  <si>
    <t>P_value_Skævinge_Avedøre_</t>
  </si>
  <si>
    <t>P_value_Hvidovre_Avedøre_</t>
  </si>
  <si>
    <t>Log2_Fold_Change_Skævinge_Hvidovre_</t>
  </si>
  <si>
    <t>Log2_Fold_Change_Skævinge_Avedøre_</t>
  </si>
  <si>
    <t>Log2_Fold_Change_Hvidovre_Avedøre_</t>
  </si>
  <si>
    <t>Ratio_Skævinge_Hvidovre_</t>
  </si>
  <si>
    <t>Ratio_Skævinge_Avedøre_</t>
  </si>
  <si>
    <t>Ratio_Hvidovre_Avedøre_</t>
  </si>
  <si>
    <t>Group_CV_pct_Skævinge</t>
  </si>
  <si>
    <t>Group_CV_pct_Hvidovre</t>
  </si>
  <si>
    <t>Group_CV_pct_Avedøre</t>
  </si>
  <si>
    <t>Group_Area_Skævinge</t>
  </si>
  <si>
    <t>Group_Area_Hvidovre</t>
  </si>
  <si>
    <t>Group_Area_Avedøre</t>
  </si>
  <si>
    <t>Area_S_PB</t>
  </si>
  <si>
    <t>Area_S3</t>
  </si>
  <si>
    <t>Area_S2</t>
  </si>
  <si>
    <t>Area_S1</t>
  </si>
  <si>
    <t>Area_Pool_QC_3</t>
  </si>
  <si>
    <t>Area_Pool_QC_2</t>
  </si>
  <si>
    <t>Area_Pool_QC_1</t>
  </si>
  <si>
    <t>Area_D_PB</t>
  </si>
  <si>
    <t>Area_D3</t>
  </si>
  <si>
    <t>Area_D2</t>
  </si>
  <si>
    <t>Area_D1</t>
  </si>
  <si>
    <t>Area_A_PB</t>
  </si>
  <si>
    <t>Area_A3</t>
  </si>
  <si>
    <t>Area_A2</t>
  </si>
  <si>
    <t>Area_A1</t>
  </si>
  <si>
    <t>Reference_Ion</t>
  </si>
  <si>
    <t>MS2</t>
  </si>
  <si>
    <t>Mass_List_Match_Extractables_and_Leachables_HRAM_Compound_Database</t>
  </si>
  <si>
    <t>Mass_List_Match_EFS_HRAM_Compound_Database</t>
  </si>
  <si>
    <t>mzVault_Best_Match</t>
  </si>
  <si>
    <t>mzCloud_Best_Match_Confidence</t>
  </si>
  <si>
    <t>mzCloud_Best_Match</t>
  </si>
  <si>
    <t>_mzVault_Results</t>
  </si>
  <si>
    <t>_mzCloud_Results</t>
  </si>
  <si>
    <t>_ChemSpider_Results</t>
  </si>
  <si>
    <t>Area_Max_</t>
  </si>
  <si>
    <t>RT_min_</t>
  </si>
  <si>
    <t>m_z</t>
  </si>
  <si>
    <t>Calc_MW</t>
  </si>
  <si>
    <t>Annot_Source_MassList_Search</t>
  </si>
  <si>
    <t>Annot_Source_ChemSpider_Search</t>
  </si>
  <si>
    <t>Annot_Source_mzVault_Search</t>
  </si>
  <si>
    <t>Annot_Source_mzCloud_Search</t>
  </si>
  <si>
    <t>Annot_Source_Predicted_Compositions</t>
  </si>
  <si>
    <t>Formula</t>
  </si>
  <si>
    <t>Recovered_as</t>
  </si>
  <si>
    <t>Reference_classification</t>
  </si>
  <si>
    <t>CAS_number</t>
  </si>
  <si>
    <t>Subclass_II</t>
  </si>
  <si>
    <t>Subclass_I</t>
  </si>
  <si>
    <t>Class</t>
  </si>
  <si>
    <t>Name</t>
  </si>
  <si>
    <t>Tag_mzVault_hit</t>
  </si>
  <si>
    <t>Tag_mzCloud_best_conf_10plus</t>
  </si>
  <si>
    <t>Tag_mzCloud_hit</t>
  </si>
  <si>
    <t>Compounds_ID</t>
  </si>
  <si>
    <t>Unidentified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</si>
</sst>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_ENVS-EMBI-Afdelingsdrev/Marie/PhD/DATA/Non_targeted_screening/NTS_analysis/LVL1_ID_metadata_FIN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table_all"/>
      <sheetName val="Table_1"/>
      <sheetName val="Table_1_final"/>
      <sheetName val="LVL1_ID_curated_final"/>
      <sheetName val="LVL1_ID_curated"/>
      <sheetName val="LVL1_ID_metadata _final"/>
      <sheetName val="LVL1_ID_metadata"/>
      <sheetName val="NTA_cleaned_R3"/>
    </sheetNames>
    <sheetDataSet>
      <sheetData sheetId="0"/>
      <sheetData sheetId="1"/>
      <sheetData sheetId="2"/>
      <sheetData sheetId="3"/>
      <sheetData sheetId="4"/>
      <sheetData sheetId="5">
        <row r="2">
          <cell r="F2" t="str">
            <v>Tributyl phosphate</v>
          </cell>
          <cell r="G2" t="str">
            <v>Industrial Chemicals</v>
          </cell>
          <cell r="H2" t="str">
            <v>Plasticizer</v>
          </cell>
          <cell r="J2" t="str">
            <v>126-73-8</v>
          </cell>
          <cell r="K2" t="str">
            <v>https://en.wikipedia.org/wiki/Tributyl_phosphate</v>
          </cell>
        </row>
        <row r="3">
          <cell r="F3" t="str">
            <v>Propiconazole</v>
          </cell>
          <cell r="G3" t="str">
            <v>Pesticides</v>
          </cell>
          <cell r="H3" t="str">
            <v>Fungicide</v>
          </cell>
          <cell r="I3" t="str">
            <v>Triazole</v>
          </cell>
          <cell r="J3" t="str">
            <v>60207-90-1</v>
          </cell>
          <cell r="K3" t="str">
            <v>https://en.wikipedia.org/wiki/Propiconazole</v>
          </cell>
        </row>
        <row r="4">
          <cell r="F4" t="str">
            <v>Tebuconazole</v>
          </cell>
          <cell r="G4" t="str">
            <v>Pesticides</v>
          </cell>
          <cell r="H4" t="str">
            <v>Fungicide</v>
          </cell>
          <cell r="I4" t="str">
            <v>Triazole</v>
          </cell>
          <cell r="J4" t="str">
            <v>107534-96-3</v>
          </cell>
          <cell r="K4" t="str">
            <v>https://en.wikipedia.org/wiki/Tebuconazole</v>
          </cell>
        </row>
        <row r="5">
          <cell r="F5" t="str">
            <v>DEET</v>
          </cell>
          <cell r="G5" t="str">
            <v>Pesticides</v>
          </cell>
          <cell r="H5" t="str">
            <v>Fungicide</v>
          </cell>
          <cell r="J5" t="str">
            <v>134-62-3</v>
          </cell>
          <cell r="K5" t="str">
            <v>https://en.wikipedia.org/wiki/DEET</v>
          </cell>
        </row>
        <row r="6">
          <cell r="F6" t="str">
            <v>Prosulfocarb</v>
          </cell>
          <cell r="G6" t="str">
            <v>Pesticides</v>
          </cell>
          <cell r="H6" t="str">
            <v>Herbicide</v>
          </cell>
          <cell r="I6" t="str">
            <v>Xenobiotic</v>
          </cell>
          <cell r="J6" t="str">
            <v>52888-80-9</v>
          </cell>
        </row>
        <row r="7">
          <cell r="F7" t="str">
            <v>Terbutryn</v>
          </cell>
          <cell r="G7" t="str">
            <v>Pesticides</v>
          </cell>
          <cell r="H7" t="str">
            <v>Herbicide</v>
          </cell>
          <cell r="I7" t="str">
            <v>Xenobiotic</v>
          </cell>
          <cell r="J7" t="str">
            <v>886-50-0</v>
          </cell>
          <cell r="K7" t="str">
            <v>https://pubchem.ncbi.nlm.nih.gov/compound/Terbutryn</v>
          </cell>
        </row>
        <row r="8">
          <cell r="F8" t="str">
            <v>Dibutyl phosphate</v>
          </cell>
          <cell r="G8" t="str">
            <v>Reagents and standards</v>
          </cell>
          <cell r="J8" t="str">
            <v>107-66-4</v>
          </cell>
          <cell r="K8" t="str">
            <v>https://www.sigmaaldrich.com/DK/en/product/aldrich/68572</v>
          </cell>
        </row>
        <row r="9">
          <cell r="F9" t="str">
            <v>Carbamazepine</v>
          </cell>
          <cell r="G9" t="str">
            <v>Therapeutics/Drugs</v>
          </cell>
          <cell r="H9" t="str">
            <v>Anticonvulsant</v>
          </cell>
          <cell r="J9" t="str">
            <v>298-46-4</v>
          </cell>
          <cell r="K9" t="str">
            <v>https://www.drugs.com/carbamazepine.html</v>
          </cell>
        </row>
        <row r="10">
          <cell r="F10" t="str">
            <v>Oxcarbazepine</v>
          </cell>
          <cell r="G10" t="str">
            <v>Therapeutics/Drugs</v>
          </cell>
          <cell r="H10" t="str">
            <v>Anticonvulsant</v>
          </cell>
          <cell r="J10" t="str">
            <v>28721-07-5</v>
          </cell>
          <cell r="K10" t="str">
            <v>https://en.wikipedia.org/wiki/Oxcarbazepine</v>
          </cell>
        </row>
        <row r="11">
          <cell r="F11" t="str">
            <v>Cetirizine</v>
          </cell>
          <cell r="G11" t="str">
            <v>Therapeutics/Drugs</v>
          </cell>
          <cell r="H11" t="str">
            <v>Antihistamine</v>
          </cell>
          <cell r="J11" t="str">
            <v>83881-51-0</v>
          </cell>
          <cell r="K11" t="str">
            <v>https://www.drugs.com/cetirizine-hcl.html</v>
          </cell>
        </row>
        <row r="12">
          <cell r="F12" t="str">
            <v>Fexofenadine</v>
          </cell>
          <cell r="G12" t="str">
            <v>Therapeutics/Drugs</v>
          </cell>
          <cell r="H12" t="str">
            <v>Antihistamine</v>
          </cell>
          <cell r="J12" t="str">
            <v>83799-24-0</v>
          </cell>
          <cell r="K12" t="str">
            <v>https://en.wikipedia.org/wiki/Fexofenadine</v>
          </cell>
        </row>
        <row r="13">
          <cell r="F13" t="str">
            <v>Metoprolol</v>
          </cell>
          <cell r="G13" t="str">
            <v>Therapeutics/Drugs</v>
          </cell>
          <cell r="H13" t="str">
            <v>Cardiovascular regulation</v>
          </cell>
          <cell r="I13" t="str">
            <v>Beta blocker</v>
          </cell>
          <cell r="J13" t="str">
            <v>51384-51-1</v>
          </cell>
          <cell r="K13" t="str">
            <v>https://en.wikipedia.org/wiki/Metoprolol</v>
          </cell>
        </row>
        <row r="14">
          <cell r="F14" t="str">
            <v>Propranolol</v>
          </cell>
          <cell r="G14" t="str">
            <v>Therapeutics/Drugs</v>
          </cell>
          <cell r="H14" t="str">
            <v>Cardiovascular regulation</v>
          </cell>
          <cell r="I14" t="str">
            <v>Beta blocker</v>
          </cell>
          <cell r="J14" t="str">
            <v>525-66-6</v>
          </cell>
          <cell r="K14" t="str">
            <v>https://en.wikipedia.org/wiki/Propranolol</v>
          </cell>
        </row>
        <row r="15">
          <cell r="F15" t="str">
            <v>Valsartan</v>
          </cell>
          <cell r="G15" t="str">
            <v>Therapeutics/Drugs</v>
          </cell>
          <cell r="H15" t="str">
            <v>Cardiovascular regulation</v>
          </cell>
          <cell r="J15" t="str">
            <v>137862-53-4</v>
          </cell>
          <cell r="K15" t="str">
            <v>https://en.wikipedia.org/wiki/Valsartan</v>
          </cell>
        </row>
        <row r="16">
          <cell r="F16" t="str">
            <v>Diclofenac</v>
          </cell>
          <cell r="G16" t="str">
            <v>Therapeutics/Drugs</v>
          </cell>
          <cell r="H16" t="str">
            <v>NSAID</v>
          </cell>
          <cell r="J16" t="str">
            <v>15307-86-5</v>
          </cell>
          <cell r="K16" t="str">
            <v>https://en.wikipedia.org/wiki/Diclofenac</v>
          </cell>
        </row>
        <row r="17">
          <cell r="F17" t="str">
            <v>Naproxen</v>
          </cell>
          <cell r="G17" t="str">
            <v>Therapeutics/Drugs</v>
          </cell>
          <cell r="H17" t="str">
            <v>NSAID</v>
          </cell>
          <cell r="J17" t="str">
            <v>22204-53-1</v>
          </cell>
          <cell r="K17" t="str">
            <v>https://en.wikipedia.org/wiki/Naproxen</v>
          </cell>
        </row>
        <row r="18">
          <cell r="F18" t="str">
            <v>Citalopram</v>
          </cell>
          <cell r="G18" t="str">
            <v>Therapeutics/Drugs</v>
          </cell>
          <cell r="H18" t="str">
            <v>Psychopharmaca</v>
          </cell>
          <cell r="J18" t="str">
            <v>59729-33-8</v>
          </cell>
          <cell r="K18" t="str">
            <v>https://en.wikipedia.org/wiki/Citalopram</v>
          </cell>
        </row>
        <row r="19">
          <cell r="F19" t="str">
            <v>Sertraline</v>
          </cell>
          <cell r="G19" t="str">
            <v>Therapeutics/Drugs</v>
          </cell>
          <cell r="H19" t="str">
            <v>Psychopharmaca</v>
          </cell>
          <cell r="J19" t="str">
            <v>79617-96-2</v>
          </cell>
          <cell r="K19" t="str">
            <v>https://en.wikipedia.org/wiki/Sertraline</v>
          </cell>
        </row>
        <row r="20">
          <cell r="F20" t="str">
            <v>Venlafaxine</v>
          </cell>
          <cell r="G20" t="str">
            <v>Therapeutics/Drugs</v>
          </cell>
          <cell r="H20" t="str">
            <v>Psychopharmaca</v>
          </cell>
          <cell r="J20" t="str">
            <v>93413-69-5</v>
          </cell>
          <cell r="K20" t="str">
            <v>https://en.wikipedia.org/wiki/Venlafaxine</v>
          </cell>
        </row>
        <row r="21">
          <cell r="F21" t="str">
            <v>Venlafaxine</v>
          </cell>
          <cell r="G21" t="str">
            <v>Therapeutics/Drugs</v>
          </cell>
          <cell r="H21" t="str">
            <v>Psychopharmaca</v>
          </cell>
          <cell r="J21" t="str">
            <v>93413-69-6</v>
          </cell>
          <cell r="K21" t="str">
            <v>https://en.wikipedia.org/wiki/Venlafaxine</v>
          </cell>
        </row>
        <row r="22">
          <cell r="F22" t="str">
            <v>3,5-di-tert-Butyl-4-hydroxybenzoic acid</v>
          </cell>
          <cell r="G22" t="str">
            <v>Unknown metabolite</v>
          </cell>
        </row>
        <row r="23">
          <cell r="F23" t="str">
            <v>4-Methylbenzotriazole</v>
          </cell>
          <cell r="G23" t="str">
            <v>Industrial Chemicals</v>
          </cell>
          <cell r="H23" t="str">
            <v>Corrosion inhibitor</v>
          </cell>
          <cell r="J23" t="str">
            <v>29878-31-7</v>
          </cell>
          <cell r="K23" t="str">
            <v>https://www.scbt.com/p/4-methylbenzotriazole-29878-31-7</v>
          </cell>
        </row>
        <row r="24">
          <cell r="F24" t="str">
            <v>4-Methylbenzotriazole</v>
          </cell>
          <cell r="G24" t="str">
            <v>Industrial Chemicals</v>
          </cell>
          <cell r="H24" t="str">
            <v>Corrosion inhibitor</v>
          </cell>
          <cell r="J24" t="str">
            <v>29878-31-8</v>
          </cell>
          <cell r="K24" t="str">
            <v>https://www.scbt.com/p/4-methylbenzotriazole-29878-31-8</v>
          </cell>
        </row>
        <row r="25">
          <cell r="F25" t="str">
            <v>Tripropyl phosphate</v>
          </cell>
          <cell r="G25" t="str">
            <v>Industrial Chemicals</v>
          </cell>
          <cell r="H25" t="str">
            <v>Flame retardant</v>
          </cell>
          <cell r="J25" t="str">
            <v>513-08-6</v>
          </cell>
          <cell r="K25" t="str">
            <v>https://www.sigmaaldrich.com/DK/en/product/aldrich/255327</v>
          </cell>
        </row>
        <row r="26">
          <cell r="F26" t="str">
            <v>Tripropyl phosphate</v>
          </cell>
          <cell r="G26" t="str">
            <v>Industrial Chemicals</v>
          </cell>
          <cell r="H26" t="str">
            <v>Flame retardant</v>
          </cell>
          <cell r="J26" t="str">
            <v>513-08-7</v>
          </cell>
          <cell r="K26" t="str">
            <v>https://www.sigmaaldrich.com/DK/en/product/aldrich/255328</v>
          </cell>
        </row>
        <row r="27">
          <cell r="F27" t="str">
            <v>Tris(2-chloroethyl) phosphate</v>
          </cell>
          <cell r="G27" t="str">
            <v>Industrial Chemicals</v>
          </cell>
          <cell r="H27" t="str">
            <v>Flame retardant</v>
          </cell>
          <cell r="J27" t="str">
            <v>115-96-8</v>
          </cell>
          <cell r="K27" t="str">
            <v>https://www.sigmaaldrich.com/DK/en/product/aldrich/119660</v>
          </cell>
        </row>
        <row r="28">
          <cell r="F28" t="str">
            <v>Centralite</v>
          </cell>
          <cell r="G28" t="str">
            <v>Industrial Chemicals</v>
          </cell>
          <cell r="H28" t="str">
            <v>Plasticizer</v>
          </cell>
          <cell r="J28" t="str">
            <v>85-98-3</v>
          </cell>
          <cell r="K28" t="str">
            <v>https://en.wikipedia.org/wiki/Centralite</v>
          </cell>
        </row>
        <row r="29">
          <cell r="F29" t="str">
            <v>Monolaurin</v>
          </cell>
          <cell r="G29" t="str">
            <v>Industrial Chemicals</v>
          </cell>
          <cell r="H29" t="str">
            <v>Surfactant</v>
          </cell>
          <cell r="J29" t="str">
            <v>27215-38-9</v>
          </cell>
          <cell r="K29" t="str">
            <v>https://en.wikipedia.org/wiki/Monolaurin</v>
          </cell>
        </row>
        <row r="30">
          <cell r="F30" t="str">
            <v>Triton X-100</v>
          </cell>
          <cell r="G30" t="str">
            <v>Industrial Chemicals</v>
          </cell>
          <cell r="H30" t="str">
            <v>Surfactant</v>
          </cell>
          <cell r="J30" t="str">
            <v>9002-93-1</v>
          </cell>
          <cell r="K30" t="str">
            <v>https://en.wikipedia.org/wiki/Triton_X-100</v>
          </cell>
        </row>
        <row r="31">
          <cell r="F31" t="str">
            <v>Triton X-101</v>
          </cell>
          <cell r="G31" t="str">
            <v>Industrial Chemicals</v>
          </cell>
          <cell r="H31" t="str">
            <v>Surfactant</v>
          </cell>
          <cell r="J31" t="str">
            <v>9002-93-2</v>
          </cell>
          <cell r="K31" t="str">
            <v>https://en.wikipedia.org/wiki/Triton_X-101</v>
          </cell>
        </row>
        <row r="32">
          <cell r="F32" t="str">
            <v>4-Aminodiphenylamine</v>
          </cell>
          <cell r="G32" t="str">
            <v>Industrial Chemicals</v>
          </cell>
          <cell r="J32" t="str">
            <v>101-54-2</v>
          </cell>
          <cell r="K32" t="str">
            <v>https://pubchem.ncbi.nlm.nih.gov/compound/7564</v>
          </cell>
        </row>
        <row r="33">
          <cell r="F33" t="str">
            <v>Octadecylamine</v>
          </cell>
          <cell r="G33" t="str">
            <v>Industrial Chemicals</v>
          </cell>
          <cell r="J33" t="str">
            <v>124-30-1</v>
          </cell>
          <cell r="K33" t="str">
            <v>https://www.fishersci.dk/shop/products/1-octadecylamine-97/p-7046632</v>
          </cell>
        </row>
        <row r="34">
          <cell r="F34" t="str">
            <v>PPG Acrylate n7</v>
          </cell>
          <cell r="G34" t="str">
            <v>Industrial Chemicals</v>
          </cell>
          <cell r="K34" t="str">
            <v>https://pubchem.ncbi.nlm.nih.gov/compound/59018797</v>
          </cell>
        </row>
        <row r="35">
          <cell r="F35" t="str">
            <v>Corticosterone</v>
          </cell>
          <cell r="G35" t="str">
            <v>Metabolite</v>
          </cell>
          <cell r="H35" t="str">
            <v>Corticosteroid</v>
          </cell>
          <cell r="J35" t="str">
            <v>50-22-6</v>
          </cell>
          <cell r="K35" t="str">
            <v>https://en.wikipedia.org/wiki/Corticosterone</v>
          </cell>
        </row>
        <row r="36">
          <cell r="F36" t="str">
            <v>Corticosterone</v>
          </cell>
          <cell r="G36" t="str">
            <v>Metabolite</v>
          </cell>
          <cell r="H36" t="str">
            <v>Corticosteroid</v>
          </cell>
          <cell r="J36" t="str">
            <v>50-22-7</v>
          </cell>
          <cell r="K36" t="str">
            <v>https://en.wikipedia.org/wiki/Corticosterone</v>
          </cell>
        </row>
        <row r="37">
          <cell r="F37" t="str">
            <v>Corticosterone</v>
          </cell>
          <cell r="G37" t="str">
            <v>Metabolite</v>
          </cell>
          <cell r="H37" t="str">
            <v>Corticosteroid</v>
          </cell>
          <cell r="J37" t="str">
            <v>50-22-8</v>
          </cell>
          <cell r="K37" t="str">
            <v>https://en.wikipedia.org/wiki/Corticosterone</v>
          </cell>
        </row>
        <row r="38">
          <cell r="F38" t="str">
            <v>Corticosterone</v>
          </cell>
          <cell r="G38" t="str">
            <v>Metabolite</v>
          </cell>
          <cell r="H38" t="str">
            <v>Corticosteroid</v>
          </cell>
          <cell r="J38" t="str">
            <v>50-22-9</v>
          </cell>
          <cell r="K38" t="str">
            <v>https://en.wikipedia.org/wiki/Corticosterone</v>
          </cell>
        </row>
        <row r="39">
          <cell r="F39" t="str">
            <v>Cortisol</v>
          </cell>
          <cell r="G39" t="str">
            <v>Metabolite</v>
          </cell>
          <cell r="H39" t="str">
            <v>Corticosteroid</v>
          </cell>
          <cell r="J39" t="str">
            <v>50-23-7</v>
          </cell>
          <cell r="K39" t="str">
            <v>https://en.wikipedia.org/wiki/Cortisol</v>
          </cell>
        </row>
        <row r="40">
          <cell r="F40" t="str">
            <v>Cortisol</v>
          </cell>
          <cell r="G40" t="str">
            <v>Metabolite</v>
          </cell>
          <cell r="H40" t="str">
            <v>Corticosteroid</v>
          </cell>
          <cell r="J40" t="str">
            <v>50-23-8</v>
          </cell>
          <cell r="K40" t="str">
            <v>https://en.wikipedia.org/wiki/Cortisol</v>
          </cell>
        </row>
        <row r="41">
          <cell r="F41" t="str">
            <v>Eicosapentaenoic acid methyl ester</v>
          </cell>
          <cell r="G41" t="str">
            <v>Metabolite</v>
          </cell>
          <cell r="H41" t="str">
            <v>Fatty acid</v>
          </cell>
          <cell r="J41" t="str">
            <v>2734-47-6</v>
          </cell>
          <cell r="K41" t="str">
            <v>https://www.caymanchem.com/product/9000295/eicosapentaenoic-acid-methyl-ester#::text=Product%20Description&amp;text=Eicosapentaenoic%20acid%20(EPA)%20methyl%20ester,in%20microalgal%20and%20fish%20oils.</v>
          </cell>
        </row>
        <row r="42">
          <cell r="F42" t="str">
            <v>17a-Hydroxyprogesterone</v>
          </cell>
          <cell r="G42" t="str">
            <v>Metabolite</v>
          </cell>
          <cell r="H42" t="str">
            <v>Human Metabolites</v>
          </cell>
          <cell r="I42" t="str">
            <v>Steroid</v>
          </cell>
          <cell r="J42" t="str">
            <v>68-96-2</v>
          </cell>
          <cell r="K42" t="str">
            <v>https://pubchem.ncbi.nlm.nih.gov/compound/Hydroxyprogesterone#section=Molecular-Formula</v>
          </cell>
        </row>
        <row r="43">
          <cell r="F43" t="str">
            <v>6beta-Hydroxytestosterone</v>
          </cell>
          <cell r="G43" t="str">
            <v>Metabolite</v>
          </cell>
          <cell r="H43" t="str">
            <v>Human Metabolites</v>
          </cell>
          <cell r="I43" t="str">
            <v>Steroid</v>
          </cell>
          <cell r="J43" t="str">
            <v>62-99-7</v>
          </cell>
          <cell r="K43" t="str">
            <v>https://pubchem.ncbi.nlm.nih.gov/compound/6beta-Hydroxytestosterone</v>
          </cell>
        </row>
        <row r="44">
          <cell r="F44" t="str">
            <v>7a-Hydroxytestosterone</v>
          </cell>
          <cell r="G44" t="str">
            <v>Metabolite</v>
          </cell>
          <cell r="H44" t="str">
            <v>Human Metabolites</v>
          </cell>
          <cell r="I44" t="str">
            <v>Steroid</v>
          </cell>
          <cell r="J44" t="str">
            <v>62-83-9</v>
          </cell>
          <cell r="K44" t="str">
            <v>https://pubchem.ncbi.nlm.nih.gov/compound/7alpha-Hydroxytestosterone</v>
          </cell>
        </row>
        <row r="45">
          <cell r="F45" t="str">
            <v>Estriol</v>
          </cell>
          <cell r="G45" t="str">
            <v>Metabolite</v>
          </cell>
          <cell r="H45" t="str">
            <v>Human Metabolites</v>
          </cell>
          <cell r="I45" t="str">
            <v>Steroid</v>
          </cell>
          <cell r="J45" t="str">
            <v>50-27-1</v>
          </cell>
          <cell r="K45" t="str">
            <v>https://en.wikipedia.org/wiki/Estriol</v>
          </cell>
        </row>
        <row r="46">
          <cell r="F46" t="str">
            <v>Estriol</v>
          </cell>
          <cell r="G46" t="str">
            <v>Metabolite</v>
          </cell>
          <cell r="H46" t="str">
            <v>Human Metabolites</v>
          </cell>
          <cell r="I46" t="str">
            <v>Steroid</v>
          </cell>
          <cell r="J46" t="str">
            <v>50-27-2</v>
          </cell>
          <cell r="K46" t="str">
            <v>https://en.wikipedia.org/wiki/Estriol</v>
          </cell>
        </row>
        <row r="47">
          <cell r="F47" t="str">
            <v>Tetrahydrocortisone</v>
          </cell>
          <cell r="G47" t="str">
            <v>Metabolite</v>
          </cell>
          <cell r="H47" t="str">
            <v>Human Metabolites</v>
          </cell>
          <cell r="I47" t="str">
            <v>Steroid</v>
          </cell>
          <cell r="J47" t="str">
            <v>53-05-4</v>
          </cell>
          <cell r="K47" t="str">
            <v>https://en.wikipedia.org/wiki/Tetrahydrocortisone</v>
          </cell>
        </row>
        <row r="48">
          <cell r="F48" t="str">
            <v>5-OxoETE</v>
          </cell>
          <cell r="G48" t="str">
            <v>Metabolite</v>
          </cell>
          <cell r="H48" t="str">
            <v>Human Metabolites</v>
          </cell>
          <cell r="J48" t="str">
            <v>106154-18-1</v>
          </cell>
          <cell r="K48" t="str">
            <v>https://en.wikipedia.org/wiki/5-Oxo-eicosatetraenoic_acid</v>
          </cell>
        </row>
        <row r="49">
          <cell r="F49" t="str">
            <v>6-[(3E,5E,7S)-5,7-Dimethyl-2-oxo-3,5-nonadien-1-yl]-2,4-dihydroxy-3-methylbenzaldehyde</v>
          </cell>
          <cell r="G49" t="str">
            <v>Metabolite</v>
          </cell>
          <cell r="H49" t="str">
            <v>Human Metabolites</v>
          </cell>
        </row>
        <row r="50">
          <cell r="F50" t="str">
            <v>Coenzyme Q2</v>
          </cell>
          <cell r="G50" t="str">
            <v>Metabolite</v>
          </cell>
          <cell r="H50" t="str">
            <v>Human Metabolites</v>
          </cell>
          <cell r="J50" t="str">
            <v>606-06-4</v>
          </cell>
          <cell r="K50" t="str">
            <v>https://www.caymanchem.com/product/17327/coenzyme-q2</v>
          </cell>
        </row>
        <row r="51">
          <cell r="F51" t="str">
            <v>Coenzyme Q2</v>
          </cell>
          <cell r="G51" t="str">
            <v>Metabolite</v>
          </cell>
          <cell r="H51" t="str">
            <v>Human Metabolites</v>
          </cell>
          <cell r="J51" t="str">
            <v>606-06-5</v>
          </cell>
          <cell r="K51" t="str">
            <v>https://www.caymanchem.com/product/17327/coenzyme-q3</v>
          </cell>
        </row>
        <row r="52">
          <cell r="F52" t="str">
            <v>Coenzyme Q2</v>
          </cell>
          <cell r="G52" t="str">
            <v>Metabolite</v>
          </cell>
          <cell r="H52" t="str">
            <v>Human Metabolites</v>
          </cell>
          <cell r="J52" t="str">
            <v>606-06-6</v>
          </cell>
          <cell r="K52" t="str">
            <v>https://www.caymanchem.com/product/17327/coenzyme-q4</v>
          </cell>
        </row>
        <row r="53">
          <cell r="F53" t="str">
            <v>Coenzyme Q2</v>
          </cell>
          <cell r="G53" t="str">
            <v>Metabolite</v>
          </cell>
          <cell r="H53" t="str">
            <v>Human Metabolites</v>
          </cell>
          <cell r="J53" t="str">
            <v>606-06-7</v>
          </cell>
          <cell r="K53" t="str">
            <v>https://www.caymanchem.com/product/17327/coenzyme-q5</v>
          </cell>
        </row>
        <row r="54">
          <cell r="F54" t="str">
            <v>Pregnenolone</v>
          </cell>
          <cell r="G54" t="str">
            <v>Metabolite</v>
          </cell>
          <cell r="H54" t="str">
            <v>Human Metabolites</v>
          </cell>
          <cell r="J54" t="str">
            <v>145-13-1</v>
          </cell>
          <cell r="K54" t="str">
            <v>https://en.wikipedia.org/wiki/Pregnenolone</v>
          </cell>
        </row>
        <row r="55">
          <cell r="F55" t="str">
            <v>(+/-)-C75</v>
          </cell>
          <cell r="G55" t="str">
            <v>Metabolite</v>
          </cell>
          <cell r="H55" t="str">
            <v>Lactone</v>
          </cell>
        </row>
        <row r="56">
          <cell r="F56" t="str">
            <v>13(S)-HOTrE</v>
          </cell>
          <cell r="G56" t="str">
            <v>Metabolite</v>
          </cell>
          <cell r="H56" t="str">
            <v>Plankton metabolite</v>
          </cell>
          <cell r="K56" t="str">
            <v>https://pubchem.ncbi.nlm.nih.gov/compound/10469728#::text=13%2DHOTrE%20is%20a%20hydroxyoctadecatrienoic,fatty%20acid%20and%20a%20HOTrE.&amp;text=13%2DHoTrE%20is%20a%20natural,nitzschia%20multistriata%20with%20data%20available.</v>
          </cell>
        </row>
        <row r="57">
          <cell r="F57" t="str">
            <v>13(S)-HOTrE</v>
          </cell>
          <cell r="G57" t="str">
            <v>Metabolite</v>
          </cell>
          <cell r="H57" t="str">
            <v>Plankton metabolite</v>
          </cell>
          <cell r="K57" t="str">
            <v>https://pubchem.ncbi.nlm.nih.gov/compound/10469728#::text=13%2DHOTrE%20is%20a%20hydroxyoctadecatrienoic,fatty%20acid%20and%20a%20HOTrE.&amp;text=13%2DHoTrE%20is%20a%20natural,nitzschia%20multistriata%20with%20data%20available.</v>
          </cell>
        </row>
        <row r="58">
          <cell r="F58" t="str">
            <v>Piperine</v>
          </cell>
          <cell r="G58" t="str">
            <v>Metabolite</v>
          </cell>
          <cell r="H58" t="str">
            <v>Plant Metabolite</v>
          </cell>
          <cell r="I58" t="str">
            <v>Alkaloid</v>
          </cell>
          <cell r="J58" t="str">
            <v>94-62-2</v>
          </cell>
          <cell r="K58" t="str">
            <v>https://en.wikipedia.org/wiki/Piperine</v>
          </cell>
        </row>
        <row r="59">
          <cell r="F59" t="str">
            <v>Pinusolide</v>
          </cell>
          <cell r="G59" t="str">
            <v>Metabolite</v>
          </cell>
          <cell r="H59" t="str">
            <v>Plant Metabolite</v>
          </cell>
          <cell r="I59" t="str">
            <v>Diterpene lactone</v>
          </cell>
          <cell r="J59" t="str">
            <v>31685-80-0</v>
          </cell>
          <cell r="K59" t="str">
            <v>https://pubchem.ncbi.nlm.nih.gov/compound/Pinusolide</v>
          </cell>
        </row>
        <row r="60">
          <cell r="F60" t="str">
            <v>Diisobutyl adipate</v>
          </cell>
          <cell r="G60" t="str">
            <v>Metabolite</v>
          </cell>
          <cell r="H60" t="str">
            <v>Plant Metabolite</v>
          </cell>
          <cell r="I60" t="str">
            <v>Fatty acid</v>
          </cell>
          <cell r="J60" t="str">
            <v>141-04-8</v>
          </cell>
          <cell r="K60" t="str">
            <v>https://pubchem.ncbi.nlm.nih.gov/compound/Diisobutyl-adipate</v>
          </cell>
        </row>
        <row r="61">
          <cell r="F61" t="str">
            <v>Zedoarondiol</v>
          </cell>
          <cell r="G61" t="str">
            <v>Metabolite</v>
          </cell>
          <cell r="H61" t="str">
            <v>Plant metabolite</v>
          </cell>
          <cell r="I61" t="str">
            <v>Sesquiterpenoid</v>
          </cell>
          <cell r="K61" t="str">
            <v>https://pubchem.ncbi.nlm.nih.gov/compound/Zedoarondiol</v>
          </cell>
        </row>
        <row r="62">
          <cell r="F62" t="str">
            <v>Zedoarondiol</v>
          </cell>
          <cell r="G62" t="str">
            <v>Metabolite</v>
          </cell>
          <cell r="H62" t="str">
            <v>Plant metabolite</v>
          </cell>
          <cell r="I62" t="str">
            <v>Sesquiterpenoid</v>
          </cell>
          <cell r="K62" t="str">
            <v>https://pubchem.ncbi.nlm.nih.gov/compound/Zedoarondiol</v>
          </cell>
        </row>
        <row r="63">
          <cell r="F63" t="str">
            <v>(2E)-N-(4-acetamidobutyl)-3-(4-hydroxy-3-methoxyphenyl)prop-2-enamide</v>
          </cell>
          <cell r="G63" t="str">
            <v>Metabolite</v>
          </cell>
          <cell r="H63" t="str">
            <v>Plant metabolite</v>
          </cell>
          <cell r="I63" t="str">
            <v>Sesquiterpenoid</v>
          </cell>
          <cell r="K63" t="str">
            <v>https://doi.org/10.1016/j.phyplu.2021.100183</v>
          </cell>
        </row>
        <row r="64">
          <cell r="F64" t="str">
            <v>Psilostachyin B</v>
          </cell>
          <cell r="G64" t="str">
            <v>Metabolite</v>
          </cell>
          <cell r="H64" t="str">
            <v>Plant metabolite</v>
          </cell>
          <cell r="I64" t="str">
            <v>Sesquiterpenoid</v>
          </cell>
          <cell r="K64" t="str">
            <v>https://pubchem.ncbi.nlm.nih.gov/compound/Psilostachyin-B#section=Synonyms</v>
          </cell>
        </row>
        <row r="65">
          <cell r="F65" t="str">
            <v>Psilostachyin B</v>
          </cell>
          <cell r="G65" t="str">
            <v>Metabolite</v>
          </cell>
          <cell r="H65" t="str">
            <v>Plant metabolite</v>
          </cell>
          <cell r="I65" t="str">
            <v>Sesquiterpenoid</v>
          </cell>
          <cell r="K65" t="str">
            <v>https://pubchem.ncbi.nlm.nih.gov/compound/Psilostachyin-B#section=Synonyms</v>
          </cell>
        </row>
        <row r="66">
          <cell r="F66" t="str">
            <v>(11E,15Z)-9,10,13-trihydroxyoctadeca-11,15-dienoic acid</v>
          </cell>
          <cell r="G66" t="str">
            <v>Metabolite</v>
          </cell>
          <cell r="H66" t="str">
            <v>Plant metabolite</v>
          </cell>
          <cell r="J66" t="str">
            <v>185147-97-1</v>
          </cell>
          <cell r="K66" t="str">
            <v>https://www.sigmaaldrich.com/DK/en/product/sigma/smb00244</v>
          </cell>
        </row>
        <row r="67">
          <cell r="F67" t="str">
            <v>2-Methyl-S-benzothiazole</v>
          </cell>
          <cell r="G67" t="str">
            <v>Metabolite</v>
          </cell>
          <cell r="H67" t="str">
            <v>Plant Metabolite</v>
          </cell>
          <cell r="J67" t="str">
            <v>615-22-5</v>
          </cell>
          <cell r="K67" t="str">
            <v>https://pubchem.ncbi.nlm.nih.gov/compound/2-_Methylthio_benzothiazole#section=Canonical-SMILES</v>
          </cell>
        </row>
        <row r="68">
          <cell r="F68" t="str">
            <v>Sedanolide</v>
          </cell>
          <cell r="G68" t="str">
            <v>Metabolite</v>
          </cell>
          <cell r="H68" t="str">
            <v>Plant Metabolite</v>
          </cell>
          <cell r="J68" t="str">
            <v>6415-59-4</v>
          </cell>
          <cell r="K68" t="str">
            <v>https://en.wikipedia.org/wiki/Sedanolide</v>
          </cell>
        </row>
        <row r="69">
          <cell r="F69" t="str">
            <v>Tanshinone IIA</v>
          </cell>
          <cell r="G69" t="str">
            <v>Metabolite</v>
          </cell>
          <cell r="H69" t="str">
            <v>Plant Metabolite</v>
          </cell>
          <cell r="J69" t="str">
            <v>568-72-9</v>
          </cell>
          <cell r="K69" t="str">
            <v>https://pubchem.ncbi.nlm.nih.gov/compound/Tanshinone-IIA</v>
          </cell>
        </row>
        <row r="70">
          <cell r="F70" t="str">
            <v>11-Ketotestosterone</v>
          </cell>
          <cell r="G70" t="str">
            <v>Metabolite</v>
          </cell>
          <cell r="H70" t="str">
            <v>Steroid</v>
          </cell>
          <cell r="J70" t="str">
            <v>53187-98-7</v>
          </cell>
        </row>
        <row r="71">
          <cell r="F71" t="str">
            <v>11-Ketotestosterone</v>
          </cell>
          <cell r="G71" t="str">
            <v>Metabolite</v>
          </cell>
          <cell r="H71" t="str">
            <v>Steroid</v>
          </cell>
          <cell r="J71" t="str">
            <v>53187-98-7</v>
          </cell>
        </row>
        <row r="72">
          <cell r="F72" t="str">
            <v>Galaxolidone</v>
          </cell>
          <cell r="G72" t="str">
            <v>Personal Care Products</v>
          </cell>
          <cell r="H72" t="str">
            <v>Metabolite</v>
          </cell>
          <cell r="I72" t="str">
            <v>Xenobiotic</v>
          </cell>
          <cell r="J72" t="str">
            <v>507442-49-1</v>
          </cell>
          <cell r="K72" t="str">
            <v>https://pubchem.ncbi.nlm.nih.gov/compound/69131857</v>
          </cell>
        </row>
        <row r="73">
          <cell r="F73" t="str">
            <v>Galaxolidone</v>
          </cell>
          <cell r="G73" t="str">
            <v>Personal Care Products</v>
          </cell>
          <cell r="H73" t="str">
            <v>Metabolite</v>
          </cell>
          <cell r="I73" t="str">
            <v>Xenobiotic</v>
          </cell>
          <cell r="J73" t="str">
            <v>507442-49-2</v>
          </cell>
          <cell r="K73" t="str">
            <v>https://pubchem.ncbi.nlm.nih.gov/compound/69131858</v>
          </cell>
        </row>
        <row r="74">
          <cell r="F74" t="str">
            <v>Galaxolidone</v>
          </cell>
          <cell r="G74" t="str">
            <v>Personal Care Products</v>
          </cell>
          <cell r="H74" t="str">
            <v>Metabolite</v>
          </cell>
          <cell r="I74" t="str">
            <v>Xenobiotic</v>
          </cell>
          <cell r="J74" t="str">
            <v>507442-49-3</v>
          </cell>
          <cell r="K74" t="str">
            <v>https://pubchem.ncbi.nlm.nih.gov/compound/69131859</v>
          </cell>
        </row>
        <row r="75">
          <cell r="F75" t="str">
            <v>Furmecyclox</v>
          </cell>
          <cell r="G75" t="str">
            <v>Pesticides</v>
          </cell>
          <cell r="H75" t="str">
            <v>Fungicide</v>
          </cell>
          <cell r="J75" t="str">
            <v>60568-05-0</v>
          </cell>
          <cell r="K75" t="str">
            <v>https://pubchem.ncbi.nlm.nih.gov/compound/43359</v>
          </cell>
        </row>
        <row r="76">
          <cell r="F76" t="str">
            <v>N-[(S)-(+)-1-Ethoxycarbonyl-3-phenylpropyl]-L-alanine</v>
          </cell>
          <cell r="G76" t="str">
            <v>Reagents and standards</v>
          </cell>
          <cell r="H76" t="str">
            <v>Peptide synthesis</v>
          </cell>
          <cell r="J76" t="str">
            <v>82717-96-2</v>
          </cell>
          <cell r="K76" t="str">
            <v>https://pubchem.ncbi.nlm.nih.gov/compound/n-_1-Ethoxycarbonyl-3-phenylpropyl_alanine</v>
          </cell>
        </row>
        <row r="77">
          <cell r="F77" t="str">
            <v>2-Hydroxybenzothiazole</v>
          </cell>
          <cell r="G77" t="str">
            <v>Reagents and standards</v>
          </cell>
          <cell r="J77" t="str">
            <v>934-34-9</v>
          </cell>
          <cell r="K77" t="str">
            <v>https://www.trc-canada.com/product-detail/?B206660</v>
          </cell>
        </row>
        <row r="78">
          <cell r="F78" t="str">
            <v>Bis(2-ethylhexyl) amine</v>
          </cell>
          <cell r="G78" t="str">
            <v>Reagents and standards</v>
          </cell>
          <cell r="J78" t="str">
            <v>106-20-7</v>
          </cell>
          <cell r="K78" t="str">
            <v>https://pubchem.ncbi.nlm.nih.gov/compound/Bis_2-ethylhexyl_amine</v>
          </cell>
        </row>
        <row r="79">
          <cell r="F79" t="str">
            <v>Bis(2-ethylhexyl) amine</v>
          </cell>
          <cell r="G79" t="str">
            <v>Reagents and standards</v>
          </cell>
          <cell r="J79" t="str">
            <v>106-20-8</v>
          </cell>
          <cell r="K79" t="str">
            <v>https://pubchem.ncbi.nlm.nih.gov/compound/Bis_2-ethylhexyl_amine</v>
          </cell>
        </row>
        <row r="80">
          <cell r="F80" t="str">
            <v>Cyclohexyl[(3S)-3-(5-methyl-1H-benzimidazol-2-yl)-1-pyrrolidinyl]methanone</v>
          </cell>
          <cell r="G80" t="str">
            <v>Reagents and standards</v>
          </cell>
          <cell r="K80" t="str">
            <v>https://chemazone.aurorafinechemicals.com/info?ID=A34.787.381</v>
          </cell>
        </row>
        <row r="81">
          <cell r="F81" t="str">
            <v>Dodecylamine</v>
          </cell>
          <cell r="G81" t="str">
            <v>Reagents and standards</v>
          </cell>
          <cell r="J81" t="str">
            <v>124-22-1</v>
          </cell>
          <cell r="K81" t="str">
            <v>https://pubchem.ncbi.nlm.nih.gov/compound/Dodecylamine</v>
          </cell>
        </row>
        <row r="82">
          <cell r="F82" t="str">
            <v>3,3'-Dimethoxybenzidine</v>
          </cell>
          <cell r="G82" t="str">
            <v>Textile Chemicals/Auxiliary Dyes</v>
          </cell>
          <cell r="H82" t="str">
            <v>Intermediate</v>
          </cell>
          <cell r="J82" t="str">
            <v>119-90-4</v>
          </cell>
          <cell r="K82" t="str">
            <v>https://pubchem.ncbi.nlm.nih.gov/compound/3_3_-Dimethoxybenzidine</v>
          </cell>
        </row>
        <row r="83">
          <cell r="F83" t="str">
            <v>4,4'-Bis(diethylamino)benzophenone</v>
          </cell>
          <cell r="G83" t="str">
            <v>Textile Chemicals/Auxiliary Dyes</v>
          </cell>
          <cell r="H83" t="str">
            <v>Intermediate</v>
          </cell>
          <cell r="J83" t="str">
            <v>90-94-8</v>
          </cell>
          <cell r="K83" t="str">
            <v>https://en.wikipedia.org/wiki/Michler%27s_ketone</v>
          </cell>
        </row>
        <row r="84">
          <cell r="F84" t="str">
            <v>Neostigmine</v>
          </cell>
          <cell r="G84" t="str">
            <v>Therapeutics/Drugs</v>
          </cell>
          <cell r="H84" t="str">
            <v>Acetylcholinesterase inhibitor</v>
          </cell>
          <cell r="J84" t="str">
            <v>59-99-4</v>
          </cell>
          <cell r="K84" t="str">
            <v>https://en.wikipedia.org/wiki/Neostigmine</v>
          </cell>
        </row>
        <row r="85">
          <cell r="F85" t="str">
            <v>Tramadol N-Oxide</v>
          </cell>
          <cell r="G85" t="str">
            <v>Therapeutics/Drugs</v>
          </cell>
          <cell r="H85" t="str">
            <v>Analgesic</v>
          </cell>
          <cell r="I85" t="str">
            <v>Metabolite</v>
          </cell>
          <cell r="J85" t="str">
            <v>27203-92-7</v>
          </cell>
          <cell r="K85" t="str">
            <v>https://en.wikipedia.org/wiki/Tramadol</v>
          </cell>
        </row>
        <row r="86">
          <cell r="F86" t="str">
            <v>Normorphine</v>
          </cell>
          <cell r="G86" t="str">
            <v>Therapeutics/Drugs</v>
          </cell>
          <cell r="H86" t="str">
            <v>Analgesic</v>
          </cell>
          <cell r="I86" t="str">
            <v>Opioid</v>
          </cell>
          <cell r="J86" t="str">
            <v>466-97-7</v>
          </cell>
          <cell r="K86" t="str">
            <v>https://en.wikipedia.org/wiki/Normorphine</v>
          </cell>
        </row>
        <row r="87">
          <cell r="F87" t="str">
            <v>Tapentadol</v>
          </cell>
          <cell r="G87" t="str">
            <v>Therapeutics/Drugs</v>
          </cell>
          <cell r="H87" t="str">
            <v>Analgesic</v>
          </cell>
          <cell r="I87" t="str">
            <v>Opioid</v>
          </cell>
          <cell r="J87" t="str">
            <v>175591-23-8</v>
          </cell>
          <cell r="K87" t="str">
            <v>https://en.wikipedia.org/wiki/Tapentadol</v>
          </cell>
        </row>
        <row r="88">
          <cell r="F88" t="str">
            <v>Tramadol</v>
          </cell>
          <cell r="G88" t="str">
            <v>Therapeutics/Drugs</v>
          </cell>
          <cell r="H88" t="str">
            <v>Analgesic</v>
          </cell>
          <cell r="I88" t="str">
            <v>Opioid</v>
          </cell>
          <cell r="J88" t="str">
            <v>27203-92-5</v>
          </cell>
          <cell r="K88" t="str">
            <v>https://en.wikipedia.org/wiki/Tramadol</v>
          </cell>
        </row>
        <row r="89">
          <cell r="F89" t="str">
            <v>Tramadol</v>
          </cell>
          <cell r="G89" t="str">
            <v>Therapeutics/Drugs</v>
          </cell>
          <cell r="H89" t="str">
            <v>Analgesic</v>
          </cell>
          <cell r="I89" t="str">
            <v>Opioid</v>
          </cell>
          <cell r="J89" t="str">
            <v>27203-92-6</v>
          </cell>
          <cell r="K89" t="str">
            <v>https://en.wikipedia.org/wiki/Tramadol</v>
          </cell>
        </row>
        <row r="90">
          <cell r="F90" t="str">
            <v>Alphaprodine</v>
          </cell>
          <cell r="G90" t="str">
            <v>Therapeutics/Drugs</v>
          </cell>
          <cell r="H90" t="str">
            <v>Analgesic</v>
          </cell>
          <cell r="J90" t="str">
            <v>77-20-3</v>
          </cell>
          <cell r="K90" t="str">
            <v>https://en.wikipedia.org/wiki/Prodine</v>
          </cell>
        </row>
        <row r="91">
          <cell r="F91" t="str">
            <v>Cinchophen</v>
          </cell>
          <cell r="G91" t="str">
            <v>Therapeutics/Drugs</v>
          </cell>
          <cell r="H91" t="str">
            <v>Analgesic</v>
          </cell>
          <cell r="J91" t="str">
            <v>132-60-5</v>
          </cell>
          <cell r="K91" t="str">
            <v>https://en.wikipedia.org/wiki/Cinchophen</v>
          </cell>
        </row>
        <row r="92">
          <cell r="F92" t="str">
            <v>Phenazone</v>
          </cell>
          <cell r="G92" t="str">
            <v>Therapeutics/Drugs</v>
          </cell>
          <cell r="H92" t="str">
            <v>Analgesic</v>
          </cell>
          <cell r="J92" t="str">
            <v>60-80-0</v>
          </cell>
          <cell r="K92" t="str">
            <v>https://en.wikipedia.org/wiki/Phenazone</v>
          </cell>
        </row>
        <row r="93">
          <cell r="F93" t="str">
            <v>Phendimetrazine</v>
          </cell>
          <cell r="G93" t="str">
            <v>Therapeutics/Drugs</v>
          </cell>
          <cell r="H93" t="str">
            <v>Anorectic</v>
          </cell>
          <cell r="J93" t="str">
            <v>634-03-7</v>
          </cell>
          <cell r="K93" t="str">
            <v>https://en.wikipedia.org/wiki/Phendimetrazine</v>
          </cell>
        </row>
        <row r="94">
          <cell r="F94" t="str">
            <v>Clopidogrel</v>
          </cell>
          <cell r="G94" t="str">
            <v>Therapeutics/Drugs</v>
          </cell>
          <cell r="H94" t="str">
            <v>Antiaggregant</v>
          </cell>
          <cell r="J94" t="str">
            <v>113665-84-2</v>
          </cell>
          <cell r="K94" t="str">
            <v>https://en.wikipedia.org/wiki/Clopidogrel</v>
          </cell>
        </row>
        <row r="95">
          <cell r="F95" t="str">
            <v>Benztropine</v>
          </cell>
          <cell r="G95" t="str">
            <v>Therapeutics/Drugs</v>
          </cell>
          <cell r="H95" t="str">
            <v xml:space="preserve">Anticholinergic </v>
          </cell>
          <cell r="J95" t="str">
            <v>86-13-5</v>
          </cell>
          <cell r="K95" t="str">
            <v>https://www.drugs.com/mtm/benztropine.html</v>
          </cell>
        </row>
        <row r="96">
          <cell r="F96" t="str">
            <v>Rivaroxaban</v>
          </cell>
          <cell r="G96" t="str">
            <v>Therapeutics/Drugs</v>
          </cell>
          <cell r="H96" t="str">
            <v>Anticoagulant</v>
          </cell>
          <cell r="J96" t="str">
            <v>366789-02-8</v>
          </cell>
          <cell r="K96" t="str">
            <v>https://en.wikipedia.org/wiki/Rivaroxaban</v>
          </cell>
        </row>
        <row r="97">
          <cell r="F97" t="str">
            <v>Carbamazepine 10,11-epoxide</v>
          </cell>
          <cell r="G97" t="str">
            <v>Therapeutics/Drugs</v>
          </cell>
          <cell r="H97" t="str">
            <v>Anticonvulsant</v>
          </cell>
          <cell r="I97" t="str">
            <v>Metabolite</v>
          </cell>
          <cell r="J97" t="str">
            <v>36507-30-9</v>
          </cell>
          <cell r="K97" t="str">
            <v>DOI: 10.1097/00007691-199812000-00012</v>
          </cell>
        </row>
        <row r="98">
          <cell r="F98" t="str">
            <v>Carbamazepine 10,11-epoxide</v>
          </cell>
          <cell r="G98" t="str">
            <v>Therapeutics/Drugs</v>
          </cell>
          <cell r="H98" t="str">
            <v>Anticonvulsant</v>
          </cell>
          <cell r="I98" t="str">
            <v>Metabolite</v>
          </cell>
          <cell r="J98" t="str">
            <v>36507-30-9</v>
          </cell>
          <cell r="K98" t="str">
            <v>DOI: 10.1097/00007691-199812000-00012</v>
          </cell>
        </row>
        <row r="99">
          <cell r="F99" t="str">
            <v>Lamotrigine</v>
          </cell>
          <cell r="G99" t="str">
            <v>Therapeutics/Drugs</v>
          </cell>
          <cell r="H99" t="str">
            <v>Anticonvulsant</v>
          </cell>
          <cell r="J99" t="str">
            <v>84057-84-1</v>
          </cell>
          <cell r="K99" t="str">
            <v>https://pubchem.ncbi.nlm.nih.gov/compound/3878</v>
          </cell>
        </row>
        <row r="100">
          <cell r="F100" t="str">
            <v>Climbazole</v>
          </cell>
          <cell r="G100" t="str">
            <v>Therapeutics/Drugs</v>
          </cell>
          <cell r="H100" t="str">
            <v>Antifungal</v>
          </cell>
          <cell r="J100" t="str">
            <v>38083-17-9</v>
          </cell>
          <cell r="K100" t="str">
            <v>https://en.wikipedia.org/wiki/Climbazole</v>
          </cell>
        </row>
        <row r="101">
          <cell r="F101" t="str">
            <v>Hydrocortisone 17-butyrate</v>
          </cell>
          <cell r="G101" t="str">
            <v>Therapeutics/Drugs</v>
          </cell>
          <cell r="H101" t="str">
            <v>Anti-inflammatory</v>
          </cell>
          <cell r="I101" t="str">
            <v>Corticosteroid</v>
          </cell>
          <cell r="J101" t="str">
            <v>13609-67-1</v>
          </cell>
          <cell r="K101" t="str">
            <v>https://pubchem.ncbi.nlm.nih.gov/compound/26133</v>
          </cell>
        </row>
        <row r="102">
          <cell r="F102" t="str">
            <v>Crotamiton</v>
          </cell>
          <cell r="G102" t="str">
            <v>Therapeutics/Drugs</v>
          </cell>
          <cell r="H102" t="str">
            <v>Antipruritic</v>
          </cell>
          <cell r="J102" t="str">
            <v>483-63-6</v>
          </cell>
          <cell r="K102" t="str">
            <v>https://en.wikipedia.org/wiki/Crotamiton</v>
          </cell>
        </row>
        <row r="103">
          <cell r="F103" t="str">
            <v>Alfuzosin</v>
          </cell>
          <cell r="G103" t="str">
            <v>Therapeutics/Drugs</v>
          </cell>
          <cell r="H103" t="str">
            <v>Cardiovascular regulation</v>
          </cell>
          <cell r="I103" t="str">
            <v>Alpha blocker</v>
          </cell>
          <cell r="J103" t="str">
            <v>81403-80-7</v>
          </cell>
          <cell r="K103" t="str">
            <v>https://en.wikipedia.org/wiki/Alfuzosin</v>
          </cell>
        </row>
        <row r="104">
          <cell r="F104" t="str">
            <v>3,4-Dimethoxy-α-(3-(methylamino)propyl)-α-(1-methylethyl)benzeneacetonitrile</v>
          </cell>
          <cell r="G104" t="str">
            <v>Therapeutics/Drugs</v>
          </cell>
          <cell r="H104" t="str">
            <v>Cardiovascular regulation</v>
          </cell>
          <cell r="I104" t="str">
            <v>Metabolite</v>
          </cell>
          <cell r="J104">
            <v>34245142</v>
          </cell>
          <cell r="K104" t="str">
            <v>https://www.sigmaaldrich.com/DK/en/substance/verapamilrelatedcompounda3268667775977</v>
          </cell>
        </row>
        <row r="105">
          <cell r="F105" t="str">
            <v>Flecainide</v>
          </cell>
          <cell r="G105" t="str">
            <v>Therapeutics/Drugs</v>
          </cell>
          <cell r="H105" t="str">
            <v>Cardiovascular regulation</v>
          </cell>
          <cell r="J105" t="str">
            <v>54143-55-4</v>
          </cell>
          <cell r="K105" t="str">
            <v>https://en.wikipedia.org/wiki/Flecainide</v>
          </cell>
        </row>
        <row r="106">
          <cell r="F106" t="str">
            <v>Labetalol</v>
          </cell>
          <cell r="G106" t="str">
            <v>Therapeutics/Drugs</v>
          </cell>
          <cell r="H106" t="str">
            <v>Cardiovascular regulation</v>
          </cell>
          <cell r="J106" t="str">
            <v>36894-69-6</v>
          </cell>
          <cell r="K106" t="str">
            <v>https://en.wikipedia.org/wiki/Labetalol</v>
          </cell>
        </row>
        <row r="107">
          <cell r="F107" t="str">
            <v>N,N'-Dicyclohexylurea</v>
          </cell>
          <cell r="G107" t="str">
            <v>Therapeutics/Drugs</v>
          </cell>
          <cell r="H107" t="str">
            <v>Cardiovascular regulation</v>
          </cell>
          <cell r="J107" t="str">
            <v>2387-23-7</v>
          </cell>
          <cell r="K107" t="str">
            <v>https://en.wikipedia.org/wiki/Dicyclohexylurea</v>
          </cell>
        </row>
        <row r="108">
          <cell r="F108" t="str">
            <v>Dehydrocholic acid</v>
          </cell>
          <cell r="G108" t="str">
            <v>Therapeutics/Drugs</v>
          </cell>
          <cell r="H108" t="str">
            <v>Cholerectic</v>
          </cell>
          <cell r="J108" t="str">
            <v>81-23-2</v>
          </cell>
          <cell r="K108" t="str">
            <v>https://www.ndrugs.com/?s=decholin</v>
          </cell>
        </row>
        <row r="109">
          <cell r="F109" t="str">
            <v>Fenofibric acid</v>
          </cell>
          <cell r="G109" t="str">
            <v>Therapeutics/Drugs</v>
          </cell>
          <cell r="H109" t="str">
            <v>Cholesterol medication</v>
          </cell>
          <cell r="J109" t="str">
            <v>42017-89-0</v>
          </cell>
          <cell r="K109" t="str">
            <v>https://www.webmd.com/drugs/2/drug-152860/fenofibric-acid-oral/details</v>
          </cell>
        </row>
        <row r="110">
          <cell r="F110" t="str">
            <v>Gemfibrozil</v>
          </cell>
          <cell r="G110" t="str">
            <v>Therapeutics/Drugs</v>
          </cell>
          <cell r="H110" t="str">
            <v>Cholesterol medication</v>
          </cell>
          <cell r="J110" t="str">
            <v>25812-30-0</v>
          </cell>
          <cell r="K110" t="str">
            <v>https://en.wikipedia.org/wiki/Gemfibrozil</v>
          </cell>
        </row>
        <row r="111">
          <cell r="F111" t="str">
            <v>Benzphetamine</v>
          </cell>
          <cell r="G111" t="str">
            <v>Therapeutics/Drugs</v>
          </cell>
          <cell r="H111" t="str">
            <v>Controlled substance</v>
          </cell>
          <cell r="J111" t="str">
            <v>156-08-1</v>
          </cell>
          <cell r="K111" t="str">
            <v>https://en.wikipedia.org/wiki/Benzphetamine</v>
          </cell>
        </row>
        <row r="112">
          <cell r="F112" t="str">
            <v>Methadone</v>
          </cell>
          <cell r="G112" t="str">
            <v>Therapeutics/Drugs</v>
          </cell>
          <cell r="H112" t="str">
            <v>Controlled substance</v>
          </cell>
          <cell r="J112" t="str">
            <v>76-99-3</v>
          </cell>
          <cell r="K112" t="str">
            <v>https://en.wikipedia.org/wiki/Methadone</v>
          </cell>
        </row>
        <row r="113">
          <cell r="F113" t="str">
            <v>Xylometazoline</v>
          </cell>
          <cell r="G113" t="str">
            <v>Therapeutics/Drugs</v>
          </cell>
          <cell r="H113" t="str">
            <v>Decongestant</v>
          </cell>
          <cell r="J113" t="str">
            <v>526-36-3</v>
          </cell>
          <cell r="K113" t="str">
            <v>https://en.wikipedia.org/wiki/Xylometazoline</v>
          </cell>
        </row>
        <row r="114">
          <cell r="F114" t="str">
            <v>10,11-Dihydro-10,11-dihydroxycarbamazepine</v>
          </cell>
          <cell r="G114" t="str">
            <v>Therapeutics/Drugs</v>
          </cell>
          <cell r="H114" t="str">
            <v>Drugs of abuse/Illegal drugs</v>
          </cell>
          <cell r="I114" t="str">
            <v>Metabolite</v>
          </cell>
          <cell r="K114" t="str">
            <v>https://go.drugbank.com/metabolites/DBMET02803</v>
          </cell>
        </row>
        <row r="115">
          <cell r="F115" t="str">
            <v>11-Hydroxy-d(9)-THC</v>
          </cell>
          <cell r="G115" t="str">
            <v>Therapeutics/Drugs</v>
          </cell>
          <cell r="H115" t="str">
            <v>Drugs of abuse/Illegal drugs</v>
          </cell>
          <cell r="I115" t="str">
            <v>Metabolite</v>
          </cell>
          <cell r="K115" t="str">
            <v>https://doi.org/10.1373/clinchem.2008.122119</v>
          </cell>
        </row>
        <row r="116">
          <cell r="F116" t="str">
            <v>2-Ethylidene-1,5-dimethyl-3,3-diphenylpyrrolidine (EDDP)</v>
          </cell>
          <cell r="G116" t="str">
            <v>Therapeutics/Drugs</v>
          </cell>
          <cell r="H116" t="str">
            <v>Drugs of abuse/Illegal drugs</v>
          </cell>
          <cell r="I116" t="str">
            <v>Metabolite</v>
          </cell>
          <cell r="J116" t="str">
            <v>30223-73-5</v>
          </cell>
          <cell r="K116" t="str">
            <v> https://doi.org/10.1093/jat/23.2.81</v>
          </cell>
        </row>
        <row r="117">
          <cell r="F117" t="str">
            <v>6-Acetylmorphine</v>
          </cell>
          <cell r="G117" t="str">
            <v>Therapeutics/Drugs</v>
          </cell>
          <cell r="H117" t="str">
            <v>Drugs of abuse/Illegal drugs</v>
          </cell>
          <cell r="I117" t="str">
            <v>Metabolite</v>
          </cell>
          <cell r="J117" t="str">
            <v>2784-73-8</v>
          </cell>
          <cell r="K117" t="str">
            <v>https://pubmed.ncbi.nlm.nih.gov/2046334/</v>
          </cell>
        </row>
        <row r="118">
          <cell r="F118" t="str">
            <v>Nor-9-carboxy-d9-THC</v>
          </cell>
          <cell r="G118" t="str">
            <v>Therapeutics/Drugs</v>
          </cell>
          <cell r="H118" t="str">
            <v>Drugs of abuse/Illegal drugs</v>
          </cell>
          <cell r="I118" t="str">
            <v>Metabolite</v>
          </cell>
          <cell r="J118" t="str">
            <v>56354-06-4</v>
          </cell>
          <cell r="K118" t="str">
            <v>https://en.wikipedia.org/wiki/11-Nor-9-carboxy-THC</v>
          </cell>
        </row>
        <row r="119">
          <cell r="F119" t="str">
            <v>RCS-4</v>
          </cell>
          <cell r="G119" t="str">
            <v>Therapeutics/Drugs</v>
          </cell>
          <cell r="H119" t="str">
            <v>Drugs of abuse/Illegal drugs</v>
          </cell>
          <cell r="I119" t="str">
            <v>Synthetic cannabinoid</v>
          </cell>
          <cell r="J119" t="str">
            <v>1345966-78-0</v>
          </cell>
          <cell r="K119" t="str">
            <v>https://en.wikipedia.org/wiki/RCS-4</v>
          </cell>
        </row>
        <row r="120">
          <cell r="F120" t="str">
            <v>10-Hydroxycarbazepine</v>
          </cell>
          <cell r="G120" t="str">
            <v>Therapeutics/Drugs</v>
          </cell>
          <cell r="H120" t="str">
            <v>Drugs of abuse/Illegal drugs</v>
          </cell>
        </row>
        <row r="121">
          <cell r="F121" t="str">
            <v>10-Hydroxycarbazepine</v>
          </cell>
          <cell r="G121" t="str">
            <v>Therapeutics/Drugs</v>
          </cell>
          <cell r="H121" t="str">
            <v>Drugs of abuse/Illegal drugs</v>
          </cell>
        </row>
        <row r="122">
          <cell r="F122" t="str">
            <v>5a-Androstan-3,6,17-trione</v>
          </cell>
          <cell r="G122" t="str">
            <v>Therapeutics/Drugs</v>
          </cell>
          <cell r="H122" t="str">
            <v>Drugs of abuse/Illegal drugs</v>
          </cell>
          <cell r="J122" t="str">
            <v xml:space="preserve">2243-05-2 </v>
          </cell>
          <cell r="K122" t="str">
    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    </cell>
        </row>
        <row r="123">
          <cell r="F123" t="str">
            <v>5a-Androstan-3,6,17-trione</v>
          </cell>
          <cell r="G123" t="str">
            <v>Therapeutics/Drugs</v>
          </cell>
          <cell r="H123" t="str">
            <v>Drugs of abuse/Illegal drugs</v>
          </cell>
          <cell r="K123" t="str">
    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    </cell>
        </row>
        <row r="124">
          <cell r="F124" t="str">
            <v>5a-Androstan-3,6,17-trione</v>
          </cell>
          <cell r="G124" t="str">
            <v>Therapeutics/Drugs</v>
          </cell>
          <cell r="H124" t="str">
            <v>Drugs of abuse/Illegal drugs</v>
          </cell>
          <cell r="K124" t="str">
    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    </cell>
        </row>
        <row r="125">
          <cell r="F125" t="str">
            <v>AB-CHMINACA metabolite M7</v>
          </cell>
          <cell r="G125" t="str">
            <v>Therapeutics/Drugs</v>
          </cell>
          <cell r="H125" t="str">
            <v>Drugs of abuse/Illegal drugs</v>
          </cell>
          <cell r="K125" t="str">
            <v>https://www.caymanchem.com/product/17084</v>
          </cell>
        </row>
        <row r="126">
          <cell r="F126" t="str">
            <v>Acetyl norfentanyl</v>
          </cell>
          <cell r="G126" t="str">
            <v>Therapeutics/Drugs</v>
          </cell>
          <cell r="H126" t="str">
            <v>Drugs of abuse/Illegal drugs</v>
          </cell>
          <cell r="J126" t="str">
            <v>22352-82-5</v>
          </cell>
          <cell r="K126" t="str">
            <v>https://www.caymanchem.com/product/ISO00130/acetyl-norfentanyl-(hydrochloride)</v>
          </cell>
        </row>
        <row r="127">
          <cell r="F127" t="str">
            <v>DOAM</v>
          </cell>
          <cell r="G127" t="str">
            <v>Therapeutics/Drugs</v>
          </cell>
          <cell r="H127" t="str">
            <v>Drugs of abuse/Illegal drugs</v>
          </cell>
          <cell r="J127" t="str">
            <v>63779-90-8</v>
          </cell>
          <cell r="K127" t="str">
            <v>https://en.wikipedia.org/wiki/2,5-Dimethoxy-4-amylamphetamine</v>
          </cell>
        </row>
        <row r="128">
          <cell r="F128" t="str">
            <v>HU-331</v>
          </cell>
          <cell r="G128" t="str">
            <v>Therapeutics/Drugs</v>
          </cell>
          <cell r="H128" t="str">
            <v>Drugs of abuse/Illegal drugs</v>
          </cell>
          <cell r="J128" t="str">
            <v>137252-25-6</v>
          </cell>
          <cell r="K128" t="str">
            <v>https://en.wikipedia.org/wiki/HU-331</v>
          </cell>
        </row>
        <row r="129">
          <cell r="F129" t="str">
            <v>HU-331</v>
          </cell>
          <cell r="G129" t="str">
            <v>Therapeutics/Drugs</v>
          </cell>
          <cell r="H129" t="str">
            <v>Drugs of abuse/Illegal drugs</v>
          </cell>
          <cell r="J129" t="str">
            <v>137252-25-7</v>
          </cell>
          <cell r="K129" t="str">
            <v>https://en.wikipedia.org/wiki/HU-332</v>
          </cell>
        </row>
        <row r="130">
          <cell r="F130" t="str">
            <v>HU-331</v>
          </cell>
          <cell r="G130" t="str">
            <v>Therapeutics/Drugs</v>
          </cell>
          <cell r="H130" t="str">
            <v>Drugs of abuse/Illegal drugs</v>
          </cell>
          <cell r="J130" t="str">
            <v>137252-25-8</v>
          </cell>
          <cell r="K130" t="str">
            <v>https://en.wikipedia.org/wiki/HU-333</v>
          </cell>
        </row>
        <row r="131">
          <cell r="F131" t="str">
            <v>2-[(Dimethylamino)methylidene]indan-1-one</v>
          </cell>
          <cell r="G131" t="str">
            <v>Therapeutics/Drugs</v>
          </cell>
          <cell r="H131" t="str">
            <v>Enzyme inhibitor</v>
          </cell>
        </row>
        <row r="132">
          <cell r="F132" t="str">
            <v>2-[(Dimethylamino)methylidene]indan-1-one</v>
          </cell>
          <cell r="G132" t="str">
            <v>Therapeutics/Drugs</v>
          </cell>
          <cell r="H132" t="str">
            <v>Enzyme inhibitor</v>
          </cell>
        </row>
        <row r="133">
          <cell r="F133" t="str">
            <v>2-benzylideneindan-1-one</v>
          </cell>
          <cell r="G133" t="str">
            <v>Therapeutics/Drugs</v>
          </cell>
          <cell r="H133" t="str">
            <v>Immunosuppressant</v>
          </cell>
          <cell r="J133" t="str">
            <v>17598-66-2</v>
          </cell>
          <cell r="K133" t="str">
            <v>https://doi.org/10.1007/s00706-015-1426-7</v>
          </cell>
        </row>
        <row r="134">
          <cell r="F134" t="str">
            <v>Mycophenolic acid</v>
          </cell>
          <cell r="G134" t="str">
            <v>Therapeutics/Drugs</v>
          </cell>
          <cell r="H134" t="str">
            <v>Immunosuppressant</v>
          </cell>
          <cell r="J134" t="str">
            <v>24280-93-1</v>
          </cell>
          <cell r="K134" t="str">
            <v>https://en.wikipedia.org/wiki/Mycophenolic_acid</v>
          </cell>
        </row>
        <row r="135">
          <cell r="F135" t="str">
            <v>Etodolac</v>
          </cell>
          <cell r="G135" t="str">
            <v>Therapeutics/Drugs</v>
          </cell>
          <cell r="H135" t="str">
            <v>NSAID</v>
          </cell>
          <cell r="J135" t="str">
            <v>41340-25-4</v>
          </cell>
          <cell r="K135" t="str">
            <v>https://en.wikipedia.org/wiki/Etodolac</v>
          </cell>
        </row>
        <row r="136">
          <cell r="F136" t="str">
            <v>Norgestrel</v>
          </cell>
          <cell r="G136" t="str">
            <v>Therapeutics/Drugs</v>
          </cell>
          <cell r="H136" t="str">
            <v>Progestin</v>
          </cell>
          <cell r="J136" t="str">
            <v>6533-00-2</v>
          </cell>
          <cell r="K136" t="str">
            <v>https://en.wikipedia.org/wiki/Norgestrel</v>
          </cell>
        </row>
        <row r="137">
          <cell r="F137" t="str">
            <v>Desmethylcitalopram</v>
          </cell>
          <cell r="G137" t="str">
            <v>Therapeutics/Drugs</v>
          </cell>
          <cell r="H137" t="str">
            <v>Psychopharmaca</v>
          </cell>
          <cell r="I137" t="str">
            <v>Metabolite</v>
          </cell>
          <cell r="J137" t="str">
            <v>62498-67-3</v>
          </cell>
          <cell r="K137" t="str">
            <v>https://en.wikipedia.org/wiki/Desmethylcitalopram</v>
          </cell>
        </row>
        <row r="138">
          <cell r="F138" t="str">
            <v>Desmethyldoxepin</v>
          </cell>
          <cell r="G138" t="str">
            <v>Therapeutics/Drugs</v>
          </cell>
          <cell r="H138" t="str">
            <v>Psychopharmaca</v>
          </cell>
          <cell r="I138" t="str">
            <v>Metabolite</v>
          </cell>
          <cell r="J138" t="str">
            <v>58534-46-6</v>
          </cell>
          <cell r="K138" t="str">
            <v>https://en.wikipedia.org/wiki/Nordoxepin</v>
          </cell>
        </row>
        <row r="139">
          <cell r="F139" t="str">
            <v>Venlafaxine N-Oxide</v>
          </cell>
          <cell r="G139" t="str">
            <v>Therapeutics/Drugs</v>
          </cell>
          <cell r="H139" t="str">
            <v>Psychopharmaca</v>
          </cell>
          <cell r="I139" t="str">
            <v>Metabolite</v>
          </cell>
          <cell r="J139" t="str">
            <v>93413-69-8</v>
          </cell>
          <cell r="K139" t="str">
            <v>https://en.wikipedia.org/wiki/Venlafaxine</v>
          </cell>
        </row>
        <row r="140">
          <cell r="F140" t="str">
            <v>Amitriptyline</v>
          </cell>
          <cell r="G140" t="str">
            <v>Therapeutics/Drugs</v>
          </cell>
          <cell r="H140" t="str">
            <v>Psychopharmaca</v>
          </cell>
          <cell r="J140" t="str">
            <v>50-48-6</v>
          </cell>
          <cell r="K140" t="str">
            <v>https://en.wikipedia.org/wiki/Amitriptyline</v>
          </cell>
        </row>
        <row r="141">
          <cell r="F141" t="str">
            <v>Amitriptyline</v>
          </cell>
          <cell r="G141" t="str">
            <v>Therapeutics/Drugs</v>
          </cell>
          <cell r="H141" t="str">
            <v>Psychopharmaca</v>
          </cell>
          <cell r="J141" t="str">
            <v>50-48-7</v>
          </cell>
          <cell r="K141" t="str">
            <v>https://en.wikipedia.org/wiki/Amitriptyline</v>
          </cell>
        </row>
        <row r="142">
          <cell r="F142" t="str">
            <v>Chlorprothixene</v>
          </cell>
          <cell r="G142" t="str">
            <v>Therapeutics/Drugs</v>
          </cell>
          <cell r="H142" t="str">
            <v>Psychopharmaca</v>
          </cell>
          <cell r="J142" t="str">
            <v>113-59-7</v>
          </cell>
          <cell r="K142" t="str">
            <v>https://en.wikipedia.org/wiki/Chlorprothixene</v>
          </cell>
        </row>
        <row r="143">
          <cell r="F143" t="str">
            <v>Chlorprothixene</v>
          </cell>
          <cell r="G143" t="str">
            <v>Therapeutics/Drugs</v>
          </cell>
          <cell r="H143" t="str">
            <v>Psychopharmaca</v>
          </cell>
          <cell r="J143" t="str">
            <v>113-59-8</v>
          </cell>
          <cell r="K143" t="str">
            <v>https://en.wikipedia.org/wiki/Chlorprothixene</v>
          </cell>
        </row>
        <row r="144">
          <cell r="F144" t="str">
            <v>Nortriptyline</v>
          </cell>
          <cell r="G144" t="str">
            <v>Therapeutics/Drugs</v>
          </cell>
          <cell r="H144" t="str">
            <v>Psychopharmaca</v>
          </cell>
          <cell r="J144" t="str">
            <v>72-69-5</v>
          </cell>
          <cell r="K144" t="str">
            <v>https://en.wikipedia.org/wiki/Nortriptyline</v>
          </cell>
        </row>
        <row r="145">
          <cell r="F145" t="str">
            <v>O-Desmethylvenlafaxine</v>
          </cell>
          <cell r="G145" t="str">
            <v>Therapeutics/Drugs</v>
          </cell>
          <cell r="H145" t="str">
            <v>Psychopharmaca</v>
          </cell>
          <cell r="J145" t="str">
            <v>93413-62-8</v>
          </cell>
          <cell r="K145" t="str">
            <v>https://en.wikipedia.org/wiki/Desvenlafaxine</v>
          </cell>
        </row>
        <row r="146">
          <cell r="F146" t="str">
            <v>O-Desmethylvenlafaxine</v>
          </cell>
          <cell r="G146" t="str">
            <v>Therapeutics/Drugs</v>
          </cell>
          <cell r="H146" t="str">
            <v>Psychopharmaca</v>
          </cell>
          <cell r="J146" t="str">
            <v>93413-62-9</v>
          </cell>
          <cell r="K146" t="str">
            <v>https://en.wikipedia.org/wiki/Desvenlafaxine</v>
          </cell>
        </row>
        <row r="147">
          <cell r="F147" t="str">
            <v>Oxazepam</v>
          </cell>
          <cell r="G147" t="str">
            <v>Therapeutics/Drugs</v>
          </cell>
          <cell r="H147" t="str">
            <v>Psychopharmaca</v>
          </cell>
          <cell r="J147" t="str">
            <v>604-75-1</v>
          </cell>
          <cell r="K147" t="str">
            <v>https://en.wikipedia.org/wiki/Oxazepam</v>
          </cell>
        </row>
        <row r="148">
          <cell r="F148" t="str">
            <v>Venlafaxine</v>
          </cell>
          <cell r="G148" t="str">
            <v>Therapeutics/Drugs</v>
          </cell>
          <cell r="H148" t="str">
            <v>Psychopharmaca</v>
          </cell>
          <cell r="J148" t="str">
            <v>93413-69-7</v>
          </cell>
          <cell r="K148" t="str">
            <v>https://en.wikipedia.org/wiki/Venlafaxine</v>
          </cell>
        </row>
        <row r="149">
          <cell r="F149" t="str">
            <v>1,4-Androstadiene-3,17-dione</v>
          </cell>
          <cell r="G149" t="str">
            <v>Therapeutics/Drugs</v>
          </cell>
          <cell r="H149" t="str">
            <v>Steroid</v>
          </cell>
          <cell r="I149" t="str">
            <v>Prohormone</v>
          </cell>
          <cell r="K149" t="str">
            <v>https://pubmed.ncbi.nlm.nih.gov/16308875/</v>
          </cell>
        </row>
        <row r="150">
          <cell r="F150" t="str">
            <v>Probenecid</v>
          </cell>
          <cell r="G150" t="str">
            <v>Therapeutics/Drugs</v>
          </cell>
          <cell r="H150" t="str">
            <v>Uricosuric</v>
          </cell>
          <cell r="J150" t="str">
            <v>57-66-9</v>
          </cell>
          <cell r="K150" t="str">
            <v>https://en.wikipedia.org/wiki/Probenecid</v>
          </cell>
        </row>
        <row r="151">
          <cell r="F151" t="str">
            <v>20-Dihydro 6a-methylprednisone</v>
          </cell>
          <cell r="G151" t="str">
            <v>Therapeutics/Drugs</v>
          </cell>
          <cell r="H151" t="str">
            <v>Veterinary medicine</v>
          </cell>
          <cell r="I151" t="str">
            <v>Metabolite</v>
          </cell>
          <cell r="J151" t="str">
            <v>6923-42-8</v>
          </cell>
          <cell r="K151" t="str">
            <v>https://doi.org/10.1002/dta.1599</v>
          </cell>
        </row>
        <row r="152">
          <cell r="F152" t="str">
            <v>NP-004038</v>
          </cell>
          <cell r="G152" t="str">
            <v>Unknown</v>
          </cell>
        </row>
        <row r="153">
          <cell r="F153" t="str">
            <v>NP-004038</v>
          </cell>
          <cell r="G153" t="str">
            <v>Unknown</v>
          </cell>
        </row>
        <row r="154">
          <cell r="F154" t="str">
            <v>NP-004038</v>
          </cell>
          <cell r="G154" t="str">
            <v>Unknown</v>
          </cell>
        </row>
        <row r="155">
          <cell r="F155" t="str">
            <v>NP-013210</v>
          </cell>
          <cell r="G155" t="str">
            <v>Unknown</v>
          </cell>
        </row>
        <row r="156">
          <cell r="F156" t="str">
            <v>NP-013210</v>
          </cell>
          <cell r="G156" t="str">
            <v>Unknown</v>
          </cell>
        </row>
        <row r="157">
          <cell r="F157" t="str">
            <v>NP-015468</v>
          </cell>
          <cell r="G157" t="str">
            <v>Unknown</v>
          </cell>
        </row>
        <row r="158">
          <cell r="F158" t="str">
            <v>NP-020214</v>
          </cell>
          <cell r="G158" t="str">
            <v>Unknown</v>
          </cell>
        </row>
        <row r="159">
          <cell r="F159" t="str">
            <v>NP-020634</v>
          </cell>
          <cell r="G159" t="str">
            <v>Unknown</v>
          </cell>
        </row>
        <row r="160">
          <cell r="F160" t="str">
            <v>NP-020634</v>
          </cell>
          <cell r="G160" t="str">
            <v>Unknown</v>
          </cell>
        </row>
        <row r="161">
          <cell r="F161" t="str">
            <v>NP-020634</v>
          </cell>
          <cell r="G161" t="str">
            <v>Unknown</v>
          </cell>
        </row>
        <row r="162">
          <cell r="F162" t="str">
            <v>NP-020634</v>
          </cell>
          <cell r="G162" t="str">
            <v>Unknown</v>
          </cell>
        </row>
        <row r="163">
          <cell r="F163" t="str">
            <v>NP-022368</v>
          </cell>
          <cell r="G163" t="str">
            <v>Unknown</v>
          </cell>
        </row>
        <row r="164">
          <cell r="F164" t="str">
            <v>NP-022371</v>
          </cell>
          <cell r="G164" t="str">
            <v>Unknown</v>
          </cell>
        </row>
        <row r="165">
          <cell r="F165" t="str">
            <v>NP-022405</v>
          </cell>
          <cell r="G165" t="str">
            <v>Unknown</v>
          </cell>
        </row>
        <row r="166">
          <cell r="F166" t="str">
            <v>(1S,2S,4R,7E,11S)-4,8-dimethyl-12-methylidene-3,14-dioxatricyclo[9.3.0.0ﾂ?,竅ｴ]tetradec-7-en-13-one</v>
          </cell>
          <cell r="G166" t="str">
            <v>Unknown metabolite</v>
          </cell>
        </row>
        <row r="167">
          <cell r="F167" t="str">
            <v>(1S,6R,11aR,13R,14aS)-1,13-dihydroxy-6-methyl-1H,4H,6H,7H,8H,9H,11aH,12H,13H,14H,14aH-cyclopenta[f]oxacyclotridecan-4-one</v>
          </cell>
          <cell r="G167" t="str">
            <v>Unknown metabolite</v>
          </cell>
        </row>
        <row r="168">
          <cell r="F168" t="str">
            <v>(1S,6R,11aR,13R,14aS)-1,13-dihydroxy-6-methyl-1H,4H,6H,7H,8H,9H,11aH,12H,13H,14H,14aH-cyclopenta[f]oxacyclotridecan-4-one</v>
          </cell>
          <cell r="G168" t="str">
            <v>Unknown metabolite</v>
          </cell>
        </row>
        <row r="169">
          <cell r="F169" t="str">
            <v>(2,6-dimethylpiperidino)(3,4,5-trimethoxyphenyl)methanone</v>
          </cell>
          <cell r="G169" t="str">
            <v>Unknown metabolite</v>
          </cell>
        </row>
        <row r="170">
          <cell r="F170" t="str">
            <v>(3S,6R,6aS,7S)-6,6a,7,8-Tetrahydroxy-3-methyl-2,3,4,5,6,6a,7,12a-octahydro-1,12-tetraphenedione</v>
          </cell>
          <cell r="G170" t="str">
            <v>Unknown metabolite</v>
          </cell>
        </row>
        <row r="171">
          <cell r="F171" t="str">
            <v>(4aS,5R,6S,8aS)-5-[(3E)-5-methoxy-3-methyl-5-oxopent-3-en-1-yl]-5,6,8a-trimethyl-3,4,4a,5,6,7,8,8a-octahydronaphthalene-1-carboxylic acid</v>
          </cell>
          <cell r="G171" t="str">
            <v>Unknown metabolite</v>
          </cell>
        </row>
        <row r="172">
          <cell r="F172" t="str">
            <v>2-(11,17-Dihydroxy-10,13,16-trimethyl-3-oxo-4,5,6,7,8,9,10,11,12,13,14,15,16,17-tetradecahydro-3H-cyclopenta[a]phenanthren-17-yl)-2-oxoethyl acetate</v>
          </cell>
          <cell r="G172" t="str">
            <v>Unknown metabolite</v>
          </cell>
        </row>
        <row r="173">
          <cell r="F173" t="str">
            <v>2-(2-Methoxyphenyl)-5-{(3S)-1-[4-(methylsulfonyl)benzyl]-3-pyrrolidinyl}-1,3,4-oxadiazole</v>
          </cell>
          <cell r="G173" t="str">
            <v>Unknown metabolite</v>
          </cell>
        </row>
        <row r="174">
          <cell r="F174" t="str">
            <v>2-(Phenylsulfonyl)aniline</v>
          </cell>
          <cell r="G174" t="str">
            <v>Unknown metabolite</v>
          </cell>
          <cell r="J174" t="str">
            <v>4273-98-7</v>
          </cell>
        </row>
        <row r="175">
          <cell r="F175" t="str">
            <v>2,3-dihydroxypropyl 12-methyltridecanoate</v>
          </cell>
          <cell r="G175" t="str">
            <v>Unknown metabolite</v>
          </cell>
        </row>
        <row r="176">
          <cell r="F176" t="str">
            <v>2,3-dihydroxypropyl 12-methyltridecanoate</v>
          </cell>
          <cell r="G176" t="str">
            <v>Unknown metabolite</v>
          </cell>
        </row>
        <row r="177">
          <cell r="F177" t="str">
            <v>2,3-dihydroxypropyl 12-methyltridecanoate</v>
          </cell>
          <cell r="G177" t="str">
            <v>Unknown metabolite</v>
          </cell>
        </row>
        <row r="178">
          <cell r="F178" t="str">
            <v>2,3-dihydroxypropyl 12-methyltridecanoate</v>
          </cell>
          <cell r="G178" t="str">
            <v>Unknown metabolite</v>
          </cell>
        </row>
        <row r="179">
          <cell r="F179" t="str">
            <v>2,3-dihydroxypropyl 12-methyltridecanoate</v>
          </cell>
          <cell r="G179" t="str">
            <v>Unknown metabolite</v>
          </cell>
        </row>
        <row r="180">
          <cell r="F180" t="str">
            <v>3-amino-2-phenyl-2H-pyrazolo[4,3-c]pyridine-4,6-diol</v>
          </cell>
          <cell r="G180" t="str">
            <v>Unknown metabolite</v>
          </cell>
          <cell r="J180" t="str">
            <v>74037-32-4</v>
          </cell>
        </row>
        <row r="181">
          <cell r="F181" t="str">
            <v>3-benzyl-4-hydroxy-5-(4-hydroxyphenyl)-2,5-dihydrofuran-2-one</v>
          </cell>
          <cell r="G181" t="str">
            <v>Unknown metabolite</v>
          </cell>
        </row>
        <row r="182">
          <cell r="F182" t="str">
            <v>3-hydroxy-2-octylpentanedioic acid</v>
          </cell>
          <cell r="G182" t="str">
            <v>Unknown metabolite</v>
          </cell>
        </row>
        <row r="183">
          <cell r="F183" t="str">
            <v>3-hydroxy-2-octylpentanedioic acid</v>
          </cell>
          <cell r="G183" t="str">
            <v>Unknown metabolite</v>
          </cell>
        </row>
        <row r="184">
          <cell r="F184" t="str">
            <v>3-hydroxy-2-octylpentanedioic acid</v>
          </cell>
          <cell r="G184" t="str">
            <v>Unknown metabolite</v>
          </cell>
        </row>
        <row r="185">
          <cell r="F185" t="str">
            <v>3-Methylene-4-[(2E)-3-methyl-4-(4-methyl-5-oxotetrahydro-2-furanyl)-2-buten-1-yl]dihydro-2(3H)-furanone</v>
          </cell>
          <cell r="G185" t="str">
            <v>Unknown metabolite</v>
          </cell>
        </row>
        <row r="186">
          <cell r="F186" t="str">
            <v>4-(tert-butyl)phenyl 3,5-dimethylisoxazole-4-carboxylate</v>
          </cell>
          <cell r="G186" t="str">
            <v>Unknown metabolite</v>
          </cell>
        </row>
        <row r="187">
          <cell r="F187" t="str">
            <v>4-(tert-butyl)phenyl 3,5-dimethylisoxazole-4-carboxylate</v>
          </cell>
          <cell r="G187" t="str">
            <v>Unknown metabolite</v>
          </cell>
        </row>
        <row r="188">
          <cell r="F188" t="str">
            <v>4-heptyl-3-methyl-1H-pyrazol-5-ol</v>
          </cell>
          <cell r="G188" t="str">
            <v>Unknown metabolite</v>
          </cell>
        </row>
        <row r="189">
          <cell r="F189" t="str">
            <v>5-[2-(3-Furyl)ethyl]-8-hydroxy-5,6,8a-trimethyl-3,4,4a,5,6,7,8,8a-octahydro-1-naphthalenecarboxylic acid</v>
          </cell>
          <cell r="G189" t="str">
            <v>Unknown metabolite</v>
          </cell>
        </row>
        <row r="190">
          <cell r="F190" t="str">
            <v>6-(4-phenylpiperazino)hexanoic acid hydrochloride</v>
          </cell>
          <cell r="G190" t="str">
            <v>Unknown metabolite</v>
          </cell>
        </row>
        <row r="191">
          <cell r="F191" t="str">
            <v>6-(4-phenylpiperazino)hexanoic acid hydrochloride</v>
          </cell>
          <cell r="G191" t="str">
            <v>Unknown metabolite</v>
          </cell>
        </row>
        <row r="192">
          <cell r="F192" t="str">
            <v>6-(4-phenylpiperazino)hexanoic acid hydrochloride</v>
          </cell>
          <cell r="G192" t="str">
            <v>Unknown metabolite</v>
          </cell>
        </row>
        <row r="193">
          <cell r="F193" t="str">
            <v>8-hydroxy-2,10,10-trimethyltricyclo[6.3.0.01,5]undec-6-ene-6-carboxylic acid</v>
          </cell>
          <cell r="G193" t="str">
            <v>Unknown metabolite</v>
          </cell>
          <cell r="J193" t="str">
            <v>1212356-43-8</v>
          </cell>
          <cell r="K193" t="str">
            <v>https://pubchem.ncbi.nlm.nih.gov/compound/Chebi_143766#section=Names-and-Identifiers</v>
          </cell>
        </row>
        <row r="194">
          <cell r="F194" t="str">
            <v>8-hydroxy-2,10,10-trimethyltricyclo[6.3.0.01,5]undec-6-ene-6-carboxylic acid</v>
          </cell>
          <cell r="G194" t="str">
            <v>Unknown metabolite</v>
          </cell>
          <cell r="J194" t="str">
            <v>1212356-43-9</v>
          </cell>
          <cell r="K194" t="str">
            <v>https://pubchem.ncbi.nlm.nih.gov/compound/Chebi_143766#section=Names-and-Identifiers</v>
          </cell>
        </row>
        <row r="195">
          <cell r="F195" t="str">
            <v>8-hydroxy-2,10,10-trimethyltricyclo[6.3.0.01,5]undec-6-ene-6-carboxylic acid</v>
          </cell>
          <cell r="G195" t="str">
            <v>Unknown metabolite</v>
          </cell>
          <cell r="J195" t="str">
            <v>1212356-43-10</v>
          </cell>
          <cell r="K195" t="str">
            <v>https://pubchem.ncbi.nlm.nih.gov/compound/Chebi_143766#section=Names-and-Identifiers</v>
          </cell>
        </row>
        <row r="196">
          <cell r="F196" t="str">
            <v>8-hydroxy-2,10,10-trimethyltricyclo[6.3.0.01,5]undec-6-ene-6-carboxylic acid</v>
          </cell>
          <cell r="G196" t="str">
            <v>Unknown metabolite</v>
          </cell>
          <cell r="J196" t="str">
            <v>1212356-43-11</v>
          </cell>
          <cell r="K196" t="str">
            <v>https://pubchem.ncbi.nlm.nih.gov/compound/Chebi_143766#section=Names-and-Identifiers</v>
          </cell>
        </row>
        <row r="197">
          <cell r="F197" t="str">
            <v>9,16-dihydroxy-6-(hydroxymethyl)-2,6,11-trimethyl-15-oxatetracyclo[8.7.0.0ﾂ?,竅ｷ.0ﾂaﾂ?,ﾂa竅ｶ]heptadec-12-en-14-one</v>
          </cell>
          <cell r="G197" t="str">
            <v>Unknown metabolite</v>
          </cell>
        </row>
        <row r="198">
          <cell r="F198" t="str">
            <v>Ethyl 3-hydroxy-5-methyl-6-oxo-1-phenyl-1,6-dihydropyrano[2,3-c]pyrazole-4-carboxylate</v>
          </cell>
          <cell r="G198" t="str">
            <v>Unknown metabolite</v>
          </cell>
        </row>
        <row r="199">
          <cell r="F199" t="str">
            <v>mesityl (4-methylphenyl) sulfone</v>
          </cell>
          <cell r="G199" t="str">
            <v>Unknown metabolite</v>
          </cell>
          <cell r="J199" t="str">
            <v>5184-64-5</v>
          </cell>
        </row>
        <row r="200">
          <cell r="F200" t="str">
            <v>N-[4-(4-methylpiperazino)phenyl]-2-phenylacetamide</v>
          </cell>
          <cell r="G200" t="str">
            <v>Unknown metabolite</v>
          </cell>
        </row>
        <row r="201">
          <cell r="F201" t="str">
            <v>N-[4-(4-methylpiperazino)phenyl]-2-phenylacetamide</v>
          </cell>
          <cell r="G201" t="str">
            <v>Unknown metabolite</v>
          </cell>
        </row>
        <row r="202">
          <cell r="F202" t="str">
            <v>N-{4-[(2R,3R)-3-(Hydroxymethyl)-4-methyl-5-oxo-2-morpholinyl]phenyl}-2,2-dimethylpropanamide</v>
          </cell>
          <cell r="G202" t="str">
            <v>Unknown metabolite</v>
          </cell>
        </row>
        <row r="203">
          <cell r="F203" t="str">
            <v>N-{4-[(2R,3R)-3-(Hydroxymethyl)-4-methyl-5-oxo-2-morpholinyl]phenyl}-2,2-dimethylpropanamide</v>
          </cell>
          <cell r="G203" t="str">
            <v>Unknown metabolite</v>
          </cell>
        </row>
        <row r="204">
          <cell r="F204" t="str">
            <v>N1-[4-(acetylamino)phenyl]-2,2-dimethylcyclopropane-1-carboxamide</v>
          </cell>
          <cell r="G204" t="str">
            <v>Unknown metabolite</v>
          </cell>
        </row>
        <row r="205">
          <cell r="F205" t="str">
            <v>Prednisolone</v>
          </cell>
          <cell r="G205" t="str">
            <v>Therapeutics/Drugs</v>
          </cell>
          <cell r="H205" t="str">
            <v>Anti-inflammatory</v>
          </cell>
          <cell r="J205" t="str">
            <v>50-24-8</v>
          </cell>
          <cell r="K205" t="str">
            <v>https://en.wikipedia.org/wiki/Prednisolone</v>
          </cell>
        </row>
        <row r="206">
          <cell r="G206" t="str">
            <v>Unknown</v>
          </cell>
          <cell r="H206" t="str">
            <v/>
          </cell>
        </row>
        <row r="207">
          <cell r="G207" t="str">
            <v>Unknown</v>
          </cell>
          <cell r="H207" t="str">
            <v/>
          </cell>
        </row>
        <row r="208">
          <cell r="G208" t="str">
            <v>Unknown</v>
          </cell>
          <cell r="H208" t="str">
            <v/>
          </cell>
        </row>
        <row r="209">
          <cell r="F209" t="str">
            <v>4-Amino-1-(6-amino-5-chloro-4-pyrimidinyl)-N-[(1S)-1-(4-fluorophenyl)-3-hydroxypropyl]-4-piperidinecarboxamide</v>
          </cell>
          <cell r="G209" t="str">
            <v>Unknown metabolite</v>
          </cell>
        </row>
        <row r="210">
          <cell r="F210" t="str">
            <v>5-(1,4-Dioxa-8-azaspiro[4.5]dec-8-ylsulfonyl)-2-fluoro-N-(3-methylbutyl)benzamide</v>
          </cell>
          <cell r="G210" t="str">
            <v>Unknown metabolite</v>
          </cell>
        </row>
        <row r="211">
          <cell r="F211" t="str">
            <v>(S)-Dibenzyl 2-aminosuccinate</v>
          </cell>
          <cell r="G211" t="str">
            <v>Amino Acid</v>
          </cell>
          <cell r="H211" t="str">
            <v>Derivative</v>
          </cell>
          <cell r="J211" t="str">
            <v>2791-79-9</v>
          </cell>
          <cell r="K211" t="str">
            <v>https://pubchem.ncbi.nlm.nih.gov/compound/S_-Dibenzyl-2-aminosuccinate</v>
          </cell>
        </row>
        <row r="212">
          <cell r="F212" t="str">
            <v>Fluorescein</v>
          </cell>
          <cell r="G212" t="str">
            <v>Industrial Chemicals</v>
          </cell>
          <cell r="H212" t="str">
            <v>Dye/stain</v>
          </cell>
          <cell r="J212" t="str">
            <v>2321-07-5</v>
          </cell>
          <cell r="K212" t="str">
            <v>https://en.wikipedia.org/wiki/Fluorescein</v>
          </cell>
        </row>
        <row r="213">
          <cell r="F213" t="str">
            <v>Benzyl butyl phthalate</v>
          </cell>
          <cell r="G213" t="str">
            <v>Industrial Chemicals</v>
          </cell>
          <cell r="H213" t="str">
            <v>Plasticizer</v>
          </cell>
          <cell r="J213" t="str">
            <v>85-68-7</v>
          </cell>
          <cell r="K213" t="str">
            <v>https://en.wikipedia.org/wiki/Benzyl_butyl_phthalate</v>
          </cell>
        </row>
        <row r="214">
          <cell r="F214" t="str">
            <v>beta-Butoxyethyl phthalate</v>
          </cell>
          <cell r="G214" t="str">
            <v>Industrial Chemicals</v>
          </cell>
          <cell r="H214" t="str">
            <v>Plasticizer</v>
          </cell>
          <cell r="J214" t="str">
            <v>117-83-9</v>
          </cell>
          <cell r="K214" t="str">
            <v>https://pubchem.ncbi.nlm.nih.gov/compound/Bis_2-butoxyethyl_-phthalate</v>
          </cell>
        </row>
        <row r="215">
          <cell r="F215" t="str">
            <v>Bisphenol A diacetate</v>
          </cell>
          <cell r="G215" t="str">
            <v>Industrial Chemicals</v>
          </cell>
          <cell r="H215" t="str">
            <v>Plasticizer</v>
          </cell>
          <cell r="J215" t="str">
            <v>10192-62-8</v>
          </cell>
          <cell r="K215" t="str">
            <v>https://en.wikipedia.org/wiki/Bisphenol_A</v>
          </cell>
        </row>
        <row r="216">
          <cell r="F216" t="str">
            <v>Oxybispropanol dibenzoate</v>
          </cell>
          <cell r="G216" t="str">
            <v>Industrial Chemicals</v>
          </cell>
          <cell r="H216" t="str">
            <v>Plasticizer</v>
          </cell>
          <cell r="J216" t="str">
            <v>27138-31-4</v>
          </cell>
          <cell r="K216" t="str">
            <v>https://www.eastman.com/Pages/ProductHome.aspx?product=71071434</v>
          </cell>
        </row>
        <row r="217">
          <cell r="F217" t="str">
            <v>Oxybispropanol dibenzoate</v>
          </cell>
          <cell r="G217" t="str">
            <v>Industrial Chemicals</v>
          </cell>
          <cell r="H217" t="str">
            <v>Plasticizer</v>
          </cell>
          <cell r="J217" t="str">
            <v>27138-31-5</v>
          </cell>
          <cell r="K217" t="str">
            <v>https://www.eastman.com/Pages/ProductHome.aspx?product=71071435</v>
          </cell>
        </row>
        <row r="218">
          <cell r="F218" t="str">
            <v>Oxybispropanol dibenzoate</v>
          </cell>
          <cell r="G218" t="str">
            <v>Industrial Chemicals</v>
          </cell>
          <cell r="H218" t="str">
            <v>Plasticizer</v>
          </cell>
          <cell r="J218" t="str">
            <v>27138-31-6</v>
          </cell>
          <cell r="K218" t="str">
            <v>https://www.eastman.com/Pages/ProductHome.aspx?product=71071436</v>
          </cell>
        </row>
        <row r="219">
          <cell r="F219" t="str">
            <v>(2R,3R,4R,5S)-1-{5-[(4'-Fluoro-4-biphenylyl)methoxy]pentyl}-2-(hydroxymethyl)-3,4,5-piperidinetriol</v>
          </cell>
          <cell r="G219" t="str">
            <v>Industrial Chemicals</v>
          </cell>
          <cell r="H219" t="str">
            <v>Surfactant</v>
          </cell>
          <cell r="I219" t="str">
            <v>PFAS</v>
          </cell>
          <cell r="K219" t="str">
            <v>https://pubchem.ncbi.nlm.nih.gov/compound/118719907#section=ChEMBL-Target-Tree</v>
          </cell>
        </row>
        <row r="220">
          <cell r="F220" t="str">
            <v>Eicosapentaenoic acid</v>
          </cell>
          <cell r="G220" t="str">
            <v>Metabolite</v>
          </cell>
          <cell r="H220" t="str">
            <v>Fatty acid</v>
          </cell>
          <cell r="J220" t="str">
            <v>10417-94-4</v>
          </cell>
          <cell r="K220" t="str">
            <v>https://en.wikipedia.org/wiki/Eicosapentaenoic_acid</v>
          </cell>
        </row>
        <row r="221">
          <cell r="F221" t="str">
            <v>1,3,8-trimethyl-5-morpholino-1,2,3,4,7,8-hexahydropyrido[2,3-d]pyrimidine-2,4,7-trione</v>
          </cell>
          <cell r="G221" t="str">
            <v>Metabolite</v>
          </cell>
          <cell r="H221" t="str">
            <v>Fish metabolite</v>
          </cell>
          <cell r="K221" t="str">
            <v>https://www.lampreydb.com/material/769/view</v>
          </cell>
        </row>
        <row r="222">
          <cell r="F222" t="str">
            <v>Nanangenine B</v>
          </cell>
          <cell r="G222" t="str">
            <v>Metabolite</v>
          </cell>
          <cell r="H222" t="str">
            <v>Fungal metabolite</v>
          </cell>
          <cell r="I222" t="str">
            <v>Sesquiterpenoid</v>
          </cell>
          <cell r="J222" t="str">
            <v>1609469-72-8</v>
          </cell>
          <cell r="K222" t="str">
            <v>https://pubchem.ncbi.nlm.nih.gov/compound/45359480; https://medkoo.com/products/45156</v>
          </cell>
        </row>
        <row r="223">
          <cell r="F223" t="str">
            <v>preussin E</v>
          </cell>
          <cell r="G223" t="str">
            <v>Metabolite</v>
          </cell>
          <cell r="H223" t="str">
            <v>Fungal metabolite</v>
          </cell>
          <cell r="K223" t="str">
            <v>https://pubchem.ncbi.nlm.nih.gov/compound/145975830</v>
          </cell>
        </row>
        <row r="224">
          <cell r="F224" t="str">
            <v>Verrucarol</v>
          </cell>
          <cell r="G224" t="str">
            <v>Metabolite</v>
          </cell>
          <cell r="H224" t="str">
            <v>Fungal metabolite</v>
          </cell>
          <cell r="K224" t="str">
            <v>https://pubchem.ncbi.nlm.nih.gov/compound/Verrucarol</v>
          </cell>
        </row>
        <row r="225">
          <cell r="F225" t="str">
            <v>Verrucarol</v>
          </cell>
          <cell r="G225" t="str">
            <v>Metabolite</v>
          </cell>
          <cell r="H225" t="str">
            <v>Fungal metabolite</v>
          </cell>
          <cell r="K225" t="str">
            <v>https://pubchem.ncbi.nlm.nih.gov/compound/Verrucarol</v>
          </cell>
        </row>
        <row r="226">
          <cell r="F226" t="str">
            <v>Verrucarol</v>
          </cell>
          <cell r="G226" t="str">
            <v>Metabolite</v>
          </cell>
          <cell r="H226" t="str">
            <v>Fungal metabolite</v>
          </cell>
          <cell r="K226" t="str">
            <v>https://pubchem.ncbi.nlm.nih.gov/compound/Verrucarol</v>
          </cell>
        </row>
        <row r="227">
          <cell r="F227" t="str">
            <v>Verrucarol</v>
          </cell>
          <cell r="G227" t="str">
            <v>Metabolite</v>
          </cell>
          <cell r="H227" t="str">
            <v>Fungal metabolite</v>
          </cell>
          <cell r="K227" t="str">
            <v>https://pubchem.ncbi.nlm.nih.gov/compound/Verrucarol</v>
          </cell>
        </row>
        <row r="228">
          <cell r="F228" t="str">
            <v>Verrucarol</v>
          </cell>
          <cell r="G228" t="str">
            <v>Metabolite</v>
          </cell>
          <cell r="H228" t="str">
            <v>Fungal metabolite</v>
          </cell>
          <cell r="K228" t="str">
            <v>https://pubchem.ncbi.nlm.nih.gov/compound/Verrucarol</v>
          </cell>
        </row>
        <row r="229">
          <cell r="F229" t="str">
            <v>16alpha-Hydroxyestrone</v>
          </cell>
          <cell r="G229" t="str">
            <v>Metabolite</v>
          </cell>
          <cell r="H229" t="str">
            <v>Human Metabolites</v>
          </cell>
          <cell r="I229" t="str">
            <v>Steroid</v>
          </cell>
          <cell r="J229" t="str">
            <v>566-76-7</v>
          </cell>
          <cell r="K229" t="str">
            <v>https://pubchem.ncbi.nlm.nih.gov/compound/115116#section=Molecular-Formula</v>
          </cell>
        </row>
        <row r="230">
          <cell r="F230" t="str">
            <v>2-Methoxyestrone</v>
          </cell>
          <cell r="G230" t="str">
            <v>Metabolite</v>
          </cell>
          <cell r="H230" t="str">
            <v>Human Metabolites</v>
          </cell>
          <cell r="I230" t="str">
            <v>Steroid</v>
          </cell>
          <cell r="J230" t="str">
            <v>362-08-3</v>
          </cell>
          <cell r="K230" t="str">
            <v>https://pubchem.ncbi.nlm.nih.gov/compound/2-Methoxyestrone</v>
          </cell>
        </row>
        <row r="231">
          <cell r="F231" t="str">
            <v>7alpha-Hydroxypregnenolone</v>
          </cell>
          <cell r="G231" t="str">
            <v>Metabolite</v>
          </cell>
          <cell r="H231" t="str">
            <v>Human Metabolites</v>
          </cell>
          <cell r="I231" t="str">
            <v>Steroid</v>
          </cell>
          <cell r="J231" t="str">
            <v>30626-96-1</v>
          </cell>
          <cell r="K231" t="str">
            <v>https://doi.org/10.1523/JNEUROSCI.3562-07.2008</v>
          </cell>
        </row>
        <row r="232">
          <cell r="F232" t="str">
            <v>7alpha-Hydroxypregnenolone</v>
          </cell>
          <cell r="G232" t="str">
            <v>Metabolite</v>
          </cell>
          <cell r="H232" t="str">
            <v>Human Metabolites</v>
          </cell>
          <cell r="I232" t="str">
            <v>Steroid</v>
          </cell>
          <cell r="J232" t="str">
            <v>30626-96-2</v>
          </cell>
          <cell r="K232" t="str">
            <v>https://doi.org/10.1523/JNEUROSCI.3562-07.2009</v>
          </cell>
        </row>
        <row r="233">
          <cell r="F233" t="str">
            <v>7alpha-Hydroxypregnenolone</v>
          </cell>
          <cell r="G233" t="str">
            <v>Metabolite</v>
          </cell>
          <cell r="H233" t="str">
            <v>Human Metabolites</v>
          </cell>
          <cell r="I233" t="str">
            <v>Steroid</v>
          </cell>
          <cell r="J233" t="str">
            <v>30626-96-3</v>
          </cell>
          <cell r="K233" t="str">
            <v>https://doi.org/10.1523/JNEUROSCI.3562-07.2010</v>
          </cell>
        </row>
        <row r="234">
          <cell r="F234" t="str">
            <v>2-(1H-benzimidazol-2-ylthio)-1-(2,3-dimethyl-1-indolyl)ethanone</v>
          </cell>
          <cell r="G234" t="str">
            <v>Metabolite</v>
          </cell>
          <cell r="H234" t="str">
            <v>Human Metabolites</v>
          </cell>
          <cell r="K234" t="str">
            <v>https://www.salivaryproteome.org/public/index.php/Special:Ontology_Term/CHEBI:121492</v>
          </cell>
        </row>
        <row r="235">
          <cell r="F235" t="str">
            <v>6-[(3E,5E,7S)-5,7-Dimethyl-2-oxo-3,5-nonadien-1-yl]-2,4-dihydroxy-3-methylbenzaldehyde</v>
          </cell>
          <cell r="G235" t="str">
            <v>Metabolite</v>
          </cell>
          <cell r="H235" t="str">
            <v>Human Metabolites</v>
          </cell>
        </row>
        <row r="236">
          <cell r="F236" t="str">
            <v>6-[(3E,5E,7S)-5,7-Dimethyl-2-oxo-3,5-nonadien-1-yl]-2,4-dihydroxy-3-methylbenzaldehyde</v>
          </cell>
          <cell r="G236" t="str">
            <v>Metabolite</v>
          </cell>
          <cell r="H236" t="str">
            <v>Human Metabolites</v>
          </cell>
        </row>
        <row r="237">
          <cell r="F237" t="str">
            <v>daphmanidin A</v>
          </cell>
          <cell r="G237" t="str">
            <v>Metabolite</v>
          </cell>
          <cell r="H237" t="str">
            <v>Plant Metabolite</v>
          </cell>
          <cell r="I237" t="str">
            <v>Alkaloid</v>
          </cell>
          <cell r="K237" t="str">
            <v>https://doi.org/10.1021/jo0258204</v>
          </cell>
        </row>
        <row r="238">
          <cell r="F238" t="str">
            <v>7,9-di-tert-butyl-1-oxaspiro[4.5]deca-6,9-diene-2,8-dione</v>
          </cell>
          <cell r="G238" t="str">
            <v>Metabolite</v>
          </cell>
          <cell r="H238" t="str">
            <v>Plant Metabolite</v>
          </cell>
          <cell r="I238" t="str">
            <v>Flavonoid</v>
          </cell>
          <cell r="J238" t="str">
            <v>82304-66-3</v>
          </cell>
          <cell r="K238" t="str">
            <v>https://www.chemicalbook.com/Article/What-is-7-9-ditert-butyl-1-oxaspiro-4-5-deca-6-9-diene-2-8-dione-.htm</v>
          </cell>
        </row>
        <row r="239">
          <cell r="F239" t="str">
            <v>(3aR,4aS,5R,6S,8S,9aR)-5,6-dihydroxy-4a,8-dimethyl-3-methylidene-dodecahydroazuleno[6,5-b]furan-2-one</v>
          </cell>
          <cell r="G239" t="str">
            <v>Metabolite</v>
          </cell>
          <cell r="H239" t="str">
            <v>Plant metabolite</v>
          </cell>
          <cell r="I239" t="str">
            <v>Sesquiterpenoid</v>
          </cell>
          <cell r="K239" t="str">
            <v>https://jglobal.jst.go.jp/en/detail?JGLOBAL_ID=200907081939703640</v>
          </cell>
        </row>
        <row r="240">
          <cell r="F240" t="str">
            <v>(3aR,7aS,8S,9aR)-5,8-dimethyl-3-methylidene-2H,3H,3aH,4H,6H,7H,7aH,8H,9H,9aH-azuleno[6,5-b]furan-2,6-dione</v>
          </cell>
          <cell r="G240" t="str">
            <v>Metabolite</v>
          </cell>
          <cell r="H240" t="str">
            <v>Plant metabolite</v>
          </cell>
          <cell r="I240" t="str">
            <v>Sesquiterpenoid</v>
          </cell>
          <cell r="K240" t="str">
            <v>https://jglobal.jst.go.jp/en/detail?JGLOBAL_ID=200907030666579816</v>
          </cell>
        </row>
        <row r="241">
          <cell r="F241" t="str">
            <v>(3aR,7aS,8S,9aR)-5,8-dimethyl-3-methylidene-2H,3H,3aH,4H,6H,7H,7aH,8H,9H,9aH-azuleno[6,5-b]furan-2,6-dione</v>
          </cell>
          <cell r="G241" t="str">
            <v>Metabolite</v>
          </cell>
          <cell r="H241" t="str">
            <v>Plant metabolite</v>
          </cell>
          <cell r="I241" t="str">
            <v>Sesquiterpenoid</v>
          </cell>
          <cell r="K241" t="str">
            <v>https://jglobal.jst.go.jp/en/detail?JGLOBAL_ID=200907030666579816</v>
          </cell>
        </row>
        <row r="242">
          <cell r="F242" t="str">
            <v>Isotenulin</v>
          </cell>
          <cell r="G242" t="str">
            <v>Metabolite</v>
          </cell>
          <cell r="H242" t="str">
            <v>Plant metabolite</v>
          </cell>
          <cell r="I242" t="str">
            <v>Sesquiterpenoid</v>
          </cell>
          <cell r="K242" t="str">
            <v>https://doi.org/10.1016/j.phymed.2018.09.008</v>
          </cell>
        </row>
        <row r="243">
          <cell r="F243" t="str">
            <v>Microhelenin C</v>
          </cell>
          <cell r="G243" t="str">
            <v>Metabolite</v>
          </cell>
          <cell r="H243" t="str">
            <v>Plant metabolite</v>
          </cell>
          <cell r="I243" t="str">
            <v>Sesquiterpenoid</v>
          </cell>
          <cell r="K243" t="str">
            <v>https://jglobal.jst.go.jp/en/detail?JGLOBAL_ID=200907088143107765#%7B%22category%22%3A%227%22%2C%22fields%22%3A%5B%7B%22op%22%3A%22AND%22%2C%22nm%22%3A%22SNID%22%2C%22vals%22%3A%5B%7B%22v%22%3A%22J19.498K%22%2C%22m%22%3A1%7D%5D%7D%5D%7D</v>
          </cell>
        </row>
        <row r="244">
          <cell r="F244" t="str">
            <v>Nootkatone</v>
          </cell>
          <cell r="G244" t="str">
            <v>Metabolite</v>
          </cell>
          <cell r="H244" t="str">
            <v>Plant Metabolite</v>
          </cell>
          <cell r="I244" t="str">
            <v>Sesquiterpenoid</v>
          </cell>
          <cell r="K244" t="str">
            <v>https://en.wikipedia.org/wiki/Nootkatone</v>
          </cell>
        </row>
        <row r="245">
          <cell r="F245" t="str">
            <v>Psilostachyin B</v>
          </cell>
          <cell r="G245" t="str">
            <v>Metabolite</v>
          </cell>
          <cell r="H245" t="str">
            <v>Plant metabolite</v>
          </cell>
          <cell r="I245" t="str">
            <v>Sesquiterpenoid</v>
          </cell>
          <cell r="K245" t="str">
            <v>https://pubchem.ncbi.nlm.nih.gov/compound/Psilostachyin-B#section=Synonyms</v>
          </cell>
        </row>
        <row r="246">
          <cell r="F246" t="str">
            <v>(3beta,20S)-3-Hydroxypregn-5-ene-20-carboxylic acid</v>
          </cell>
          <cell r="G246" t="str">
            <v>Metabolite</v>
          </cell>
          <cell r="H246" t="str">
            <v>Plant metabolite</v>
          </cell>
          <cell r="I246" t="str">
            <v>Steroid</v>
          </cell>
          <cell r="K246" t="str">
            <v>https://pubchem.ncbi.nlm.nih.gov/compound/3beta-Hydroxypregn-5-en-20-one</v>
          </cell>
        </row>
        <row r="247">
          <cell r="F247" t="str">
            <v>(5?)-12,13-Dihydroxypodocarpa-8,11,13-trien-7-one</v>
          </cell>
          <cell r="G247" t="str">
            <v>Metabolite</v>
          </cell>
          <cell r="H247" t="str">
            <v>Plant metabolite</v>
          </cell>
          <cell r="I247" t="str">
            <v>Trinorditerpene</v>
          </cell>
          <cell r="K247" t="str">
            <v>DOI:10.1002/hlca.200790209</v>
          </cell>
        </row>
        <row r="248">
          <cell r="F248" t="str">
            <v>1,4a-Dimethyl-6-methylene-5-[2-(2-oxo-2,5-dihydro-3-furanyl)ethyl]decahydro-1-naphthalenecarboxylic acid</v>
          </cell>
          <cell r="G248" t="str">
            <v>Metabolite</v>
          </cell>
          <cell r="H248" t="str">
            <v>Plant metabolite</v>
          </cell>
          <cell r="K248" t="str">
            <v>https://pubchem.ncbi.nlm.nih.gov/compound/14806212</v>
          </cell>
        </row>
        <row r="249">
          <cell r="F249" t="str">
            <v>1,4a-Dimethyl-6-methylene-5-[2-(2-oxo-2,5-dihydro-3-furanyl)ethyl]decahydro-1-naphthalenecarboxylic acid</v>
          </cell>
          <cell r="G249" t="str">
            <v>Metabolite</v>
          </cell>
          <cell r="H249" t="str">
            <v>Plant metabolite</v>
          </cell>
          <cell r="K249" t="str">
            <v>https://pubchem.ncbi.nlm.nih.gov/compound/14806212</v>
          </cell>
        </row>
        <row r="250">
          <cell r="F250" t="str">
            <v>6'-Methoxy-2'-methyl-3',4',6,8-tetrahydro-2'H-spiro[indeno[4,5-d][1,3]dioxole-7,1'-isoquinoline]-7',8-diol 2'-oxide</v>
          </cell>
          <cell r="G250" t="str">
            <v>Metabolite</v>
          </cell>
          <cell r="H250" t="str">
            <v>Plant Metabolite</v>
          </cell>
          <cell r="K250" t="str">
            <v>https://pubchem.ncbi.nlm.nih.gov/compound/73832277</v>
          </cell>
        </row>
        <row r="251">
          <cell r="F251" t="str">
            <v>Abietic acid</v>
          </cell>
          <cell r="G251" t="str">
            <v>Metabolite</v>
          </cell>
          <cell r="H251" t="str">
            <v>Plant Metabolite</v>
          </cell>
          <cell r="J251" t="str">
            <v>514-10-3</v>
          </cell>
          <cell r="K251" t="str">
            <v>https://en.wikipedia.org/wiki/Abietic_acid</v>
          </cell>
        </row>
        <row r="252">
          <cell r="F252" t="str">
            <v>Arnicolide A</v>
          </cell>
          <cell r="G252" t="str">
            <v>Metabolite</v>
          </cell>
          <cell r="H252" t="str">
            <v>Plant Metabolite</v>
          </cell>
          <cell r="J252" t="str">
            <v>36505-53-0</v>
          </cell>
          <cell r="K252" t="str">
            <v>https://pubchem.ncbi.nlm.nih.gov/compound/Arnicolide-A</v>
          </cell>
        </row>
        <row r="253">
          <cell r="F253" t="str">
            <v>Arnicolide D</v>
          </cell>
          <cell r="G253" t="str">
            <v>Metabolite</v>
          </cell>
          <cell r="H253" t="str">
            <v>Plant Metabolite</v>
          </cell>
          <cell r="J253" t="str">
            <v>34532-68-8</v>
          </cell>
          <cell r="K253" t="str">
            <v>https://www.mdpi.com/1420-3049/24/10/1908</v>
          </cell>
        </row>
        <row r="254">
          <cell r="F254" t="str">
            <v>Broussonetine C</v>
          </cell>
          <cell r="G254" t="str">
            <v>Metabolite</v>
          </cell>
          <cell r="H254" t="str">
            <v>Plant metabolite</v>
          </cell>
          <cell r="J254" t="str">
            <v>173327-05-4</v>
          </cell>
          <cell r="K254" t="str">
            <v>https://pubchem.ncbi.nlm.nih.gov/compound/177267</v>
          </cell>
        </row>
        <row r="255">
          <cell r="F255" t="str">
            <v>Broussonetine C</v>
          </cell>
          <cell r="G255" t="str">
            <v>Metabolite</v>
          </cell>
          <cell r="H255" t="str">
            <v>Plant metabolite</v>
          </cell>
          <cell r="J255" t="str">
            <v>173327-05-5</v>
          </cell>
          <cell r="K255" t="str">
            <v>https://pubchem.ncbi.nlm.nih.gov/compound/177268</v>
          </cell>
        </row>
        <row r="256">
          <cell r="F256" t="str">
            <v>Celastrol</v>
          </cell>
          <cell r="G256" t="str">
            <v>Metabolite</v>
          </cell>
          <cell r="H256" t="str">
            <v>Plant Metabolite</v>
          </cell>
          <cell r="J256" t="str">
            <v>34157-83-0</v>
          </cell>
          <cell r="K256" t="str">
            <v>https://en.wikipedia.org/wiki/Celastrol</v>
          </cell>
        </row>
        <row r="257">
          <cell r="F257" t="str">
            <v>Dipropyl phthalate</v>
          </cell>
          <cell r="G257" t="str">
            <v>Metabolite</v>
          </cell>
          <cell r="H257" t="str">
            <v>Plant Metabolite</v>
          </cell>
          <cell r="J257" t="str">
            <v>131-16-8</v>
          </cell>
          <cell r="K257" t="str">
            <v>https://pubchem.ncbi.nlm.nih.gov/compound/Dipropyl-phthalate#::text=Dipropyl%20phthalate%20is%20a%20phthalate,Polyscias%20bracteata%20with%20data%20available.</v>
          </cell>
        </row>
        <row r="258">
          <cell r="F258" t="str">
            <v>Gibberellic Acid</v>
          </cell>
          <cell r="G258" t="str">
            <v>Metabolite</v>
          </cell>
          <cell r="H258" t="str">
            <v>Plant Metabolite</v>
          </cell>
          <cell r="J258" t="str">
            <v>77-06-5</v>
          </cell>
          <cell r="K258" t="str">
            <v>https://pubchem.ncbi.nlm.nih.gov/compound/6466</v>
          </cell>
        </row>
        <row r="259">
          <cell r="F259" t="str">
            <v>Hecogenin Acetate</v>
          </cell>
          <cell r="G259" t="str">
            <v>Metabolite</v>
          </cell>
          <cell r="H259" t="str">
            <v>Plant Metabolite</v>
          </cell>
          <cell r="J259" t="str">
            <v>915-35-5</v>
          </cell>
          <cell r="K259" t="str">
            <v>https://drugs.ncats.io/drug/5K0WKD513R</v>
          </cell>
        </row>
        <row r="260">
          <cell r="F260" t="str">
            <v>Kahweol</v>
          </cell>
          <cell r="G260" t="str">
            <v>Metabolite</v>
          </cell>
          <cell r="H260" t="str">
            <v>Plant Metabolite</v>
          </cell>
          <cell r="J260" t="str">
            <v>6894-43-5</v>
          </cell>
          <cell r="K260" t="str">
            <v>https://pubchem.ncbi.nlm.nih.gov/compound/114778</v>
          </cell>
        </row>
        <row r="261">
          <cell r="F261" t="str">
            <v>Norisoguaiacin</v>
          </cell>
          <cell r="G261" t="str">
            <v>Metabolite</v>
          </cell>
          <cell r="H261" t="str">
            <v>Plant metabolite</v>
          </cell>
          <cell r="J261" t="str">
            <v>50376-42-6</v>
          </cell>
          <cell r="K261" t="str">
            <v>https://pubchem.ncbi.nlm.nih.gov/compound/Norisoguaiacin</v>
          </cell>
        </row>
        <row r="262">
          <cell r="F262" t="str">
            <v>Ostruthin</v>
          </cell>
          <cell r="G262" t="str">
            <v>Metabolite</v>
          </cell>
          <cell r="H262" t="str">
            <v>Plant Metabolite</v>
          </cell>
          <cell r="J262" t="str">
            <v>148-83-4</v>
          </cell>
          <cell r="K262" t="str">
            <v>https://pubchem.ncbi.nlm.nih.gov/compound/Ostruthin</v>
          </cell>
        </row>
        <row r="263">
          <cell r="F263" t="str">
            <v>Senkyunolide H</v>
          </cell>
          <cell r="G263" t="str">
            <v>Metabolite</v>
          </cell>
          <cell r="H263" t="str">
            <v>Plant Metabolite</v>
          </cell>
          <cell r="J263" t="str">
            <v>94596-27-7</v>
          </cell>
          <cell r="K263" t="str">
            <v>https://pubchem.ncbi.nlm.nih.gov/compound/Senkyunolide-H</v>
          </cell>
        </row>
        <row r="264">
          <cell r="F264" t="str">
            <v>Enzacamene</v>
          </cell>
          <cell r="G264" t="str">
            <v>Personal Care Products</v>
          </cell>
          <cell r="H264" t="str">
            <v>Sunscreen</v>
          </cell>
          <cell r="J264" t="str">
            <v>36861-47-9</v>
          </cell>
          <cell r="K264" t="str">
            <v>https://en.wikipedia.org/wiki/Enzacamene</v>
          </cell>
        </row>
        <row r="265">
          <cell r="F265" t="str">
            <v>QNK</v>
          </cell>
          <cell r="G265" t="str">
            <v>Reagents and standards</v>
          </cell>
          <cell r="H265" t="str">
            <v>Enzyme</v>
          </cell>
          <cell r="K265" t="str">
            <v>https://doi.org/10.1093/nar/27.2.674</v>
          </cell>
        </row>
        <row r="266">
          <cell r="F266" t="str">
            <v>1-Hydroxy-7,8,9,10-tetrahydro-6H-dibenzo(c,h)chromen-6-one</v>
          </cell>
          <cell r="G266" t="str">
            <v>Reagents and standards</v>
          </cell>
          <cell r="J266" t="str">
            <v>5408-46-8</v>
          </cell>
          <cell r="K266" t="str">
            <v>https://www.bldpharm.com/products/5408-46-8.html</v>
          </cell>
        </row>
        <row r="267">
          <cell r="F267" t="str">
            <v>1-Hydroxy-7,8,9,10-tetrahydro-6H-dibenzo(c,h)chromen-6-one</v>
          </cell>
          <cell r="G267" t="str">
            <v>Reagents and standards</v>
          </cell>
          <cell r="J267" t="str">
            <v>5408-46-9</v>
          </cell>
          <cell r="K267" t="str">
            <v>https://www.bldpharm.com/products/5408-46-8.html</v>
          </cell>
        </row>
        <row r="268">
          <cell r="F268" t="str">
            <v>2,7-Diacetyl fluorene</v>
          </cell>
          <cell r="G268" t="str">
            <v>Reagents and standards</v>
          </cell>
          <cell r="J268" t="str">
            <v>961-27-3</v>
          </cell>
          <cell r="K268" t="str">
            <v>https://www.scbt.com/p/2-7-diacetyl-fluorene-961-27-3</v>
          </cell>
        </row>
        <row r="269">
          <cell r="F269" t="str">
            <v>2-Ethyl-5-methylhexyl benzoate</v>
          </cell>
          <cell r="G269" t="str">
            <v>Reagents and standards</v>
          </cell>
          <cell r="J269" t="str">
            <v>131298-44-7</v>
          </cell>
          <cell r="K269" t="str">
            <v>https://www.vulcanchem.com/product/main-products/131298-44-7</v>
          </cell>
        </row>
        <row r="270">
          <cell r="F270" t="str">
            <v>9-Azabicyclo[6.2.0]decan-10-one</v>
          </cell>
          <cell r="G270" t="str">
            <v>Reagents and standards</v>
          </cell>
          <cell r="J270" t="str">
            <v>4946-36-5</v>
          </cell>
          <cell r="K270" t="str">
            <v>https://www.trc-canada.com/product-detail/?B408375</v>
          </cell>
        </row>
        <row r="271">
          <cell r="F271" t="str">
            <v>4-(4-{[(3R)-3-[(R)-Cyclohexyl(hydroxy)methyl]-1-(2-methoxyethyl)-2,5-dioxo-1,4,9-triazaspiro[5.5]undec-9-yl]methyl}phenoxy)-N-methylbenzamide</v>
          </cell>
          <cell r="G271" t="str">
            <v>Therapeutics/Drugs</v>
          </cell>
          <cell r="H271" t="str">
            <v>AIDS/HIV</v>
          </cell>
          <cell r="I271" t="str">
            <v>Metabolite</v>
          </cell>
          <cell r="K271" t="str">
            <v>https://doi.org/10.1016/j.bmc.2011.05.022</v>
          </cell>
        </row>
        <row r="272">
          <cell r="F272" t="str">
            <v>(6aS,7aS,8S,10aS,11aR,11bS)-8-Hydroxy-7a-methyl-1,2,5,6,6a,7,7a,8,9,10,10a,11,11a,11b-tetradecahydro-3H-cyclopenta[b]phenanthren-3-one</v>
          </cell>
          <cell r="G272" t="str">
            <v>Therapeutics/Drugs</v>
          </cell>
          <cell r="H272" t="str">
            <v>Analgesic</v>
          </cell>
          <cell r="I272" t="str">
            <v>Anaesthetic</v>
          </cell>
          <cell r="K272" t="str">
            <v>https://patents.google.com/patent/US9365502B2/en</v>
          </cell>
        </row>
        <row r="273">
          <cell r="F273" t="str">
            <v>Meperidine</v>
          </cell>
          <cell r="G273" t="str">
            <v>Therapeutics/Drugs</v>
          </cell>
          <cell r="H273" t="str">
            <v>Analgesic</v>
          </cell>
          <cell r="I273" t="str">
            <v>Opioid</v>
          </cell>
          <cell r="J273" t="str">
            <v>57-42-1</v>
          </cell>
          <cell r="K273" t="str">
            <v>https://en.wikipedia.org/wiki/Pethidine</v>
          </cell>
        </row>
        <row r="274">
          <cell r="F274" t="str">
            <v>2-Amino-5-oxo-4-phenyl-5,6,7,8-tetrahydro-4H-chromene-3-carbonitrile</v>
          </cell>
          <cell r="G274" t="str">
            <v>Therapeutics/Drugs</v>
          </cell>
          <cell r="H274" t="str">
            <v>Antibiotic</v>
          </cell>
          <cell r="I274" t="str">
            <v>Metabolite</v>
          </cell>
          <cell r="J274" t="str">
            <v>107752-89-6</v>
          </cell>
          <cell r="K274" t="str">
            <v>https://proceedings.science/brazmedchem-2019/papers/analysis-of-the-bactericidal-activity-of-2-amino-5-6-7-8-tetrahydro--7-7-dimethyl-5-oxo-4-phenyl-4h-chromene-3-carbonitr</v>
          </cell>
        </row>
        <row r="275">
          <cell r="F275" t="str">
            <v>Sutezolid</v>
          </cell>
          <cell r="G275" t="str">
            <v>Therapeutics/Drugs</v>
          </cell>
          <cell r="H275" t="str">
            <v>Antibiotic</v>
          </cell>
          <cell r="J275" t="str">
            <v>168828-58-8</v>
          </cell>
          <cell r="K275" t="str">
            <v>https://en.wikipedia.org/wiki/Sutezolid</v>
          </cell>
        </row>
        <row r="276">
          <cell r="F276" t="str">
            <v>Topiramate Sulfamide Analogue 8</v>
          </cell>
          <cell r="G276" t="str">
            <v>Therapeutics/Drugs</v>
          </cell>
          <cell r="H276" t="str">
            <v>Anticonvulsant</v>
          </cell>
          <cell r="K276" t="str">
            <v>https://doi.org/10.1021/jm060807n</v>
          </cell>
        </row>
        <row r="277">
          <cell r="F277" t="str">
            <v>Terbinafine</v>
          </cell>
          <cell r="G277" t="str">
            <v>Therapeutics/Drugs</v>
          </cell>
          <cell r="H277" t="str">
            <v>Antifungal</v>
          </cell>
          <cell r="J277" t="str">
            <v>91161-71-6</v>
          </cell>
          <cell r="K277" t="str">
            <v>https://en.wikipedia.org/wiki/Terbinafine</v>
          </cell>
        </row>
        <row r="278">
          <cell r="F278" t="str">
            <v>17(18)-EpETE</v>
          </cell>
          <cell r="G278" t="str">
            <v>Therapeutics/Drugs</v>
          </cell>
          <cell r="H278" t="str">
            <v>Anti-inflammatory</v>
          </cell>
          <cell r="K278" t="str">
            <v>https://doi.org/10.1016/j.jaci.2017.09.053</v>
          </cell>
        </row>
        <row r="279">
          <cell r="F279" t="str">
            <v>L6H21</v>
          </cell>
          <cell r="G279" t="str">
            <v>Therapeutics/Drugs</v>
          </cell>
          <cell r="H279" t="str">
            <v>Anti-inflammatory</v>
          </cell>
          <cell r="J279" t="str">
            <v>18778-38-6</v>
          </cell>
          <cell r="K279" t="str">
            <v>https://bpspubs.onlinelibrary.wiley.com/doi/full/10.1111/bph.15741</v>
          </cell>
        </row>
        <row r="280">
          <cell r="F280" t="str">
            <v>1,3-Adamantanediacetic acid</v>
          </cell>
          <cell r="G280" t="str">
            <v>Therapeutics/Drugs</v>
          </cell>
          <cell r="H280" t="str">
            <v>Antiviral</v>
          </cell>
          <cell r="J280" t="str">
            <v>17768-28-4</v>
          </cell>
          <cell r="K280" t="str">
            <v>https://doi.org/10.1021/jm00241a015</v>
          </cell>
        </row>
        <row r="281">
          <cell r="F281" t="str">
            <v>15-deoxy-delta12,14-Prostaglandin D2</v>
          </cell>
          <cell r="G281" t="str">
            <v>Therapeutics/Drugs</v>
          </cell>
          <cell r="H281" t="str">
            <v>Cancer treatment</v>
          </cell>
          <cell r="J281" t="str">
            <v>85235-11-6</v>
          </cell>
          <cell r="K281" t="str">
            <v>https://doi.org/10.1124/jpet.104.079079</v>
          </cell>
        </row>
        <row r="282">
          <cell r="F282" t="str">
            <v>4beta-Phorbol</v>
          </cell>
          <cell r="G282" t="str">
            <v>Therapeutics/Drugs</v>
          </cell>
          <cell r="H282" t="str">
            <v>Cancer treatment</v>
          </cell>
          <cell r="J282" t="str">
            <v>17673-25-5</v>
          </cell>
          <cell r="K282" t="str">
            <v>https://doi.org/10.1046/j.1432-1327.2001.02198.x</v>
          </cell>
        </row>
        <row r="283">
          <cell r="F283" t="str">
            <v>Megestrol acetate</v>
          </cell>
          <cell r="G283" t="str">
            <v>Therapeutics/Drugs</v>
          </cell>
          <cell r="H283" t="str">
            <v>Cancer treatment</v>
          </cell>
          <cell r="J283" t="str">
            <v>595-33-5</v>
          </cell>
          <cell r="K283" t="str">
            <v>https://en.wikipedia.org/wiki/Megestrol_acetate</v>
          </cell>
        </row>
        <row r="284">
          <cell r="F284" t="str">
            <v>Flusoxolol</v>
          </cell>
          <cell r="G284" t="str">
            <v>Therapeutics/Drugs</v>
          </cell>
          <cell r="H284" t="str">
            <v>Cardiovascular regulation</v>
          </cell>
          <cell r="I284" t="str">
            <v>Beta blocker</v>
          </cell>
          <cell r="J284" t="str">
            <v>84057-96-5</v>
          </cell>
          <cell r="K284" t="str">
            <v>https://en.wikipedia.org/wiki/Flusoxolol</v>
          </cell>
        </row>
        <row r="285">
          <cell r="F285" t="str">
            <v>Metoprolol</v>
          </cell>
          <cell r="G285" t="str">
            <v>Therapeutics/Drugs</v>
          </cell>
          <cell r="H285" t="str">
            <v>Cardiovascular regulation</v>
          </cell>
          <cell r="I285" t="str">
            <v>Beta blocker</v>
          </cell>
          <cell r="J285" t="str">
            <v>51384-51-2</v>
          </cell>
          <cell r="K285" t="str">
            <v>https://en.wikipedia.org/wiki/Metoprolol</v>
          </cell>
        </row>
        <row r="286">
          <cell r="F286" t="str">
            <v>Methyldienolone</v>
          </cell>
          <cell r="G286" t="str">
            <v>Therapeutics/Drugs</v>
          </cell>
          <cell r="H286" t="str">
            <v>Drugs of abuse/Illegal drugs</v>
          </cell>
          <cell r="I286" t="str">
            <v>Steroid</v>
          </cell>
          <cell r="J286" t="str">
            <v>14531-89-6</v>
          </cell>
          <cell r="K286" t="str">
            <v>https://en.wikipedia.org/wiki/Methyldienolone</v>
          </cell>
        </row>
        <row r="287">
          <cell r="F287" t="str">
            <v>(+/-)-Cannabichromeorcin</v>
          </cell>
          <cell r="G287" t="str">
            <v>Therapeutics/Drugs</v>
          </cell>
          <cell r="H287" t="str">
            <v>Drugs of abuse/Illegal drugs</v>
          </cell>
          <cell r="K287" t="str">
            <v>https://www.caymanchem.com/product/21742/(%C2%B1)-cannabichromeorcin-(crm)</v>
          </cell>
        </row>
        <row r="288">
          <cell r="F288" t="str">
            <v>Ketoprofen</v>
          </cell>
          <cell r="G288" t="str">
            <v>Therapeutics/Drugs</v>
          </cell>
          <cell r="H288" t="str">
            <v>NSAID</v>
          </cell>
          <cell r="J288" t="str">
            <v>22071-15-4</v>
          </cell>
          <cell r="K288" t="str">
            <v>https://pubchem.ncbi.nlm.nih.gov/compound/3825</v>
          </cell>
        </row>
        <row r="289">
          <cell r="F289" t="str">
            <v>(5R,7S,8R)-8-({4-[(2-Cyclopropyl-1H-benzimidazol-1-yl)methyl]benzoyl}amino)-N-hydroxy-1-oxaspiro[4.4]nonane-7-carboxamide</v>
          </cell>
          <cell r="G289" t="str">
            <v>Therapeutics/Drugs</v>
          </cell>
          <cell r="H289" t="str">
            <v>Pharmaceutical</v>
          </cell>
          <cell r="I289" t="str">
            <v>Synthetic</v>
          </cell>
          <cell r="K289" t="str">
            <v>https://patents.google.com/patent/US6962938B2/en</v>
          </cell>
        </row>
        <row r="290">
          <cell r="F290" t="str">
            <v>13-(2-Fluorophenoxy)-12-hydroxy-8-(1-hydroxyethyl)tridecanoic acid</v>
          </cell>
          <cell r="G290" t="str">
            <v>Therapeutics/Drugs</v>
          </cell>
          <cell r="H290" t="str">
            <v>Prostaglandin</v>
          </cell>
          <cell r="K290" t="str">
            <v>https://patents.google.com/patent/US4020177A/en</v>
          </cell>
        </row>
        <row r="291">
          <cell r="F291" t="str">
            <v>Etaqualone</v>
          </cell>
          <cell r="G291" t="str">
            <v>Therapeutics/Drugs</v>
          </cell>
          <cell r="H291" t="str">
            <v>Sedative</v>
          </cell>
          <cell r="J291" t="str">
            <v>7432-25-9</v>
          </cell>
          <cell r="K291" t="str">
            <v>https://en.wikipedia.org/wiki/Etaqualone</v>
          </cell>
        </row>
        <row r="292">
          <cell r="G292" t="str">
            <v>Unknown</v>
          </cell>
          <cell r="H292" t="str">
            <v/>
          </cell>
        </row>
        <row r="293">
          <cell r="G293" t="str">
            <v>Unknown</v>
          </cell>
          <cell r="H293" t="str">
            <v/>
          </cell>
        </row>
        <row r="294">
          <cell r="G294" t="str">
            <v>Unknown</v>
          </cell>
          <cell r="H294" t="str">
            <v/>
          </cell>
        </row>
        <row r="295">
          <cell r="G295" t="str">
            <v>Unknown</v>
          </cell>
          <cell r="H295" t="str">
            <v/>
          </cell>
        </row>
        <row r="296">
          <cell r="G296" t="str">
            <v>Unknown</v>
          </cell>
          <cell r="H296" t="str">
            <v/>
          </cell>
        </row>
        <row r="297">
          <cell r="G297" t="str">
            <v>Unknown</v>
          </cell>
          <cell r="H297" t="str">
            <v/>
          </cell>
        </row>
        <row r="298">
          <cell r="G298" t="str">
            <v>Unknown</v>
          </cell>
          <cell r="H298" t="str">
            <v/>
          </cell>
        </row>
        <row r="299">
          <cell r="G299" t="str">
            <v>Unknown</v>
          </cell>
          <cell r="H299" t="str">
            <v/>
          </cell>
        </row>
        <row r="300">
          <cell r="G300" t="str">
            <v>Unknown</v>
          </cell>
          <cell r="H300" t="str">
            <v/>
          </cell>
        </row>
        <row r="301">
          <cell r="G301" t="str">
            <v>Unknown</v>
          </cell>
          <cell r="H301" t="str">
            <v/>
          </cell>
        </row>
        <row r="302">
          <cell r="G302" t="str">
            <v>Unknown</v>
          </cell>
          <cell r="H302" t="str">
            <v/>
          </cell>
        </row>
        <row r="303">
          <cell r="G303" t="str">
            <v>Unknown</v>
          </cell>
          <cell r="H303" t="str">
            <v/>
          </cell>
        </row>
        <row r="304">
          <cell r="G304" t="str">
            <v>Unknown</v>
          </cell>
          <cell r="H304" t="str">
            <v/>
          </cell>
        </row>
        <row r="305">
          <cell r="G305" t="str">
            <v>Unknown</v>
          </cell>
          <cell r="H305" t="str">
            <v/>
          </cell>
        </row>
        <row r="306">
          <cell r="G306" t="str">
            <v>Unknown</v>
          </cell>
          <cell r="H306" t="str">
            <v/>
          </cell>
        </row>
        <row r="307">
          <cell r="G307" t="str">
            <v>Unknown</v>
          </cell>
          <cell r="H307" t="str">
            <v/>
          </cell>
        </row>
        <row r="308">
          <cell r="G308" t="str">
            <v>Unknown</v>
          </cell>
          <cell r="H308" t="str">
            <v/>
          </cell>
        </row>
        <row r="309">
          <cell r="G309" t="str">
            <v>Unknown</v>
          </cell>
          <cell r="H309" t="str">
            <v/>
          </cell>
        </row>
        <row r="310">
          <cell r="G310" t="str">
            <v>Unknown</v>
          </cell>
          <cell r="H310" t="str">
            <v/>
          </cell>
        </row>
        <row r="311">
          <cell r="G311" t="str">
            <v>Unknown</v>
          </cell>
          <cell r="H311" t="str">
            <v/>
          </cell>
        </row>
        <row r="312">
          <cell r="G312" t="str">
            <v>Unknown</v>
          </cell>
          <cell r="H312" t="str">
            <v/>
          </cell>
        </row>
        <row r="313">
          <cell r="G313" t="str">
            <v>Unknown</v>
          </cell>
          <cell r="H313" t="str">
            <v/>
          </cell>
        </row>
        <row r="314">
          <cell r="G314" t="str">
            <v>Unknown</v>
          </cell>
          <cell r="H314" t="str">
            <v/>
          </cell>
        </row>
        <row r="315">
          <cell r="G315" t="str">
            <v>Unknown</v>
          </cell>
          <cell r="H315" t="str">
            <v/>
          </cell>
        </row>
        <row r="316">
          <cell r="G316" t="str">
            <v>Unknown</v>
          </cell>
          <cell r="H316" t="str">
            <v/>
          </cell>
        </row>
        <row r="317">
          <cell r="G317" t="str">
            <v>Unknown</v>
          </cell>
          <cell r="H317" t="str">
            <v/>
          </cell>
        </row>
        <row r="318">
          <cell r="G318" t="str">
            <v>Unknown</v>
          </cell>
          <cell r="H318" t="str">
            <v/>
          </cell>
        </row>
        <row r="319">
          <cell r="G319" t="str">
            <v>Unknown</v>
          </cell>
          <cell r="H319" t="str">
            <v/>
          </cell>
        </row>
        <row r="320">
          <cell r="G320" t="str">
            <v>Unknown</v>
          </cell>
          <cell r="H320" t="str">
            <v/>
          </cell>
        </row>
        <row r="321">
          <cell r="G321" t="str">
            <v>Unknown</v>
          </cell>
          <cell r="H321" t="str">
            <v/>
          </cell>
        </row>
        <row r="322">
          <cell r="G322" t="str">
            <v>Unknown</v>
          </cell>
          <cell r="H322" t="str">
            <v/>
          </cell>
        </row>
        <row r="323">
          <cell r="G323" t="str">
            <v>Unknown</v>
          </cell>
          <cell r="H323" t="str">
            <v/>
          </cell>
        </row>
        <row r="324">
          <cell r="G324" t="str">
            <v>Unknown</v>
          </cell>
          <cell r="H324" t="str">
            <v/>
          </cell>
        </row>
        <row r="325">
          <cell r="G325" t="str">
            <v>Unknown</v>
          </cell>
          <cell r="H325" t="str">
            <v/>
          </cell>
        </row>
        <row r="326">
          <cell r="G326" t="str">
            <v>Unknown</v>
          </cell>
          <cell r="H326" t="str">
            <v/>
          </cell>
        </row>
        <row r="327">
          <cell r="G327" t="str">
            <v>Unknown</v>
          </cell>
          <cell r="H327" t="str">
            <v/>
          </cell>
        </row>
        <row r="328">
          <cell r="G328" t="str">
            <v>Unknown</v>
          </cell>
          <cell r="H328" t="str">
            <v/>
          </cell>
        </row>
        <row r="329">
          <cell r="G329" t="str">
            <v>Unknown</v>
          </cell>
          <cell r="H329" t="str">
            <v/>
          </cell>
        </row>
        <row r="330">
          <cell r="G330" t="str">
            <v>Unknown</v>
          </cell>
          <cell r="H330" t="str">
            <v/>
          </cell>
        </row>
        <row r="331">
          <cell r="G331" t="str">
            <v>Unknown</v>
          </cell>
          <cell r="H331" t="str">
            <v/>
          </cell>
        </row>
        <row r="332">
          <cell r="G332" t="str">
            <v>Unknown</v>
          </cell>
          <cell r="H332" t="str">
            <v/>
          </cell>
        </row>
        <row r="333">
          <cell r="G333" t="str">
            <v>Unknown</v>
          </cell>
          <cell r="H333" t="str">
            <v/>
          </cell>
        </row>
        <row r="334">
          <cell r="G334" t="str">
            <v>Unknown</v>
          </cell>
          <cell r="H334" t="str">
            <v/>
          </cell>
        </row>
        <row r="335">
          <cell r="G335" t="str">
            <v>Unknown</v>
          </cell>
          <cell r="H335" t="str">
            <v/>
          </cell>
        </row>
        <row r="336">
          <cell r="G336" t="str">
            <v>Unknown</v>
          </cell>
          <cell r="H336" t="str">
            <v/>
          </cell>
        </row>
        <row r="337">
          <cell r="G337" t="str">
            <v>Unknown</v>
          </cell>
          <cell r="H337" t="str">
            <v/>
          </cell>
        </row>
        <row r="338">
          <cell r="G338" t="str">
            <v>Unknown</v>
          </cell>
          <cell r="H338" t="str">
            <v/>
          </cell>
        </row>
        <row r="339">
          <cell r="G339" t="str">
            <v>Unknown</v>
          </cell>
          <cell r="H339" t="str">
            <v/>
          </cell>
        </row>
        <row r="340">
          <cell r="G340" t="str">
            <v>Unknown</v>
          </cell>
          <cell r="H340" t="str">
            <v/>
          </cell>
        </row>
        <row r="341">
          <cell r="G341" t="str">
            <v>Unknown</v>
          </cell>
          <cell r="H341" t="str">
            <v/>
          </cell>
        </row>
        <row r="342">
          <cell r="G342" t="str">
            <v>Unknown</v>
          </cell>
          <cell r="H342" t="str">
            <v/>
          </cell>
        </row>
        <row r="343">
          <cell r="G343" t="str">
            <v>Unknown</v>
          </cell>
          <cell r="H343" t="str">
            <v/>
          </cell>
        </row>
        <row r="344">
          <cell r="G344" t="str">
            <v>Unknown</v>
          </cell>
          <cell r="H344" t="str">
            <v/>
          </cell>
        </row>
        <row r="345">
          <cell r="G345" t="str">
            <v>Unknown</v>
          </cell>
          <cell r="H345" t="str">
            <v/>
          </cell>
        </row>
        <row r="346">
          <cell r="G346" t="str">
            <v>Unknown</v>
          </cell>
          <cell r="H346" t="str">
            <v/>
          </cell>
        </row>
        <row r="347">
          <cell r="G347" t="str">
            <v>Unknown</v>
          </cell>
          <cell r="H347" t="str">
            <v/>
          </cell>
        </row>
        <row r="348">
          <cell r="G348" t="str">
            <v>Unknown</v>
          </cell>
          <cell r="H348" t="str">
            <v/>
          </cell>
        </row>
        <row r="349">
          <cell r="G349" t="str">
            <v>Unknown</v>
          </cell>
          <cell r="H349" t="str">
            <v/>
          </cell>
        </row>
        <row r="350">
          <cell r="G350" t="str">
            <v>Unknown</v>
          </cell>
          <cell r="H350" t="str">
            <v/>
          </cell>
        </row>
        <row r="351">
          <cell r="G351" t="str">
            <v>Unknown</v>
          </cell>
          <cell r="H351" t="str">
            <v/>
          </cell>
        </row>
        <row r="352">
          <cell r="G352" t="str">
            <v>Unknown</v>
          </cell>
          <cell r="H352" t="str">
            <v/>
          </cell>
        </row>
        <row r="353">
          <cell r="G353" t="str">
            <v>Unknown</v>
          </cell>
          <cell r="H353" t="str">
            <v/>
          </cell>
        </row>
        <row r="354">
          <cell r="G354" t="str">
            <v>Unknown</v>
          </cell>
          <cell r="H354" t="str">
            <v/>
          </cell>
        </row>
        <row r="355">
          <cell r="G355" t="str">
            <v>Unknown</v>
          </cell>
          <cell r="H355" t="str">
            <v/>
          </cell>
        </row>
        <row r="356">
          <cell r="G356" t="str">
            <v>Unknown</v>
          </cell>
          <cell r="H356" t="str">
            <v/>
          </cell>
        </row>
        <row r="357">
          <cell r="G357" t="str">
            <v>Unknown</v>
          </cell>
          <cell r="H357" t="str">
            <v/>
          </cell>
        </row>
        <row r="358">
          <cell r="G358" t="str">
            <v>Unknown</v>
          </cell>
          <cell r="H358" t="str">
            <v/>
          </cell>
        </row>
        <row r="359">
          <cell r="G359" t="str">
            <v>Unknown</v>
          </cell>
          <cell r="H359" t="str">
            <v/>
          </cell>
        </row>
        <row r="360">
          <cell r="G360" t="str">
            <v>Unknown</v>
          </cell>
          <cell r="H360" t="str">
            <v/>
          </cell>
        </row>
        <row r="361">
          <cell r="G361" t="str">
            <v>Unknown</v>
          </cell>
          <cell r="H361" t="str">
            <v/>
          </cell>
        </row>
        <row r="362">
          <cell r="G362" t="str">
            <v>Unknown</v>
          </cell>
          <cell r="H362" t="str">
            <v/>
          </cell>
        </row>
        <row r="363">
          <cell r="G363" t="str">
            <v>Unknown</v>
          </cell>
          <cell r="H363" t="str">
            <v/>
          </cell>
        </row>
        <row r="364">
          <cell r="G364" t="str">
            <v>Unknown</v>
          </cell>
          <cell r="H364" t="str">
            <v/>
          </cell>
        </row>
        <row r="365">
          <cell r="G365" t="str">
            <v>Unknown</v>
          </cell>
          <cell r="H365" t="str">
            <v/>
          </cell>
        </row>
        <row r="366">
          <cell r="G366" t="str">
            <v>Unknown</v>
          </cell>
          <cell r="H366" t="str">
            <v/>
          </cell>
        </row>
        <row r="367">
          <cell r="G367" t="str">
            <v>Unknown</v>
          </cell>
          <cell r="H367" t="str">
            <v/>
          </cell>
        </row>
        <row r="368">
          <cell r="G368" t="str">
            <v>Unknown</v>
          </cell>
          <cell r="H368" t="str">
            <v/>
          </cell>
        </row>
        <row r="369">
          <cell r="G369" t="str">
            <v>Unknown</v>
          </cell>
          <cell r="H369" t="str">
            <v/>
          </cell>
        </row>
        <row r="370">
          <cell r="G370" t="str">
            <v>Unknown</v>
          </cell>
          <cell r="H370" t="str">
            <v/>
          </cell>
        </row>
        <row r="371">
          <cell r="G371" t="str">
            <v>Unknown</v>
          </cell>
          <cell r="H371" t="str">
            <v/>
          </cell>
        </row>
        <row r="372">
          <cell r="G372" t="str">
            <v>Unknown</v>
          </cell>
          <cell r="H372" t="str">
            <v/>
          </cell>
        </row>
        <row r="373">
          <cell r="G373" t="str">
            <v>Unknown</v>
          </cell>
          <cell r="H373" t="str">
            <v/>
          </cell>
        </row>
        <row r="374">
          <cell r="G374" t="str">
            <v>Unknown</v>
          </cell>
          <cell r="H374" t="str">
            <v/>
          </cell>
        </row>
        <row r="375">
          <cell r="G375" t="str">
            <v>Unknown</v>
          </cell>
          <cell r="H375" t="str">
            <v/>
          </cell>
        </row>
        <row r="376">
          <cell r="G376" t="str">
            <v>Unknown</v>
          </cell>
          <cell r="H376" t="str">
            <v/>
          </cell>
        </row>
        <row r="377">
          <cell r="G377" t="str">
            <v>Unknown</v>
          </cell>
          <cell r="H377" t="str">
            <v/>
          </cell>
        </row>
        <row r="378">
          <cell r="G378" t="str">
            <v>Unknown</v>
          </cell>
          <cell r="H378" t="str">
            <v/>
          </cell>
        </row>
        <row r="379">
          <cell r="G379" t="str">
            <v>Unknown</v>
          </cell>
          <cell r="H379" t="str">
            <v/>
          </cell>
        </row>
        <row r="380">
          <cell r="G380" t="str">
            <v>Unknown</v>
          </cell>
          <cell r="H380" t="str">
            <v/>
          </cell>
        </row>
        <row r="381">
          <cell r="G381" t="str">
            <v>Unknown</v>
          </cell>
          <cell r="H381" t="str">
            <v/>
          </cell>
        </row>
        <row r="382">
          <cell r="G382" t="str">
            <v>Unknown</v>
          </cell>
          <cell r="H382" t="str">
            <v/>
          </cell>
        </row>
        <row r="383">
          <cell r="G383" t="str">
            <v>Unknown</v>
          </cell>
          <cell r="H383" t="str">
            <v/>
          </cell>
        </row>
        <row r="384">
          <cell r="G384" t="str">
            <v>Unknown</v>
          </cell>
          <cell r="H384" t="str">
            <v/>
          </cell>
        </row>
        <row r="385">
          <cell r="G385" t="str">
            <v>Unknown</v>
          </cell>
          <cell r="H385" t="str">
            <v/>
          </cell>
        </row>
        <row r="386">
          <cell r="G386" t="str">
            <v>Unknown</v>
          </cell>
          <cell r="H386" t="str">
            <v/>
          </cell>
        </row>
        <row r="387">
          <cell r="G387" t="str">
            <v>Unknown</v>
          </cell>
          <cell r="H387" t="str">
            <v/>
          </cell>
        </row>
        <row r="388">
          <cell r="G388" t="str">
            <v>Unknown</v>
          </cell>
          <cell r="H388" t="str">
            <v/>
          </cell>
        </row>
        <row r="389">
          <cell r="G389" t="str">
            <v>Unknown</v>
          </cell>
          <cell r="H389" t="str">
            <v/>
          </cell>
        </row>
        <row r="390">
          <cell r="G390" t="str">
            <v>Unknown</v>
          </cell>
          <cell r="H390" t="str">
            <v/>
          </cell>
        </row>
        <row r="391">
          <cell r="G391" t="str">
            <v>Unknown</v>
          </cell>
          <cell r="H391" t="str">
            <v/>
          </cell>
        </row>
        <row r="392">
          <cell r="G392" t="str">
            <v>Unknown</v>
          </cell>
          <cell r="H392" t="str">
            <v/>
          </cell>
        </row>
        <row r="393">
          <cell r="G393" t="str">
            <v>Unknown</v>
          </cell>
          <cell r="H393" t="str">
            <v/>
          </cell>
        </row>
        <row r="394">
          <cell r="G394" t="str">
            <v>Unknown</v>
          </cell>
          <cell r="H394" t="str">
            <v/>
          </cell>
        </row>
        <row r="395">
          <cell r="G395" t="str">
            <v>Unknown</v>
          </cell>
          <cell r="H395" t="str">
            <v/>
          </cell>
        </row>
        <row r="396">
          <cell r="G396" t="str">
            <v>Unknown</v>
          </cell>
          <cell r="H396" t="str">
            <v/>
          </cell>
        </row>
        <row r="397">
          <cell r="G397" t="str">
            <v>Unknown</v>
          </cell>
          <cell r="H397" t="str">
            <v/>
          </cell>
        </row>
        <row r="398">
          <cell r="G398" t="str">
            <v>Unknown</v>
          </cell>
          <cell r="H398" t="str">
            <v/>
          </cell>
        </row>
        <row r="399">
          <cell r="G399" t="str">
            <v>Unknown</v>
          </cell>
          <cell r="H399" t="str">
            <v/>
          </cell>
        </row>
        <row r="400">
          <cell r="G400" t="str">
            <v>Unknown</v>
          </cell>
          <cell r="H400" t="str">
            <v/>
          </cell>
        </row>
        <row r="401">
          <cell r="G401" t="str">
            <v>Unknown</v>
          </cell>
          <cell r="H401" t="str">
            <v/>
          </cell>
        </row>
        <row r="402">
          <cell r="G402" t="str">
            <v>Unknown</v>
          </cell>
          <cell r="H402" t="str">
            <v/>
          </cell>
        </row>
        <row r="403">
          <cell r="G403" t="str">
            <v>Unknown</v>
          </cell>
          <cell r="H403" t="str">
            <v/>
          </cell>
        </row>
        <row r="404">
          <cell r="G404" t="str">
            <v>Unknown</v>
          </cell>
          <cell r="H404" t="str">
            <v/>
          </cell>
        </row>
        <row r="405">
          <cell r="G405" t="str">
            <v>Unknown</v>
          </cell>
          <cell r="H405" t="str">
            <v/>
          </cell>
        </row>
        <row r="406">
          <cell r="G406" t="str">
            <v>Unknown</v>
          </cell>
          <cell r="H406" t="str">
            <v/>
          </cell>
        </row>
        <row r="407">
          <cell r="G407" t="str">
            <v>Unknown</v>
          </cell>
          <cell r="H407" t="str">
            <v/>
          </cell>
        </row>
        <row r="408">
          <cell r="G408" t="str">
            <v>Unknown</v>
          </cell>
          <cell r="H408" t="str">
            <v/>
          </cell>
        </row>
        <row r="409">
          <cell r="G409" t="str">
            <v>Unknown</v>
          </cell>
          <cell r="H409" t="str">
            <v/>
          </cell>
        </row>
        <row r="410">
          <cell r="G410" t="str">
            <v>Unknown</v>
          </cell>
          <cell r="H410" t="str">
            <v/>
          </cell>
        </row>
        <row r="411">
          <cell r="G411" t="str">
            <v>Unknown</v>
          </cell>
          <cell r="H411" t="str">
            <v/>
          </cell>
        </row>
        <row r="412">
          <cell r="G412" t="str">
            <v>Unknown</v>
          </cell>
          <cell r="H412" t="str">
            <v/>
          </cell>
        </row>
        <row r="413">
          <cell r="G413" t="str">
            <v>Unknown</v>
          </cell>
          <cell r="H413" t="str">
            <v/>
          </cell>
        </row>
        <row r="414">
          <cell r="G414" t="str">
            <v>Unknown</v>
          </cell>
          <cell r="H414" t="str">
            <v/>
          </cell>
        </row>
        <row r="415">
          <cell r="G415" t="str">
            <v>Unknown</v>
          </cell>
          <cell r="H415" t="str">
            <v/>
          </cell>
        </row>
        <row r="416">
          <cell r="G416" t="str">
            <v>Unknown</v>
          </cell>
          <cell r="H416" t="str">
            <v/>
          </cell>
        </row>
        <row r="417">
          <cell r="G417" t="str">
            <v>Unknown</v>
          </cell>
          <cell r="H417" t="str">
            <v/>
          </cell>
        </row>
        <row r="418">
          <cell r="G418" t="str">
            <v>Unknown</v>
          </cell>
          <cell r="H418" t="str">
            <v/>
          </cell>
        </row>
        <row r="419">
          <cell r="G419" t="str">
            <v>Unknown</v>
          </cell>
          <cell r="H419" t="str">
            <v/>
          </cell>
        </row>
        <row r="420">
          <cell r="G420" t="str">
            <v>Unknown</v>
          </cell>
          <cell r="H420" t="str">
            <v/>
          </cell>
        </row>
        <row r="421">
          <cell r="G421" t="str">
            <v>Unknown</v>
          </cell>
          <cell r="H421" t="str">
            <v/>
          </cell>
        </row>
        <row r="422">
          <cell r="G422" t="str">
            <v>Unknown</v>
          </cell>
          <cell r="H422" t="str">
            <v/>
          </cell>
        </row>
        <row r="423">
          <cell r="G423" t="str">
            <v>Unknown</v>
          </cell>
          <cell r="H423" t="str">
            <v/>
          </cell>
        </row>
        <row r="424">
          <cell r="G424" t="str">
            <v>Unknown</v>
          </cell>
          <cell r="H424" t="str">
            <v/>
          </cell>
        </row>
        <row r="425">
          <cell r="G425" t="str">
            <v>Unknown</v>
          </cell>
          <cell r="H425" t="str">
            <v/>
          </cell>
        </row>
        <row r="426">
          <cell r="G426" t="str">
            <v>Unknown</v>
          </cell>
          <cell r="H426" t="str">
            <v/>
          </cell>
        </row>
        <row r="427">
          <cell r="G427" t="str">
            <v>Unknown</v>
          </cell>
          <cell r="H427" t="str">
            <v/>
          </cell>
        </row>
        <row r="428">
          <cell r="G428" t="str">
            <v>Unknown</v>
          </cell>
          <cell r="H428" t="str">
            <v/>
          </cell>
        </row>
        <row r="429">
          <cell r="G429" t="str">
            <v>Unknown</v>
          </cell>
          <cell r="H429" t="str">
            <v/>
          </cell>
        </row>
        <row r="430">
          <cell r="G430" t="str">
            <v>Unknown</v>
          </cell>
          <cell r="H430" t="str">
            <v/>
          </cell>
        </row>
        <row r="431">
          <cell r="G431" t="str">
            <v>Unknown</v>
          </cell>
          <cell r="H431" t="str">
            <v/>
          </cell>
        </row>
        <row r="432">
          <cell r="G432" t="str">
            <v>Unknown</v>
          </cell>
          <cell r="H432" t="str">
            <v/>
          </cell>
        </row>
        <row r="433">
          <cell r="G433" t="str">
            <v>Unknown</v>
          </cell>
          <cell r="H433" t="str">
            <v/>
          </cell>
        </row>
        <row r="434">
          <cell r="G434" t="str">
            <v>Unknown</v>
          </cell>
          <cell r="H434" t="str">
            <v/>
          </cell>
        </row>
        <row r="435">
          <cell r="G435" t="str">
            <v>Unknown</v>
          </cell>
          <cell r="H435" t="str">
            <v/>
          </cell>
        </row>
        <row r="436">
          <cell r="G436" t="str">
            <v>Unknown</v>
          </cell>
          <cell r="H436" t="str">
            <v/>
          </cell>
        </row>
        <row r="437">
          <cell r="G437" t="str">
            <v>Unknown</v>
          </cell>
          <cell r="H437" t="str">
            <v/>
          </cell>
        </row>
        <row r="438">
          <cell r="G438" t="str">
            <v>Unknown</v>
          </cell>
          <cell r="H438" t="str">
            <v/>
          </cell>
        </row>
        <row r="439">
          <cell r="G439" t="str">
            <v>Unknown</v>
          </cell>
          <cell r="H439" t="str">
            <v/>
          </cell>
        </row>
        <row r="440">
          <cell r="G440" t="str">
            <v>Unknown</v>
          </cell>
          <cell r="H440" t="str">
            <v/>
          </cell>
        </row>
        <row r="441">
          <cell r="G441" t="str">
            <v>Unknown</v>
          </cell>
          <cell r="H441" t="str">
            <v/>
          </cell>
        </row>
        <row r="442">
          <cell r="G442" t="str">
            <v>Unknown</v>
          </cell>
          <cell r="H442" t="str">
            <v/>
          </cell>
        </row>
        <row r="443">
          <cell r="G443" t="str">
            <v>Unknown</v>
          </cell>
          <cell r="H443" t="str">
            <v/>
          </cell>
        </row>
        <row r="444">
          <cell r="G444" t="str">
            <v>Unknown</v>
          </cell>
          <cell r="H444" t="str">
            <v/>
          </cell>
        </row>
        <row r="445">
          <cell r="G445" t="str">
            <v>Unknown</v>
          </cell>
          <cell r="H445" t="str">
            <v/>
          </cell>
        </row>
        <row r="446">
          <cell r="G446" t="str">
            <v>Unknown</v>
          </cell>
          <cell r="H446" t="str">
            <v/>
          </cell>
        </row>
        <row r="447">
          <cell r="G447" t="str">
            <v>Unknown</v>
          </cell>
          <cell r="H447" t="str">
            <v/>
          </cell>
        </row>
        <row r="448">
          <cell r="G448" t="str">
            <v>Unknown</v>
          </cell>
          <cell r="H448" t="str">
            <v/>
          </cell>
        </row>
        <row r="449">
          <cell r="G449" t="str">
            <v>Unknown</v>
          </cell>
          <cell r="H449" t="str">
            <v/>
          </cell>
        </row>
        <row r="450">
          <cell r="G450" t="str">
            <v>Unknown</v>
          </cell>
          <cell r="H450" t="str">
            <v/>
          </cell>
        </row>
        <row r="451">
          <cell r="G451" t="str">
            <v>Unknown</v>
          </cell>
          <cell r="H451" t="str">
            <v/>
          </cell>
        </row>
        <row r="452">
          <cell r="G452" t="str">
            <v>Unknown</v>
          </cell>
          <cell r="H452" t="str">
            <v/>
          </cell>
        </row>
        <row r="453">
          <cell r="G453" t="str">
            <v>Unknown</v>
          </cell>
          <cell r="H453" t="str">
            <v/>
          </cell>
        </row>
        <row r="454">
          <cell r="G454" t="str">
            <v>Unknown</v>
          </cell>
          <cell r="H454" t="str">
            <v/>
          </cell>
        </row>
        <row r="455">
          <cell r="G455" t="str">
            <v>Unknown</v>
          </cell>
          <cell r="H455" t="str">
            <v/>
          </cell>
        </row>
        <row r="456">
          <cell r="G456" t="str">
            <v>Unknown</v>
          </cell>
          <cell r="H456" t="str">
            <v/>
          </cell>
        </row>
        <row r="457">
          <cell r="G457" t="str">
            <v>Unknown</v>
          </cell>
          <cell r="H457" t="str">
            <v/>
          </cell>
        </row>
        <row r="458">
          <cell r="G458" t="str">
            <v>Unknown</v>
          </cell>
          <cell r="H458" t="str">
            <v/>
          </cell>
        </row>
        <row r="459">
          <cell r="G459" t="str">
            <v>Unknown</v>
          </cell>
          <cell r="H459" t="str">
            <v/>
          </cell>
        </row>
        <row r="460">
          <cell r="G460" t="str">
            <v>Unknown</v>
          </cell>
          <cell r="H460" t="str">
            <v/>
          </cell>
        </row>
        <row r="461">
          <cell r="G461" t="str">
            <v>Unknown</v>
          </cell>
          <cell r="H461" t="str">
            <v/>
          </cell>
        </row>
        <row r="462">
          <cell r="G462" t="str">
            <v>Unknown</v>
          </cell>
          <cell r="H462" t="str">
            <v/>
          </cell>
        </row>
        <row r="463">
          <cell r="G463" t="str">
            <v>Unknown</v>
          </cell>
          <cell r="H463" t="str">
            <v/>
          </cell>
        </row>
        <row r="464">
          <cell r="G464" t="str">
            <v>Unknown</v>
          </cell>
          <cell r="H464" t="str">
            <v/>
          </cell>
        </row>
        <row r="465">
          <cell r="G465" t="str">
            <v>Unknown</v>
          </cell>
          <cell r="H465" t="str">
            <v/>
          </cell>
        </row>
        <row r="466">
          <cell r="G466" t="str">
            <v>Unknown</v>
          </cell>
          <cell r="H466" t="str">
            <v/>
          </cell>
        </row>
        <row r="467">
          <cell r="G467" t="str">
            <v>Unknown</v>
          </cell>
          <cell r="H467" t="str">
            <v/>
          </cell>
        </row>
        <row r="468">
          <cell r="G468" t="str">
            <v>Unknown</v>
          </cell>
          <cell r="H468" t="str">
            <v/>
          </cell>
        </row>
        <row r="469">
          <cell r="G469" t="str">
            <v>Unknown</v>
          </cell>
          <cell r="H469" t="str">
            <v/>
          </cell>
        </row>
        <row r="470">
          <cell r="G470" t="str">
            <v>Unknown</v>
          </cell>
          <cell r="H470" t="str">
            <v/>
          </cell>
        </row>
        <row r="471">
          <cell r="G471" t="str">
            <v>Unknown</v>
          </cell>
          <cell r="H471" t="str">
            <v/>
          </cell>
        </row>
        <row r="472">
          <cell r="G472" t="str">
            <v>Unknown</v>
          </cell>
          <cell r="H472" t="str">
            <v/>
          </cell>
        </row>
        <row r="473">
          <cell r="G473" t="str">
            <v>Unknown</v>
          </cell>
          <cell r="H473" t="str">
            <v/>
          </cell>
        </row>
        <row r="474">
          <cell r="G474" t="str">
            <v>Unknown</v>
          </cell>
          <cell r="H474" t="str">
            <v/>
          </cell>
        </row>
        <row r="475">
          <cell r="G475" t="str">
            <v>Unknown</v>
          </cell>
          <cell r="H475" t="str">
            <v/>
          </cell>
        </row>
        <row r="476">
          <cell r="G476" t="str">
            <v>Unknown</v>
          </cell>
          <cell r="H476" t="str">
            <v/>
          </cell>
        </row>
        <row r="477">
          <cell r="G477" t="str">
            <v>Unknown</v>
          </cell>
          <cell r="H477" t="str">
            <v/>
          </cell>
        </row>
        <row r="478">
          <cell r="G478" t="str">
            <v>Unknown</v>
          </cell>
          <cell r="H478" t="str">
            <v/>
          </cell>
        </row>
        <row r="479">
          <cell r="G479" t="str">
            <v>Unknown</v>
          </cell>
          <cell r="H479" t="str">
            <v/>
          </cell>
        </row>
        <row r="480">
          <cell r="G480" t="str">
            <v>Unknown</v>
          </cell>
          <cell r="H480" t="str">
            <v/>
          </cell>
        </row>
        <row r="481">
          <cell r="G481" t="str">
            <v>Unknown</v>
          </cell>
          <cell r="H481" t="str">
            <v/>
          </cell>
        </row>
        <row r="482">
          <cell r="G482" t="str">
            <v>Unknown</v>
          </cell>
          <cell r="H482" t="str">
            <v/>
          </cell>
        </row>
        <row r="483">
          <cell r="G483" t="str">
            <v>Unknown</v>
          </cell>
          <cell r="H483" t="str">
            <v/>
          </cell>
        </row>
        <row r="484">
          <cell r="G484" t="str">
            <v>Unknown</v>
          </cell>
          <cell r="H484" t="str">
            <v/>
          </cell>
        </row>
        <row r="485">
          <cell r="G485" t="str">
            <v>Unknown</v>
          </cell>
          <cell r="H485" t="str">
            <v/>
          </cell>
        </row>
        <row r="486">
          <cell r="G486" t="str">
            <v>Unknown</v>
          </cell>
          <cell r="H486" t="str">
            <v/>
          </cell>
        </row>
        <row r="487">
          <cell r="G487" t="str">
            <v>Unknown</v>
          </cell>
          <cell r="H487" t="str">
            <v/>
          </cell>
        </row>
        <row r="488">
          <cell r="G488" t="str">
            <v>Unknown</v>
          </cell>
          <cell r="H488" t="str">
            <v/>
          </cell>
        </row>
        <row r="489">
          <cell r="G489" t="str">
            <v>Unknown</v>
          </cell>
          <cell r="H489" t="str">
            <v/>
          </cell>
        </row>
        <row r="490">
          <cell r="G490" t="str">
            <v>Unknown</v>
          </cell>
          <cell r="H490" t="str">
            <v/>
          </cell>
        </row>
        <row r="491">
          <cell r="G491" t="str">
            <v>Unknown</v>
          </cell>
          <cell r="H491" t="str">
            <v/>
          </cell>
        </row>
        <row r="492">
          <cell r="G492" t="str">
            <v>Unknown</v>
          </cell>
          <cell r="H492" t="str">
            <v/>
          </cell>
        </row>
        <row r="493">
          <cell r="G493" t="str">
            <v>Unknown</v>
          </cell>
          <cell r="H493" t="str">
            <v/>
          </cell>
        </row>
        <row r="494">
          <cell r="G494" t="str">
            <v>Unknown</v>
          </cell>
          <cell r="H494" t="str">
            <v/>
          </cell>
        </row>
        <row r="495">
          <cell r="G495" t="str">
            <v>Unknown</v>
          </cell>
          <cell r="H495" t="str">
            <v/>
          </cell>
        </row>
        <row r="496">
          <cell r="G496" t="str">
            <v>Unknown</v>
          </cell>
          <cell r="H496" t="str">
            <v/>
          </cell>
        </row>
        <row r="497">
          <cell r="G497" t="str">
            <v>Unknown</v>
          </cell>
          <cell r="H497" t="str">
            <v/>
          </cell>
        </row>
        <row r="498">
          <cell r="G498" t="str">
            <v>Unknown</v>
          </cell>
          <cell r="H498" t="str">
            <v/>
          </cell>
        </row>
        <row r="499">
          <cell r="G499" t="str">
            <v>Unknown</v>
          </cell>
          <cell r="H499" t="str">
            <v/>
          </cell>
        </row>
        <row r="500">
          <cell r="G500" t="str">
            <v>Unknown</v>
          </cell>
          <cell r="H500" t="str">
            <v/>
          </cell>
        </row>
        <row r="501">
          <cell r="G501" t="str">
            <v>Unknown</v>
          </cell>
          <cell r="H501" t="str">
            <v/>
          </cell>
        </row>
        <row r="502">
          <cell r="G502" t="str">
            <v>Unknown</v>
          </cell>
          <cell r="H502" t="str">
            <v/>
          </cell>
        </row>
        <row r="503">
          <cell r="G503" t="str">
            <v>Unknown</v>
          </cell>
          <cell r="H503" t="str">
            <v/>
          </cell>
        </row>
        <row r="504">
          <cell r="G504" t="str">
            <v>Unknown</v>
          </cell>
          <cell r="H504" t="str">
            <v/>
          </cell>
        </row>
        <row r="505">
          <cell r="G505" t="str">
            <v>Unknown</v>
          </cell>
          <cell r="H505" t="str">
            <v/>
          </cell>
        </row>
        <row r="506">
          <cell r="G506" t="str">
            <v>Unknown</v>
          </cell>
          <cell r="H506" t="str">
            <v/>
          </cell>
        </row>
        <row r="507">
          <cell r="G507" t="str">
            <v>Unknown</v>
          </cell>
          <cell r="H507" t="str">
            <v/>
          </cell>
        </row>
        <row r="508">
          <cell r="G508" t="str">
            <v>Unknown</v>
          </cell>
          <cell r="H508" t="str">
            <v/>
          </cell>
        </row>
        <row r="509">
          <cell r="G509" t="str">
            <v>Unknown</v>
          </cell>
          <cell r="H509" t="str">
            <v/>
          </cell>
        </row>
        <row r="510">
          <cell r="G510" t="str">
            <v>Unknown</v>
          </cell>
          <cell r="H510" t="str">
            <v/>
          </cell>
        </row>
        <row r="511">
          <cell r="G511" t="str">
            <v>Unknown</v>
          </cell>
          <cell r="H511" t="str">
            <v/>
          </cell>
        </row>
        <row r="512">
          <cell r="G512" t="str">
            <v>Unknown</v>
          </cell>
          <cell r="H512" t="str">
            <v/>
          </cell>
        </row>
        <row r="513">
          <cell r="G513" t="str">
            <v>Unknown</v>
          </cell>
          <cell r="H513" t="str">
            <v/>
          </cell>
        </row>
        <row r="514">
          <cell r="G514" t="str">
            <v>Unknown</v>
          </cell>
          <cell r="H514" t="str">
            <v/>
          </cell>
        </row>
        <row r="515">
          <cell r="G515" t="str">
            <v>Unknown</v>
          </cell>
          <cell r="H515" t="str">
            <v/>
          </cell>
        </row>
        <row r="516">
          <cell r="G516" t="str">
            <v>Unknown</v>
          </cell>
          <cell r="H516" t="str">
            <v/>
          </cell>
        </row>
        <row r="517">
          <cell r="G517" t="str">
            <v>Unknown</v>
          </cell>
          <cell r="H517" t="str">
            <v/>
          </cell>
        </row>
        <row r="518">
          <cell r="G518" t="str">
            <v>Unknown</v>
          </cell>
          <cell r="H518" t="str">
            <v/>
          </cell>
        </row>
        <row r="519">
          <cell r="G519" t="str">
            <v>Unknown</v>
          </cell>
          <cell r="H519" t="str">
            <v/>
          </cell>
        </row>
        <row r="520">
          <cell r="G520" t="str">
            <v>Unknown</v>
          </cell>
          <cell r="H520" t="str">
            <v/>
          </cell>
        </row>
        <row r="521">
          <cell r="G521" t="str">
            <v>Unknown</v>
          </cell>
          <cell r="H521" t="str">
            <v/>
          </cell>
        </row>
        <row r="522">
          <cell r="G522" t="str">
            <v>Unknown</v>
          </cell>
          <cell r="H522" t="str">
            <v/>
          </cell>
        </row>
        <row r="523">
          <cell r="F523" t="str">
            <v>NP-004038</v>
          </cell>
          <cell r="G523" t="str">
            <v>Unknown</v>
          </cell>
        </row>
        <row r="524">
          <cell r="F524" t="str">
            <v>NP-005519</v>
          </cell>
          <cell r="G524" t="str">
            <v>Unknown</v>
          </cell>
        </row>
        <row r="525">
          <cell r="F525" t="str">
            <v>NP-008563</v>
          </cell>
          <cell r="G525" t="str">
            <v>Unknown</v>
          </cell>
        </row>
        <row r="526">
          <cell r="F526" t="str">
            <v>NP-008563</v>
          </cell>
          <cell r="G526" t="str">
            <v>Unknown</v>
          </cell>
        </row>
        <row r="527">
          <cell r="F527" t="str">
            <v>NP-014175</v>
          </cell>
          <cell r="G527" t="str">
            <v>Unknown</v>
          </cell>
        </row>
        <row r="528">
          <cell r="F528" t="str">
            <v>NP-016354</v>
          </cell>
          <cell r="G528" t="str">
            <v>Unknown</v>
          </cell>
        </row>
        <row r="529">
          <cell r="F529" t="str">
            <v>NP-016928</v>
          </cell>
          <cell r="G529" t="str">
            <v>Unknown</v>
          </cell>
        </row>
        <row r="530">
          <cell r="F530" t="str">
            <v>NP-016928</v>
          </cell>
          <cell r="G530" t="str">
            <v>Unknown</v>
          </cell>
        </row>
        <row r="531">
          <cell r="F531" t="str">
            <v>NP-016928</v>
          </cell>
          <cell r="G531" t="str">
            <v>Unknown</v>
          </cell>
        </row>
        <row r="532">
          <cell r="F532" t="str">
            <v>NP-016928</v>
          </cell>
          <cell r="G532" t="str">
            <v>Unknown</v>
          </cell>
        </row>
        <row r="533">
          <cell r="F533" t="str">
            <v>NP-018362</v>
          </cell>
          <cell r="G533" t="str">
            <v>Unknown</v>
          </cell>
        </row>
        <row r="534">
          <cell r="F534" t="str">
            <v>NP-018817</v>
          </cell>
          <cell r="G534" t="str">
            <v>Unknown</v>
          </cell>
        </row>
        <row r="535">
          <cell r="F535" t="str">
            <v>NP-020403</v>
          </cell>
          <cell r="G535" t="str">
            <v>Unknown</v>
          </cell>
        </row>
        <row r="536">
          <cell r="F536" t="str">
            <v>NP-022473</v>
          </cell>
          <cell r="G536" t="str">
            <v>Unknown</v>
          </cell>
        </row>
        <row r="537">
          <cell r="F537" t="str">
            <v>(10E)-10-Pentadecene-6,8-diynoic acid</v>
          </cell>
          <cell r="G537" t="str">
            <v>Unknown metabolite</v>
          </cell>
        </row>
        <row r="538">
          <cell r="F538" t="str">
            <v>(10E)-10-Pentadecene-6,8-diynoic acid</v>
          </cell>
          <cell r="G538" t="str">
            <v>Unknown metabolite</v>
          </cell>
        </row>
        <row r="539">
          <cell r="F539" t="str">
            <v>(10E)-10-Pentadecene-6,8-diynoic acid</v>
          </cell>
          <cell r="G539" t="str">
            <v>Unknown metabolite</v>
          </cell>
        </row>
        <row r="540">
          <cell r="F540" t="str">
            <v>(10Z)-2-Hydroxy-10-hexadecene-8,12-diynoic acid</v>
          </cell>
          <cell r="G540" t="str">
            <v>Unknown metabolite</v>
          </cell>
        </row>
        <row r="541">
          <cell r="F541" t="str">
            <v>(10Z)-2-Hydroxy-10-hexadecene-8,12-diynoic acid</v>
          </cell>
          <cell r="G541" t="str">
            <v>Unknown metabolite</v>
          </cell>
        </row>
        <row r="542">
          <cell r="F542" t="str">
            <v>(10Z)-2-Hydroxy-10-hexadecene-8,12-diynoic acid</v>
          </cell>
          <cell r="G542" t="str">
            <v>Unknown metabolite</v>
          </cell>
        </row>
        <row r="543">
          <cell r="F543" t="str">
            <v>(11Z)-11-Hexadecene-7,9-diynoic acid</v>
          </cell>
          <cell r="G543" t="str">
            <v>Unknown metabolite</v>
          </cell>
        </row>
        <row r="544">
          <cell r="F544" t="str">
            <v>(11Z)-11-Hexadecene-7,9-diynoic acid</v>
          </cell>
          <cell r="G544" t="str">
            <v>Unknown metabolite</v>
          </cell>
        </row>
        <row r="545">
          <cell r="F545" t="str">
            <v>(1aR,3Z,5R,9R,10aR,13aS,14aR)-5-Hydroxy-1a,5,9-trimethyl-13-methylene-2,5,6,7,8,9,13,13a,14,14a-decahydrooxireno[4,5]cyclotetradeca[1,2-b]furan-10,12(1aH,10aH)-dione</v>
          </cell>
          <cell r="G545" t="str">
            <v>Unknown metabolite</v>
          </cell>
        </row>
        <row r="546">
          <cell r="F546" t="str">
            <v>(1aR,3Z,5R,9R,10aR,13aS,14aR)-5-Hydroxy-1a,5,9-trimethyl-13-methylene-2,5,6,7,8,9,13,13a,14,14a-decahydrooxireno[4,5]cyclotetradeca[1,2-b]furan-10,12(1aH,10aH)-dione</v>
          </cell>
          <cell r="G546" t="str">
            <v>Unknown metabolite</v>
          </cell>
        </row>
        <row r="547">
          <cell r="F547" t="str">
            <v>(1aR,3Z,5R,9R,10aR,13aS,14aR)-5-Hydroxy-1a,5,9-trimethyl-13-methylene-2,5,6,7,8,9,13,13a,14,14a-decahydrooxireno[4,5]cyclotetradeca[1,2-b]furan-10,12(1aH,10aH)-dione</v>
          </cell>
          <cell r="G547" t="str">
            <v>Unknown metabolite</v>
          </cell>
        </row>
        <row r="548">
          <cell r="F548" t="str">
            <v>(1aR,3Z,5R,9R,10aR,13aS,14aR)-5-Hydroxy-1a,5,9-trimethyl-13-methylene-2,5,6,7,8,9,13,13a,14,14a-decahydrooxireno[4,5]cyclotetradeca[1,2-b]furan-10,12(1aH,10aH)-dione</v>
          </cell>
          <cell r="G548" t="str">
            <v>Unknown metabolite</v>
          </cell>
        </row>
        <row r="549">
          <cell r="F549" t="str">
            <v>(1aR,6S,7aS,8R,10aS,10bR)-6-Hydroxy-1a,5-dimethyl-8-(1-piperidinylmethyl)-2,3,6,7,7a,8,10a,10b-octahydrooxireno[9,10]cyclodeca[1,2-b]furan-9(1aH)-one</v>
          </cell>
          <cell r="G549" t="str">
            <v>Unknown metabolite</v>
          </cell>
        </row>
        <row r="550">
          <cell r="F550" t="str">
            <v>(1R,3aS,5aR,5bR,7R,7aR,11aR,11bR,13aR,13bS)-1-Acetyl-7-hydroxy-5a,5b,8,8,11a-pentamethyl-9-oxoicosahydro-3aH-cyclopenta[a]chrysene-3a-carboxylic acid</v>
          </cell>
          <cell r="G550" t="str">
            <v>Unknown metabolite</v>
          </cell>
        </row>
        <row r="551">
          <cell r="F551" t="str">
            <v>(1R,3aS,5aR,5bR,7R,7aR,11aR,11bR,13aR,13bS)-1-Acetyl-7-hydroxy-5a,5b,8,8,11a-pentamethyl-9-oxoicosahydro-3aH-cyclopenta[a]chrysene-3a-carboxylic acid</v>
          </cell>
          <cell r="G551" t="str">
            <v>Unknown metabolite</v>
          </cell>
        </row>
        <row r="552">
          <cell r="F552" t="str">
            <v>(1R,3R,4S,5R,8R)-3-(Octylamino)-6-oxabicyclo[3.2.1]octane-4,8-diol</v>
          </cell>
          <cell r="G552" t="str">
            <v>Unknown metabolite</v>
          </cell>
        </row>
        <row r="553">
          <cell r="F553" t="str">
            <v>(1R,5S,6R)-3-[(1E)-1-Hexen-1-yl]-5-hydroxy-4-(hydroxymethyl)-7-oxabicyclo[4.1.0]hept-3-en-2-one</v>
          </cell>
          <cell r="G553" t="str">
            <v>Unknown metabolite</v>
          </cell>
        </row>
        <row r="554">
          <cell r="F554" t="str">
            <v>(1S)-1-[(1S,5S,7S)-5-Methyl-6,8-dioxabicyclo[3.2.1]oct-7-yl]ethyl [3-(4-morpholinyl)propyl]carbamate</v>
          </cell>
          <cell r="G554" t="str">
            <v>Unknown metabolite</v>
          </cell>
        </row>
        <row r="555">
          <cell r="F555" t="str">
            <v>(1S,2S,4R,7E,11S)-4,8-dimethyl-12-methylidene-3,14-dioxatricyclo[9.3.0.0ﾂ?,竅ｴ]tetradec-7-en-13-one</v>
          </cell>
          <cell r="G555" t="str">
            <v>Unknown metabolite</v>
          </cell>
        </row>
        <row r="556">
          <cell r="F556" t="str">
            <v>(1S,4S,5R,8S,9R,10S,12R,13R)-1,5,9-Trimethyl-11,14,15,16-tetraoxatetracyclo[10.3.1.04,13.08,13]hexadecane-10-carbonitrile</v>
          </cell>
          <cell r="G556" t="str">
            <v>Unknown metabolite</v>
          </cell>
        </row>
        <row r="557">
          <cell r="F557" t="str">
            <v>(1S,5S)-1,5-Anhydro-2-deoxy-5-{(E)-2-[(1S,2S,3R)-2-{(1E,3R,4E)-5-[(2R,6R)-6-ethyl-5-methyl-3,6-dihydro-2H-pyran-2-yl]-3-methyl-1,4-hexadien-1-yl}-3-methylcyclopropyl]vinyl}-1-(2-oxopropyl)-L-threo-pen;titol</v>
          </cell>
          <cell r="G557" t="str">
            <v>Unknown metabolite</v>
          </cell>
        </row>
        <row r="558">
          <cell r="F558" t="str">
            <v>(2E)-1-(2-Hydroxy-4-methoxyphenyl)-3-[3-(3-methyl-2-buten-1-yl)phenyl]-2-propen-1-one</v>
          </cell>
          <cell r="G558" t="str">
            <v>Unknown metabolite</v>
          </cell>
        </row>
        <row r="559">
          <cell r="F559" t="str">
            <v>(2E)-3-[(1R,4aS,5R,6R,8aR)-6-Hydroxy-5-(hydroxymethyl)-5,8a-dimethyl-2-methylenedecahydro-1-naphthalenyl]acrylic acid</v>
          </cell>
          <cell r="G559" t="str">
            <v>Unknown metabolite</v>
          </cell>
        </row>
        <row r="560">
          <cell r="F560" t="str">
            <v>(2E)-3-{2-Butyl-1-[2-(trifluoromethyl)benzyl]-1H-imidazol-5-yl}-2-(2-thienylmethyl)acrylic acid</v>
          </cell>
          <cell r="G560" t="str">
            <v>Unknown metabolite</v>
          </cell>
        </row>
        <row r="561">
          <cell r="F561" t="str">
            <v>(2E)-N-[2-(4-Ethyl-1-piperazinyl)-4-methyl-6-quinolinyl]-3-[4-(3-methylbutoxy)phenyl]acrylamide</v>
          </cell>
          <cell r="G561" t="str">
            <v>Unknown metabolite</v>
          </cell>
        </row>
        <row r="562">
          <cell r="F562" t="str">
            <v>(2E,4E)-5-[2'-(2,2-Difluoroethoxy)-3',5'-diisopropyl-2-biphenylyl]-3-methyl-2,4-pentadienoic acid</v>
          </cell>
          <cell r="G562" t="str">
            <v>Unknown metabolite</v>
          </cell>
        </row>
        <row r="563">
          <cell r="F563" t="str">
            <v>(2E,4E,6Z)-7-(3-Methoxy-5,5,8,8-tetramethyl-5,6,7,8-tetrahydro-2-naphthalenyl)-3-methyl-2,4,6-octatrienoic acid</v>
          </cell>
          <cell r="G563" t="str">
            <v>Unknown metabolite</v>
          </cell>
        </row>
        <row r="564">
          <cell r="F564" t="str">
            <v>(2R)-2-Benzyl-N1-[(2S)-1-{[(2S,3R,4S)-1-cyclohexyl-3,4-dihydroxy-6-methyl-2-heptanyl]amino}-3-(1H-imidazol-5-yl)-1-oxo-2-propanyl]-N4-{2-[(2-methoxyethoxy)methoxy]ethyl}-N4-methylsuccinamide</v>
          </cell>
          <cell r="G564" t="str">
            <v>Unknown metabolite</v>
          </cell>
        </row>
        <row r="565">
          <cell r="F565" t="str">
            <v>(2R)-5-Methoxy-2-methyl-2,3,8,9-tetrahydro-4H-furo[2,3-H]chromen-4-one</v>
          </cell>
          <cell r="G565" t="str">
            <v>Unknown metabolite</v>
          </cell>
        </row>
        <row r="566">
          <cell r="F566" t="str">
            <v>(2R,3R,4R,5R,6R)-5-Acetamido-4-amino-2,3-difluoro-N-(3-fluorobenzyl)-6-[(1R,2R)-1,2,3-trihydroxypropyl]tetrahydro-2H-pyran-2-carboxamide (non-preferred name)</v>
          </cell>
          <cell r="G566" t="str">
            <v>Unknown metabolite</v>
          </cell>
        </row>
        <row r="567">
          <cell r="F567" t="str">
            <v>(3aR,4aS,5R,7aS,8S,9aR)-5-Hydroxy-4a,8-dimethyl-3-methyleneoctahydroazuleno[6,5-b]furan-2,6(3H,4H)-dione</v>
          </cell>
          <cell r="G567" t="str">
            <v>Unknown metabolite</v>
          </cell>
        </row>
        <row r="568">
          <cell r="F568" t="str">
            <v>(3aR,4aS,5R,7aS,8S,9aR)-5-Hydroxy-4a,8-dimethyl-3-methyleneoctahydroazuleno[6,5-b]furan-2,6(3H,4H)-dione</v>
          </cell>
          <cell r="G568" t="str">
            <v>Unknown metabolite</v>
          </cell>
        </row>
        <row r="569">
          <cell r="F569" t="str">
            <v>(3aR,5aR,9bR)-3a-hydroxy-5a,9-dimethyl-3-methylidene-2H,3H,3aH,4H,5H,5aH,6H,7H,8H,9bH-naphtho[1,2-b]furan-2-one</v>
          </cell>
          <cell r="G569" t="str">
            <v>Unknown metabolite</v>
          </cell>
        </row>
        <row r="570">
          <cell r="F570" t="str">
            <v>(3aR,8aR,9aR)-3-{[(3,4-Dimethoxybenzyl)(2-hydroxypropyl)amino]methyl}-8a-methyl-5-methylenedecahydronaphtho[2,3-b]furan-2(3H)-one</v>
          </cell>
          <cell r="G570" t="str">
            <v>Unknown metabolite</v>
          </cell>
        </row>
        <row r="571">
          <cell r="F571" t="str">
            <v>(3aS,11aR)-11a-Methyl-3a,4,5,8,9,10,11,11a-octahydrophenanthro[2,1-b]furan-2,7(3H,3bH)-dione</v>
          </cell>
          <cell r="G571" t="str">
            <v>Unknown metabolite</v>
          </cell>
        </row>
        <row r="572">
          <cell r="F572" t="str">
            <v>(3aS,6aR)-1-(1,3-Benzodioxol-5-ylmethyl)-4-(methylsulfonyl)octahydropyrrolo[3,2-b]pyrrole</v>
          </cell>
          <cell r="G572" t="str">
            <v>Unknown metabolite</v>
          </cell>
        </row>
        <row r="573">
          <cell r="F573" t="str">
            <v>(3aS,6aR)-1-(1,3-Benzodioxol-5-ylmethyl)-4-(methylsulfonyl)octahydropyrrolo[3,2-b]pyrrole</v>
          </cell>
          <cell r="G573" t="str">
            <v>Unknown metabolite</v>
          </cell>
        </row>
        <row r="574">
          <cell r="F574" t="str">
            <v>(3R)-12-Hydroxy-14-methoxy-3-methyl-4,5,7,8,9,10-hexahydro-1H-2-benzoxacyclododecine-1,6(3H)-dione</v>
          </cell>
          <cell r="G574" t="str">
            <v>Unknown metabolite</v>
          </cell>
        </row>
        <row r="575">
          <cell r="F575" t="str">
            <v>(3R,3aR,4E,6S,7aS)-4-(Hydroxyimino)-3,6-dimethyl-2-(3-methylbutyl)octahydro-1-benzofuran-3-ol</v>
          </cell>
          <cell r="G575" t="str">
            <v>Unknown metabolite</v>
          </cell>
        </row>
        <row r="576">
          <cell r="F576" t="str">
            <v>(3R,3aR,4E,6S,7aS)-4-(Hydroxyimino)-3,6-dimethyl-2-(3-methylbutyl)octahydro-1-benzofuran-3-ol</v>
          </cell>
          <cell r="G576" t="str">
            <v>Unknown metabolite</v>
          </cell>
        </row>
        <row r="577">
          <cell r="F577" t="str">
            <v>(3S)-8,8-Dimethyl-2-(2-methyl-3-sulfanylpropanoyl)-6,10-dioxa-2-azaspiro[4.5]decane-3-carboxylic acid</v>
          </cell>
          <cell r="G577" t="str">
            <v>Unknown metabolite</v>
          </cell>
        </row>
        <row r="578">
          <cell r="F578" t="str">
            <v>(4R)-6-{2-[(2S,4aR,8aR)-Decahydro-2-naphthalenyl]ethyl}-4-hydroxytetrahydro-2H-pyran-2-one</v>
          </cell>
          <cell r="G578" t="str">
            <v>Unknown metabolite</v>
          </cell>
        </row>
        <row r="579">
          <cell r="F579" t="str">
            <v>(4S)-3-(Cyclopentylcarbonyl)-4-[(1R,2E)-1-hydroxy-2-tridecen-1-yl]-1,3-oxazolidin-2-one</v>
          </cell>
          <cell r="G579" t="str">
            <v>Unknown metabolite</v>
          </cell>
        </row>
        <row r="580">
          <cell r="F580" t="str">
            <v>(4S)-4-[(1R,2E)-1-Hydroxy-2-hexadecen-1-yl]-3-propionyl-1,3-oxazolidin-2-one</v>
          </cell>
          <cell r="G580" t="str">
            <v>Unknown metabolite</v>
          </cell>
        </row>
        <row r="581">
          <cell r="F581" t="str">
            <v>(4S)-4-[(1R,2E)-1-Hydroxy-2-hexadecen-1-yl]-3-propionyl-1,3-oxazolidin-2-one</v>
          </cell>
          <cell r="G581" t="str">
            <v>Unknown metabolite</v>
          </cell>
        </row>
        <row r="582">
          <cell r="F582" t="str">
            <v>(4S)-4-Hydroxy-5-(4-{3-[4-(3-hydroxy-3-methyl-1-butyn-1-yl)-3-methylphenyl]-3-pentanyl}-2-methylphenoxy)pentanoic acid</v>
          </cell>
          <cell r="G582" t="str">
            <v>Unknown metabolite</v>
          </cell>
        </row>
        <row r="583">
          <cell r="F583" t="str">
            <v>(5R)-5-(4-{(1S,5R)-1-Hydroxy-4-oxo-5-[(3E)-2-oxo-3-penten-1-yl]-2-cyclopenten-1-yl}butyl)dihydro-2(3H)-furanone</v>
          </cell>
          <cell r="G583" t="str">
            <v>Unknown metabolite</v>
          </cell>
        </row>
        <row r="584">
          <cell r="F584" t="str">
            <v>(5R)-5-(4-{(1S,5R)-1-Hydroxy-4-oxo-5-[(3E)-2-oxo-3-penten-1-yl]-2-cyclopenten-1-yl}butyl)dihydro-2(3H)-furanone</v>
          </cell>
          <cell r="G584" t="str">
            <v>Unknown metabolite</v>
          </cell>
        </row>
        <row r="585">
          <cell r="F585" t="str">
            <v>(6a)-11,12-Dihydroxy-6,20-epoxyabieta-8(14),9(11),12-triene-7,20-dione</v>
          </cell>
          <cell r="G585" t="str">
            <v>Unknown metabolite</v>
          </cell>
        </row>
        <row r="586">
          <cell r="F586" t="str">
            <v>(6S,16R)-6-Methoxy-16-methyloxacyclohexadecane-2,5-dione</v>
          </cell>
          <cell r="G586" t="str">
            <v>Unknown metabolite</v>
          </cell>
        </row>
        <row r="587">
          <cell r="F587" t="str">
            <v>(6S,6aS,12R,12bS,14aS)-12-hydroxy-4a,6a,12b-trimethyl-11-oxo-2-phenyl-9-(pyridin-3-yl)-4,4a,4b,5,6,6a,12,12a,12b,13,14,14a-dodecahydro-11H-pyrano[4',3':2,3]chromeno[6,5-f][1,3]benzodioxin-6-yl norvalinate</v>
          </cell>
          <cell r="G587" t="str">
            <v>Unknown metabolite</v>
          </cell>
        </row>
        <row r="588">
          <cell r="F588" t="str">
            <v>[(2R,6R)-6-(1-Cyclohexen-1-ylmethyl)-3-oxo-3,6-dihydro-2H-pyran-2-yl]methyl butyrate</v>
          </cell>
          <cell r="G588" t="str">
            <v>Unknown metabolite</v>
          </cell>
        </row>
        <row r="589">
          <cell r="F589" t="str">
            <v>[(4aS,5aS,6aR,6bR,7aS)-3-Methyl-5-methylene-2-oxo-4,4a,5,5a,6,6a,7,7a-octahydrocyclopropa[2,3]indeno[5,6-b]furan-6b(2H)-yl]methyl acetate</v>
          </cell>
          <cell r="G589" t="str">
            <v>Unknown metabolite</v>
          </cell>
        </row>
        <row r="590">
          <cell r="F590" t="str">
            <v>{(1R,3R,4R)-3-[(1S)-1-Acetamido-2-ethylbutyl]-4-carbamimidamidocyclopentyl}phosphonic acid</v>
          </cell>
          <cell r="G590" t="str">
            <v>Unknown metabolite</v>
          </cell>
        </row>
        <row r="591">
          <cell r="F591" t="str">
            <v>1-(2-Methoxyethyl)-8-(3-methoxypropanoyl)-1,8-diazaspiro[4.6]undecan-2-one</v>
          </cell>
          <cell r="G591" t="str">
            <v>Unknown metabolite</v>
          </cell>
        </row>
        <row r="592">
          <cell r="F592" t="str">
            <v>1-(3,5-Ditert-butyl-4-hydroxyphenyl)ethanone</v>
          </cell>
          <cell r="G592" t="str">
            <v>Unknown metabolite</v>
          </cell>
          <cell r="J592" t="str">
            <v>14035-33-7</v>
          </cell>
        </row>
        <row r="593">
          <cell r="F593" t="str">
            <v>1-(3,5-Ditert-butyl-4-hydroxyphenyl)ethanone</v>
          </cell>
          <cell r="G593" t="str">
            <v>Unknown metabolite</v>
          </cell>
          <cell r="J593" t="str">
            <v>14035-33-8</v>
          </cell>
        </row>
        <row r="594">
          <cell r="F594" t="str">
            <v>1-(3,5-Ditert-butyl-4-hydroxyphenyl)ethanone</v>
          </cell>
          <cell r="G594" t="str">
            <v>Unknown metabolite</v>
          </cell>
          <cell r="J594" t="str">
            <v>14035-33-9</v>
          </cell>
        </row>
        <row r="595">
          <cell r="F595" t="str">
            <v>1-(4-Fluorophenyl)-8,9-dimethoxy-4-methyl-3,4,5,6-tetrahydro-1H-azepino[3,4,5-cd]indole</v>
          </cell>
          <cell r="G595" t="str">
            <v>Unknown metabolite</v>
          </cell>
        </row>
        <row r="596">
          <cell r="F596" t="str">
            <v>1-(Butylsulfamoyl)-N-methyl-1,4,5,7-tetrahydropyrazolo[3,4-e]indazole-3-carboxamide</v>
          </cell>
          <cell r="G596" t="str">
            <v>Unknown metabolite</v>
          </cell>
        </row>
        <row r="597">
          <cell r="F597" t="str">
            <v>1,1'-[4-(Allyloxy)-2,6-dihydroxy-1,3-phenylene]bis(3-methyl-1-butanone)</v>
          </cell>
          <cell r="G597" t="str">
            <v>Unknown metabolite</v>
          </cell>
        </row>
        <row r="598">
          <cell r="F598" t="str">
            <v>1-[4-Fluoro-5-(2-fluoro-3-pyridinyl)-1-(3-furylsulfonyl)-1H-pyrrol-3-yl]-N-methylmethanamine</v>
          </cell>
          <cell r="G598" t="str">
            <v>Unknown metabolite</v>
          </cell>
        </row>
        <row r="599">
          <cell r="F599" t="str">
            <v>1-{4-[(2R,3R)-3-(Hydroxymethyl)-4-methyl-5-oxo-2-morpholinyl]phenyl}-3-isopropylurea</v>
          </cell>
          <cell r="G599" t="str">
            <v>Unknown metabolite</v>
          </cell>
        </row>
        <row r="600">
          <cell r="F600" t="str">
            <v>1-{4-[(2R,3R)-3-(Hydroxymethyl)-4-methyl-5-oxo-2-morpholinyl]phenyl}-3-isopropylurea</v>
          </cell>
          <cell r="G600" t="str">
            <v>Unknown metabolite</v>
          </cell>
        </row>
        <row r="601">
          <cell r="F601" t="str">
            <v>11-[4-(Benzyloxy)-2-fluorophenyl]-6-hydroxy-10-isobutyryl-3,3-dimethyl-2,3,4,5,10,11-hexahydro-1H-dibenzo[b,e][1,4]diazepin-1-one</v>
          </cell>
          <cell r="G601" t="str">
            <v>Unknown metabolite</v>
          </cell>
        </row>
        <row r="602">
          <cell r="F602" t="str">
            <v>1-amino-9-oxo-10H-acridine-4-carboxylic acid</v>
          </cell>
          <cell r="G602" t="str">
            <v>Unknown metabolite</v>
          </cell>
          <cell r="K602" t="str">
            <v>https://pubchem.ncbi.nlm.nih.gov/compound/363819</v>
          </cell>
        </row>
        <row r="603">
          <cell r="F603" t="str">
            <v>2-(5-{(Z)-[1-(4-Fluorophenyl)-5-oxo-3-phenyl-1,5-dihydro-4H-pyrazol-4-ylidene]methyl}-2-furyl)benzoic acid</v>
          </cell>
          <cell r="G603" t="str">
            <v>Unknown metabolite</v>
          </cell>
        </row>
        <row r="604">
          <cell r="F604" t="str">
            <v>2-(5-{1-[3-(Cyclobutyloxy)-4-(difluoromethoxy)phenyl]-2-(1-oxido-4-pyridinyl)ethyl}-2-pyridinyl)-2-propanol</v>
          </cell>
          <cell r="G604" t="str">
            <v>Unknown metabolite</v>
          </cell>
        </row>
        <row r="605">
          <cell r="F605" t="str">
            <v>2,6-Difluoro-N-[2-(4-piperidinyl)-1H-imidazo[4,5-b]pyridin-6-yl]-3-[(propylsulfonyl)amino]benzamide</v>
          </cell>
          <cell r="G605" t="str">
            <v>Unknown metabolite</v>
          </cell>
        </row>
        <row r="606">
          <cell r="F606" t="str">
            <v>2,6-Dimethyl-5-(4-methylphenoxy)pyrimidin-4-ol</v>
          </cell>
          <cell r="G606" t="str">
            <v>Unknown metabolite</v>
          </cell>
        </row>
        <row r="607">
          <cell r="F607" t="str">
            <v>2-[(2R)-5-Acetyl-2,3-dihydro-1-benzofuran-2-yl]-2-propen-1-yl 2-methylbutanoate</v>
          </cell>
          <cell r="G607" t="str">
            <v>Unknown metabolite</v>
          </cell>
        </row>
        <row r="608">
          <cell r="F608" t="str">
            <v>2-[(5R,8S,8aS)-3,8-dimethyl-2-oxo-1,2,4,5,6,7,8,8a-octahydroazulen-5-yl]prop-2-enoic acid</v>
          </cell>
          <cell r="G608" t="str">
            <v>Unknown metabolite</v>
          </cell>
        </row>
        <row r="609">
          <cell r="F609" t="str">
            <v>2-[(5R,8S,8aS)-3,8-dimethyl-2-oxo-1,2,4,5,6,7,8,8a-octahydroazulen-5-yl]prop-2-enoic acid</v>
          </cell>
          <cell r="G609" t="str">
            <v>Unknown metabolite</v>
          </cell>
        </row>
        <row r="610">
          <cell r="F610" t="str">
            <v>2-[2-({4-Amino-5-nitro-6-[(tetrahydro-2-furanylmethyl)amino]-2-pyrimidinyl}amino)ethoxy]ethanol</v>
          </cell>
          <cell r="G610" t="str">
            <v>Unknown metabolite</v>
          </cell>
        </row>
        <row r="611">
          <cell r="F611" t="str">
            <v>2-[2-(Diethylamino)ethyl]-1-(4-fluorophenyl)-1,2-dihydrochromeno[2,3-c]pyrrole-3,9-dione</v>
          </cell>
          <cell r="G611" t="str">
            <v>Unknown metabolite</v>
          </cell>
        </row>
        <row r="612">
          <cell r="F612" t="str">
            <v>2-Ethylhexyl (2E)-3-phenylacrylate</v>
          </cell>
          <cell r="G612" t="str">
            <v>Unknown metabolite</v>
          </cell>
        </row>
        <row r="613">
          <cell r="F613" t="str">
            <v>2-Fluoro-N-[2-(4-methyl-1-piperazinyl)ethyl]-5-[(5-oxo-1,2,3,4,5,6-hexahydropyrido[2,3-d]pyridazin-8-yl)methyl]benzamide</v>
          </cell>
          <cell r="G613" t="str">
            <v>Unknown metabolite</v>
          </cell>
        </row>
        <row r="614">
          <cell r="F614" t="str">
            <v>2-Isopropyl-8,8-dimethyl-7,8-dihydro-3,4,5(6H)-phenanthrenetrione</v>
          </cell>
          <cell r="G614" t="str">
            <v>Unknown metabolite</v>
          </cell>
        </row>
        <row r="615">
          <cell r="F615" t="str">
            <v>2-Methoxy-N-({(2R,4S,5R)-5-[1-methyl-3-(2-naphthyl)-1H-pyrazol-5-yl]-1-azabicyclo[2.2.2]oct-2-yl}methyl)acetamide</v>
          </cell>
          <cell r="G615" t="str">
            <v>Unknown metabolite</v>
          </cell>
        </row>
        <row r="616">
          <cell r="F616" t="str">
            <v>2-Methyl-2-propanyl {[4-({[7-amino-2-(2-furyl)[1,2,4]triazolo[1,5-a][1,3,5]triazin-5-yl]amino}methyl)cyclohexyl]methyl}carbamate</v>
          </cell>
          <cell r="G616" t="str">
            <v>Unknown metabolite</v>
          </cell>
        </row>
        <row r="617">
          <cell r="F617" t="str">
            <v>2-Phenyl-1,8-naphthyridine</v>
          </cell>
          <cell r="G617" t="str">
            <v>Unknown metabolite</v>
          </cell>
        </row>
        <row r="618">
          <cell r="F618" t="str">
            <v>3-(1-Hydroxycyclohexyl)-5-phenyl-1,2-oxazolidin-3-ol</v>
          </cell>
          <cell r="G618" t="str">
            <v>Unknown metabolite</v>
          </cell>
        </row>
        <row r="619">
          <cell r="F619" t="str">
            <v>3-(beta-D-Glucopyranosyloxy)-2-hydroxypropyl laurate</v>
          </cell>
          <cell r="G619" t="str">
            <v>Unknown metabolite</v>
          </cell>
        </row>
        <row r="620">
          <cell r="F620" t="str">
            <v>3-(Dimethylamino)-1,2,3,4-tetrahydro-2,2-dimethyl-1,7-naphthalenediol</v>
          </cell>
          <cell r="G620" t="str">
            <v>Unknown metabolite</v>
          </cell>
          <cell r="J620" t="str">
            <v>104753-60-8</v>
          </cell>
        </row>
        <row r="621">
          <cell r="F621" t="str">
            <v>3-{3-[4-(4-Nitrophenyl)-1-piperazinyl]-3-oxopropyl}thieno[3,2-d]pyrimidine-2,4(1H,3H)-dione</v>
          </cell>
          <cell r="G621" t="str">
            <v>Unknown metabolite</v>
          </cell>
        </row>
        <row r="622">
          <cell r="F622" t="str">
            <v>3-Acetyl-6-nitro-4-phenyl-2(1H)-quinolinone</v>
          </cell>
          <cell r="G622" t="str">
            <v>Unknown metabolite</v>
          </cell>
        </row>
        <row r="623">
          <cell r="F623" t="str">
            <v>3-Hexyl-4-methoxy-6-pentyl-2H-pyran-2-one</v>
          </cell>
          <cell r="G623" t="str">
            <v>Unknown metabolite</v>
          </cell>
        </row>
        <row r="624">
          <cell r="F624" t="str">
            <v>3-Hydroxy-3-[2-oxo-2-(2,4,5-trimethylphenyl)ethyl]-1,3-dihydro-2H-indol-2-one</v>
          </cell>
          <cell r="G624" t="str">
            <v>Unknown metabolite</v>
          </cell>
        </row>
        <row r="625">
          <cell r="F625" t="str">
            <v>3-Isopropenyl-3-methylpentacyclo[7.3.1.14,12.02,7.06,11]tetradecane</v>
          </cell>
          <cell r="G625" t="str">
            <v>Unknown metabolite</v>
          </cell>
        </row>
        <row r="626">
          <cell r="F626" t="str">
            <v>4,4'-Sulfanediylbis(3-methylphenol)</v>
          </cell>
          <cell r="G626" t="str">
            <v>Unknown metabolite</v>
          </cell>
        </row>
        <row r="627">
          <cell r="F627" t="str">
            <v>4-[(3S)-7-hydroxy-8-(3-methylbut-2-en-1-yl)-3,4-dihydro-2H-1-benzopyran-3-yl]benzene-1,3-diol</v>
          </cell>
          <cell r="G627" t="str">
            <v>Unknown metabolite</v>
          </cell>
        </row>
        <row r="628">
          <cell r="F628" t="str">
            <v>4-[(Adamantan-1-ylmethyl)amino]-5-chloro-2-fluoro-N-(methylsulfonyl)benzamide</v>
          </cell>
          <cell r="G628" t="str">
            <v>Unknown metabolite</v>
          </cell>
        </row>
        <row r="629">
          <cell r="F629" t="str">
            <v>4-[2-(3,5-dimethyl-2-oxocyclohexyl)-2-hydroxyethyl]piperidine-2,6-dione</v>
          </cell>
          <cell r="G629" t="str">
            <v>Unknown metabolite</v>
          </cell>
        </row>
        <row r="630">
          <cell r="F630" t="str">
            <v>4-[3-(2-Nitrophenyl)-1H-1,2,4-triazol-5-yl]pyridine</v>
          </cell>
          <cell r="G630" t="str">
            <v>Unknown metabolite</v>
          </cell>
        </row>
        <row r="631">
          <cell r="F631" t="str">
            <v>4-[Hexadecyl(trifluoroacetyl)amino]-N-hydroxybenzamide</v>
          </cell>
          <cell r="G631" t="str">
            <v>Unknown metabolite</v>
          </cell>
        </row>
        <row r="632">
          <cell r="F632" t="str">
            <v>4-Biphenylyl bis(1-aziridinyl)phosphinate</v>
          </cell>
          <cell r="G632" t="str">
            <v>Unknown metabolite</v>
          </cell>
        </row>
        <row r="633">
          <cell r="F633" t="str">
            <v>4-carbamoyl-3-{2-[(1E)-3,5-dimethyl-2-oxocyclohexylidene]ethyl}butanoic acid</v>
          </cell>
          <cell r="G633" t="str">
            <v>Unknown metabolite</v>
          </cell>
        </row>
        <row r="634">
          <cell r="F634" t="str">
            <v>4-Ethyl-2-[1-(4-methylphenyl)vinyl]phenol</v>
          </cell>
          <cell r="G634" t="str">
            <v>Unknown metabolite</v>
          </cell>
        </row>
        <row r="635">
          <cell r="F635" t="str">
            <v>4-Isopropoxy-N-[2-(4-morpholinyl)phenyl]benzamide</v>
          </cell>
          <cell r="G635" t="str">
            <v>Unknown metabolite</v>
          </cell>
        </row>
        <row r="636">
          <cell r="F636" t="str">
            <v>4-Isopropyl-1,6-dimethyl-2,7-naphthalenediol</v>
          </cell>
          <cell r="G636" t="str">
            <v>Unknown metabolite</v>
          </cell>
        </row>
        <row r="637">
          <cell r="F637" t="str">
            <v>4-Isopropyl-1,6-dimethyl-2,7-naphthalenediol</v>
          </cell>
          <cell r="G637" t="str">
            <v>Unknown metabolite</v>
          </cell>
        </row>
        <row r="638">
          <cell r="F638" t="str">
            <v>4-Isopropyl-8-methyl-9-(4-methyl-3-oxopentyl)-2-benzoxepine-1,3-dione</v>
          </cell>
          <cell r="G638" t="str">
            <v>Unknown metabolite</v>
          </cell>
        </row>
        <row r="639">
          <cell r="F639" t="str">
            <v>4-Methoxy-N-{[2-(phenoxyacetyl)hydrazino]carbothioyl}benzamide</v>
          </cell>
          <cell r="G639" t="str">
            <v>Unknown metabolite</v>
          </cell>
          <cell r="J639" t="str">
            <v>174680-14-9</v>
          </cell>
          <cell r="K639" t="str">
            <v>https://www.chemsrc.com/en/cas/174680-14-9_1641306.html#ebiemingDiv</v>
          </cell>
        </row>
        <row r="640">
          <cell r="F640" t="str">
            <v>5-(4,5-Dihydro-1H-imidazol-2-yl)-5,6,7,8-tetrahydro-1,2-naphthalenediol</v>
          </cell>
          <cell r="G640" t="str">
            <v>Unknown metabolite</v>
          </cell>
        </row>
        <row r="641">
          <cell r="F641" t="str">
            <v>5-(Cyclooctylamino)-5-deoxy-D-arabinitol</v>
          </cell>
          <cell r="G641" t="str">
            <v>Unknown metabolite</v>
          </cell>
        </row>
        <row r="642">
          <cell r="F642" t="str">
            <v>5-(Cyclooctylamino)-5-deoxy-D-arabinitol</v>
          </cell>
          <cell r="G642" t="str">
            <v>Unknown metabolite</v>
          </cell>
        </row>
        <row r="643">
          <cell r="F643" t="str">
            <v>5,7-Dihydroxy-2-(4-methoxyphenyl)-6-(3-methyl-2-buten-1-yl)-2,3-dihydro-4H-chromen-4-one</v>
          </cell>
          <cell r="G643" t="str">
            <v>Unknown metabolite</v>
          </cell>
        </row>
        <row r="644">
          <cell r="F644" t="str">
            <v>5-[3-(3-Hexyl-4,5-dihydro-1,2-oxazol-5-yl)propyl]dihydro-2(3H)-furanone</v>
          </cell>
          <cell r="G644" t="str">
            <v>Unknown metabolite</v>
          </cell>
        </row>
        <row r="645">
          <cell r="F645" t="str">
            <v>5-[5-(methoxycarbonyl)-5,8a-dimethyl-2-methylidene-decahydronaphthalen-1-yl]-3-methylpentanoic acid</v>
          </cell>
          <cell r="G645" t="str">
            <v>Unknown metabolite</v>
          </cell>
        </row>
        <row r="646">
          <cell r="F646" t="str">
            <v>5-Amino-1-(4-methoxyphenyl)-2-(3-nitrophenyl)-1,2-dihydro-3H-pyrrole-3,3,4-tricarbonitrile</v>
          </cell>
          <cell r="G646" t="str">
            <v>Unknown metabolite</v>
          </cell>
        </row>
        <row r="647">
          <cell r="F647" t="str">
            <v>5-Fluoro-N-(9-methyl-3-oxa-9-azabicyclo[3.3.1]non-7-yl)-1-(methylsulfonyl)-1H-indole-3-carboxamide</v>
          </cell>
          <cell r="G647" t="str">
            <v>Unknown metabolite</v>
          </cell>
        </row>
        <row r="648">
          <cell r="F648" t="str">
            <v>5-Hydroxy-6-(3-methyl-2-buten-1-yl)-2-phenyl-2,3-dihydro-4H-chromen-4-one</v>
          </cell>
          <cell r="G648" t="str">
            <v>Unknown metabolite</v>
          </cell>
        </row>
        <row r="649">
          <cell r="F649" t="str">
            <v>6-(4-Fluorophenyl)-4-(hydroxyamino)-N-methyl-2-oxo-2H-pyran-3-carboxamide</v>
          </cell>
          <cell r="G649" t="str">
            <v>Unknown metabolite</v>
          </cell>
        </row>
        <row r="650">
          <cell r="F650" t="str">
            <v>6-Methoxy-2,3-dimethyl-1H-indole</v>
          </cell>
          <cell r="G650" t="str">
            <v>Unknown metabolite</v>
          </cell>
          <cell r="J650" t="str">
            <v>58176-56-0</v>
          </cell>
        </row>
        <row r="651">
          <cell r="F651" t="str">
            <v>6-phenyl-3,4-dihydro-1H-2,5-benzoxazocin-1-one</v>
          </cell>
          <cell r="G651" t="str">
            <v>Unknown metabolite</v>
          </cell>
        </row>
        <row r="652">
          <cell r="F652" t="str">
            <v>8-(Ethoxymethyl)-2,2-dimethyl-3,4-dihydro-2H,6H-pyrano[3,2-g]chromen-6-one</v>
          </cell>
          <cell r="G652" t="str">
            <v>Unknown metabolite</v>
          </cell>
        </row>
        <row r="653">
          <cell r="F653" t="str">
            <v>8-[(4-Hydroxy-2-pyrrolidinyl)methoxy]-6,6-dimethylbenzo[b]naphtho[2,3-d]furan-11(6H)-one</v>
          </cell>
          <cell r="G653" t="str">
            <v>Unknown metabolite</v>
          </cell>
        </row>
        <row r="654">
          <cell r="F654" t="str">
            <v>8-Isobutyl-3,3-dimethyl-6-[4-(phenylacetyl)-1-piperazinyl]-3,4-dihydro-1H-pyrano[3,4-c]pyridine-5-carbonitrile</v>
          </cell>
          <cell r="G654" t="str">
            <v>Unknown metabolite</v>
          </cell>
        </row>
        <row r="655">
          <cell r="F655" t="str">
            <v>9-(2-Chlorophenyl)-N-(3,5-dimethyl-1,2-oxazol-4-yl)-8-methyl-6,8-dihydro-5H-pyrazolo[3,4-h]quinazolin-2-amine</v>
          </cell>
          <cell r="G655" t="str">
            <v>Unknown metabolite</v>
          </cell>
        </row>
        <row r="656">
          <cell r="F656" t="str">
            <v>9a-Ethynyl-3-oxo-9,9a-dihydro-3H-fluorene-2-carbonitrile</v>
          </cell>
          <cell r="G656" t="str">
            <v>Unknown metabolite</v>
          </cell>
        </row>
        <row r="657">
          <cell r="F657" t="str">
            <v>Benzo[kl]xanthene</v>
          </cell>
          <cell r="G657" t="str">
            <v>Unknown metabolite</v>
          </cell>
          <cell r="J657" t="str">
            <v>200-23-7</v>
          </cell>
        </row>
        <row r="658">
          <cell r="F658" t="str">
            <v>Benzyl octyl sulfoxide</v>
          </cell>
          <cell r="G658" t="str">
            <v>Unknown metabolite</v>
          </cell>
        </row>
        <row r="659">
          <cell r="F659" t="str">
            <v>D-Alanyl-N1-(6-chlorohexyl)-L-glutamamide</v>
          </cell>
          <cell r="G659" t="str">
            <v>Unknown metabolite</v>
          </cell>
        </row>
        <row r="660">
          <cell r="F660" t="str">
            <v>deoxoscalarin acetate</v>
          </cell>
          <cell r="G660" t="str">
            <v>Unknown metabolite</v>
          </cell>
        </row>
        <row r="661">
          <cell r="F661" t="str">
            <v>deoxoscalarin acetate</v>
          </cell>
          <cell r="G661" t="str">
            <v>Unknown metabolite</v>
          </cell>
        </row>
        <row r="662">
          <cell r="F662" t="str">
            <v>Diethyl (3-{4-[(3-acetyl-1H-indol-1-yl)methyl]-1H-1,2,3-triazol-1-yl}propyl)phosphonate</v>
          </cell>
          <cell r="G662" t="str">
            <v>Unknown metabolite</v>
          </cell>
        </row>
        <row r="663">
          <cell r="F663" t="str">
            <v>Diisopropyl (2-hydroxy-2-propanyl)phosphonate</v>
          </cell>
          <cell r="G663" t="str">
            <v>Unknown metabolite</v>
          </cell>
        </row>
        <row r="664">
          <cell r="F664" t="str">
            <v>Dodecyl 2-acetamido-2-deoxyhexopyranoside</v>
          </cell>
          <cell r="G664" t="str">
            <v>Unknown metabolite</v>
          </cell>
        </row>
        <row r="665">
          <cell r="F665" t="str">
            <v>Dodecyl 2-acetamido-2-deoxyhexopyranoside</v>
          </cell>
          <cell r="G665" t="str">
            <v>Unknown metabolite</v>
          </cell>
        </row>
        <row r="666">
          <cell r="F666" t="str">
            <v>Ethyl 1-{2-furyl[(methoxycarbonyl)amino]methyl}-2-oxocyclopentanecarboxylate</v>
          </cell>
          <cell r="G666" t="str">
            <v>Unknown metabolite</v>
          </cell>
        </row>
        <row r="667">
          <cell r="F667" t="str">
            <v>Ethyl 1-oxoisochroman-3-carboxylate</v>
          </cell>
          <cell r="G667" t="str">
            <v>Unknown metabolite</v>
          </cell>
          <cell r="J667" t="str">
            <v>16266-88-9</v>
          </cell>
        </row>
        <row r="668">
          <cell r="F668" t="str">
            <v>ethyl 2-{[5-(2-methoxyphenyl)-4-phenyl-4H-1,2,4-triazol-3-yl]thio}acetate</v>
          </cell>
          <cell r="G668" t="str">
            <v>Unknown metabolite</v>
          </cell>
        </row>
        <row r="669">
          <cell r="F669" t="str">
            <v>Ethyl 5-benzyl-4,6-dioxo-1,3a,4,5,6,6a-hexahydropyrrolo[3,4-c]pyrazole-3-carboxylate</v>
          </cell>
          <cell r="G669" t="str">
            <v>Unknown metabolite</v>
          </cell>
          <cell r="J669" t="str">
            <v>134575-05-6</v>
          </cell>
        </row>
        <row r="670">
          <cell r="F670" t="str">
            <v>Isobutyl [(4E,6Z,8S,9S,10E,12S,13R,14S,16R)-9-(carbamoyloxy)-13-hydroxy-8,14-dimethoxy-4,10,12,16-tetramethyl-3,20,22-trioxo-2-azabicyclo[16.3.1]docosa-1(21),4,6,10,18-pentaen-19-yl]carbamate</v>
          </cell>
          <cell r="G670" t="str">
            <v>Unknown metabolite</v>
          </cell>
        </row>
        <row r="671">
          <cell r="F671" t="str">
            <v>Methyl (1R,3S,3aR,6aS)-1-benzyl-5-ethyl-3-(4'-fluoro-4-biphenylyl)-4,6-dioxooctahydropyrrolo[3,4-c]pyrrole-1-carboxylate</v>
          </cell>
          <cell r="G671" t="str">
            <v>Unknown metabolite</v>
          </cell>
        </row>
        <row r="672">
          <cell r="F672" t="str">
            <v>Methyl (2,5-difluorophenyl)[methyl(2-pyrazinylcarbonyl)amino]acetate</v>
          </cell>
          <cell r="G672" t="str">
            <v>Unknown metabolite</v>
          </cell>
        </row>
        <row r="673">
          <cell r="F673" t="str">
            <v>Methyl (4aR,4bR,8aS,8bR)-1-oxodecahydro-4a(2H)-biphenylenecarboxylate</v>
          </cell>
          <cell r="G673" t="str">
            <v>Unknown metabolite</v>
          </cell>
        </row>
        <row r="674">
          <cell r="F674" t="str">
            <v>Methyl 2,7,7-trimethyl-5-oxo-4-[3-(2-thienyl)-1H-pyrazol-4-yl]-1,4,5,6,7,8-hexahydro-3-quinolinecarboxylate</v>
          </cell>
          <cell r="G674" t="str">
            <v>Unknown metabolite</v>
          </cell>
        </row>
        <row r="675">
          <cell r="F675" t="str">
            <v>Methyl 2-[(1R,4E,6E,10E,14R)-4,10,14-trimethyl-15-oxabicyclo[12.1.0]pentadeca-4,6,10-trien-7-yl]propanoate</v>
          </cell>
          <cell r="G675" t="str">
            <v>Unknown metabolite</v>
          </cell>
        </row>
        <row r="676">
          <cell r="F676" t="str">
            <v>Methyl N-(2,6-dimethylphenyl)-[(4-methoxybenzoyl)amino]methanimidothioate</v>
          </cell>
          <cell r="G676" t="str">
            <v>Unknown metabolite</v>
          </cell>
        </row>
        <row r="677">
          <cell r="F677" t="str">
            <v>Methyl N-[(9Z)-3-hydroxy-9-hexadecenoyl]-L-alaninate</v>
          </cell>
          <cell r="G677" t="str">
            <v>Unknown metabolite</v>
          </cell>
        </row>
        <row r="678">
          <cell r="F678" t="str">
            <v>Methyl N-[(9Z)-3-hydroxy-9-hexadecenoyl]-L-alaninate</v>
          </cell>
          <cell r="G678" t="str">
            <v>Unknown metabolite</v>
          </cell>
        </row>
        <row r="679">
          <cell r="F679" t="str">
            <v>N-(2-{[(2S)-3-(2-Cyanophenoxy)-2-hydroxypropyl]amino}ethyl)-2-fluorobenzenesulfonamide</v>
          </cell>
          <cell r="G679" t="str">
            <v>Unknown metabolite</v>
          </cell>
        </row>
        <row r="680">
          <cell r="F680" t="str">
            <v>N-(3-Aminopropyl)-N'-{3-[(7-nitro-4,5-dihydro-3H-1-benzazepin-2-yl)amino]propyl}-1,4-butanediamine</v>
          </cell>
          <cell r="G680" t="str">
            <v>Unknown metabolite</v>
          </cell>
        </row>
        <row r="681">
          <cell r="F681" t="str">
            <v>N,N-Diethyl-2-(6-methoxy-6-pentyl-1,2-dioxan-3-yl)acetamide</v>
          </cell>
          <cell r="G681" t="str">
            <v>Unknown metabolite</v>
          </cell>
        </row>
        <row r="682">
          <cell r="F682" t="str">
            <v>N,N-Diethyl-2-(6-methoxy-6-pentyl-1,2-dioxan-3-yl)acetamide</v>
          </cell>
          <cell r="G682" t="str">
            <v>Unknown metabolite</v>
          </cell>
        </row>
        <row r="683">
          <cell r="F683" t="str">
            <v>N-{[(2R,4S,5S)-5-Ethynyl-1-azabicyclo[2.2.2]oct-2-yl]methyl}-2-furamide</v>
          </cell>
          <cell r="G683" t="str">
            <v>Unknown metabolite</v>
          </cell>
        </row>
        <row r="684">
          <cell r="F684" t="str">
            <v>N-{[4-(3-Fluorophenyl)tetrahydro-2H-pyran-4-yl]methyl}-1,9-dioxaspiro[5.5]undecan-4-amine</v>
          </cell>
          <cell r="G684" t="str">
            <v>Unknown metabolite</v>
          </cell>
        </row>
        <row r="685">
          <cell r="F685" t="str">
            <v>N-{4-[4-(3,4-Dihydroxyphenyl)butyl]phenyl}-2-hydroxybenzamide</v>
          </cell>
          <cell r="G685" t="str">
            <v>Unknown metabolite</v>
          </cell>
        </row>
        <row r="686">
          <cell r="F686" t="str">
            <v>N2-(2,2-Dimethylpropanoyl)-N-tetradecylserinamide</v>
          </cell>
          <cell r="G686" t="str">
            <v>Unknown metabolite</v>
          </cell>
        </row>
        <row r="687">
          <cell r="F687" t="str">
            <v>N2-Benzoyl-L-arginyl-L-lysyl-L-prolinamide</v>
          </cell>
          <cell r="G687" t="str">
            <v>Unknown metabolite</v>
          </cell>
        </row>
        <row r="688">
          <cell r="F688" t="str">
            <v>N-Benzyl-N2-(3,4-difluorobenzyl)-N2-[3-(3,4-dimethoxyphenoxy)propyl]glycinamide</v>
          </cell>
          <cell r="G688" t="str">
            <v>Unknown metabolite</v>
          </cell>
        </row>
        <row r="689">
          <cell r="F689" t="str">
            <v>N-Cyclohexyl-1,3-dioxo-2-propyl-5-isoindolinecarboxamide</v>
          </cell>
          <cell r="G689" t="str">
            <v>Unknown metabolite</v>
          </cell>
        </row>
        <row r="690">
          <cell r="F690" t="str">
            <v>N-Hydroxy-4-methyl-2-{[4-(2-oxo-2,3-dihydro-1H-benzimidazol-1-yl)-1-piperidinyl]carbonyl}pentanamide</v>
          </cell>
          <cell r="G690" t="str">
            <v>Unknown metabolite</v>
          </cell>
        </row>
      </sheetData>
      <sheetData sheetId="6"/>
      <sheetData sheetId="7">
        <row r="2">
          <cell r="A2" t="str">
            <v>1,3-Diphenylacetone</v>
          </cell>
          <cell r="B2" t="str">
            <v>Excipients/Additives/Colorants</v>
          </cell>
        </row>
        <row r="3">
          <cell r="A3" t="str">
            <v>Disperse red 11</v>
          </cell>
          <cell r="B3" t="str">
            <v>Excipients/Additives/Colorants</v>
          </cell>
        </row>
        <row r="4">
          <cell r="A4" t="str">
            <v>Benzotriazole</v>
          </cell>
          <cell r="B4" t="str">
            <v>Industrial Chemicals</v>
          </cell>
          <cell r="C4" t="str">
            <v>Biocide</v>
          </cell>
        </row>
        <row r="5">
          <cell r="A5" t="str">
            <v>Triphenyl phosphate</v>
          </cell>
          <cell r="B5" t="str">
            <v>Industrial Chemicals</v>
          </cell>
          <cell r="C5" t="str">
            <v>Flame retardant</v>
          </cell>
        </row>
        <row r="6">
          <cell r="A6" t="str">
            <v>Rhodamine 6G</v>
          </cell>
          <cell r="B6" t="str">
            <v>Industrial Chemicals</v>
          </cell>
          <cell r="C6" t="str">
            <v>Fluorescent dye</v>
          </cell>
        </row>
        <row r="7">
          <cell r="A7" t="str">
            <v>Benzyl butyl phthalate</v>
          </cell>
          <cell r="B7" t="str">
            <v>Industrial Chemicals</v>
          </cell>
        </row>
        <row r="8">
          <cell r="A8" t="str">
            <v>Centralite</v>
          </cell>
          <cell r="B8" t="str">
            <v>Industrial Chemicals</v>
          </cell>
        </row>
        <row r="9">
          <cell r="A9" t="str">
            <v>Citroflex 4</v>
          </cell>
          <cell r="B9" t="str">
            <v>Industrial Chemicals</v>
          </cell>
        </row>
        <row r="10">
          <cell r="A10" t="str">
            <v>Citroflex A-2</v>
          </cell>
          <cell r="B10" t="str">
            <v>Industrial Chemicals</v>
          </cell>
        </row>
        <row r="11">
          <cell r="A11" t="str">
            <v>Citroflex A-4</v>
          </cell>
          <cell r="B11" t="str">
            <v>Industrial Chemicals</v>
          </cell>
        </row>
        <row r="12">
          <cell r="A12" t="str">
            <v>Dibutyl phosphate</v>
          </cell>
          <cell r="B12" t="str">
            <v>Industrial Chemicals</v>
          </cell>
        </row>
        <row r="13">
          <cell r="A13" t="str">
            <v>Octadecanamine</v>
          </cell>
          <cell r="B13" t="str">
            <v>Industrial Chemicals</v>
          </cell>
        </row>
        <row r="14">
          <cell r="A14" t="str">
            <v>PPG n4</v>
          </cell>
          <cell r="B14" t="str">
            <v>Industrial Chemicals</v>
          </cell>
        </row>
        <row r="15">
          <cell r="A15" t="str">
            <v>PPG n4 isomer</v>
          </cell>
          <cell r="B15" t="str">
            <v>Industrial Chemicals</v>
          </cell>
        </row>
        <row r="16">
          <cell r="A16" t="str">
            <v>Triethyl phosphate</v>
          </cell>
          <cell r="B16" t="str">
            <v>Industrial Chemicals</v>
          </cell>
        </row>
        <row r="17">
          <cell r="A17" t="str">
            <v>(8aR,12S,12aR)-12-Hydroxy-4-methyl-4,5,6,7,8,8a,12,12a-octahydro-2H-3-benzoxecine-2,9(1H)-dione</v>
          </cell>
          <cell r="B17" t="str">
            <v>Metabolite</v>
          </cell>
          <cell r="C17" t="str">
            <v>Fungal Metabolites</v>
          </cell>
        </row>
        <row r="18">
          <cell r="A18" t="str">
            <v>Sorbicillin</v>
          </cell>
          <cell r="B18" t="str">
            <v>Metabolite</v>
          </cell>
          <cell r="C18" t="str">
            <v>Fungal Metabolites</v>
          </cell>
        </row>
        <row r="19">
          <cell r="A19" t="str">
            <v>(3S,6R,6aS,7S)-6,6a,7,8-Tetrahydroxy-3-methyl-2,3,4,5,6,6a,7,12a-octahydro-1,12-tetraphenedione</v>
          </cell>
          <cell r="B19" t="str">
            <v>Metabolite</v>
          </cell>
          <cell r="C19" t="str">
            <v>Human Metabolites</v>
          </cell>
        </row>
        <row r="20">
          <cell r="A20" t="str">
            <v>10-Nitrolinoleate</v>
          </cell>
          <cell r="B20" t="str">
            <v>Metabolite</v>
          </cell>
          <cell r="C20" t="str">
            <v>Human Metabolites</v>
          </cell>
        </row>
        <row r="21">
          <cell r="A21" t="str">
            <v>6-[(3E,5E,7S)-5,7-Dimethyl-2-oxo-3,5-nonadien-1-yl]-2,4-dihydroxy-3-methylbenzaldehyde</v>
          </cell>
          <cell r="B21" t="str">
            <v>Metabolite</v>
          </cell>
          <cell r="C21" t="str">
            <v>Human Metabolites</v>
          </cell>
        </row>
        <row r="22">
          <cell r="A22" t="str">
            <v>6-[(3E,5E,7S)-5,7-Dimethyl-2-oxo-3,5-nonadien-1-yl]-2,4-dihydroxy-3-methylbenzaldehyde isomer</v>
          </cell>
          <cell r="B22" t="str">
            <v>Metabolite</v>
          </cell>
          <cell r="C22" t="str">
            <v>Human Metabolites</v>
          </cell>
        </row>
        <row r="23">
          <cell r="A23" t="str">
            <v>Coenzyme Q2</v>
          </cell>
          <cell r="B23" t="str">
            <v>Metabolite</v>
          </cell>
          <cell r="C23" t="str">
            <v>Human Metabolites</v>
          </cell>
        </row>
        <row r="24">
          <cell r="A24" t="str">
            <v>Coenzyme Q2 isomer1</v>
          </cell>
          <cell r="B24" t="str">
            <v>Metabolite</v>
          </cell>
          <cell r="C24" t="str">
            <v>Human Metabolites</v>
          </cell>
        </row>
        <row r="25">
          <cell r="A25" t="str">
            <v>Coenzyme Q2 isomer2</v>
          </cell>
          <cell r="B25" t="str">
            <v>Metabolite</v>
          </cell>
          <cell r="C25" t="str">
            <v>Human Metabolites</v>
          </cell>
        </row>
        <row r="26">
          <cell r="A26" t="str">
            <v>Coenzyme Q2 isomer3</v>
          </cell>
          <cell r="B26" t="str">
            <v>Metabolite</v>
          </cell>
          <cell r="C26" t="str">
            <v>Human Metabolites</v>
          </cell>
        </row>
        <row r="27">
          <cell r="A27" t="str">
            <v>Dehydrocholic acid</v>
          </cell>
          <cell r="B27" t="str">
            <v>Metabolite</v>
          </cell>
          <cell r="C27" t="str">
            <v>Human Metabolites</v>
          </cell>
        </row>
        <row r="28">
          <cell r="A28" t="str">
            <v>S-Adenosylhomocysteine</v>
          </cell>
          <cell r="B28" t="str">
            <v>Metabolite</v>
          </cell>
          <cell r="C28" t="str">
            <v>Human Metabolites</v>
          </cell>
        </row>
        <row r="29">
          <cell r="A29" t="str">
            <v>17alpha-Hydroxyprogesterone</v>
          </cell>
          <cell r="B29" t="str">
            <v>Metabolite</v>
          </cell>
          <cell r="C29" t="str">
            <v>Steroid</v>
          </cell>
        </row>
        <row r="30">
          <cell r="A30" t="str">
            <v>2-(11,17-Dihydroxy-10,13,16-trimethyl-3-oxo-4,5,6,7,8,9,10,11,12,13,14,15,16,17-tetradecahydro-3H-cyclopenta[a]phenanthren-17-yl)-2-oxoethyl acetate</v>
          </cell>
          <cell r="B30" t="str">
            <v>Metabolite</v>
          </cell>
          <cell r="C30" t="str">
            <v>Steroid</v>
          </cell>
        </row>
        <row r="31">
          <cell r="A31" t="str">
            <v>2-(11,17-Dihydroxy-10,13,16-trimethyl-3-oxo-4,5,6,7,8,9,10,11,12,13,14,15,16,17-tetradecahydro-3H-cyclopenta[a]phenanthren-17-yl)-2-oxoethyl acetate isomer</v>
          </cell>
          <cell r="B31" t="str">
            <v>Metabolite</v>
          </cell>
          <cell r="C31" t="str">
            <v>Steroid</v>
          </cell>
        </row>
        <row r="32">
          <cell r="A32" t="str">
            <v>5alpha-Pregnan-3,20-dione</v>
          </cell>
          <cell r="B32" t="str">
            <v>Metabolite</v>
          </cell>
          <cell r="C32" t="str">
            <v>Steroid</v>
          </cell>
        </row>
        <row r="33">
          <cell r="A33" t="str">
            <v>6 beta-Hydroxycortisol</v>
          </cell>
          <cell r="B33" t="str">
            <v>Metabolite</v>
          </cell>
          <cell r="C33" t="str">
            <v>Steroid</v>
          </cell>
        </row>
        <row r="34">
          <cell r="A34" t="str">
            <v>6 beta-Hydroxycortisol isomer1</v>
          </cell>
          <cell r="B34" t="str">
            <v>Metabolite</v>
          </cell>
          <cell r="C34" t="str">
            <v>Steroid</v>
          </cell>
        </row>
        <row r="35">
          <cell r="A35" t="str">
            <v>6 beta-Hydroxycortisol isomer2</v>
          </cell>
          <cell r="B35" t="str">
            <v>Metabolite</v>
          </cell>
          <cell r="C35" t="str">
            <v>Steroid</v>
          </cell>
        </row>
        <row r="36">
          <cell r="A36" t="str">
            <v>6 beta-Hydroxycortisol isomer3</v>
          </cell>
          <cell r="B36" t="str">
            <v>Metabolite</v>
          </cell>
          <cell r="C36" t="str">
            <v>Steroid</v>
          </cell>
        </row>
        <row r="37">
          <cell r="A37" t="str">
            <v>6 beta-Hydroxycortisol isomer4</v>
          </cell>
          <cell r="B37" t="str">
            <v>Metabolite</v>
          </cell>
          <cell r="C37" t="str">
            <v>Steroid</v>
          </cell>
        </row>
        <row r="38">
          <cell r="A38" t="str">
            <v>7alpha-Hydroxytestosterone</v>
          </cell>
          <cell r="B38" t="str">
            <v>Metabolite</v>
          </cell>
          <cell r="C38" t="str">
            <v>Steroid</v>
          </cell>
        </row>
        <row r="39">
          <cell r="A39" t="str">
            <v>Cortisol</v>
          </cell>
          <cell r="B39" t="str">
            <v>Metabolite</v>
          </cell>
          <cell r="C39" t="str">
            <v>Steroid</v>
          </cell>
        </row>
        <row r="40">
          <cell r="A40" t="str">
            <v>Cortisone</v>
          </cell>
          <cell r="B40" t="str">
            <v>Metabolite</v>
          </cell>
          <cell r="C40" t="str">
            <v>Steroid</v>
          </cell>
        </row>
        <row r="41">
          <cell r="A41" t="str">
            <v>Cortisone isomer</v>
          </cell>
          <cell r="B41" t="str">
            <v>Metabolite</v>
          </cell>
          <cell r="C41" t="str">
            <v>Steroid</v>
          </cell>
        </row>
        <row r="42">
          <cell r="A42" t="str">
            <v>Desoxycortone</v>
          </cell>
          <cell r="B42" t="str">
            <v>Metabolite</v>
          </cell>
          <cell r="C42" t="str">
            <v>Steroid</v>
          </cell>
        </row>
        <row r="43">
          <cell r="A43" t="str">
            <v>Tetrahydrocortisone</v>
          </cell>
          <cell r="B43" t="str">
            <v>Metabolite</v>
          </cell>
          <cell r="C43" t="str">
            <v>Steroid</v>
          </cell>
        </row>
        <row r="44">
          <cell r="A44" t="str">
            <v>2-Aminobenzimidazole</v>
          </cell>
          <cell r="B44" t="str">
            <v>Metabolite</v>
          </cell>
        </row>
        <row r="45">
          <cell r="A45" t="str">
            <v>9-Oxo-10(E),12(E)-octadecadienoic acid</v>
          </cell>
          <cell r="B45" t="str">
            <v>Metabolite</v>
          </cell>
        </row>
        <row r="46">
          <cell r="A46" t="str">
            <v>(+)-ar-Turmerone</v>
          </cell>
          <cell r="B46" t="str">
            <v xml:space="preserve">Metabolite </v>
          </cell>
          <cell r="C46" t="str">
            <v>Plant Metabolite</v>
          </cell>
        </row>
        <row r="47">
          <cell r="A47" t="str">
            <v>(1R,3R,4R,4aS)-4-Hydroxy-3,4a,8,8-tetramethyl-4-[2-(5-oxo-2,5-dihydro-3-furanyl)ethyl]decahydro-1-naphthalenyl acetate</v>
          </cell>
          <cell r="B47" t="str">
            <v xml:space="preserve">Metabolite </v>
          </cell>
          <cell r="C47" t="str">
            <v>Plant Metabolite</v>
          </cell>
        </row>
        <row r="48">
          <cell r="A48" t="str">
            <v>(2E,6E,12E)-18-(2,6-Dioxo-4-piperidinyl)-9,11-dihydroxy-8-methoxy-10,12,14-trimethyl-15-oxo-2,6,12-octadecatrienoic acid</v>
          </cell>
          <cell r="B48" t="str">
            <v xml:space="preserve">Metabolite </v>
          </cell>
          <cell r="C48" t="str">
            <v>Plant Metabolite</v>
          </cell>
        </row>
        <row r="49">
          <cell r="A49" t="str">
            <v xml:space="preserve">(3aR,8R,8aR,9aR)-8-Hydroxy-8a-methyl-3,5-bis(methylene)decahydronaphtho[2,3-b]furan-2(3H)-one (Possibly asperilin) </v>
          </cell>
          <cell r="B49" t="str">
            <v xml:space="preserve">Metabolite </v>
          </cell>
          <cell r="C49" t="str">
            <v>Plant Metabolite</v>
          </cell>
        </row>
        <row r="50">
          <cell r="A50" t="str">
            <v>6'-Methoxy-2'-methyl-3',4',6,8-tetrahydro-2'H-spiro[indeno[4,5-d][1,3]dioxole-7,1'-isoquinoline]-7',8-diol 2'-oxide</v>
          </cell>
          <cell r="B50" t="str">
            <v xml:space="preserve">Metabolite </v>
          </cell>
          <cell r="C50" t="str">
            <v>Plant Metabolite</v>
          </cell>
        </row>
        <row r="51">
          <cell r="A51" t="str">
            <v>Capsaicin</v>
          </cell>
          <cell r="B51" t="str">
            <v xml:space="preserve">Metabolite </v>
          </cell>
          <cell r="C51" t="str">
            <v>Plant Metabolite</v>
          </cell>
        </row>
        <row r="52">
          <cell r="A52" t="str">
            <v>Celastrol</v>
          </cell>
          <cell r="B52" t="str">
            <v xml:space="preserve">Metabolite </v>
          </cell>
          <cell r="C52" t="str">
            <v>Plant Metabolite</v>
          </cell>
        </row>
        <row r="53">
          <cell r="A53" t="str">
            <v>Hesperetin</v>
          </cell>
          <cell r="B53" t="str">
            <v xml:space="preserve">Metabolite </v>
          </cell>
          <cell r="C53" t="str">
            <v>Plant Metabolite</v>
          </cell>
        </row>
        <row r="54">
          <cell r="A54" t="str">
            <v>Kahweol</v>
          </cell>
          <cell r="B54" t="str">
            <v xml:space="preserve">Metabolite </v>
          </cell>
          <cell r="C54" t="str">
            <v>Plant Metabolite</v>
          </cell>
        </row>
        <row r="55">
          <cell r="A55" t="str">
            <v>Kahweol isomer</v>
          </cell>
          <cell r="B55" t="str">
            <v xml:space="preserve">Metabolite </v>
          </cell>
          <cell r="C55" t="str">
            <v>Plant Metabolite</v>
          </cell>
        </row>
        <row r="56">
          <cell r="A56" t="str">
            <v>Nobiletin</v>
          </cell>
          <cell r="B56" t="str">
            <v xml:space="preserve">Metabolite </v>
          </cell>
          <cell r="C56" t="str">
            <v>Plant Metabolite</v>
          </cell>
        </row>
        <row r="57">
          <cell r="A57" t="str">
            <v>Nootkatone</v>
          </cell>
          <cell r="B57" t="str">
            <v xml:space="preserve">Metabolite </v>
          </cell>
          <cell r="C57" t="str">
            <v>Plant Metabolite</v>
          </cell>
        </row>
        <row r="58">
          <cell r="A58" t="str">
            <v>Nootkatone isomer</v>
          </cell>
          <cell r="B58" t="str">
            <v xml:space="preserve">Metabolite </v>
          </cell>
          <cell r="C58" t="str">
            <v>Plant Metabolite</v>
          </cell>
        </row>
        <row r="59">
          <cell r="A59" t="str">
            <v>Ostruthin</v>
          </cell>
          <cell r="B59" t="str">
            <v xml:space="preserve">Metabolite </v>
          </cell>
          <cell r="C59" t="str">
            <v>Plant Metabolite</v>
          </cell>
        </row>
        <row r="60">
          <cell r="A60" t="str">
            <v>Psilostachyin B</v>
          </cell>
          <cell r="B60" t="str">
            <v xml:space="preserve">Metabolite </v>
          </cell>
          <cell r="C60" t="str">
            <v>Plant Metabolite</v>
          </cell>
        </row>
        <row r="61">
          <cell r="A61" t="str">
            <v>Sedanolide</v>
          </cell>
          <cell r="B61" t="str">
            <v xml:space="preserve">Metabolite </v>
          </cell>
          <cell r="C61" t="str">
            <v>Plant Metabolite</v>
          </cell>
        </row>
        <row r="62">
          <cell r="A62" t="str">
            <v>Shogaol</v>
          </cell>
          <cell r="B62" t="str">
            <v xml:space="preserve">Metabolite </v>
          </cell>
          <cell r="C62" t="str">
            <v>Plant Metabolite</v>
          </cell>
        </row>
        <row r="63">
          <cell r="A63" t="str">
            <v>Valerophenone</v>
          </cell>
          <cell r="B63" t="str">
            <v xml:space="preserve">Metabolite </v>
          </cell>
          <cell r="C63" t="str">
            <v>Plant Metabolite</v>
          </cell>
        </row>
        <row r="64">
          <cell r="A64" t="str">
            <v>Xanthohumol</v>
          </cell>
          <cell r="B64" t="str">
            <v xml:space="preserve">Metabolite </v>
          </cell>
          <cell r="C64" t="str">
            <v>Plant Metabolite</v>
          </cell>
        </row>
        <row r="65">
          <cell r="A65" t="str">
            <v>4-tert-Butylcyclohexyl acetate</v>
          </cell>
          <cell r="B65" t="str">
            <v>Personal Care Products</v>
          </cell>
        </row>
        <row r="66">
          <cell r="A66" t="str">
            <v>4-tert-Butylcyclohexyl acetate isomer</v>
          </cell>
          <cell r="B66" t="str">
            <v>Personal Care Products</v>
          </cell>
        </row>
        <row r="67">
          <cell r="A67" t="str">
            <v>Galaxolidone</v>
          </cell>
          <cell r="B67" t="str">
            <v>Personal Care Products</v>
          </cell>
        </row>
        <row r="68">
          <cell r="A68" t="str">
            <v>Cycloheximide</v>
          </cell>
          <cell r="B68" t="str">
            <v>Pesticides</v>
          </cell>
          <cell r="C68" t="str">
            <v>Fungicide</v>
          </cell>
        </row>
        <row r="69">
          <cell r="A69" t="str">
            <v>DEET</v>
          </cell>
          <cell r="B69" t="str">
            <v>Pesticides</v>
          </cell>
          <cell r="C69" t="str">
            <v>Fungicide</v>
          </cell>
        </row>
        <row r="70">
          <cell r="A70" t="str">
            <v>DEET isomer</v>
          </cell>
          <cell r="B70" t="str">
            <v>Pesticides</v>
          </cell>
          <cell r="C70" t="str">
            <v>Fungicide</v>
          </cell>
        </row>
        <row r="71">
          <cell r="A71" t="str">
            <v>Furmecyclox</v>
          </cell>
          <cell r="B71" t="str">
            <v>Pesticides</v>
          </cell>
          <cell r="C71" t="str">
            <v>Fungicide</v>
          </cell>
        </row>
        <row r="72">
          <cell r="A72" t="str">
            <v>Furmecyclox isomer</v>
          </cell>
          <cell r="B72" t="str">
            <v>Pesticides</v>
          </cell>
          <cell r="C72" t="str">
            <v>Fungicide</v>
          </cell>
        </row>
        <row r="73">
          <cell r="A73" t="str">
            <v>Propiconazole</v>
          </cell>
          <cell r="B73" t="str">
            <v>Pesticides</v>
          </cell>
          <cell r="C73" t="str">
            <v>Fungicide</v>
          </cell>
        </row>
        <row r="74">
          <cell r="A74" t="str">
            <v>Terbutryn</v>
          </cell>
          <cell r="B74" t="str">
            <v>Pesticides</v>
          </cell>
          <cell r="C74" t="str">
            <v>Herbicide</v>
          </cell>
        </row>
        <row r="75">
          <cell r="A75" t="str">
            <v>Verrucarol</v>
          </cell>
          <cell r="B75" t="str">
            <v>Pesticides</v>
          </cell>
          <cell r="C75" t="str">
            <v>Herbicide</v>
          </cell>
        </row>
        <row r="76">
          <cell r="A76" t="str">
            <v>Dimefuron</v>
          </cell>
          <cell r="B76" t="str">
            <v>Pesticides</v>
          </cell>
        </row>
        <row r="77">
          <cell r="A77" t="str">
            <v>Pindone</v>
          </cell>
          <cell r="B77" t="str">
            <v>Pesticides</v>
          </cell>
        </row>
        <row r="78">
          <cell r="A78" t="str">
            <v>Prosulfocarb</v>
          </cell>
          <cell r="B78" t="str">
            <v>Pesticides</v>
          </cell>
        </row>
        <row r="79">
          <cell r="A79" t="str">
            <v>OPEO</v>
          </cell>
          <cell r="B79" t="str">
            <v>Textile Chemicals/Auxiliary Dyes</v>
          </cell>
        </row>
        <row r="80">
          <cell r="A80" t="str">
            <v>OPEO isomer</v>
          </cell>
          <cell r="B80" t="str">
            <v>Textile Chemicals/Auxiliary Dyes</v>
          </cell>
        </row>
        <row r="81">
          <cell r="A81" t="str">
            <v>Atazanavir</v>
          </cell>
          <cell r="B81" t="str">
            <v>Therapeutics/Drugs</v>
          </cell>
          <cell r="C81" t="str">
            <v>AIDS/HIV</v>
          </cell>
        </row>
        <row r="82">
          <cell r="A82" t="str">
            <v>Darunavir</v>
          </cell>
          <cell r="B82" t="str">
            <v>Therapeutics/Drugs</v>
          </cell>
          <cell r="C82" t="str">
            <v>AIDS/HIV</v>
          </cell>
        </row>
        <row r="83">
          <cell r="A83" t="str">
            <v>Efavirenz</v>
          </cell>
          <cell r="B83" t="str">
            <v>Therapeutics/Drugs</v>
          </cell>
          <cell r="C83" t="str">
            <v>AIDS/HIV</v>
          </cell>
        </row>
        <row r="84">
          <cell r="A84" t="str">
            <v>Alphaprodine</v>
          </cell>
          <cell r="B84" t="str">
            <v>Therapeutics/Drugs</v>
          </cell>
          <cell r="C84" t="str">
            <v>Analgesic</v>
          </cell>
        </row>
        <row r="85">
          <cell r="A85" t="str">
            <v>Alphaprodine isomer</v>
          </cell>
          <cell r="B85" t="str">
            <v>Therapeutics/Drugs</v>
          </cell>
          <cell r="C85" t="str">
            <v>Analgesic</v>
          </cell>
        </row>
        <row r="86">
          <cell r="A86" t="str">
            <v>(-)-Erythromycin</v>
          </cell>
          <cell r="B86" t="str">
            <v>Therapeutics/Drugs</v>
          </cell>
          <cell r="C86" t="str">
            <v>Antibiotic</v>
          </cell>
        </row>
        <row r="87">
          <cell r="A87" t="str">
            <v>Clarithromycin</v>
          </cell>
          <cell r="B87" t="str">
            <v>Therapeutics/Drugs</v>
          </cell>
          <cell r="C87" t="str">
            <v>Antibiotic</v>
          </cell>
        </row>
        <row r="88">
          <cell r="A88" t="str">
            <v>Roxithromycin</v>
          </cell>
          <cell r="B88" t="str">
            <v>Therapeutics/Drugs</v>
          </cell>
          <cell r="C88" t="str">
            <v>Antibiotic</v>
          </cell>
        </row>
        <row r="89">
          <cell r="A89" t="str">
            <v>Trimethoprim</v>
          </cell>
          <cell r="B89" t="str">
            <v>Therapeutics/Drugs</v>
          </cell>
          <cell r="C89" t="str">
            <v>Antibiotic</v>
          </cell>
        </row>
        <row r="90">
          <cell r="A90" t="str">
            <v>Apixaban</v>
          </cell>
          <cell r="B90" t="str">
            <v>Therapeutics/Drugs</v>
          </cell>
          <cell r="C90" t="str">
            <v>Anticoagulant</v>
          </cell>
        </row>
        <row r="91">
          <cell r="A91" t="str">
            <v>Clopidogrel</v>
          </cell>
          <cell r="B91" t="str">
            <v>Therapeutics/Drugs</v>
          </cell>
          <cell r="C91" t="str">
            <v>Anticoagulant</v>
          </cell>
        </row>
        <row r="92">
          <cell r="A92" t="str">
            <v>Clopidogrel carboxylic acid</v>
          </cell>
          <cell r="B92" t="str">
            <v>Therapeutics/Drugs</v>
          </cell>
          <cell r="C92" t="str">
            <v>Anticoagulant</v>
          </cell>
        </row>
        <row r="93">
          <cell r="A93" t="str">
            <v>Rivaroxaban</v>
          </cell>
          <cell r="B93" t="str">
            <v>Therapeutics/Drugs</v>
          </cell>
          <cell r="C93" t="str">
            <v>Anticoagulant</v>
          </cell>
        </row>
        <row r="94">
          <cell r="A94" t="str">
            <v>Carbamazepine</v>
          </cell>
          <cell r="B94" t="str">
            <v>Therapeutics/Drugs</v>
          </cell>
          <cell r="C94" t="str">
            <v>Anticonvulsant</v>
          </cell>
        </row>
        <row r="95">
          <cell r="A95" t="str">
            <v>Carbamazepine 10,11-epoxide</v>
          </cell>
          <cell r="B95" t="str">
            <v>Therapeutics/Drugs</v>
          </cell>
          <cell r="C95" t="str">
            <v>Anticonvulsant</v>
          </cell>
        </row>
        <row r="96">
          <cell r="A96" t="str">
            <v>Lamotrigine</v>
          </cell>
          <cell r="B96" t="str">
            <v>Therapeutics/Drugs</v>
          </cell>
          <cell r="C96" t="str">
            <v>Anticonvulsant</v>
          </cell>
        </row>
        <row r="97">
          <cell r="A97" t="str">
            <v>Fexofenadine</v>
          </cell>
          <cell r="B97" t="str">
            <v>Therapeutics/Drugs</v>
          </cell>
          <cell r="C97" t="str">
            <v>Antihistamine</v>
          </cell>
        </row>
        <row r="98">
          <cell r="A98" t="str">
            <v>Oxatomide</v>
          </cell>
          <cell r="B98" t="str">
            <v>Therapeutics/Drugs</v>
          </cell>
          <cell r="C98" t="str">
            <v>Antihistamine</v>
          </cell>
        </row>
        <row r="99">
          <cell r="A99" t="str">
            <v>Rimantadine</v>
          </cell>
          <cell r="B99" t="str">
            <v>Therapeutics/Drugs</v>
          </cell>
          <cell r="C99" t="str">
            <v>Antiviral</v>
          </cell>
        </row>
        <row r="100">
          <cell r="A100" t="str">
            <v>6beta-Hydroxy budesonide</v>
          </cell>
          <cell r="B100" t="str">
            <v>Therapeutics/Drugs</v>
          </cell>
          <cell r="C100" t="str">
            <v xml:space="preserve">Asthma </v>
          </cell>
        </row>
        <row r="101">
          <cell r="A101" t="str">
            <v>Ipratropium</v>
          </cell>
          <cell r="B101" t="str">
            <v>Therapeutics/Drugs</v>
          </cell>
          <cell r="C101" t="str">
            <v xml:space="preserve">Asthma </v>
          </cell>
        </row>
        <row r="102">
          <cell r="A102" t="str">
            <v>Aliskiren</v>
          </cell>
          <cell r="B102" t="str">
            <v>Therapeutics/Drugs</v>
          </cell>
          <cell r="C102" t="str">
            <v>Cardiovascular regulation</v>
          </cell>
        </row>
        <row r="103">
          <cell r="A103" t="str">
            <v>Bisoprolol</v>
          </cell>
          <cell r="B103" t="str">
            <v>Therapeutics/Drugs</v>
          </cell>
          <cell r="C103" t="str">
            <v>Cardiovascular regulation</v>
          </cell>
        </row>
        <row r="104">
          <cell r="A104" t="str">
            <v>Buflomedil</v>
          </cell>
          <cell r="B104" t="str">
            <v>Therapeutics/Drugs</v>
          </cell>
          <cell r="C104" t="str">
            <v>Cardiovascular regulation</v>
          </cell>
        </row>
        <row r="105">
          <cell r="A105" t="str">
            <v>Candesartan</v>
          </cell>
          <cell r="B105" t="str">
            <v>Therapeutics/Drugs</v>
          </cell>
          <cell r="C105" t="str">
            <v>Cardiovascular regulation</v>
          </cell>
        </row>
        <row r="106">
          <cell r="A106" t="str">
            <v>Desacetyl diltiazem</v>
          </cell>
          <cell r="B106" t="str">
            <v>Therapeutics/Drugs</v>
          </cell>
          <cell r="C106" t="str">
            <v>Cardiovascular regulation</v>
          </cell>
        </row>
        <row r="107">
          <cell r="A107" t="str">
            <v>Diltiazem</v>
          </cell>
          <cell r="B107" t="str">
            <v>Therapeutics/Drugs</v>
          </cell>
          <cell r="C107" t="str">
            <v>Cardiovascular regulation</v>
          </cell>
        </row>
        <row r="108">
          <cell r="A108" t="str">
            <v>Losartan</v>
          </cell>
          <cell r="B108" t="str">
            <v>Therapeutics/Drugs</v>
          </cell>
          <cell r="C108" t="str">
            <v>Cardiovascular regulation</v>
          </cell>
        </row>
        <row r="109">
          <cell r="A109" t="str">
            <v>Metoprolol</v>
          </cell>
          <cell r="B109" t="str">
            <v>Therapeutics/Drugs</v>
          </cell>
          <cell r="C109" t="str">
            <v>Cardiovascular regulation</v>
          </cell>
        </row>
        <row r="110">
          <cell r="A110" t="str">
            <v>Valsartan</v>
          </cell>
          <cell r="B110" t="str">
            <v>Therapeutics/Drugs</v>
          </cell>
          <cell r="C110" t="str">
            <v>Cardiovascular regulation</v>
          </cell>
        </row>
        <row r="111">
          <cell r="A111" t="str">
            <v>Verapamil</v>
          </cell>
          <cell r="B111" t="str">
            <v>Therapeutics/Drugs</v>
          </cell>
          <cell r="C111" t="str">
            <v>Cardiovascular regulation</v>
          </cell>
        </row>
        <row r="112">
          <cell r="A112" t="str">
            <v>3-O-Methylfunicone</v>
          </cell>
          <cell r="B112" t="str">
            <v>Therapeutics/Drugs</v>
          </cell>
          <cell r="C112" t="str">
            <v>Cancer treatment</v>
          </cell>
        </row>
        <row r="113">
          <cell r="A113" t="str">
            <v>Bicalutamide</v>
          </cell>
          <cell r="B113" t="str">
            <v>Therapeutics/Drugs</v>
          </cell>
          <cell r="C113" t="str">
            <v>Cancer treatment</v>
          </cell>
        </row>
        <row r="114">
          <cell r="A114" t="str">
            <v>curvularin</v>
          </cell>
          <cell r="B114" t="str">
            <v>Therapeutics/Drugs</v>
          </cell>
          <cell r="C114" t="str">
            <v>Cancer treatment</v>
          </cell>
        </row>
        <row r="115">
          <cell r="A115" t="str">
            <v>curvularin isomer</v>
          </cell>
          <cell r="B115" t="str">
            <v>Therapeutics/Drugs</v>
          </cell>
          <cell r="C115" t="str">
            <v>Cancer treatment</v>
          </cell>
        </row>
        <row r="116">
          <cell r="A116" t="str">
            <v>Atorvastatin</v>
          </cell>
          <cell r="B116" t="str">
            <v>Therapeutics/Drugs</v>
          </cell>
          <cell r="C116" t="str">
            <v>Cholesterol medication</v>
          </cell>
        </row>
        <row r="117">
          <cell r="A117" t="str">
            <v>Rosuvastatin</v>
          </cell>
          <cell r="B117" t="str">
            <v>Therapeutics/Drugs</v>
          </cell>
          <cell r="C117" t="str">
            <v>Cholesterol medication</v>
          </cell>
        </row>
        <row r="118">
          <cell r="A118" t="str">
            <v>Rosuvastatin isomer</v>
          </cell>
          <cell r="B118" t="str">
            <v>Therapeutics/Drugs</v>
          </cell>
          <cell r="C118" t="str">
            <v>Cholesterol medication</v>
          </cell>
        </row>
        <row r="119">
          <cell r="A119" t="str">
            <v>Methadone</v>
          </cell>
          <cell r="B119" t="str">
            <v>Therapeutics/Drugs</v>
          </cell>
          <cell r="C119" t="str">
            <v>Controlled substance</v>
          </cell>
        </row>
        <row r="120">
          <cell r="A120" t="str">
            <v>N-Desmethyltramadol</v>
          </cell>
          <cell r="B120" t="str">
            <v>Therapeutics/Drugs</v>
          </cell>
          <cell r="C120" t="str">
            <v>Controlled substance</v>
          </cell>
        </row>
        <row r="121">
          <cell r="A121" t="str">
            <v>Tramadol</v>
          </cell>
          <cell r="B121" t="str">
            <v>Therapeutics/Drugs</v>
          </cell>
          <cell r="C121" t="str">
            <v>Controlled substance</v>
          </cell>
        </row>
        <row r="122">
          <cell r="A122" t="str">
            <v>Tramadol isomer1</v>
          </cell>
          <cell r="B122" t="str">
            <v>Therapeutics/Drugs</v>
          </cell>
          <cell r="C122" t="str">
            <v>Controlled substance</v>
          </cell>
        </row>
        <row r="123">
          <cell r="A123" t="str">
            <v>Tramadol isomer2</v>
          </cell>
          <cell r="B123" t="str">
            <v>Therapeutics/Drugs</v>
          </cell>
          <cell r="C123" t="str">
            <v>Controlled substance</v>
          </cell>
        </row>
        <row r="124">
          <cell r="A124" t="str">
            <v>Xylometazoline</v>
          </cell>
          <cell r="B124" t="str">
            <v>Therapeutics/Drugs</v>
          </cell>
          <cell r="C124" t="str">
            <v>Decongestant</v>
          </cell>
        </row>
        <row r="125">
          <cell r="A125" t="str">
            <v>[3,2-c]Pyrazole-androst-4-en-17beta-ol</v>
          </cell>
          <cell r="B125" t="str">
            <v>Therapeutics/Drugs</v>
          </cell>
          <cell r="C125" t="str">
            <v>Drugs of abuse/Illegal drugs</v>
          </cell>
        </row>
        <row r="126">
          <cell r="A126" t="str">
            <v>10-Hydroxycarbazepine</v>
          </cell>
          <cell r="B126" t="str">
            <v>Therapeutics/Drugs</v>
          </cell>
          <cell r="C126" t="str">
            <v>Drugs of abuse/Illegal drugs</v>
          </cell>
        </row>
        <row r="127">
          <cell r="A127" t="str">
            <v>10-Hydroxycarbazepine isomer</v>
          </cell>
          <cell r="B127" t="str">
            <v>Therapeutics/Drugs</v>
          </cell>
          <cell r="C127" t="str">
            <v>Drugs of abuse/Illegal drugs</v>
          </cell>
        </row>
        <row r="128">
          <cell r="A128" t="str">
            <v>19-Norandrostenedione (Bolandione)</v>
          </cell>
          <cell r="B128" t="str">
            <v>Therapeutics/Drugs</v>
          </cell>
          <cell r="C128" t="str">
            <v>Drugs of abuse/Illegal drugs</v>
          </cell>
        </row>
        <row r="129">
          <cell r="A129" t="str">
            <v>2-APB</v>
          </cell>
          <cell r="B129" t="str">
            <v>Therapeutics/Drugs</v>
          </cell>
          <cell r="C129" t="str">
            <v>Drugs of abuse/Illegal drugs</v>
          </cell>
        </row>
        <row r="130">
          <cell r="A130" t="str">
            <v>3-Acetylmorphine</v>
          </cell>
          <cell r="B130" t="str">
            <v>Therapeutics/Drugs</v>
          </cell>
          <cell r="C130" t="str">
            <v>Drugs of abuse/Illegal drugs</v>
          </cell>
        </row>
        <row r="131">
          <cell r="A131" t="str">
            <v>4-Acetoxy DMT</v>
          </cell>
          <cell r="B131" t="str">
            <v>Therapeutics/Drugs</v>
          </cell>
          <cell r="C131" t="str">
            <v>Drugs of abuse/Illegal drugs</v>
          </cell>
        </row>
        <row r="132">
          <cell r="A132" t="str">
            <v>5alpha-Androstan-3,6,17-trione</v>
          </cell>
          <cell r="B132" t="str">
            <v>Therapeutics/Drugs</v>
          </cell>
          <cell r="C132" t="str">
            <v>Drugs of abuse/Illegal drugs</v>
          </cell>
        </row>
        <row r="133">
          <cell r="A133" t="str">
            <v>Acetyl norfentanyl</v>
          </cell>
          <cell r="B133" t="str">
            <v>Therapeutics/Drugs</v>
          </cell>
          <cell r="C133" t="str">
            <v>Drugs of abuse/Illegal drugs</v>
          </cell>
        </row>
        <row r="134">
          <cell r="A134" t="str">
            <v>Cannabigerolic acid</v>
          </cell>
          <cell r="B134" t="str">
            <v>Therapeutics/Drugs</v>
          </cell>
          <cell r="C134" t="str">
            <v>Drugs of abuse/Illegal drugs</v>
          </cell>
        </row>
        <row r="135">
          <cell r="A135" t="str">
            <v>DOAM</v>
          </cell>
          <cell r="B135" t="str">
            <v>Therapeutics/Drugs</v>
          </cell>
          <cell r="C135" t="str">
            <v>Drugs of abuse/Illegal drugs</v>
          </cell>
        </row>
        <row r="136">
          <cell r="A136" t="str">
            <v>DOBU</v>
          </cell>
          <cell r="B136" t="str">
            <v>Therapeutics/Drugs</v>
          </cell>
          <cell r="C136" t="str">
            <v>Drugs of abuse/Illegal drugs</v>
          </cell>
        </row>
        <row r="137">
          <cell r="A137" t="str">
            <v>HU-331</v>
          </cell>
          <cell r="B137" t="str">
            <v>Therapeutics/Drugs</v>
          </cell>
          <cell r="C137" t="str">
            <v>Drugs of abuse/Illegal drugs</v>
          </cell>
        </row>
        <row r="138">
          <cell r="A138" t="str">
            <v>HU-331 isomer</v>
          </cell>
          <cell r="B138" t="str">
            <v>Therapeutics/Drugs</v>
          </cell>
          <cell r="C138" t="str">
            <v>Drugs of abuse/Illegal drugs</v>
          </cell>
        </row>
        <row r="139">
          <cell r="A139" t="str">
            <v>JWH 018 8-quinolinyl carboxamide</v>
          </cell>
          <cell r="B139" t="str">
            <v>Therapeutics/Drugs</v>
          </cell>
          <cell r="C139" t="str">
            <v>Drugs of abuse/Illegal drugs</v>
          </cell>
        </row>
        <row r="140">
          <cell r="A140" t="str">
            <v>Methyldienolone</v>
          </cell>
          <cell r="B140" t="str">
            <v>Therapeutics/Drugs</v>
          </cell>
          <cell r="C140" t="str">
            <v>Drugs of abuse/Illegal drugs</v>
          </cell>
        </row>
        <row r="141">
          <cell r="A141" t="str">
            <v>Nor-9-carboxy-δ9-THC</v>
          </cell>
          <cell r="B141" t="str">
            <v>Therapeutics/Drugs</v>
          </cell>
          <cell r="C141" t="str">
            <v>Drugs of abuse/Illegal drugs</v>
          </cell>
        </row>
        <row r="142">
          <cell r="A142" t="str">
            <v>Nor-LSD</v>
          </cell>
          <cell r="B142" t="str">
            <v>Therapeutics/Drugs</v>
          </cell>
          <cell r="C142" t="str">
            <v>Drugs of abuse/Illegal drugs</v>
          </cell>
        </row>
        <row r="143">
          <cell r="A143" t="str">
            <v>2-[(Dimethylamino)methylidene]indan-1-one</v>
          </cell>
          <cell r="B143" t="str">
            <v>Therapeutics/Drugs</v>
          </cell>
          <cell r="C143" t="str">
            <v>Enzyme inhibitor</v>
          </cell>
        </row>
        <row r="144">
          <cell r="A144" t="str">
            <v>Atropine</v>
          </cell>
          <cell r="B144" t="str">
            <v>Therapeutics/Drugs</v>
          </cell>
          <cell r="C144" t="str">
            <v>Enzyme inhibitor</v>
          </cell>
        </row>
        <row r="145">
          <cell r="A145" t="str">
            <v>Neostigmine</v>
          </cell>
          <cell r="B145" t="str">
            <v>Therapeutics/Drugs</v>
          </cell>
          <cell r="C145" t="str">
            <v>Enzyme inhibitor</v>
          </cell>
        </row>
        <row r="146">
          <cell r="A146" t="str">
            <v>Indomethacin</v>
          </cell>
          <cell r="B146" t="str">
            <v>Therapeutics/Drugs</v>
          </cell>
          <cell r="C146" t="str">
            <v>NSAID</v>
          </cell>
        </row>
        <row r="147">
          <cell r="A147" t="str">
            <v>Cantharidin</v>
          </cell>
          <cell r="B147" t="str">
            <v>Therapeutics/Drugs</v>
          </cell>
          <cell r="C147" t="str">
            <v>Pseudopharmaca</v>
          </cell>
        </row>
        <row r="148">
          <cell r="A148" t="str">
            <v>Amisulpride</v>
          </cell>
          <cell r="B148" t="str">
            <v>Therapeutics/Drugs</v>
          </cell>
          <cell r="C148" t="str">
            <v>Psychopharmaca</v>
          </cell>
        </row>
        <row r="149">
          <cell r="A149" t="str">
            <v>Oxazepam</v>
          </cell>
          <cell r="B149" t="str">
            <v>Therapeutics/Drugs</v>
          </cell>
          <cell r="C149" t="str">
            <v>Psychopharmaca</v>
          </cell>
        </row>
        <row r="150">
          <cell r="A150" t="str">
            <v>Venlafaxine</v>
          </cell>
          <cell r="B150" t="str">
            <v>Therapeutics/Drugs</v>
          </cell>
          <cell r="C150" t="str">
            <v>Psychopharmaca</v>
          </cell>
        </row>
        <row r="151">
          <cell r="A151" t="str">
            <v>Venlafaxine isomer</v>
          </cell>
          <cell r="B151" t="str">
            <v>Therapeutics/Drugs</v>
          </cell>
          <cell r="C151" t="str">
            <v>Psychopharmaca</v>
          </cell>
        </row>
        <row r="152">
          <cell r="A152" t="str">
            <v>Colchicine</v>
          </cell>
          <cell r="B152" t="str">
            <v>Therapeutics/Drugs</v>
          </cell>
          <cell r="C152" t="str">
            <v>Renal excretion</v>
          </cell>
        </row>
        <row r="153">
          <cell r="A153" t="str">
            <v>Probenecid</v>
          </cell>
          <cell r="B153" t="str">
            <v>Therapeutics/Drugs</v>
          </cell>
          <cell r="C153" t="str">
            <v>Renal excretion</v>
          </cell>
        </row>
        <row r="154">
          <cell r="A154" t="str">
            <v>Etaqualone</v>
          </cell>
          <cell r="B154" t="str">
            <v>Therapeutics/Drugs</v>
          </cell>
          <cell r="C154" t="str">
            <v>Sedative</v>
          </cell>
        </row>
        <row r="155">
          <cell r="A155" t="str">
            <v>20 beta-Dihydroprednisolone</v>
          </cell>
          <cell r="B155" t="str">
            <v>Therapeutics/Drugs</v>
          </cell>
          <cell r="C155" t="str">
            <v>Steroid medication</v>
          </cell>
        </row>
        <row r="156">
          <cell r="A156" t="str">
            <v>20-Dihydro 6alpha-methylprednisone</v>
          </cell>
          <cell r="B156" t="str">
            <v>Therapeutics/Drugs</v>
          </cell>
          <cell r="C156" t="str">
            <v>Steroid medication</v>
          </cell>
        </row>
        <row r="157">
          <cell r="A157" t="str">
            <v>20-Dihydro 6alpha-methylprednisone isomer1</v>
          </cell>
          <cell r="B157" t="str">
            <v>Therapeutics/Drugs</v>
          </cell>
          <cell r="C157" t="str">
            <v>Steroid medication</v>
          </cell>
        </row>
        <row r="158">
          <cell r="A158" t="str">
            <v>20-Dihydro 6alpha-methylprednisone isomer2</v>
          </cell>
          <cell r="B158" t="str">
            <v>Therapeutics/Drugs</v>
          </cell>
          <cell r="C158" t="str">
            <v>Steroid medication</v>
          </cell>
        </row>
        <row r="159">
          <cell r="A159" t="str">
            <v>Medrysone</v>
          </cell>
          <cell r="B159" t="str">
            <v>Therapeutics/Drugs</v>
          </cell>
          <cell r="C159" t="str">
            <v>Steroid medication</v>
          </cell>
        </row>
        <row r="160">
          <cell r="A160" t="str">
            <v>Norgestrel</v>
          </cell>
          <cell r="B160" t="str">
            <v>Therapeutics/Drugs</v>
          </cell>
          <cell r="C160" t="str">
            <v>Steroid medication</v>
          </cell>
        </row>
        <row r="161">
          <cell r="A161" t="str">
            <v>Prednisolone tebutate</v>
          </cell>
          <cell r="B161" t="str">
            <v>Therapeutics/Drugs</v>
          </cell>
          <cell r="C161" t="str">
            <v>Steroid medication</v>
          </cell>
        </row>
        <row r="162">
          <cell r="A162" t="str">
            <v>Prednisolone tebutate isomer</v>
          </cell>
          <cell r="B162" t="str">
            <v>Therapeutics/Drugs</v>
          </cell>
          <cell r="C162" t="str">
            <v>Steroid medication</v>
          </cell>
        </row>
        <row r="163">
          <cell r="A163" t="str">
            <v>Prednisone</v>
          </cell>
          <cell r="B163" t="str">
            <v>Therapeutics/Drugs</v>
          </cell>
          <cell r="C163" t="str">
            <v>Steroid medication</v>
          </cell>
        </row>
        <row r="164">
          <cell r="A164" t="str">
            <v>Pramocaine</v>
          </cell>
          <cell r="B164" t="str">
            <v>Therapeutics/Drugs</v>
          </cell>
          <cell r="C164" t="str">
            <v>Topical anaesthetic</v>
          </cell>
        </row>
        <row r="165">
          <cell r="A165" t="str">
            <v>Mebendazole</v>
          </cell>
          <cell r="B165" t="str">
            <v>Therapeutics/Drugs</v>
          </cell>
          <cell r="C165" t="str">
            <v>Wormicide</v>
          </cell>
        </row>
        <row r="166">
          <cell r="A166" t="str">
            <v>(1aR,2E,4aR,6S,7S,7aR,8R,11aS)-1,1,3,6-Tetramethyl-9-methylene-4-oxo-1,1a,4,5,6,7,7a,8,9,10,11,11a-dodecahydro-4aH-cyclopenta[a]cyclopropa[f][11]annulene-4a,7,8-triyl triacetate</v>
          </cell>
          <cell r="B166" t="str">
            <v>Unknown metabolite</v>
          </cell>
        </row>
        <row r="167">
          <cell r="A167" t="str">
            <v>(1S,4aR,5S)-5-[(3E)-5-Methoxy-3-methyl-5-oxo-3-penten-1-yl]-1,4a-dimethyl-6-methylenedecahydro-1-naphthalenecarboxylic acid</v>
          </cell>
          <cell r="B167" t="str">
            <v>Unknown metabolite</v>
          </cell>
        </row>
        <row r="168">
          <cell r="A168" t="str">
            <v>(1S,4aS,5R)-5-[2-(3-Furyl)ethyl]-1,4a-dimethyl-6-methylenedecahydro-1-naphthalenecarboxylic acid</v>
          </cell>
          <cell r="B168" t="str">
            <v>Unknown metabolite</v>
          </cell>
        </row>
        <row r="169">
          <cell r="A169" t="str">
            <v>(1S,4aS,5R)-5-[2-(3-Furyl)ethyl]-1,4a-dimethyl-6-methylenedecahydro-1-naphthalenecarboxylic acid isomer</v>
          </cell>
          <cell r="B169" t="str">
            <v>Unknown metabolite</v>
          </cell>
        </row>
        <row r="170">
          <cell r="A170" t="str">
            <v>(2E,6E,9E)-11-Hydroxy-7-(hydroxymethyl)-4,11-dimethyl-4-(4-methyl-3-penten-1-yl)-8-oxo-2,6,9-cycloundecatrien-1-yl 3-methyl-2-butenoate</v>
          </cell>
          <cell r="B170" t="str">
            <v>Unknown metabolite</v>
          </cell>
        </row>
        <row r="171">
          <cell r="A171" t="str">
            <v>(3aR,4aS,5R,7aS,8S,9aR)-5-Hydroxy-4a,8-dimethyl-3-methyleneoctahydroazuleno[6,5-b]furan-2,6(3H,4H)-dione</v>
          </cell>
          <cell r="B171" t="str">
            <v>Unknown metabolite</v>
          </cell>
        </row>
        <row r="172">
          <cell r="A172" t="str">
            <v>(3R,3aR,4R,4aR,7aR,8R,9aR)-3,4a,8-Trimethyl-2,5-dioxo-2,3,3a,4,4a,5,7a,8,9,9a-decahydroazuleno[6,5-b]furan-4-yl acetate</v>
          </cell>
          <cell r="B172" t="str">
            <v>Unknown metabolite</v>
          </cell>
        </row>
        <row r="173">
          <cell r="A173" t="str">
            <v>(3R,3aR,4R,4aR,7aR,8R,9aR)-3,4a,8-Trimethyl-2,5-dioxo-2,3,3a,4,4a,5,7a,8,9,9a-decahydroazuleno[6,5-b]furan-4-yl acetate isomer</v>
          </cell>
          <cell r="B173" t="str">
            <v>Unknown metabolite</v>
          </cell>
        </row>
        <row r="174">
          <cell r="A174" t="str">
            <v>(4S,4aR)-4-[(3S)-3-Hydroxy-3-methylpent-4-enyl]-3,4a,8,8-tetramethyl-5,6,7,8a-tetrahydro-4H-naphthalen-1-one</v>
          </cell>
          <cell r="B174" t="str">
            <v>Unknown metabolite</v>
          </cell>
        </row>
        <row r="175">
          <cell r="A175" t="str">
            <v>1-(3,4-Dimethoxyphenyl) N1,N1-dimethyl-3,5-di(trifluoromethyl)benzene-1-carbohydrazonothioate</v>
          </cell>
          <cell r="B175" t="str">
            <v>Unknown metabolite</v>
          </cell>
        </row>
        <row r="176">
          <cell r="A176" t="str">
            <v>1,4a-Dimethyl-6-methylene-5-[2-(2-oxo-2,5-dihydro-3-furanyl)ethyl]decahydro-1-naphthalenecarboxylic acid</v>
          </cell>
          <cell r="B176" t="str">
            <v>Unknown metabolite</v>
          </cell>
        </row>
        <row r="177">
          <cell r="A177" t="str">
            <v>1,4a-Dimethyl-6-methylene-5-[2-(2-oxo-2,5-dihydro-3-furanyl)ethyl]decahydro-1-naphthalenecarboxylic acid isomer</v>
          </cell>
          <cell r="B177" t="str">
            <v>Unknown metabolite</v>
          </cell>
        </row>
        <row r="178">
          <cell r="A178" t="str">
            <v>1-Benzyl-3-(tert-butyl)-N-[4-(3-chloro-4-methylphenyl)-5-methyl-1,3-thiazol-2-yl]-1H-pyrazole-5-carboxamide</v>
          </cell>
          <cell r="B178" t="str">
            <v>Unknown metabolite</v>
          </cell>
        </row>
        <row r="179">
          <cell r="A179" t="str">
            <v>2-(2-Hydroxy-2-propanyl)-9-(3-methyl-2-buten-1-yl)-2,3-dihydro-7H-furo[3,2-g]chromen-7-one</v>
          </cell>
          <cell r="B179" t="str">
            <v>Unknown metabolite</v>
          </cell>
        </row>
        <row r="180">
          <cell r="A180" t="str">
            <v>2,2',5,5'-Tetramethoxy-4,4'-dimethyl-1,1'-biphenyl</v>
          </cell>
          <cell r="B180" t="str">
            <v>Unknown metabolite</v>
          </cell>
        </row>
        <row r="181">
          <cell r="A181" t="str">
            <v>2-Hydroxy-4,5',8a'-trimethyl-1'-oxo-4-vinyloctahydro-1'H-spiro[cyclopentane-1,2'-naphthalene]-5'-carboxylic acid</v>
          </cell>
          <cell r="B181" t="str">
            <v>Unknown metabolite</v>
          </cell>
        </row>
        <row r="182">
          <cell r="A182" t="str">
            <v>3,5-di-tert-Butyl-4-hydroxybenzoic acid</v>
          </cell>
          <cell r="B182" t="str">
            <v>Unknown metabolite</v>
          </cell>
        </row>
        <row r="183">
          <cell r="A183" t="str">
            <v>3-{[(4-Methoxyphenyl)methylene]amino}-2-phenyl-5-(2-thienylmethylene)-3,5-dihydro-4H-imidazol-4-one</v>
          </cell>
          <cell r="B183" t="str">
            <v>Unknown metabolite</v>
          </cell>
        </row>
        <row r="184">
          <cell r="A184" t="str">
            <v>3-Methyl-1-phenyl-1H-5-pyrazolyl benzoate</v>
          </cell>
          <cell r="B184" t="str">
            <v>Unknown metabolite</v>
          </cell>
        </row>
        <row r="185">
          <cell r="A185" t="str">
            <v>4-(4-Cyclohexylanilino)-4-oxobut-2-enoic acid</v>
          </cell>
          <cell r="B185" t="str">
            <v>Unknown metabolite</v>
          </cell>
        </row>
        <row r="186">
          <cell r="A186" t="str">
            <v>4-Cyclohexyl-1-methyl-2,3,4,5-tetrahydro-1H-1,4-benzodiazepine-2,5-dione</v>
          </cell>
          <cell r="B186" t="str">
            <v>Unknown metabolite</v>
          </cell>
        </row>
        <row r="187">
          <cell r="A187" t="str">
            <v>7,8-Bis(hydroxymethyl)-1,4a-dimethyl-3,4,4a,5,6,7-hexahydro-2H-benzo[7]annulen-2-one</v>
          </cell>
          <cell r="B187" t="str">
            <v>Unknown metabolite</v>
          </cell>
        </row>
        <row r="188">
          <cell r="A188" t="str">
            <v>Cyclo(phenylalanyl-prolyl)</v>
          </cell>
          <cell r="B188" t="str">
            <v>Unknown metabolite</v>
          </cell>
        </row>
        <row r="189">
          <cell r="A189" t="str">
            <v>Cyclohexyl phenyl ketone</v>
          </cell>
          <cell r="B189" t="str">
            <v>Unknown metabolite</v>
          </cell>
        </row>
        <row r="190">
          <cell r="A190" t="str">
            <v>Decanamide</v>
          </cell>
          <cell r="B190" t="str">
            <v>Unknown metabolite</v>
          </cell>
        </row>
        <row r="191">
          <cell r="A191" t="str">
            <v>Ethyl 3-hydroxy-5-methyl-6-oxo-1-phenyl-1,6-dihydropyrano[2,3-c]pyrazole-4-carboxylate</v>
          </cell>
          <cell r="B191" t="str">
            <v>Unknown metabolite</v>
          </cell>
        </row>
        <row r="192">
          <cell r="A192" t="str">
            <v>Methyl 3,5-di-tert-butyl-4-hydroxybenzoate</v>
          </cell>
          <cell r="B192" t="str">
            <v>Unknown metabolite</v>
          </cell>
        </row>
        <row r="193">
          <cell r="A193" t="str">
            <v>N,N'-Dicyclohexylurea</v>
          </cell>
          <cell r="B193" t="str">
            <v>Unknown metabolite</v>
          </cell>
        </row>
        <row r="194">
          <cell r="A194" t="str">
            <v>trans,trans-1,3-Bis(4-methoxybenzylidene) acetone</v>
          </cell>
          <cell r="B194" t="str">
            <v>Unknown metabolite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LVL1_ID_metadata_curated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VL1_ID_metadata_curated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hyperlink" Target="https://pubchem.ncbi.nlm.nih.gov/compound/65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ubchem.ncbi.nlm.nih.gov/compound/16745396" TargetMode="External"/><Relationship Id="rId1" Type="http://schemas.openxmlformats.org/officeDocument/2006/relationships/hyperlink" Target="https://pubchem.ncbi.nlm.nih.gov/compound/118719907" TargetMode="External"/><Relationship Id="rId6" Type="http://schemas.openxmlformats.org/officeDocument/2006/relationships/hyperlink" Target="https://en.wikipedia.org/wiki/Candesartan" TargetMode="External"/><Relationship Id="rId5" Type="http://schemas.openxmlformats.org/officeDocument/2006/relationships/hyperlink" Target="https://www.trc-canada.com/product-detail/?G189005%20;" TargetMode="External"/><Relationship Id="rId4" Type="http://schemas.openxmlformats.org/officeDocument/2006/relationships/hyperlink" Target="https://www.trc-canada.com/product-detail/?G189005%20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chem.ncbi.nlm.nih.gov/compound/6540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s://pubchem.ncbi.nlm.nih.gov/compound/16745396" TargetMode="External"/><Relationship Id="rId1" Type="http://schemas.openxmlformats.org/officeDocument/2006/relationships/hyperlink" Target="https://pubchem.ncbi.nlm.nih.gov/compound/118719907" TargetMode="External"/><Relationship Id="rId6" Type="http://schemas.openxmlformats.org/officeDocument/2006/relationships/hyperlink" Target="https://en.wikipedia.org/wiki/Candesartan" TargetMode="External"/><Relationship Id="rId5" Type="http://schemas.openxmlformats.org/officeDocument/2006/relationships/hyperlink" Target="https://www.trc-canada.com/product-detail/?G189005%20;" TargetMode="External"/><Relationship Id="rId4" Type="http://schemas.openxmlformats.org/officeDocument/2006/relationships/hyperlink" Target="https://www.trc-canada.com/product-detail/?G189005%2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613"/>
  <sheetViews>
    <sheetView workbookViewId="0">
      <selection activeCell="D1" sqref="D1"/>
    </sheetView>
  </sheetViews>
  <sheetFormatPr defaultRowHeight="14.4" x14ac:dyDescent="0.3"/>
  <cols>
    <col min="1" max="1" width="14" bestFit="1" customWidth="1"/>
    <col min="2" max="2" width="5.6640625" bestFit="1" customWidth="1"/>
    <col min="3" max="4" width="5.6640625" customWidth="1"/>
    <col min="5" max="5" width="48.44140625" customWidth="1"/>
    <col min="6" max="6" width="24" customWidth="1"/>
    <col min="7" max="7" width="22.109375" customWidth="1"/>
    <col min="8" max="10" width="19.88671875" customWidth="1"/>
    <col min="11" max="11" width="34.44140625" customWidth="1"/>
    <col min="12" max="12" width="22" bestFit="1" customWidth="1"/>
    <col min="13" max="13" width="14.33203125" customWidth="1"/>
    <col min="14" max="14" width="12.6640625" customWidth="1"/>
    <col min="15" max="15" width="11.6640625" customWidth="1"/>
    <col min="16" max="16" width="14.33203125" customWidth="1"/>
    <col min="17" max="17" width="12.109375" customWidth="1"/>
    <col min="18" max="18" width="11" customWidth="1"/>
    <col min="19" max="19" width="10" customWidth="1"/>
    <col min="20" max="20" width="8.44140625" customWidth="1"/>
    <col min="21" max="21" width="12" customWidth="1"/>
    <col min="22" max="22" width="7" customWidth="1"/>
    <col min="23" max="23" width="7.44140625" customWidth="1"/>
    <col min="24" max="24" width="7" customWidth="1"/>
    <col min="25" max="25" width="6.88671875" customWidth="1"/>
    <col min="26" max="26" width="7.33203125" customWidth="1"/>
    <col min="27" max="27" width="18.6640625" customWidth="1"/>
    <col min="28" max="28" width="44.44140625" bestFit="1" customWidth="1"/>
    <col min="29" max="29" width="66.6640625" bestFit="1" customWidth="1"/>
    <col min="30" max="30" width="13.5546875" customWidth="1"/>
    <col min="31" max="31" width="15.109375" customWidth="1"/>
    <col min="32" max="32" width="21.44140625" bestFit="1" customWidth="1"/>
    <col min="33" max="34" width="21.44140625" customWidth="1"/>
    <col min="35" max="35" width="23.44140625" bestFit="1" customWidth="1"/>
    <col min="36" max="38" width="21.44140625" bestFit="1" customWidth="1"/>
    <col min="39" max="39" width="23.44140625" bestFit="1" customWidth="1"/>
    <col min="40" max="42" width="31.109375" bestFit="1" customWidth="1"/>
    <col min="43" max="43" width="22.109375" bestFit="1" customWidth="1"/>
    <col min="44" max="45" width="22.109375" customWidth="1"/>
    <col min="46" max="46" width="24.109375" customWidth="1"/>
    <col min="47" max="47" width="19.109375" customWidth="1"/>
    <col min="48" max="48" width="20.33203125" customWidth="1"/>
    <col min="49" max="49" width="20.44140625" customWidth="1"/>
    <col min="50" max="50" width="20.88671875" customWidth="1"/>
    <col min="51" max="51" width="22.109375" customWidth="1"/>
    <col min="52" max="52" width="22.33203125" bestFit="1" customWidth="1"/>
    <col min="53" max="53" width="26.5546875" bestFit="1" customWidth="1"/>
    <col min="54" max="54" width="26.6640625" bestFit="1" customWidth="1"/>
    <col min="55" max="55" width="27.88671875" bestFit="1" customWidth="1"/>
    <col min="56" max="56" width="37.5546875" bestFit="1" customWidth="1"/>
    <col min="57" max="57" width="37.6640625" bestFit="1" customWidth="1"/>
    <col min="58" max="58" width="39" bestFit="1" customWidth="1"/>
    <col min="59" max="59" width="28.6640625" bestFit="1" customWidth="1"/>
    <col min="60" max="60" width="28.88671875" bestFit="1" customWidth="1"/>
    <col min="61" max="61" width="30.109375" customWidth="1"/>
    <col min="62" max="62" width="32.88671875" customWidth="1"/>
    <col min="63" max="63" width="33" customWidth="1"/>
    <col min="64" max="64" width="34.33203125" bestFit="1" customWidth="1"/>
    <col min="65" max="67" width="27.6640625" customWidth="1"/>
    <col min="68" max="68" width="29.88671875" customWidth="1"/>
    <col min="69" max="69" width="27.6640625" customWidth="1"/>
    <col min="70" max="71" width="27.6640625" bestFit="1" customWidth="1"/>
    <col min="72" max="72" width="29.88671875" bestFit="1" customWidth="1"/>
    <col min="73" max="75" width="37.44140625" bestFit="1" customWidth="1"/>
    <col min="76" max="76" width="28.44140625" bestFit="1" customWidth="1"/>
    <col min="77" max="78" width="28.44140625" customWidth="1"/>
    <col min="79" max="79" width="30.5546875" customWidth="1"/>
  </cols>
  <sheetData>
    <row r="1" spans="1:79" x14ac:dyDescent="0.3">
      <c r="A1" t="s">
        <v>1211</v>
      </c>
      <c r="B1" t="s">
        <v>1210</v>
      </c>
      <c r="C1" t="s">
        <v>1209</v>
      </c>
      <c r="D1" t="s">
        <v>1208</v>
      </c>
      <c r="E1" t="s">
        <v>1207</v>
      </c>
      <c r="F1" t="s">
        <v>1206</v>
      </c>
      <c r="G1" t="s">
        <v>1205</v>
      </c>
      <c r="H1" t="s">
        <v>1204</v>
      </c>
      <c r="I1" t="s">
        <v>1203</v>
      </c>
      <c r="J1" t="s">
        <v>1202</v>
      </c>
      <c r="K1" t="s">
        <v>1201</v>
      </c>
      <c r="L1" t="s">
        <v>1200</v>
      </c>
      <c r="M1" t="s">
        <v>1199</v>
      </c>
      <c r="N1" t="s">
        <v>1198</v>
      </c>
      <c r="O1" t="s">
        <v>1197</v>
      </c>
      <c r="P1" t="s">
        <v>1196</v>
      </c>
      <c r="Q1" t="s">
        <v>1195</v>
      </c>
      <c r="R1" t="s">
        <v>1194</v>
      </c>
      <c r="S1" t="s">
        <v>1193</v>
      </c>
      <c r="T1" t="s">
        <v>1192</v>
      </c>
      <c r="U1" t="s">
        <v>1191</v>
      </c>
      <c r="V1" t="s">
        <v>1190</v>
      </c>
      <c r="W1" t="s">
        <v>1189</v>
      </c>
      <c r="X1" t="s">
        <v>1188</v>
      </c>
      <c r="Y1" t="s">
        <v>1187</v>
      </c>
      <c r="Z1" t="s">
        <v>1186</v>
      </c>
      <c r="AA1" t="s">
        <v>1185</v>
      </c>
      <c r="AB1" t="s">
        <v>1184</v>
      </c>
      <c r="AC1" t="s">
        <v>1183</v>
      </c>
      <c r="AD1" t="s">
        <v>1182</v>
      </c>
      <c r="AE1" t="s">
        <v>1181</v>
      </c>
      <c r="AF1" t="s">
        <v>1180</v>
      </c>
      <c r="AG1" t="s">
        <v>1179</v>
      </c>
      <c r="AH1" t="s">
        <v>1178</v>
      </c>
      <c r="AI1" t="s">
        <v>1177</v>
      </c>
      <c r="AJ1" t="s">
        <v>1176</v>
      </c>
      <c r="AK1" t="s">
        <v>1175</v>
      </c>
      <c r="AL1" t="s">
        <v>1174</v>
      </c>
      <c r="AM1" t="s">
        <v>1173</v>
      </c>
      <c r="AN1" t="s">
        <v>1172</v>
      </c>
      <c r="AO1" t="s">
        <v>1171</v>
      </c>
      <c r="AP1" t="s">
        <v>1170</v>
      </c>
      <c r="AQ1" t="s">
        <v>1169</v>
      </c>
      <c r="AR1" t="s">
        <v>1168</v>
      </c>
      <c r="AS1" t="s">
        <v>1167</v>
      </c>
      <c r="AT1" t="s">
        <v>1166</v>
      </c>
      <c r="AU1" t="s">
        <v>1165</v>
      </c>
      <c r="AV1" t="s">
        <v>1164</v>
      </c>
      <c r="AW1" t="s">
        <v>1163</v>
      </c>
      <c r="AX1" t="s">
        <v>1162</v>
      </c>
      <c r="AY1" t="s">
        <v>1161</v>
      </c>
      <c r="AZ1" t="s">
        <v>1160</v>
      </c>
      <c r="BA1" t="s">
        <v>1159</v>
      </c>
      <c r="BB1" t="s">
        <v>1158</v>
      </c>
      <c r="BC1" t="s">
        <v>1157</v>
      </c>
      <c r="BD1" t="s">
        <v>1156</v>
      </c>
      <c r="BE1" t="s">
        <v>1155</v>
      </c>
      <c r="BF1" t="s">
        <v>1154</v>
      </c>
      <c r="BG1" t="s">
        <v>1153</v>
      </c>
      <c r="BH1" t="s">
        <v>1152</v>
      </c>
      <c r="BI1" t="s">
        <v>1151</v>
      </c>
      <c r="BJ1" t="s">
        <v>1150</v>
      </c>
      <c r="BK1" t="s">
        <v>1149</v>
      </c>
      <c r="BL1" t="s">
        <v>1148</v>
      </c>
      <c r="BM1" t="s">
        <v>1147</v>
      </c>
      <c r="BN1" t="s">
        <v>1146</v>
      </c>
      <c r="BO1" t="s">
        <v>1145</v>
      </c>
      <c r="BP1" t="s">
        <v>1144</v>
      </c>
      <c r="BQ1" t="s">
        <v>1143</v>
      </c>
      <c r="BR1" t="s">
        <v>1142</v>
      </c>
      <c r="BS1" t="s">
        <v>1141</v>
      </c>
      <c r="BT1" t="s">
        <v>1140</v>
      </c>
      <c r="BU1" t="s">
        <v>1139</v>
      </c>
      <c r="BV1" t="s">
        <v>1138</v>
      </c>
      <c r="BW1" t="s">
        <v>1137</v>
      </c>
      <c r="BX1" t="s">
        <v>1136</v>
      </c>
      <c r="BY1" t="s">
        <v>1135</v>
      </c>
      <c r="BZ1" t="s">
        <v>1134</v>
      </c>
      <c r="CA1" t="s">
        <v>1133</v>
      </c>
    </row>
    <row r="2" spans="1:79" x14ac:dyDescent="0.3">
      <c r="A2">
        <v>6</v>
      </c>
      <c r="B2" t="s">
        <v>9</v>
      </c>
      <c r="E2" t="s">
        <v>1132</v>
      </c>
      <c r="F2" t="str">
        <f>IF(ISBLANK(E2),"Unknown",VLOOKUP(E2,'[1]LVL1_ID_metadata _final'!$F$2:$G$690,2,FALSE))</f>
        <v>Amino Acid</v>
      </c>
      <c r="G2" t="str">
        <f>IF(ISBLANK(E2),"Unknown",VLOOKUP(E2,'[1]LVL1_ID_metadata _final'!$F$2:$H$690,3,FALSE))</f>
        <v>Derivative</v>
      </c>
      <c r="I2" t="str">
        <f>IF(ISBLANK($E2),"Unknown",VLOOKUP($E2,'[1]LVL1_ID_metadata _final'!$F$2:$K$690,5,FALSE))</f>
        <v>2791-79-9</v>
      </c>
      <c r="J2" t="str">
        <f>IF(ISBLANK($E2),"Unknown",VLOOKUP($E2,'[1]LVL1_ID_metadata _final'!$F$2:$K$690,6,FALSE))</f>
        <v>https://pubchem.ncbi.nlm.nih.gov/compound/S_-Dibenzyl-2-aminosuccinate</v>
      </c>
      <c r="L2" t="s">
        <v>1131</v>
      </c>
      <c r="M2" t="s">
        <v>4</v>
      </c>
      <c r="N2" t="s">
        <v>25</v>
      </c>
      <c r="O2" t="s">
        <v>3</v>
      </c>
      <c r="P2" t="s">
        <v>18</v>
      </c>
      <c r="Q2" t="s">
        <v>4</v>
      </c>
      <c r="R2">
        <v>313.13143000000002</v>
      </c>
      <c r="S2">
        <v>314.13869999999997</v>
      </c>
      <c r="T2">
        <v>22.134</v>
      </c>
      <c r="U2">
        <v>1084475163.20155</v>
      </c>
      <c r="V2">
        <v>286</v>
      </c>
      <c r="W2">
        <v>6</v>
      </c>
      <c r="X2">
        <v>0</v>
      </c>
      <c r="Y2">
        <v>80.900000000000006</v>
      </c>
      <c r="Z2">
        <v>9</v>
      </c>
      <c r="AB2" t="s">
        <v>28</v>
      </c>
      <c r="AC2" t="s">
        <v>2</v>
      </c>
      <c r="AD2" t="s">
        <v>1</v>
      </c>
      <c r="AE2" t="s">
        <v>0</v>
      </c>
      <c r="AF2">
        <v>590223628.44495404</v>
      </c>
      <c r="AG2">
        <v>570483744.60700798</v>
      </c>
      <c r="AH2">
        <v>569884944.81635404</v>
      </c>
      <c r="AI2">
        <v>18163830.615033101</v>
      </c>
      <c r="AJ2">
        <v>1037157042.67503</v>
      </c>
      <c r="AK2">
        <v>1078328207.2237</v>
      </c>
      <c r="AL2">
        <v>1084475163.20155</v>
      </c>
      <c r="AM2">
        <v>13517964.881247601</v>
      </c>
      <c r="AN2">
        <v>748623558.55162597</v>
      </c>
      <c r="AO2">
        <v>727771968.04081202</v>
      </c>
      <c r="AP2">
        <v>754595461.82387996</v>
      </c>
      <c r="AQ2">
        <v>594928710.27821302</v>
      </c>
      <c r="AR2">
        <v>662429754.79730499</v>
      </c>
      <c r="AS2">
        <v>662689473.72441399</v>
      </c>
      <c r="AT2">
        <v>18883258.368583299</v>
      </c>
      <c r="AU2">
        <v>570483744.60700798</v>
      </c>
      <c r="AV2">
        <v>1078328207.2237</v>
      </c>
      <c r="AW2">
        <v>662429754.79730499</v>
      </c>
      <c r="AX2">
        <v>2.0062886595898499</v>
      </c>
      <c r="AY2">
        <v>2.41211318778547</v>
      </c>
      <c r="AZ2" s="1">
        <v>6.1009315085387898</v>
      </c>
      <c r="BA2" s="1">
        <v>1.89</v>
      </c>
      <c r="BB2">
        <v>1.161</v>
      </c>
      <c r="BC2" s="1">
        <v>0.61399999999999999</v>
      </c>
      <c r="BD2" s="1">
        <v>0.92</v>
      </c>
      <c r="BE2">
        <v>0.22</v>
      </c>
      <c r="BF2">
        <v>-0.7</v>
      </c>
      <c r="BG2" s="1">
        <v>3.3837681245874098E-6</v>
      </c>
      <c r="BH2">
        <v>4.6401010275563002E-2</v>
      </c>
      <c r="BI2" s="1">
        <v>1.04779465230909E-5</v>
      </c>
      <c r="BJ2" s="1">
        <v>3.7542402986614701E-5</v>
      </c>
      <c r="BK2">
        <v>7.1712244646340101E-2</v>
      </c>
      <c r="BL2" s="1">
        <v>1.2469974728352901E-4</v>
      </c>
      <c r="BM2" s="1">
        <v>6.6</v>
      </c>
      <c r="BN2">
        <v>6.6</v>
      </c>
      <c r="BO2" s="1">
        <v>6.6</v>
      </c>
      <c r="BP2" s="1">
        <v>6.4</v>
      </c>
      <c r="BQ2">
        <v>6.6</v>
      </c>
      <c r="BR2">
        <v>6.6</v>
      </c>
      <c r="BS2">
        <v>6.6</v>
      </c>
      <c r="BT2">
        <v>5.6</v>
      </c>
      <c r="BU2">
        <v>10</v>
      </c>
      <c r="BV2">
        <v>9.6</v>
      </c>
      <c r="BW2">
        <v>9.6</v>
      </c>
      <c r="BX2">
        <v>6.6</v>
      </c>
      <c r="BY2">
        <v>6.6</v>
      </c>
      <c r="BZ2">
        <v>6.6</v>
      </c>
      <c r="CA2">
        <v>6</v>
      </c>
    </row>
    <row r="3" spans="1:79" x14ac:dyDescent="0.3">
      <c r="A3">
        <v>643</v>
      </c>
      <c r="B3" t="s">
        <v>9</v>
      </c>
      <c r="C3" t="s">
        <v>8</v>
      </c>
      <c r="E3" t="s">
        <v>1130</v>
      </c>
      <c r="F3" t="str">
        <f>IF(ISBLANK(E3),"Unknown",VLOOKUP(E3,'[1]LVL1_ID_metadata _final'!$F$2:$G$690,2,FALSE))</f>
        <v>Industrial Chemicals</v>
      </c>
      <c r="G3" t="str">
        <f>IF(ISBLANK(E3),"Unknown",VLOOKUP(E3,'[1]LVL1_ID_metadata _final'!$F$2:$H$690,3,FALSE))</f>
        <v>Corrosion inhibitor</v>
      </c>
      <c r="I3" t="str">
        <f>IF(ISBLANK($E3),"Unknown",VLOOKUP($E3,'[1]LVL1_ID_metadata _final'!$F$2:$K$690,5,FALSE))</f>
        <v>29878-31-7</v>
      </c>
      <c r="J3" t="str">
        <f>IF(ISBLANK($E3),"Unknown",VLOOKUP($E3,'[1]LVL1_ID_metadata _final'!$F$2:$K$690,6,FALSE))</f>
        <v>https://www.scbt.com/p/4-methylbenzotriazole-29878-31-7</v>
      </c>
      <c r="L3" t="s">
        <v>1129</v>
      </c>
      <c r="M3" t="s">
        <v>4</v>
      </c>
      <c r="N3" t="s">
        <v>4</v>
      </c>
      <c r="O3" t="s">
        <v>3</v>
      </c>
      <c r="P3" t="s">
        <v>25</v>
      </c>
      <c r="Q3" t="s">
        <v>4</v>
      </c>
      <c r="R3">
        <v>133.06413000000001</v>
      </c>
      <c r="S3">
        <v>134.07140999999999</v>
      </c>
      <c r="T3">
        <v>12.817</v>
      </c>
      <c r="U3">
        <v>178692309.145666</v>
      </c>
      <c r="V3">
        <v>23</v>
      </c>
      <c r="W3">
        <v>4</v>
      </c>
      <c r="X3">
        <v>0</v>
      </c>
      <c r="Y3">
        <v>88.2</v>
      </c>
      <c r="Z3">
        <v>54.9</v>
      </c>
      <c r="AB3" t="s">
        <v>2</v>
      </c>
      <c r="AC3" t="s">
        <v>28</v>
      </c>
      <c r="AD3" t="s">
        <v>1</v>
      </c>
      <c r="AE3" t="s">
        <v>0</v>
      </c>
      <c r="AF3">
        <v>98761752.142737702</v>
      </c>
      <c r="AG3">
        <v>173090680.59507799</v>
      </c>
      <c r="AH3">
        <v>178692309.145666</v>
      </c>
      <c r="AI3">
        <v>4790095.3312247498</v>
      </c>
      <c r="AJ3">
        <v>92303555.473649696</v>
      </c>
      <c r="AK3">
        <v>87657331.757282302</v>
      </c>
      <c r="AL3">
        <v>96137436.152653903</v>
      </c>
      <c r="AM3">
        <v>7138368.1614922201</v>
      </c>
      <c r="AN3">
        <v>145337725.440707</v>
      </c>
      <c r="AO3">
        <v>110962287.26266401</v>
      </c>
      <c r="AP3">
        <v>51173976.412475497</v>
      </c>
      <c r="AQ3">
        <v>60635053.3656689</v>
      </c>
      <c r="AR3">
        <v>75355604.423707902</v>
      </c>
      <c r="AS3">
        <v>80355103.517593101</v>
      </c>
      <c r="AT3">
        <v>2544985.77945376</v>
      </c>
      <c r="AU3">
        <v>173090680.59507799</v>
      </c>
      <c r="AV3">
        <v>92303555.473649696</v>
      </c>
      <c r="AW3">
        <v>75355604.423707902</v>
      </c>
      <c r="AX3">
        <v>29.709948860491401</v>
      </c>
      <c r="AY3">
        <v>4.6141519361518704</v>
      </c>
      <c r="AZ3">
        <v>14.2155572470857</v>
      </c>
      <c r="BA3">
        <v>0.53300000000000003</v>
      </c>
      <c r="BB3">
        <v>0.435</v>
      </c>
      <c r="BC3">
        <v>0.81599999999999995</v>
      </c>
      <c r="BD3">
        <v>-0.91</v>
      </c>
      <c r="BE3">
        <v>-1.2</v>
      </c>
      <c r="BF3">
        <v>-0.28999999999999998</v>
      </c>
      <c r="BG3">
        <v>8.64230325275923E-2</v>
      </c>
      <c r="BH3">
        <v>1.5403461396054301E-2</v>
      </c>
      <c r="BI3">
        <v>0.37918427532195298</v>
      </c>
      <c r="BJ3">
        <v>0.16155976948308801</v>
      </c>
      <c r="BK3">
        <v>2.6352599647073299E-2</v>
      </c>
      <c r="BL3" s="1">
        <v>0.56245667506089603</v>
      </c>
      <c r="BM3" s="1">
        <v>4.7</v>
      </c>
      <c r="BN3">
        <v>5.5</v>
      </c>
      <c r="BO3">
        <v>5.5</v>
      </c>
      <c r="BP3">
        <v>1</v>
      </c>
      <c r="BQ3">
        <v>4.7</v>
      </c>
      <c r="BR3">
        <v>3.9</v>
      </c>
      <c r="BS3">
        <v>4.3</v>
      </c>
      <c r="BT3">
        <v>2</v>
      </c>
      <c r="BU3">
        <v>5.0999999999999996</v>
      </c>
      <c r="BV3">
        <v>5.0999999999999996</v>
      </c>
      <c r="BW3">
        <v>1.3</v>
      </c>
      <c r="BX3">
        <v>4.3</v>
      </c>
      <c r="BY3">
        <v>4.7</v>
      </c>
      <c r="BZ3">
        <v>4.3</v>
      </c>
      <c r="CA3">
        <v>1.4</v>
      </c>
    </row>
    <row r="4" spans="1:79" x14ac:dyDescent="0.3">
      <c r="A4">
        <v>1790</v>
      </c>
      <c r="B4" t="s">
        <v>9</v>
      </c>
      <c r="C4" t="s">
        <v>8</v>
      </c>
      <c r="E4" t="s">
        <v>1130</v>
      </c>
      <c r="F4" t="str">
        <f>IF(ISBLANK(E4),"Unknown",VLOOKUP(E4,'[1]LVL1_ID_metadata _final'!$F$2:$G$690,2,FALSE))</f>
        <v>Industrial Chemicals</v>
      </c>
      <c r="G4" t="str">
        <f>IF(ISBLANK(E4),"Unknown",VLOOKUP(E4,'[1]LVL1_ID_metadata _final'!$F$2:$H$690,3,FALSE))</f>
        <v>Corrosion inhibitor</v>
      </c>
      <c r="I4" t="str">
        <f>IF(ISBLANK($E4),"Unknown",VLOOKUP($E4,'[1]LVL1_ID_metadata _final'!$F$2:$K$690,5,FALSE))</f>
        <v>29878-31-7</v>
      </c>
      <c r="J4" t="str">
        <f>IF(ISBLANK($E4),"Unknown",VLOOKUP($E4,'[1]LVL1_ID_metadata _final'!$F$2:$K$690,6,FALSE))</f>
        <v>https://www.scbt.com/p/4-methylbenzotriazole-29878-31-7</v>
      </c>
      <c r="L4" t="s">
        <v>1129</v>
      </c>
      <c r="M4" t="s">
        <v>4</v>
      </c>
      <c r="N4" t="s">
        <v>4</v>
      </c>
      <c r="O4" t="s">
        <v>3</v>
      </c>
      <c r="P4" t="s">
        <v>25</v>
      </c>
      <c r="Q4" t="s">
        <v>4</v>
      </c>
      <c r="R4">
        <v>133.06421</v>
      </c>
      <c r="S4">
        <v>134.07148000000001</v>
      </c>
      <c r="T4">
        <v>13.015000000000001</v>
      </c>
      <c r="U4">
        <v>92808887.684488505</v>
      </c>
      <c r="V4">
        <v>23</v>
      </c>
      <c r="W4">
        <v>4</v>
      </c>
      <c r="X4">
        <v>0</v>
      </c>
      <c r="Y4">
        <v>67.5</v>
      </c>
      <c r="Z4">
        <v>43.8</v>
      </c>
      <c r="AB4" t="s">
        <v>2</v>
      </c>
      <c r="AC4" t="s">
        <v>28</v>
      </c>
      <c r="AD4" t="s">
        <v>1</v>
      </c>
      <c r="AE4" t="s">
        <v>0</v>
      </c>
      <c r="AF4">
        <v>92808887.684488505</v>
      </c>
      <c r="AG4">
        <v>92635955.639461398</v>
      </c>
      <c r="AH4">
        <v>91767601.0844028</v>
      </c>
      <c r="AI4">
        <v>4553779.9948751703</v>
      </c>
      <c r="AJ4">
        <v>49759190.320109501</v>
      </c>
      <c r="AK4">
        <v>45412637.689319201</v>
      </c>
      <c r="AL4">
        <v>48996168.8922351</v>
      </c>
      <c r="AM4">
        <v>4614440.2198488098</v>
      </c>
      <c r="AN4">
        <v>78930821.362552896</v>
      </c>
      <c r="AO4">
        <v>57503900.498263299</v>
      </c>
      <c r="AP4">
        <v>62885500.960731201</v>
      </c>
      <c r="AQ4">
        <v>32331101.832559999</v>
      </c>
      <c r="AR4">
        <v>40342102.251681097</v>
      </c>
      <c r="AS4">
        <v>44085602.870409399</v>
      </c>
      <c r="AT4">
        <v>3147334.9324153699</v>
      </c>
      <c r="AU4">
        <v>92635955.639461398</v>
      </c>
      <c r="AV4">
        <v>48996168.8922351</v>
      </c>
      <c r="AW4">
        <v>40342102.251681097</v>
      </c>
      <c r="AX4">
        <v>0.60387528267075496</v>
      </c>
      <c r="AY4">
        <v>4.8293465297910299</v>
      </c>
      <c r="AZ4">
        <v>15.429174114235799</v>
      </c>
      <c r="BA4">
        <v>0.52900000000000003</v>
      </c>
      <c r="BB4">
        <v>0.435</v>
      </c>
      <c r="BC4">
        <v>0.82299999999999995</v>
      </c>
      <c r="BD4">
        <v>-0.92</v>
      </c>
      <c r="BE4">
        <v>-1.2</v>
      </c>
      <c r="BF4">
        <v>-0.28000000000000003</v>
      </c>
      <c r="BG4">
        <v>4.0462148061082298E-4</v>
      </c>
      <c r="BH4" s="1">
        <v>7.9440227622074006E-5</v>
      </c>
      <c r="BI4">
        <v>7.2344033254083298E-2</v>
      </c>
      <c r="BJ4">
        <v>1.77167950975477E-3</v>
      </c>
      <c r="BK4">
        <v>2.8453918800067503E-4</v>
      </c>
      <c r="BL4">
        <v>0.14705882430100201</v>
      </c>
      <c r="BM4">
        <v>3.6</v>
      </c>
      <c r="BW4">
        <v>4.3</v>
      </c>
    </row>
    <row r="5" spans="1:79" x14ac:dyDescent="0.3">
      <c r="A5">
        <v>9</v>
      </c>
      <c r="B5" t="s">
        <v>9</v>
      </c>
      <c r="E5" t="s">
        <v>1128</v>
      </c>
      <c r="F5" t="str">
        <f>IF(ISBLANK(E5),"Unknown",VLOOKUP(E5,'[1]LVL1_ID_metadata _final'!$F$2:$G$690,2,FALSE))</f>
        <v>Industrial Chemicals</v>
      </c>
      <c r="G5" t="str">
        <f>IF(ISBLANK(E5),"Unknown",VLOOKUP(E5,'[1]LVL1_ID_metadata _final'!$F$2:$H$690,3,FALSE))</f>
        <v>Dye/stain</v>
      </c>
      <c r="I5" t="str">
        <f>IF(ISBLANK($E5),"Unknown",VLOOKUP($E5,'[1]LVL1_ID_metadata _final'!$F$2:$K$690,5,FALSE))</f>
        <v>2321-07-5</v>
      </c>
      <c r="J5" t="str">
        <f>IF(ISBLANK($E5),"Unknown",VLOOKUP($E5,'[1]LVL1_ID_metadata _final'!$F$2:$K$690,6,FALSE))</f>
        <v>https://en.wikipedia.org/wiki/Fluorescein</v>
      </c>
      <c r="L5" t="s">
        <v>1127</v>
      </c>
      <c r="M5" t="s">
        <v>4</v>
      </c>
      <c r="N5" t="s">
        <v>5</v>
      </c>
      <c r="O5" t="s">
        <v>3</v>
      </c>
      <c r="P5" t="s">
        <v>18</v>
      </c>
      <c r="Q5" t="s">
        <v>4</v>
      </c>
      <c r="R5">
        <v>332.0684</v>
      </c>
      <c r="S5">
        <v>333.07567</v>
      </c>
      <c r="T5">
        <v>19.103000000000002</v>
      </c>
      <c r="U5">
        <v>1261656210.2674601</v>
      </c>
      <c r="V5">
        <v>15</v>
      </c>
      <c r="W5">
        <v>4</v>
      </c>
      <c r="X5">
        <v>0</v>
      </c>
      <c r="Y5">
        <v>99.2</v>
      </c>
      <c r="Z5">
        <v>10</v>
      </c>
      <c r="AB5" t="s">
        <v>2</v>
      </c>
      <c r="AC5" t="s">
        <v>28</v>
      </c>
      <c r="AD5" t="s">
        <v>1</v>
      </c>
      <c r="AE5" t="s">
        <v>0</v>
      </c>
      <c r="AF5">
        <v>68141862.368644506</v>
      </c>
      <c r="AG5">
        <v>70147539.755405501</v>
      </c>
      <c r="AH5">
        <v>66560734.701452501</v>
      </c>
      <c r="AI5">
        <v>13308945.187296599</v>
      </c>
      <c r="AJ5">
        <v>1198950357.94629</v>
      </c>
      <c r="AK5">
        <v>1261656210.2674601</v>
      </c>
      <c r="AL5">
        <v>1190884086.47791</v>
      </c>
      <c r="AM5">
        <v>1933440.77034735</v>
      </c>
      <c r="AN5">
        <v>463625576.38891399</v>
      </c>
      <c r="AO5">
        <v>429148255.60820597</v>
      </c>
      <c r="AP5">
        <v>444401807.28865898</v>
      </c>
      <c r="AQ5">
        <v>7867663.9347269395</v>
      </c>
      <c r="AR5">
        <v>6195282.8807309195</v>
      </c>
      <c r="AS5">
        <v>5602647.0698276702</v>
      </c>
      <c r="AT5">
        <v>25396393.549483299</v>
      </c>
      <c r="AU5">
        <v>68141862.368644506</v>
      </c>
      <c r="AV5">
        <v>1198950357.94629</v>
      </c>
      <c r="AW5">
        <v>6195282.8807309195</v>
      </c>
      <c r="AX5">
        <v>2.6325370905002501</v>
      </c>
      <c r="AY5">
        <v>3.1829964538780802</v>
      </c>
      <c r="AZ5">
        <v>17.918892467810501</v>
      </c>
      <c r="BA5">
        <v>17.594999999999999</v>
      </c>
      <c r="BB5">
        <v>9.0999999999999998E-2</v>
      </c>
      <c r="BC5">
        <v>5.0000000000000001E-3</v>
      </c>
      <c r="BD5">
        <v>4.1399999999999997</v>
      </c>
      <c r="BE5">
        <v>-3.46</v>
      </c>
      <c r="BF5">
        <v>-7.6</v>
      </c>
      <c r="BG5" s="1">
        <v>1.7643303018566301E-7</v>
      </c>
      <c r="BH5" s="1">
        <v>5.3716544656801101E-7</v>
      </c>
      <c r="BI5" s="1">
        <v>9.7395869147476294E-11</v>
      </c>
      <c r="BJ5" s="1">
        <v>5.4720971634856401E-6</v>
      </c>
      <c r="BK5" s="1">
        <v>6.7213308511153097E-6</v>
      </c>
      <c r="BL5" s="1">
        <v>1.5949547531590699E-8</v>
      </c>
      <c r="BM5" s="1">
        <v>6.6</v>
      </c>
      <c r="BN5" s="1">
        <v>6.6</v>
      </c>
      <c r="BO5" s="1">
        <v>6.6</v>
      </c>
      <c r="BP5">
        <v>4.8</v>
      </c>
      <c r="BQ5" s="1">
        <v>6.6</v>
      </c>
      <c r="BR5">
        <v>6.6</v>
      </c>
      <c r="BS5">
        <v>6.6</v>
      </c>
      <c r="BT5">
        <v>2.9</v>
      </c>
      <c r="BU5">
        <v>9.6</v>
      </c>
      <c r="BV5">
        <v>9.1999999999999993</v>
      </c>
      <c r="BW5">
        <v>9.6</v>
      </c>
      <c r="BX5">
        <v>4.5999999999999996</v>
      </c>
      <c r="BY5">
        <v>3.5</v>
      </c>
      <c r="BZ5">
        <v>3.5</v>
      </c>
      <c r="CA5">
        <v>6.2</v>
      </c>
    </row>
    <row r="6" spans="1:79" x14ac:dyDescent="0.3">
      <c r="A6">
        <v>99</v>
      </c>
      <c r="B6" t="s">
        <v>9</v>
      </c>
      <c r="E6" t="s">
        <v>1126</v>
      </c>
      <c r="F6" t="str">
        <f>IF(ISBLANK(E6),"Unknown",VLOOKUP(E6,'[1]LVL1_ID_metadata _final'!$F$2:$G$690,2,FALSE))</f>
        <v>Industrial Chemicals</v>
      </c>
      <c r="G6" t="str">
        <f>IF(ISBLANK(E6),"Unknown",VLOOKUP(E6,'[1]LVL1_ID_metadata _final'!$F$2:$H$690,3,FALSE))</f>
        <v>Flame retardant</v>
      </c>
      <c r="I6" t="str">
        <f>IF(ISBLANK($E6),"Unknown",VLOOKUP($E6,'[1]LVL1_ID_metadata _final'!$F$2:$K$690,5,FALSE))</f>
        <v>513-08-6</v>
      </c>
      <c r="J6" t="str">
        <f>IF(ISBLANK($E6),"Unknown",VLOOKUP($E6,'[1]LVL1_ID_metadata _final'!$F$2:$K$690,6,FALSE))</f>
        <v>https://www.sigmaaldrich.com/DK/en/product/aldrich/255327</v>
      </c>
      <c r="L6" t="s">
        <v>77</v>
      </c>
      <c r="M6" t="s">
        <v>4</v>
      </c>
      <c r="N6" t="s">
        <v>4</v>
      </c>
      <c r="O6" t="s">
        <v>3</v>
      </c>
      <c r="P6" t="s">
        <v>18</v>
      </c>
      <c r="Q6" t="s">
        <v>3</v>
      </c>
      <c r="R6">
        <v>224.11795000000001</v>
      </c>
      <c r="S6">
        <v>225.12522999999999</v>
      </c>
      <c r="T6">
        <v>19.355</v>
      </c>
      <c r="U6">
        <v>190652513.76276699</v>
      </c>
      <c r="V6">
        <v>1</v>
      </c>
      <c r="W6">
        <v>1</v>
      </c>
      <c r="X6">
        <v>0</v>
      </c>
      <c r="Y6">
        <v>95.1</v>
      </c>
      <c r="Z6">
        <v>9.8000000000000007</v>
      </c>
      <c r="AB6" t="s">
        <v>2</v>
      </c>
      <c r="AC6" t="s">
        <v>2</v>
      </c>
      <c r="AD6" t="s">
        <v>1</v>
      </c>
      <c r="AE6" t="s">
        <v>0</v>
      </c>
      <c r="AF6">
        <v>169838014.84260699</v>
      </c>
      <c r="AG6">
        <v>190652513.76276699</v>
      </c>
      <c r="AH6">
        <v>149157632.995664</v>
      </c>
      <c r="AI6">
        <v>89430.3406080563</v>
      </c>
      <c r="AJ6">
        <v>1121271.2952614001</v>
      </c>
      <c r="AK6">
        <v>595191.60899845196</v>
      </c>
      <c r="AL6">
        <v>478462.965401116</v>
      </c>
      <c r="AM6">
        <v>411965.72429957899</v>
      </c>
      <c r="AN6">
        <v>68182524.297118902</v>
      </c>
      <c r="AO6">
        <v>62433679.102835797</v>
      </c>
      <c r="AP6">
        <v>63376547.567741796</v>
      </c>
      <c r="AQ6">
        <v>136797.08486866599</v>
      </c>
      <c r="AR6">
        <v>153437.03261172399</v>
      </c>
      <c r="AS6">
        <v>160714.051656617</v>
      </c>
      <c r="AT6">
        <v>101836.414559654</v>
      </c>
      <c r="AU6">
        <v>169838014.84260699</v>
      </c>
      <c r="AV6">
        <v>595191.60899845196</v>
      </c>
      <c r="AW6">
        <v>153437.03261172399</v>
      </c>
      <c r="AX6">
        <v>12.2128233183777</v>
      </c>
      <c r="AY6">
        <v>46.804215720538899</v>
      </c>
      <c r="AZ6" s="1">
        <v>8.1562319425852792</v>
      </c>
      <c r="BA6" s="1">
        <v>4.0000000000000001E-3</v>
      </c>
      <c r="BB6">
        <v>1E-3</v>
      </c>
      <c r="BC6">
        <v>0.25800000000000001</v>
      </c>
      <c r="BD6">
        <v>-8.16</v>
      </c>
      <c r="BE6">
        <v>-10.11</v>
      </c>
      <c r="BF6">
        <v>-1.96</v>
      </c>
      <c r="BG6" s="1">
        <v>8.45703380436547E-7</v>
      </c>
      <c r="BH6" s="1">
        <v>2.6480921322402698E-7</v>
      </c>
      <c r="BI6">
        <v>1.11892610735775E-3</v>
      </c>
      <c r="BJ6" s="1">
        <v>1.4796195040629199E-5</v>
      </c>
      <c r="BK6" s="1">
        <v>4.2694938733565903E-6</v>
      </c>
      <c r="BL6">
        <v>4.6743709015537203E-3</v>
      </c>
      <c r="BM6" s="1">
        <v>6.2</v>
      </c>
      <c r="BN6" s="1">
        <v>6.2</v>
      </c>
      <c r="BO6">
        <v>6.6</v>
      </c>
      <c r="BP6" s="1"/>
      <c r="BQ6">
        <v>2.9</v>
      </c>
      <c r="BR6">
        <v>4.2</v>
      </c>
      <c r="BS6">
        <v>4.9000000000000004</v>
      </c>
      <c r="BT6">
        <v>0.4</v>
      </c>
      <c r="BU6">
        <v>9.1999999999999993</v>
      </c>
      <c r="BV6">
        <v>9.1999999999999993</v>
      </c>
      <c r="BW6">
        <v>8.9</v>
      </c>
    </row>
    <row r="7" spans="1:79" x14ac:dyDescent="0.3">
      <c r="A7">
        <v>399</v>
      </c>
      <c r="B7" t="s">
        <v>9</v>
      </c>
      <c r="C7" t="s">
        <v>8</v>
      </c>
      <c r="E7" t="s">
        <v>1126</v>
      </c>
      <c r="F7" t="str">
        <f>IF(ISBLANK(E7),"Unknown",VLOOKUP(E7,'[1]LVL1_ID_metadata _final'!$F$2:$G$690,2,FALSE))</f>
        <v>Industrial Chemicals</v>
      </c>
      <c r="G7" t="str">
        <f>IF(ISBLANK(E7),"Unknown",VLOOKUP(E7,'[1]LVL1_ID_metadata _final'!$F$2:$H$690,3,FALSE))</f>
        <v>Flame retardant</v>
      </c>
      <c r="I7" t="str">
        <f>IF(ISBLANK($E7),"Unknown",VLOOKUP($E7,'[1]LVL1_ID_metadata _final'!$F$2:$K$690,5,FALSE))</f>
        <v>513-08-6</v>
      </c>
      <c r="J7" t="str">
        <f>IF(ISBLANK($E7),"Unknown",VLOOKUP($E7,'[1]LVL1_ID_metadata _final'!$F$2:$K$690,6,FALSE))</f>
        <v>https://www.sigmaaldrich.com/DK/en/product/aldrich/255327</v>
      </c>
      <c r="L7" t="s">
        <v>77</v>
      </c>
      <c r="M7" t="s">
        <v>4</v>
      </c>
      <c r="N7" t="s">
        <v>4</v>
      </c>
      <c r="O7" t="s">
        <v>3</v>
      </c>
      <c r="P7" t="s">
        <v>18</v>
      </c>
      <c r="Q7" t="s">
        <v>3</v>
      </c>
      <c r="R7">
        <v>224.11796000000001</v>
      </c>
      <c r="S7">
        <v>225.12523999999999</v>
      </c>
      <c r="T7">
        <v>19.731999999999999</v>
      </c>
      <c r="U7">
        <v>63376111.849288702</v>
      </c>
      <c r="V7">
        <v>1</v>
      </c>
      <c r="W7">
        <v>1</v>
      </c>
      <c r="X7">
        <v>0</v>
      </c>
      <c r="Y7">
        <v>89.3</v>
      </c>
      <c r="Z7">
        <v>55.5</v>
      </c>
      <c r="AB7" t="s">
        <v>2</v>
      </c>
      <c r="AC7" t="s">
        <v>2</v>
      </c>
      <c r="AD7" t="s">
        <v>1</v>
      </c>
      <c r="AE7" t="s">
        <v>0</v>
      </c>
      <c r="AF7">
        <v>61956475.825026199</v>
      </c>
      <c r="AG7">
        <v>63376111.849288702</v>
      </c>
      <c r="AH7">
        <v>54958515.692844503</v>
      </c>
      <c r="AI7">
        <v>89465.580108733702</v>
      </c>
      <c r="AJ7">
        <v>175370.13925655099</v>
      </c>
      <c r="AK7">
        <v>184151.18533653201</v>
      </c>
      <c r="AL7">
        <v>168730.539440194</v>
      </c>
      <c r="AM7">
        <v>209700.96353387801</v>
      </c>
      <c r="AN7">
        <v>24116846.003304299</v>
      </c>
      <c r="AO7">
        <v>22261819.578235399</v>
      </c>
      <c r="AP7">
        <v>23057240.5993868</v>
      </c>
      <c r="AQ7">
        <v>146251.64412343199</v>
      </c>
      <c r="AR7">
        <v>164609.44331296501</v>
      </c>
      <c r="AS7">
        <v>167001.80265741801</v>
      </c>
      <c r="AT7">
        <v>108017.362361823</v>
      </c>
      <c r="AU7">
        <v>61956475.825026199</v>
      </c>
      <c r="AV7">
        <v>175370.13925655099</v>
      </c>
      <c r="AW7">
        <v>164609.44331296501</v>
      </c>
      <c r="AX7">
        <v>7.4984440778707597</v>
      </c>
      <c r="AY7">
        <v>4.3928278039391504</v>
      </c>
      <c r="AZ7">
        <v>7.1271628344323998</v>
      </c>
      <c r="BA7">
        <v>3.0000000000000001E-3</v>
      </c>
      <c r="BB7">
        <v>3.0000000000000001E-3</v>
      </c>
      <c r="BC7">
        <v>0.93899999999999995</v>
      </c>
      <c r="BD7">
        <v>-8.4600000000000009</v>
      </c>
      <c r="BE7">
        <v>-8.56</v>
      </c>
      <c r="BF7">
        <v>-0.09</v>
      </c>
      <c r="BG7" s="1">
        <v>6.4170890823333998E-14</v>
      </c>
      <c r="BH7" s="1">
        <v>6.4170890823333998E-14</v>
      </c>
      <c r="BI7">
        <v>0.22445074279562299</v>
      </c>
      <c r="BJ7" s="1">
        <v>7.3986619300272699E-12</v>
      </c>
      <c r="BK7" s="1">
        <v>5.4543036753784699E-12</v>
      </c>
      <c r="BL7">
        <v>0.36992807608908301</v>
      </c>
      <c r="BM7" s="1">
        <v>6.2</v>
      </c>
      <c r="BN7" s="1">
        <v>6.2</v>
      </c>
      <c r="BO7">
        <v>6.2</v>
      </c>
      <c r="BP7" s="1"/>
      <c r="BQ7" s="1"/>
      <c r="BU7">
        <v>9</v>
      </c>
      <c r="BV7">
        <v>9</v>
      </c>
      <c r="BW7">
        <v>8.6</v>
      </c>
    </row>
    <row r="8" spans="1:79" x14ac:dyDescent="0.3">
      <c r="A8">
        <v>12</v>
      </c>
      <c r="B8" t="s">
        <v>9</v>
      </c>
      <c r="C8" t="s">
        <v>8</v>
      </c>
      <c r="D8" t="s">
        <v>675</v>
      </c>
      <c r="E8" t="s">
        <v>1125</v>
      </c>
      <c r="F8" t="s">
        <v>1117</v>
      </c>
      <c r="G8" t="s">
        <v>1124</v>
      </c>
      <c r="I8" t="s">
        <v>1123</v>
      </c>
      <c r="J8" t="s">
        <v>1122</v>
      </c>
      <c r="L8" t="s">
        <v>1121</v>
      </c>
      <c r="M8" t="s">
        <v>25</v>
      </c>
      <c r="N8" t="s">
        <v>4</v>
      </c>
      <c r="O8" t="s">
        <v>4</v>
      </c>
      <c r="P8" t="s">
        <v>4</v>
      </c>
      <c r="Q8" t="s">
        <v>4</v>
      </c>
      <c r="R8">
        <v>398.24318</v>
      </c>
      <c r="S8">
        <v>399.25045</v>
      </c>
      <c r="T8">
        <v>24.462</v>
      </c>
      <c r="U8">
        <v>518819267.824359</v>
      </c>
      <c r="V8">
        <v>29</v>
      </c>
      <c r="W8">
        <v>6</v>
      </c>
      <c r="X8">
        <v>1</v>
      </c>
      <c r="Y8">
        <v>99.3</v>
      </c>
      <c r="Z8">
        <v>98</v>
      </c>
      <c r="AA8">
        <v>94.5</v>
      </c>
      <c r="AB8" t="s">
        <v>2</v>
      </c>
      <c r="AC8" t="s">
        <v>28</v>
      </c>
      <c r="AD8" t="s">
        <v>1</v>
      </c>
      <c r="AE8" t="s">
        <v>0</v>
      </c>
      <c r="AF8">
        <v>265824306.40491</v>
      </c>
      <c r="AG8">
        <v>249862431.64754999</v>
      </c>
      <c r="AH8">
        <v>271210375.35702598</v>
      </c>
      <c r="AI8">
        <v>7046612.1027119802</v>
      </c>
      <c r="AJ8">
        <v>518819267.824359</v>
      </c>
      <c r="AK8">
        <v>436110867.86859</v>
      </c>
      <c r="AL8">
        <v>434781580.129749</v>
      </c>
      <c r="AM8">
        <v>6056287.9786215704</v>
      </c>
      <c r="AN8">
        <v>355780176.33654398</v>
      </c>
      <c r="AO8">
        <v>291380274.31878</v>
      </c>
      <c r="AP8">
        <v>366704241.381033</v>
      </c>
      <c r="AQ8">
        <v>217651908.831451</v>
      </c>
      <c r="AR8">
        <v>259816891.44598699</v>
      </c>
      <c r="AS8">
        <v>284365018.76522499</v>
      </c>
      <c r="AT8">
        <v>8705711.3598478008</v>
      </c>
      <c r="AU8">
        <v>265824306.40491</v>
      </c>
      <c r="AV8">
        <v>436110867.86859</v>
      </c>
      <c r="AW8">
        <v>259816891.44598699</v>
      </c>
      <c r="AX8">
        <v>4.2325721238959302</v>
      </c>
      <c r="AY8">
        <v>10.392091501758101</v>
      </c>
      <c r="AZ8">
        <v>13.2871496675257</v>
      </c>
      <c r="BA8">
        <v>1.641</v>
      </c>
      <c r="BB8">
        <v>0.97699999999999998</v>
      </c>
      <c r="BC8">
        <v>0.59599999999999997</v>
      </c>
      <c r="BD8">
        <v>0.71</v>
      </c>
      <c r="BE8">
        <v>-0.03</v>
      </c>
      <c r="BF8">
        <v>-0.75</v>
      </c>
      <c r="BG8">
        <v>1.1452074562457999E-3</v>
      </c>
      <c r="BH8">
        <v>0.89228286886519803</v>
      </c>
      <c r="BI8">
        <v>8.0735638779205797E-4</v>
      </c>
      <c r="BJ8">
        <v>4.2817162793336097E-3</v>
      </c>
      <c r="BK8">
        <v>0.94932590050262999</v>
      </c>
      <c r="BL8" s="1">
        <v>3.5849425722567102E-3</v>
      </c>
      <c r="BM8">
        <v>5.8</v>
      </c>
      <c r="BN8" s="1">
        <v>6.6</v>
      </c>
      <c r="BO8" s="1">
        <v>6.6</v>
      </c>
      <c r="BP8">
        <v>6.1</v>
      </c>
      <c r="BQ8" s="1">
        <v>6.6</v>
      </c>
      <c r="BR8">
        <v>6.2</v>
      </c>
      <c r="BS8">
        <v>7</v>
      </c>
      <c r="BT8">
        <v>6.1</v>
      </c>
      <c r="BU8">
        <v>7.9</v>
      </c>
      <c r="BV8">
        <v>8.1999999999999993</v>
      </c>
      <c r="BW8">
        <v>9</v>
      </c>
      <c r="BX8">
        <v>6.6</v>
      </c>
      <c r="BY8">
        <v>6.6</v>
      </c>
      <c r="BZ8">
        <v>6.6</v>
      </c>
      <c r="CA8">
        <v>6.1</v>
      </c>
    </row>
    <row r="9" spans="1:79" x14ac:dyDescent="0.3">
      <c r="A9">
        <v>5276</v>
      </c>
      <c r="B9" t="s">
        <v>9</v>
      </c>
      <c r="C9" t="s">
        <v>8</v>
      </c>
      <c r="E9" t="s">
        <v>1120</v>
      </c>
      <c r="F9" t="str">
        <f>IF(ISBLANK(E9),"Unknown",VLOOKUP(E9,'[1]LVL1_ID_metadata _final'!$F$2:$G$690,2,FALSE))</f>
        <v>Industrial Chemicals</v>
      </c>
      <c r="G9" t="str">
        <f>IF(ISBLANK(E9),"Unknown",VLOOKUP(E9,'[1]LVL1_ID_metadata _final'!$F$2:$H$690,3,FALSE))</f>
        <v>Flame retardant</v>
      </c>
      <c r="I9" t="str">
        <f>IF(ISBLANK($E9),"Unknown",VLOOKUP($E9,'[1]LVL1_ID_metadata _final'!$F$2:$K$690,5,FALSE))</f>
        <v>115-96-8</v>
      </c>
      <c r="J9" t="str">
        <f>IF(ISBLANK($E9),"Unknown",VLOOKUP($E9,'[1]LVL1_ID_metadata _final'!$F$2:$K$690,6,FALSE))</f>
        <v>https://www.sigmaaldrich.com/DK/en/product/aldrich/119660</v>
      </c>
      <c r="L9" t="s">
        <v>1119</v>
      </c>
      <c r="M9" t="s">
        <v>4</v>
      </c>
      <c r="N9" t="s">
        <v>4</v>
      </c>
      <c r="O9" t="s">
        <v>3</v>
      </c>
      <c r="P9" t="s">
        <v>4</v>
      </c>
      <c r="Q9" t="s">
        <v>4</v>
      </c>
      <c r="R9">
        <v>283.95391999999998</v>
      </c>
      <c r="S9">
        <v>284.96120000000002</v>
      </c>
      <c r="T9">
        <v>18.196999999999999</v>
      </c>
      <c r="U9">
        <v>6500165.7624983797</v>
      </c>
      <c r="V9">
        <v>1</v>
      </c>
      <c r="W9">
        <v>1</v>
      </c>
      <c r="X9">
        <v>0</v>
      </c>
      <c r="Y9">
        <v>38.9</v>
      </c>
      <c r="Z9">
        <v>58.8</v>
      </c>
      <c r="AB9" t="s">
        <v>2</v>
      </c>
      <c r="AC9" t="s">
        <v>28</v>
      </c>
      <c r="AD9" t="s">
        <v>1</v>
      </c>
      <c r="AE9" t="s">
        <v>0</v>
      </c>
      <c r="AF9">
        <v>4503540.7987530697</v>
      </c>
      <c r="AG9">
        <v>4764976.0846503098</v>
      </c>
      <c r="AH9">
        <v>6500165.7624983797</v>
      </c>
      <c r="AI9">
        <v>238143.66355306099</v>
      </c>
      <c r="AJ9">
        <v>2505479.4449675898</v>
      </c>
      <c r="AK9">
        <v>2674796.8175916099</v>
      </c>
      <c r="AL9">
        <v>2525208.6389121101</v>
      </c>
      <c r="AM9">
        <v>168317.26245072801</v>
      </c>
      <c r="AN9">
        <v>3657045.6582496599</v>
      </c>
      <c r="AO9">
        <v>3575272.31745602</v>
      </c>
      <c r="AP9">
        <v>3875374.0566380098</v>
      </c>
      <c r="AQ9">
        <v>1689482.0763302201</v>
      </c>
      <c r="AR9">
        <v>2234112.1285373401</v>
      </c>
      <c r="AS9">
        <v>2560014.7008121298</v>
      </c>
      <c r="AT9">
        <v>223118.221963819</v>
      </c>
      <c r="AU9">
        <v>4764976.0846503098</v>
      </c>
      <c r="AV9">
        <v>2525208.6389121101</v>
      </c>
      <c r="AW9">
        <v>2234112.1285373401</v>
      </c>
      <c r="AX9">
        <v>20.645677128322099</v>
      </c>
      <c r="AY9" s="1">
        <v>3.6047222434859898</v>
      </c>
      <c r="AZ9" s="1">
        <v>20.3508051364777</v>
      </c>
      <c r="BA9">
        <v>0.53</v>
      </c>
      <c r="BB9" s="1">
        <v>0.46899999999999997</v>
      </c>
      <c r="BC9" s="1">
        <v>0.88500000000000001</v>
      </c>
      <c r="BD9">
        <v>-0.92</v>
      </c>
      <c r="BE9">
        <v>-1.0900000000000001</v>
      </c>
      <c r="BF9">
        <v>-0.18</v>
      </c>
      <c r="BG9">
        <v>5.28199279017472E-3</v>
      </c>
      <c r="BH9">
        <v>1.5772174579498099E-3</v>
      </c>
      <c r="BI9">
        <v>0.41805753008430102</v>
      </c>
      <c r="BJ9">
        <v>1.5337974925903899E-2</v>
      </c>
      <c r="BK9">
        <v>3.5246333367066102E-3</v>
      </c>
      <c r="BL9">
        <v>0.60585045244783298</v>
      </c>
      <c r="BM9">
        <v>3.6</v>
      </c>
      <c r="BN9">
        <v>4</v>
      </c>
      <c r="BO9">
        <v>3.1</v>
      </c>
      <c r="BP9">
        <v>3.8</v>
      </c>
      <c r="BQ9">
        <v>4.4000000000000004</v>
      </c>
      <c r="BR9">
        <v>3.6</v>
      </c>
      <c r="BS9">
        <v>4.4000000000000004</v>
      </c>
      <c r="BT9">
        <v>2.2999999999999998</v>
      </c>
      <c r="BU9">
        <v>7</v>
      </c>
      <c r="BV9">
        <v>5.2</v>
      </c>
      <c r="BW9">
        <v>7</v>
      </c>
      <c r="BX9">
        <v>1.7</v>
      </c>
      <c r="BY9">
        <v>3.3</v>
      </c>
      <c r="BZ9">
        <v>2.1</v>
      </c>
      <c r="CA9">
        <v>1.5</v>
      </c>
    </row>
    <row r="10" spans="1:79" x14ac:dyDescent="0.3">
      <c r="A10">
        <v>5946</v>
      </c>
      <c r="D10" t="s">
        <v>675</v>
      </c>
      <c r="E10" t="s">
        <v>1118</v>
      </c>
      <c r="F10" t="s">
        <v>1117</v>
      </c>
      <c r="G10" t="s">
        <v>1116</v>
      </c>
      <c r="J10" t="s">
        <v>1115</v>
      </c>
      <c r="K10" t="s">
        <v>1114</v>
      </c>
      <c r="L10" t="s">
        <v>1113</v>
      </c>
      <c r="M10" t="s">
        <v>25</v>
      </c>
      <c r="N10" t="s">
        <v>3</v>
      </c>
      <c r="O10" t="s">
        <v>4</v>
      </c>
      <c r="P10" t="s">
        <v>25</v>
      </c>
      <c r="Q10" t="s">
        <v>4</v>
      </c>
      <c r="R10">
        <v>348.12776000000002</v>
      </c>
      <c r="S10">
        <v>349.13504</v>
      </c>
      <c r="T10">
        <v>23.914000000000001</v>
      </c>
      <c r="U10">
        <v>3196963.7543402999</v>
      </c>
      <c r="V10">
        <v>41</v>
      </c>
      <c r="W10">
        <v>0</v>
      </c>
      <c r="X10">
        <v>1</v>
      </c>
      <c r="AA10">
        <v>78.099999999999994</v>
      </c>
      <c r="AB10" t="s">
        <v>2</v>
      </c>
      <c r="AC10" t="s">
        <v>28</v>
      </c>
      <c r="AD10" t="s">
        <v>1</v>
      </c>
      <c r="AE10" t="s">
        <v>0</v>
      </c>
      <c r="AF10">
        <v>2992915.47618199</v>
      </c>
      <c r="AG10">
        <v>3196963.7543402999</v>
      </c>
      <c r="AH10">
        <v>2217133.2185067902</v>
      </c>
      <c r="AI10">
        <v>127523.351662887</v>
      </c>
      <c r="AJ10">
        <v>2444736.7588268202</v>
      </c>
      <c r="AK10">
        <v>2375548.79596239</v>
      </c>
      <c r="AL10">
        <v>2710207.6042374698</v>
      </c>
      <c r="AM10">
        <v>124251.156190361</v>
      </c>
      <c r="AN10">
        <v>2256504.3838801901</v>
      </c>
      <c r="AO10">
        <v>2239972.5373656298</v>
      </c>
      <c r="AP10">
        <v>2166983.0743161598</v>
      </c>
      <c r="AQ10">
        <v>495476.227957247</v>
      </c>
      <c r="AR10">
        <v>555625.72032038204</v>
      </c>
      <c r="AS10">
        <v>488089.612614721</v>
      </c>
      <c r="AT10">
        <v>121609.158130813</v>
      </c>
      <c r="AU10">
        <v>2992915.47618199</v>
      </c>
      <c r="AV10">
        <v>2444736.7588268202</v>
      </c>
      <c r="AW10">
        <v>495476.227957247</v>
      </c>
      <c r="AX10">
        <v>18.447778130824801</v>
      </c>
      <c r="AY10">
        <v>7.0378937364568399</v>
      </c>
      <c r="AZ10">
        <v>7.2201985429583102</v>
      </c>
      <c r="BA10" s="1">
        <v>0.81699999999999995</v>
      </c>
      <c r="BB10">
        <v>0.16600000000000001</v>
      </c>
      <c r="BC10">
        <v>0.20300000000000001</v>
      </c>
      <c r="BD10">
        <v>-0.28999999999999998</v>
      </c>
      <c r="BE10">
        <v>-2.59</v>
      </c>
      <c r="BF10">
        <v>-2.2999999999999998</v>
      </c>
      <c r="BG10">
        <v>0.62342905070742205</v>
      </c>
      <c r="BH10" s="1">
        <v>7.7596680809754997E-6</v>
      </c>
      <c r="BI10" s="1">
        <v>1.13320700723119E-5</v>
      </c>
      <c r="BJ10">
        <v>0.77743482595071101</v>
      </c>
      <c r="BK10" s="1">
        <v>4.2470696689189403E-5</v>
      </c>
      <c r="BL10">
        <v>1.3255284250298499E-4</v>
      </c>
      <c r="BM10">
        <v>3.6</v>
      </c>
      <c r="BN10">
        <v>3.3</v>
      </c>
      <c r="BO10">
        <v>3.6</v>
      </c>
      <c r="BQ10">
        <v>5.5</v>
      </c>
      <c r="BR10">
        <v>5.2</v>
      </c>
      <c r="BS10">
        <v>5.9</v>
      </c>
      <c r="BU10">
        <v>8.6</v>
      </c>
      <c r="BV10">
        <v>8.1999999999999993</v>
      </c>
      <c r="BW10">
        <v>7.8</v>
      </c>
      <c r="BX10">
        <v>4.9000000000000004</v>
      </c>
      <c r="BZ10">
        <v>4.2</v>
      </c>
      <c r="CA10">
        <v>2.7</v>
      </c>
    </row>
    <row r="11" spans="1:79" x14ac:dyDescent="0.3">
      <c r="A11">
        <v>5118</v>
      </c>
      <c r="B11" t="s">
        <v>9</v>
      </c>
      <c r="C11" t="s">
        <v>8</v>
      </c>
      <c r="E11" t="s">
        <v>1112</v>
      </c>
      <c r="F11" t="str">
        <f>IF(ISBLANK(E11),"Unknown",VLOOKUP(E11,'[1]LVL1_ID_metadata _final'!$F$2:$G$690,2,FALSE))</f>
        <v>Industrial Chemicals</v>
      </c>
      <c r="G11" t="str">
        <f>IF(ISBLANK(E11),"Unknown",VLOOKUP(E11,'[1]LVL1_ID_metadata _final'!$F$2:$H$690,3,FALSE))</f>
        <v>Plasticizer</v>
      </c>
      <c r="I11" t="str">
        <f>IF(ISBLANK($E11),"Unknown",VLOOKUP($E11,'[1]LVL1_ID_metadata _final'!$F$2:$K$690,5,FALSE))</f>
        <v>85-68-7</v>
      </c>
      <c r="J11" t="str">
        <f>IF(ISBLANK($E11),"Unknown",VLOOKUP($E11,'[1]LVL1_ID_metadata _final'!$F$2:$K$690,6,FALSE))</f>
        <v>https://en.wikipedia.org/wiki/Benzyl_butyl_phthalate</v>
      </c>
      <c r="L11" t="s">
        <v>1108</v>
      </c>
      <c r="M11" t="s">
        <v>4</v>
      </c>
      <c r="N11" t="s">
        <v>5</v>
      </c>
      <c r="O11" t="s">
        <v>3</v>
      </c>
      <c r="P11" t="s">
        <v>18</v>
      </c>
      <c r="Q11" t="s">
        <v>4</v>
      </c>
      <c r="R11">
        <v>312.13612999999998</v>
      </c>
      <c r="S11">
        <v>313.14341000000002</v>
      </c>
      <c r="T11">
        <v>22.052</v>
      </c>
      <c r="U11">
        <v>8275781.8864168003</v>
      </c>
      <c r="V11">
        <v>132</v>
      </c>
      <c r="W11">
        <v>2</v>
      </c>
      <c r="X11">
        <v>0</v>
      </c>
      <c r="Y11">
        <v>43.4</v>
      </c>
      <c r="Z11">
        <v>60.2</v>
      </c>
      <c r="AB11" t="s">
        <v>28</v>
      </c>
      <c r="AC11" t="s">
        <v>28</v>
      </c>
      <c r="AD11" t="s">
        <v>1</v>
      </c>
      <c r="AE11" t="s">
        <v>0</v>
      </c>
      <c r="AF11">
        <v>3088375.3388662399</v>
      </c>
      <c r="AG11">
        <v>3421106.2039099801</v>
      </c>
      <c r="AH11">
        <v>4907327.5103008803</v>
      </c>
      <c r="AI11">
        <v>237998.404086216</v>
      </c>
      <c r="AJ11">
        <v>7847205.1807343597</v>
      </c>
      <c r="AK11">
        <v>7832552.5470952503</v>
      </c>
      <c r="AL11">
        <v>8275781.8864168003</v>
      </c>
      <c r="AM11">
        <v>151621.92709688001</v>
      </c>
      <c r="AN11">
        <v>6623919.2608313002</v>
      </c>
      <c r="AO11">
        <v>3576534.3321423102</v>
      </c>
      <c r="AP11">
        <v>3744709.4367679302</v>
      </c>
      <c r="AQ11">
        <v>2744670.8997351001</v>
      </c>
      <c r="AR11">
        <v>2795621.2031916701</v>
      </c>
      <c r="AS11">
        <v>2793002.47472452</v>
      </c>
      <c r="AT11">
        <v>210766.699746253</v>
      </c>
      <c r="AU11">
        <v>3421106.2039099801</v>
      </c>
      <c r="AV11">
        <v>7847205.1807343597</v>
      </c>
      <c r="AW11">
        <v>2793002.47472452</v>
      </c>
      <c r="AX11">
        <v>25.449763276515</v>
      </c>
      <c r="AY11" s="1">
        <v>3.1530328294478398</v>
      </c>
      <c r="AZ11" s="1">
        <v>1.03284853666688</v>
      </c>
      <c r="BA11" s="1">
        <v>2.294</v>
      </c>
      <c r="BB11" s="1">
        <v>0.81599999999999995</v>
      </c>
      <c r="BC11" s="1">
        <v>0.35599999999999998</v>
      </c>
      <c r="BD11" s="1">
        <v>1.2</v>
      </c>
      <c r="BE11">
        <v>-0.28999999999999998</v>
      </c>
      <c r="BF11">
        <v>-1.49</v>
      </c>
      <c r="BG11">
        <v>1.4417722602946301E-3</v>
      </c>
      <c r="BH11">
        <v>9.64056250041707E-2</v>
      </c>
      <c r="BI11">
        <v>2.3990353975988899E-4</v>
      </c>
      <c r="BJ11">
        <v>5.2189351314289997E-3</v>
      </c>
      <c r="BK11">
        <v>0.138340213377874</v>
      </c>
      <c r="BL11" s="1">
        <v>1.34175558985927E-3</v>
      </c>
      <c r="BM11" s="1">
        <v>3.3</v>
      </c>
      <c r="BN11">
        <v>3.6</v>
      </c>
      <c r="BO11" s="1">
        <v>2.1</v>
      </c>
      <c r="BP11" s="1">
        <v>1.5</v>
      </c>
      <c r="BQ11">
        <v>3.5</v>
      </c>
      <c r="BR11">
        <v>2.7</v>
      </c>
      <c r="BS11">
        <v>3.1</v>
      </c>
      <c r="BT11">
        <v>2.2999999999999998</v>
      </c>
      <c r="BU11">
        <v>3.6</v>
      </c>
      <c r="BV11">
        <v>3.4</v>
      </c>
      <c r="BW11">
        <v>4.0999999999999996</v>
      </c>
      <c r="BX11">
        <v>2.5</v>
      </c>
      <c r="BY11">
        <v>4.8</v>
      </c>
      <c r="BZ11">
        <v>2.9</v>
      </c>
      <c r="CA11">
        <v>4.5</v>
      </c>
    </row>
    <row r="12" spans="1:79" x14ac:dyDescent="0.3">
      <c r="A12">
        <v>4412</v>
      </c>
      <c r="B12" t="s">
        <v>9</v>
      </c>
      <c r="C12" t="s">
        <v>8</v>
      </c>
      <c r="E12" t="s">
        <v>1111</v>
      </c>
      <c r="F12" t="str">
        <f>IF(ISBLANK(E12),"Unknown",VLOOKUP(E12,'[1]LVL1_ID_metadata _final'!$F$2:$G$690,2,FALSE))</f>
        <v>Industrial Chemicals</v>
      </c>
      <c r="G12" t="str">
        <f>IF(ISBLANK(E12),"Unknown",VLOOKUP(E12,'[1]LVL1_ID_metadata _final'!$F$2:$H$690,3,FALSE))</f>
        <v>Plasticizer</v>
      </c>
      <c r="I12" t="str">
        <f>IF(ISBLANK($E12),"Unknown",VLOOKUP($E12,'[1]LVL1_ID_metadata _final'!$F$2:$K$690,5,FALSE))</f>
        <v>117-83-9</v>
      </c>
      <c r="J12" t="str">
        <f>IF(ISBLANK($E12),"Unknown",VLOOKUP($E12,'[1]LVL1_ID_metadata _final'!$F$2:$K$690,6,FALSE))</f>
        <v>https://pubchem.ncbi.nlm.nih.gov/compound/Bis_2-butoxyethyl_-phthalate</v>
      </c>
      <c r="L12" t="s">
        <v>1110</v>
      </c>
      <c r="M12" t="s">
        <v>4</v>
      </c>
      <c r="N12" t="s">
        <v>5</v>
      </c>
      <c r="O12" t="s">
        <v>3</v>
      </c>
      <c r="P12" t="s">
        <v>18</v>
      </c>
      <c r="Q12" t="s">
        <v>4</v>
      </c>
      <c r="R12">
        <v>366.20433000000003</v>
      </c>
      <c r="S12">
        <v>367.21161000000001</v>
      </c>
      <c r="T12">
        <v>18.724</v>
      </c>
      <c r="U12">
        <v>28060307.704862401</v>
      </c>
      <c r="V12">
        <v>234</v>
      </c>
      <c r="W12">
        <v>1</v>
      </c>
      <c r="X12">
        <v>0</v>
      </c>
      <c r="Y12">
        <v>30.8</v>
      </c>
      <c r="Z12">
        <v>37.799999999999997</v>
      </c>
      <c r="AB12" t="s">
        <v>2</v>
      </c>
      <c r="AC12" t="s">
        <v>28</v>
      </c>
      <c r="AD12" t="s">
        <v>1</v>
      </c>
      <c r="AE12" t="s">
        <v>0</v>
      </c>
      <c r="AF12">
        <v>4661041.3996273698</v>
      </c>
      <c r="AG12">
        <v>8361660.71113378</v>
      </c>
      <c r="AH12">
        <v>17320216.9524979</v>
      </c>
      <c r="AI12">
        <v>678221.53202442697</v>
      </c>
      <c r="AJ12">
        <v>8958210.3995401692</v>
      </c>
      <c r="AK12">
        <v>11139747.9457964</v>
      </c>
      <c r="AL12">
        <v>10608298.9435136</v>
      </c>
      <c r="AM12">
        <v>176040.24128444001</v>
      </c>
      <c r="AN12">
        <v>23744410.467788398</v>
      </c>
      <c r="AO12">
        <v>15916475.519974301</v>
      </c>
      <c r="AP12">
        <v>28060307.704862401</v>
      </c>
      <c r="AQ12">
        <v>19789311.178923398</v>
      </c>
      <c r="AR12">
        <v>17167897.280457102</v>
      </c>
      <c r="AS12">
        <v>22325793.806693401</v>
      </c>
      <c r="AT12">
        <v>165556.046925392</v>
      </c>
      <c r="AU12">
        <v>8361660.71113378</v>
      </c>
      <c r="AV12">
        <v>10608298.9435136</v>
      </c>
      <c r="AW12">
        <v>19789311.178923398</v>
      </c>
      <c r="AX12">
        <v>64.354711593884403</v>
      </c>
      <c r="AY12" s="1">
        <v>11.1140133523741</v>
      </c>
      <c r="AZ12" s="1">
        <v>13.051286390402201</v>
      </c>
      <c r="BA12">
        <v>1.2689999999999999</v>
      </c>
      <c r="BB12" s="1">
        <v>2.367</v>
      </c>
      <c r="BC12" s="1">
        <v>1.865</v>
      </c>
      <c r="BD12">
        <v>0.34</v>
      </c>
      <c r="BE12">
        <v>1.24</v>
      </c>
      <c r="BF12">
        <v>0.9</v>
      </c>
      <c r="BG12">
        <v>0.88855941775402303</v>
      </c>
      <c r="BH12">
        <v>0.100226067727195</v>
      </c>
      <c r="BI12">
        <v>0.181889286284657</v>
      </c>
      <c r="BJ12">
        <v>0.98557633602952299</v>
      </c>
      <c r="BK12">
        <v>0.14307026543763501</v>
      </c>
      <c r="BL12" s="1">
        <v>0.310570692071094</v>
      </c>
      <c r="BM12" s="1">
        <v>0.2</v>
      </c>
      <c r="BN12">
        <v>0.5</v>
      </c>
      <c r="BO12" s="1"/>
      <c r="BP12" s="1">
        <v>0.4</v>
      </c>
      <c r="BQ12">
        <v>0.8</v>
      </c>
      <c r="BT12">
        <v>0.4</v>
      </c>
      <c r="BU12">
        <v>2.1</v>
      </c>
      <c r="BV12">
        <v>2.1</v>
      </c>
      <c r="BW12">
        <v>2.2999999999999998</v>
      </c>
      <c r="BX12">
        <v>3.3</v>
      </c>
      <c r="BY12">
        <v>3</v>
      </c>
      <c r="BZ12">
        <v>3.7</v>
      </c>
    </row>
    <row r="13" spans="1:79" x14ac:dyDescent="0.3">
      <c r="A13">
        <v>3690</v>
      </c>
      <c r="B13" t="s">
        <v>9</v>
      </c>
      <c r="C13" t="s">
        <v>8</v>
      </c>
      <c r="E13" t="s">
        <v>1109</v>
      </c>
      <c r="F13" t="str">
        <f>IF(ISBLANK(E13),"Unknown",VLOOKUP(E13,'[1]LVL1_ID_metadata _final'!$F$2:$G$690,2,FALSE))</f>
        <v>Industrial Chemicals</v>
      </c>
      <c r="G13" t="str">
        <f>IF(ISBLANK(E13),"Unknown",VLOOKUP(E13,'[1]LVL1_ID_metadata _final'!$F$2:$H$690,3,FALSE))</f>
        <v>Plasticizer</v>
      </c>
      <c r="I13" t="str">
        <f>IF(ISBLANK($E13),"Unknown",VLOOKUP($E13,'[1]LVL1_ID_metadata _final'!$F$2:$K$690,5,FALSE))</f>
        <v>10192-62-8</v>
      </c>
      <c r="J13" t="str">
        <f>IF(ISBLANK($E13),"Unknown",VLOOKUP($E13,'[1]LVL1_ID_metadata _final'!$F$2:$K$690,6,FALSE))</f>
        <v>https://en.wikipedia.org/wiki/Bisphenol_A</v>
      </c>
      <c r="L13" t="s">
        <v>1108</v>
      </c>
      <c r="M13" t="s">
        <v>4</v>
      </c>
      <c r="N13" t="s">
        <v>25</v>
      </c>
      <c r="O13" t="s">
        <v>3</v>
      </c>
      <c r="P13" t="s">
        <v>18</v>
      </c>
      <c r="Q13" t="s">
        <v>18</v>
      </c>
      <c r="R13">
        <v>312.13625000000002</v>
      </c>
      <c r="S13">
        <v>313.14353</v>
      </c>
      <c r="T13">
        <v>19.402999999999999</v>
      </c>
      <c r="U13">
        <v>14454056.463736599</v>
      </c>
      <c r="V13">
        <v>132</v>
      </c>
      <c r="W13">
        <v>3</v>
      </c>
      <c r="X13">
        <v>0</v>
      </c>
      <c r="Y13">
        <v>44.3</v>
      </c>
      <c r="Z13">
        <v>60.4</v>
      </c>
      <c r="AB13" t="s">
        <v>28</v>
      </c>
      <c r="AC13" t="s">
        <v>28</v>
      </c>
      <c r="AD13" t="s">
        <v>1</v>
      </c>
      <c r="AE13" t="s">
        <v>0</v>
      </c>
      <c r="AF13">
        <v>14454056.463736599</v>
      </c>
      <c r="AG13">
        <v>11533434.2535704</v>
      </c>
      <c r="AH13">
        <v>12864039.0784996</v>
      </c>
      <c r="AI13">
        <v>88781.705661371103</v>
      </c>
      <c r="AJ13">
        <v>1691990.7549551099</v>
      </c>
      <c r="AK13">
        <v>861354.81187121302</v>
      </c>
      <c r="AL13">
        <v>788624.76385888597</v>
      </c>
      <c r="AM13">
        <v>107459.470055032</v>
      </c>
      <c r="AN13">
        <v>7451359.0984303299</v>
      </c>
      <c r="AO13">
        <v>4911188.8117392501</v>
      </c>
      <c r="AP13">
        <v>5347644.8631825102</v>
      </c>
      <c r="AQ13">
        <v>1980935.1553761801</v>
      </c>
      <c r="AR13">
        <v>5053041.57783732</v>
      </c>
      <c r="AS13">
        <v>711505.33821677696</v>
      </c>
      <c r="AT13">
        <v>101097.798818291</v>
      </c>
      <c r="AU13">
        <v>12864039.0784996</v>
      </c>
      <c r="AV13">
        <v>861354.81187121302</v>
      </c>
      <c r="AW13">
        <v>1980935.1553761801</v>
      </c>
      <c r="AX13">
        <v>11.2909063721909</v>
      </c>
      <c r="AY13">
        <v>45.052682765936297</v>
      </c>
      <c r="AZ13">
        <v>86.460928062842996</v>
      </c>
      <c r="BA13">
        <v>6.7000000000000004E-2</v>
      </c>
      <c r="BB13">
        <v>0.154</v>
      </c>
      <c r="BC13">
        <v>2.2999999999999998</v>
      </c>
      <c r="BD13">
        <v>-3.9</v>
      </c>
      <c r="BE13">
        <v>-2.7</v>
      </c>
      <c r="BF13">
        <v>1.2</v>
      </c>
      <c r="BG13">
        <v>6.0571813672007898E-3</v>
      </c>
      <c r="BH13">
        <v>2.18048490599448E-2</v>
      </c>
      <c r="BI13">
        <v>0.49360896554016698</v>
      </c>
      <c r="BJ13">
        <v>1.7244854323588299E-2</v>
      </c>
      <c r="BK13">
        <v>3.6082882801703402E-2</v>
      </c>
      <c r="BL13" s="1">
        <v>0.68572619780164401</v>
      </c>
      <c r="BM13" s="1">
        <v>3</v>
      </c>
      <c r="BN13">
        <v>3.3</v>
      </c>
      <c r="BO13" s="1">
        <v>3</v>
      </c>
      <c r="BP13" s="1"/>
      <c r="BQ13">
        <v>0.6</v>
      </c>
      <c r="BR13">
        <v>1.5</v>
      </c>
      <c r="BS13">
        <v>1.9</v>
      </c>
      <c r="BT13">
        <v>2.7</v>
      </c>
      <c r="BU13">
        <v>2.2000000000000002</v>
      </c>
      <c r="BV13">
        <v>3.1</v>
      </c>
      <c r="BW13">
        <v>3</v>
      </c>
      <c r="BX13">
        <v>0.2</v>
      </c>
      <c r="BY13">
        <v>0.5</v>
      </c>
      <c r="BZ13">
        <v>2.2999999999999998</v>
      </c>
    </row>
    <row r="14" spans="1:79" x14ac:dyDescent="0.3">
      <c r="A14">
        <v>2461</v>
      </c>
      <c r="B14" t="s">
        <v>9</v>
      </c>
      <c r="C14" t="s">
        <v>8</v>
      </c>
      <c r="E14" t="s">
        <v>1107</v>
      </c>
      <c r="F14" t="str">
        <f>IF(ISBLANK(E14),"Unknown",VLOOKUP(E14,'[1]LVL1_ID_metadata _final'!$F$2:$G$690,2,FALSE))</f>
        <v>Industrial Chemicals</v>
      </c>
      <c r="G14" t="str">
        <f>IF(ISBLANK(E14),"Unknown",VLOOKUP(E14,'[1]LVL1_ID_metadata _final'!$F$2:$H$690,3,FALSE))</f>
        <v>Plasticizer</v>
      </c>
      <c r="I14" t="str">
        <f>IF(ISBLANK($E14),"Unknown",VLOOKUP($E14,'[1]LVL1_ID_metadata _final'!$F$2:$K$690,5,FALSE))</f>
        <v>85-98-3</v>
      </c>
      <c r="J14" t="str">
        <f>IF(ISBLANK($E14),"Unknown",VLOOKUP($E14,'[1]LVL1_ID_metadata _final'!$F$2:$K$690,6,FALSE))</f>
        <v>https://en.wikipedia.org/wiki/Centralite</v>
      </c>
      <c r="L14" t="s">
        <v>1106</v>
      </c>
      <c r="M14" t="s">
        <v>4</v>
      </c>
      <c r="N14" t="s">
        <v>4</v>
      </c>
      <c r="O14" t="s">
        <v>3</v>
      </c>
      <c r="P14" t="s">
        <v>4</v>
      </c>
      <c r="Q14" t="s">
        <v>18</v>
      </c>
      <c r="R14">
        <v>268.15782000000002</v>
      </c>
      <c r="S14">
        <v>269.1651</v>
      </c>
      <c r="T14">
        <v>23.321999999999999</v>
      </c>
      <c r="U14">
        <v>10134924.5655213</v>
      </c>
      <c r="V14">
        <v>213</v>
      </c>
      <c r="W14">
        <v>4</v>
      </c>
      <c r="X14">
        <v>0</v>
      </c>
      <c r="Y14">
        <v>71.7</v>
      </c>
      <c r="Z14">
        <v>45.2</v>
      </c>
      <c r="AB14" t="s">
        <v>28</v>
      </c>
      <c r="AC14" t="s">
        <v>28</v>
      </c>
      <c r="AD14" t="s">
        <v>1</v>
      </c>
      <c r="AE14" t="s">
        <v>0</v>
      </c>
      <c r="AF14">
        <v>886734.65960467898</v>
      </c>
      <c r="AG14">
        <v>700074.28915075795</v>
      </c>
      <c r="AH14">
        <v>892652.38008765096</v>
      </c>
      <c r="AI14">
        <v>49844.790538533802</v>
      </c>
      <c r="AJ14">
        <v>9858145.9961239509</v>
      </c>
      <c r="AK14">
        <v>9988992.9581137504</v>
      </c>
      <c r="AL14">
        <v>10134924.5655213</v>
      </c>
      <c r="AM14">
        <v>56210.932134932104</v>
      </c>
      <c r="AN14">
        <v>3689901.2407914801</v>
      </c>
      <c r="AO14">
        <v>3172316.3458487699</v>
      </c>
      <c r="AP14">
        <v>3236299.6671685502</v>
      </c>
      <c r="AQ14">
        <v>87058.385122116801</v>
      </c>
      <c r="AR14">
        <v>86208.859662675502</v>
      </c>
      <c r="AS14">
        <v>92615.504778746399</v>
      </c>
      <c r="AT14">
        <v>54055.382503934103</v>
      </c>
      <c r="AU14">
        <v>886734.65960467898</v>
      </c>
      <c r="AV14">
        <v>9988992.9581137504</v>
      </c>
      <c r="AW14">
        <v>87058.385122116801</v>
      </c>
      <c r="AX14">
        <v>13.2508650549176</v>
      </c>
      <c r="AY14">
        <v>1.3854060917889699</v>
      </c>
      <c r="AZ14" s="1">
        <v>3.9261638280589199</v>
      </c>
      <c r="BA14" s="1">
        <v>11.265000000000001</v>
      </c>
      <c r="BB14">
        <v>9.8000000000000004E-2</v>
      </c>
      <c r="BC14" s="1">
        <v>8.9999999999999993E-3</v>
      </c>
      <c r="BD14" s="1">
        <v>3.49</v>
      </c>
      <c r="BE14">
        <v>-3.35</v>
      </c>
      <c r="BF14">
        <v>-6.84</v>
      </c>
      <c r="BG14" s="1">
        <v>1.04538669498666E-7</v>
      </c>
      <c r="BH14" s="1">
        <v>2.30359761266286E-7</v>
      </c>
      <c r="BI14" s="1">
        <v>6.6748828686513702E-12</v>
      </c>
      <c r="BJ14" s="1">
        <v>3.5964816212398199E-6</v>
      </c>
      <c r="BK14" s="1">
        <v>3.9459952411053302E-6</v>
      </c>
      <c r="BL14" s="1">
        <v>1.1881291506199401E-9</v>
      </c>
      <c r="BM14" s="1">
        <v>3</v>
      </c>
      <c r="BN14">
        <v>4.5</v>
      </c>
      <c r="BO14">
        <v>3.4</v>
      </c>
      <c r="BP14" s="1"/>
      <c r="BQ14">
        <v>5.8</v>
      </c>
      <c r="BR14">
        <v>5.8</v>
      </c>
      <c r="BS14">
        <v>5.8</v>
      </c>
      <c r="BU14">
        <v>6.2</v>
      </c>
      <c r="BV14">
        <v>6.9</v>
      </c>
      <c r="BW14">
        <v>7.7</v>
      </c>
    </row>
    <row r="15" spans="1:79" x14ac:dyDescent="0.3">
      <c r="A15">
        <v>706</v>
      </c>
      <c r="B15" t="s">
        <v>9</v>
      </c>
      <c r="E15" t="s">
        <v>1105</v>
      </c>
      <c r="F15" t="str">
        <f>IF(ISBLANK(E15),"Unknown",VLOOKUP(E15,'[1]LVL1_ID_metadata _final'!$F$2:$G$690,2,FALSE))</f>
        <v>Industrial Chemicals</v>
      </c>
      <c r="G15" t="str">
        <f>IF(ISBLANK(E15),"Unknown",VLOOKUP(E15,'[1]LVL1_ID_metadata _final'!$F$2:$H$690,3,FALSE))</f>
        <v>Plasticizer</v>
      </c>
      <c r="I15" t="str">
        <f>IF(ISBLANK($E15),"Unknown",VLOOKUP($E15,'[1]LVL1_ID_metadata _final'!$F$2:$K$690,5,FALSE))</f>
        <v>27138-31-4</v>
      </c>
      <c r="J15" t="str">
        <f>IF(ISBLANK($E15),"Unknown",VLOOKUP($E15,'[1]LVL1_ID_metadata _final'!$F$2:$K$690,6,FALSE))</f>
        <v>https://www.eastman.com/Pages/ProductHome.aspx?product=71071434</v>
      </c>
      <c r="L15" t="s">
        <v>1104</v>
      </c>
      <c r="M15" t="s">
        <v>4</v>
      </c>
      <c r="N15" t="s">
        <v>5</v>
      </c>
      <c r="O15" t="s">
        <v>3</v>
      </c>
      <c r="P15" t="s">
        <v>18</v>
      </c>
      <c r="Q15" t="s">
        <v>4</v>
      </c>
      <c r="R15">
        <v>342.14672000000002</v>
      </c>
      <c r="S15">
        <v>343.154</v>
      </c>
      <c r="T15">
        <v>17.314</v>
      </c>
      <c r="U15">
        <v>41474772.819257401</v>
      </c>
      <c r="V15">
        <v>166</v>
      </c>
      <c r="W15">
        <v>3</v>
      </c>
      <c r="X15">
        <v>0</v>
      </c>
      <c r="Y15">
        <v>85.8</v>
      </c>
      <c r="Z15">
        <v>9.3000000000000007</v>
      </c>
      <c r="AB15" t="s">
        <v>2</v>
      </c>
      <c r="AC15" t="s">
        <v>28</v>
      </c>
      <c r="AD15" t="s">
        <v>1</v>
      </c>
      <c r="AE15" t="s">
        <v>0</v>
      </c>
      <c r="AF15">
        <v>25528687.2110941</v>
      </c>
      <c r="AG15">
        <v>27613301.731192</v>
      </c>
      <c r="AH15">
        <v>28027688.967067599</v>
      </c>
      <c r="AI15">
        <v>90816.071382288705</v>
      </c>
      <c r="AJ15">
        <v>41474772.819257401</v>
      </c>
      <c r="AK15">
        <v>39294097.940053001</v>
      </c>
      <c r="AL15">
        <v>41037650.881861299</v>
      </c>
      <c r="AM15">
        <v>107843.023428599</v>
      </c>
      <c r="AN15">
        <v>31629211.675350498</v>
      </c>
      <c r="AO15">
        <v>28850430.539876901</v>
      </c>
      <c r="AP15">
        <v>30041378.142129801</v>
      </c>
      <c r="AQ15">
        <v>16890184.516824499</v>
      </c>
      <c r="AR15">
        <v>18812667.338882301</v>
      </c>
      <c r="AS15">
        <v>18522848.8552536</v>
      </c>
      <c r="AT15">
        <v>107209.377193391</v>
      </c>
      <c r="AU15">
        <v>27613301.731192</v>
      </c>
      <c r="AV15">
        <v>41037650.881861299</v>
      </c>
      <c r="AW15">
        <v>18522848.8552536</v>
      </c>
      <c r="AX15">
        <v>4.9500005449023998</v>
      </c>
      <c r="AY15">
        <v>2.84151852304687</v>
      </c>
      <c r="AZ15">
        <v>5.7341585839109896</v>
      </c>
      <c r="BA15">
        <v>1.486</v>
      </c>
      <c r="BB15">
        <v>0.67100000000000004</v>
      </c>
      <c r="BC15">
        <v>0.45100000000000001</v>
      </c>
      <c r="BD15">
        <v>0.56999999999999995</v>
      </c>
      <c r="BE15">
        <v>-0.57999999999999996</v>
      </c>
      <c r="BF15">
        <v>-1.1499999999999999</v>
      </c>
      <c r="BG15">
        <v>1.07588828276106E-4</v>
      </c>
      <c r="BH15">
        <v>1.11885672041123E-4</v>
      </c>
      <c r="BI15" s="1">
        <v>1.8368794856282699E-6</v>
      </c>
      <c r="BJ15">
        <v>5.8186084935584999E-4</v>
      </c>
      <c r="BK15">
        <v>3.7823033642200198E-4</v>
      </c>
      <c r="BL15" s="1">
        <v>3.6881168566478397E-5</v>
      </c>
      <c r="BM15" s="1">
        <v>5.8</v>
      </c>
      <c r="BN15">
        <v>5.5</v>
      </c>
      <c r="BO15" s="1">
        <v>5.8</v>
      </c>
      <c r="BP15" s="1"/>
      <c r="BQ15">
        <v>6.2</v>
      </c>
      <c r="BR15">
        <v>5.8</v>
      </c>
      <c r="BS15">
        <v>6.2</v>
      </c>
      <c r="BT15">
        <v>3</v>
      </c>
      <c r="BU15">
        <v>9.1999999999999993</v>
      </c>
      <c r="BV15">
        <v>8.9</v>
      </c>
      <c r="BW15">
        <v>8.9</v>
      </c>
      <c r="BX15">
        <v>5.2</v>
      </c>
      <c r="BY15">
        <v>5.2</v>
      </c>
      <c r="BZ15">
        <v>6</v>
      </c>
      <c r="CA15">
        <v>4.9000000000000004</v>
      </c>
    </row>
    <row r="16" spans="1:79" x14ac:dyDescent="0.3">
      <c r="A16">
        <v>781</v>
      </c>
      <c r="B16" t="s">
        <v>9</v>
      </c>
      <c r="E16" t="s">
        <v>1105</v>
      </c>
      <c r="F16" t="str">
        <f>IF(ISBLANK(E16),"Unknown",VLOOKUP(E16,'[1]LVL1_ID_metadata _final'!$F$2:$G$690,2,FALSE))</f>
        <v>Industrial Chemicals</v>
      </c>
      <c r="G16" t="str">
        <f>IF(ISBLANK(E16),"Unknown",VLOOKUP(E16,'[1]LVL1_ID_metadata _final'!$F$2:$H$690,3,FALSE))</f>
        <v>Plasticizer</v>
      </c>
      <c r="I16" t="str">
        <f>IF(ISBLANK($E16),"Unknown",VLOOKUP($E16,'[1]LVL1_ID_metadata _final'!$F$2:$K$690,5,FALSE))</f>
        <v>27138-31-4</v>
      </c>
      <c r="J16" t="str">
        <f>IF(ISBLANK($E16),"Unknown",VLOOKUP($E16,'[1]LVL1_ID_metadata _final'!$F$2:$K$690,6,FALSE))</f>
        <v>https://www.eastman.com/Pages/ProductHome.aspx?product=71071434</v>
      </c>
      <c r="L16" t="s">
        <v>1104</v>
      </c>
      <c r="M16" t="s">
        <v>4</v>
      </c>
      <c r="N16" t="s">
        <v>5</v>
      </c>
      <c r="O16" t="s">
        <v>3</v>
      </c>
      <c r="P16" t="s">
        <v>18</v>
      </c>
      <c r="Q16" t="s">
        <v>4</v>
      </c>
      <c r="R16">
        <v>342.14672000000002</v>
      </c>
      <c r="S16">
        <v>343.15399000000002</v>
      </c>
      <c r="T16">
        <v>17.166</v>
      </c>
      <c r="U16">
        <v>30239133.695174601</v>
      </c>
      <c r="V16">
        <v>166</v>
      </c>
      <c r="W16">
        <v>2</v>
      </c>
      <c r="X16">
        <v>0</v>
      </c>
      <c r="Y16">
        <v>84.8</v>
      </c>
      <c r="Z16">
        <v>9.1999999999999993</v>
      </c>
      <c r="AB16" t="s">
        <v>2</v>
      </c>
      <c r="AC16" t="s">
        <v>28</v>
      </c>
      <c r="AD16" t="s">
        <v>1</v>
      </c>
      <c r="AE16" t="s">
        <v>0</v>
      </c>
      <c r="AF16">
        <v>15691381.919526501</v>
      </c>
      <c r="AG16">
        <v>17017573.459008899</v>
      </c>
      <c r="AH16">
        <v>17498507.745547</v>
      </c>
      <c r="AI16">
        <v>131450.65207958</v>
      </c>
      <c r="AJ16">
        <v>30239133.695174601</v>
      </c>
      <c r="AK16">
        <v>27515257.9378752</v>
      </c>
      <c r="AL16">
        <v>29071978.2973262</v>
      </c>
      <c r="AM16">
        <v>133989.04790216801</v>
      </c>
      <c r="AN16">
        <v>21666383.871286001</v>
      </c>
      <c r="AO16">
        <v>19617893.084180899</v>
      </c>
      <c r="AP16">
        <v>19807912.4280621</v>
      </c>
      <c r="AQ16">
        <v>10909847.0118978</v>
      </c>
      <c r="AR16">
        <v>13233622.7414949</v>
      </c>
      <c r="AS16">
        <v>13583080.553959601</v>
      </c>
      <c r="AT16">
        <v>132587.73251877099</v>
      </c>
      <c r="AU16">
        <v>17017573.459008899</v>
      </c>
      <c r="AV16">
        <v>29071978.2973262</v>
      </c>
      <c r="AW16">
        <v>13233622.7414949</v>
      </c>
      <c r="AX16">
        <v>5.5923735034523503</v>
      </c>
      <c r="AY16">
        <v>4.7217437963012001</v>
      </c>
      <c r="AZ16">
        <v>11.5546431608549</v>
      </c>
      <c r="BA16">
        <v>1.708</v>
      </c>
      <c r="BB16">
        <v>0.77800000000000002</v>
      </c>
      <c r="BC16">
        <v>0.45500000000000002</v>
      </c>
      <c r="BD16">
        <v>0.77</v>
      </c>
      <c r="BE16">
        <v>-0.36</v>
      </c>
      <c r="BF16">
        <v>-1.1399999999999999</v>
      </c>
      <c r="BG16">
        <v>4.1638685789191499E-4</v>
      </c>
      <c r="BH16">
        <v>1.12564893603362E-2</v>
      </c>
      <c r="BI16" s="1">
        <v>3.7200549507954198E-5</v>
      </c>
      <c r="BJ16">
        <v>1.8096473420483E-3</v>
      </c>
      <c r="BK16">
        <v>1.9941180199574401E-2</v>
      </c>
      <c r="BL16">
        <v>3.1728968684492599E-4</v>
      </c>
      <c r="BM16">
        <v>5.2</v>
      </c>
      <c r="BN16">
        <v>5.2</v>
      </c>
      <c r="BO16">
        <v>5.2</v>
      </c>
      <c r="BQ16">
        <v>5.8</v>
      </c>
      <c r="BR16">
        <v>5.8</v>
      </c>
      <c r="BS16">
        <v>5.8</v>
      </c>
      <c r="BU16">
        <v>8.1</v>
      </c>
      <c r="BV16">
        <v>6.6</v>
      </c>
      <c r="BW16">
        <v>8.1</v>
      </c>
      <c r="BX16">
        <v>5.2</v>
      </c>
      <c r="BY16">
        <v>4.0999999999999996</v>
      </c>
      <c r="BZ16">
        <v>5.2</v>
      </c>
    </row>
    <row r="17" spans="1:79" x14ac:dyDescent="0.3">
      <c r="A17">
        <v>2000</v>
      </c>
      <c r="B17" t="s">
        <v>9</v>
      </c>
      <c r="E17" t="s">
        <v>1105</v>
      </c>
      <c r="F17" t="str">
        <f>IF(ISBLANK(E17),"Unknown",VLOOKUP(E17,'[1]LVL1_ID_metadata _final'!$F$2:$G$690,2,FALSE))</f>
        <v>Industrial Chemicals</v>
      </c>
      <c r="G17" t="str">
        <f>IF(ISBLANK(E17),"Unknown",VLOOKUP(E17,'[1]LVL1_ID_metadata _final'!$F$2:$H$690,3,FALSE))</f>
        <v>Plasticizer</v>
      </c>
      <c r="I17" t="str">
        <f>IF(ISBLANK($E17),"Unknown",VLOOKUP($E17,'[1]LVL1_ID_metadata _final'!$F$2:$K$690,5,FALSE))</f>
        <v>27138-31-4</v>
      </c>
      <c r="J17" t="str">
        <f>IF(ISBLANK($E17),"Unknown",VLOOKUP($E17,'[1]LVL1_ID_metadata _final'!$F$2:$K$690,6,FALSE))</f>
        <v>https://www.eastman.com/Pages/ProductHome.aspx?product=71071434</v>
      </c>
      <c r="L17" t="s">
        <v>1104</v>
      </c>
      <c r="M17" t="s">
        <v>4</v>
      </c>
      <c r="N17" t="s">
        <v>5</v>
      </c>
      <c r="O17" t="s">
        <v>3</v>
      </c>
      <c r="P17" t="s">
        <v>18</v>
      </c>
      <c r="Q17" t="s">
        <v>4</v>
      </c>
      <c r="R17">
        <v>342.14675</v>
      </c>
      <c r="S17">
        <v>343.15402</v>
      </c>
      <c r="T17">
        <v>15.423999999999999</v>
      </c>
      <c r="U17">
        <v>17140681.557859201</v>
      </c>
      <c r="V17">
        <v>165</v>
      </c>
      <c r="W17">
        <v>2</v>
      </c>
      <c r="X17">
        <v>0</v>
      </c>
      <c r="Y17">
        <v>84.1</v>
      </c>
      <c r="Z17">
        <v>9.1999999999999993</v>
      </c>
      <c r="AB17" t="s">
        <v>2</v>
      </c>
      <c r="AC17" t="s">
        <v>28</v>
      </c>
      <c r="AD17" t="s">
        <v>1</v>
      </c>
      <c r="AE17" t="s">
        <v>0</v>
      </c>
      <c r="AF17">
        <v>7349982.5256202901</v>
      </c>
      <c r="AG17">
        <v>8229304.06290696</v>
      </c>
      <c r="AH17">
        <v>7415919.4468189301</v>
      </c>
      <c r="AI17">
        <v>89991.124273894704</v>
      </c>
      <c r="AJ17">
        <v>17140681.557859201</v>
      </c>
      <c r="AK17">
        <v>14525477.630723801</v>
      </c>
      <c r="AL17">
        <v>16295078.8808106</v>
      </c>
      <c r="AM17">
        <v>90195.199441040502</v>
      </c>
      <c r="AN17">
        <v>11626809.314612299</v>
      </c>
      <c r="AO17">
        <v>10324826.6348601</v>
      </c>
      <c r="AP17">
        <v>9741523.9732997697</v>
      </c>
      <c r="AQ17">
        <v>4328468.4201155603</v>
      </c>
      <c r="AR17">
        <v>7694329.4132385002</v>
      </c>
      <c r="AS17">
        <v>7314034.6409857497</v>
      </c>
      <c r="AT17">
        <v>90601.583560018495</v>
      </c>
      <c r="AU17">
        <v>7415919.4468189301</v>
      </c>
      <c r="AV17">
        <v>16295078.8808106</v>
      </c>
      <c r="AW17">
        <v>7314034.6409857497</v>
      </c>
      <c r="AX17">
        <v>6.3894156429413798</v>
      </c>
      <c r="AY17">
        <v>8.3475543159105108</v>
      </c>
      <c r="AZ17">
        <v>28.598260582093602</v>
      </c>
      <c r="BA17" s="1">
        <v>2.1970000000000001</v>
      </c>
      <c r="BB17">
        <v>0.98599999999999999</v>
      </c>
      <c r="BC17">
        <v>0.44900000000000001</v>
      </c>
      <c r="BD17">
        <v>1.1399999999999999</v>
      </c>
      <c r="BE17">
        <v>-0.02</v>
      </c>
      <c r="BF17">
        <v>-1.1599999999999999</v>
      </c>
      <c r="BG17">
        <v>8.4307462853705495E-3</v>
      </c>
      <c r="BH17">
        <v>0.45187355911770899</v>
      </c>
      <c r="BI17">
        <v>2.48951425931909E-3</v>
      </c>
      <c r="BJ17">
        <v>2.2749848336051801E-2</v>
      </c>
      <c r="BK17">
        <v>0.54491026539849796</v>
      </c>
      <c r="BL17" s="1">
        <v>9.1245043667433894E-3</v>
      </c>
      <c r="BM17" s="1">
        <v>3.5</v>
      </c>
      <c r="BN17" s="1">
        <v>3.5</v>
      </c>
      <c r="BO17" s="1">
        <v>5</v>
      </c>
      <c r="BP17" s="1"/>
      <c r="BQ17" s="1">
        <v>4.8</v>
      </c>
      <c r="BR17">
        <v>5.2</v>
      </c>
      <c r="BS17">
        <v>5.6</v>
      </c>
      <c r="BU17">
        <v>7.4</v>
      </c>
      <c r="BV17">
        <v>6.4</v>
      </c>
      <c r="BW17">
        <v>6.8</v>
      </c>
      <c r="BX17">
        <v>4.8</v>
      </c>
      <c r="BY17">
        <v>3.1</v>
      </c>
      <c r="BZ17">
        <v>3.1</v>
      </c>
    </row>
    <row r="18" spans="1:79" x14ac:dyDescent="0.3">
      <c r="A18">
        <v>17</v>
      </c>
      <c r="B18" t="s">
        <v>9</v>
      </c>
      <c r="C18" t="s">
        <v>8</v>
      </c>
      <c r="D18" t="s">
        <v>675</v>
      </c>
      <c r="E18" t="s">
        <v>1103</v>
      </c>
      <c r="F18" t="str">
        <f>IF(ISBLANK(E18),"Unknown",VLOOKUP(E18,'[1]LVL1_ID_metadata _final'!$F$2:$G$690,2,FALSE))</f>
        <v>Industrial Chemicals</v>
      </c>
      <c r="G18" t="str">
        <f>IF(ISBLANK(E18),"Unknown",VLOOKUP(E18,'[1]LVL1_ID_metadata _final'!$F$2:$H$690,3,FALSE))</f>
        <v>Plasticizer</v>
      </c>
      <c r="I18" t="str">
        <f>IF(ISBLANK($E18),"Unknown",VLOOKUP($E18,'[1]LVL1_ID_metadata _final'!$F$2:$K$690,5,FALSE))</f>
        <v>126-73-8</v>
      </c>
      <c r="J18" t="str">
        <f>IF(ISBLANK($E18),"Unknown",VLOOKUP($E18,'[1]LVL1_ID_metadata _final'!$F$2:$K$690,6,FALSE))</f>
        <v>https://en.wikipedia.org/wiki/Tributyl_phosphate</v>
      </c>
      <c r="L18" t="s">
        <v>1102</v>
      </c>
      <c r="M18" t="s">
        <v>4</v>
      </c>
      <c r="N18" t="s">
        <v>4</v>
      </c>
      <c r="O18" t="s">
        <v>25</v>
      </c>
      <c r="P18" t="s">
        <v>4</v>
      </c>
      <c r="Q18" t="s">
        <v>4</v>
      </c>
      <c r="R18">
        <v>266.16489000000001</v>
      </c>
      <c r="S18">
        <v>267.17216999999999</v>
      </c>
      <c r="T18">
        <v>23.809000000000001</v>
      </c>
      <c r="U18">
        <v>438439300.74338502</v>
      </c>
      <c r="V18">
        <v>3</v>
      </c>
      <c r="W18">
        <v>3</v>
      </c>
      <c r="X18">
        <v>2</v>
      </c>
      <c r="Y18">
        <v>99.5</v>
      </c>
      <c r="Z18">
        <v>93.4</v>
      </c>
      <c r="AA18">
        <v>94.7</v>
      </c>
      <c r="AB18" t="s">
        <v>31</v>
      </c>
      <c r="AC18" t="s">
        <v>28</v>
      </c>
      <c r="AD18" t="s">
        <v>1</v>
      </c>
      <c r="AE18" t="s">
        <v>0</v>
      </c>
      <c r="AF18">
        <v>199253397.45611501</v>
      </c>
      <c r="AG18">
        <v>230703729.37526199</v>
      </c>
      <c r="AH18">
        <v>195799084.18803099</v>
      </c>
      <c r="AI18">
        <v>17498333.293668199</v>
      </c>
      <c r="AJ18">
        <v>438439300.74338502</v>
      </c>
      <c r="AK18">
        <v>361088189.221246</v>
      </c>
      <c r="AL18">
        <v>339547114.40724403</v>
      </c>
      <c r="AM18">
        <v>21329506.6467737</v>
      </c>
      <c r="AN18">
        <v>247027086.473349</v>
      </c>
      <c r="AO18">
        <v>227565332.06062001</v>
      </c>
      <c r="AP18">
        <v>225202616.744881</v>
      </c>
      <c r="AQ18">
        <v>113022958.20569</v>
      </c>
      <c r="AR18">
        <v>105372409.486147</v>
      </c>
      <c r="AS18">
        <v>108985225.735038</v>
      </c>
      <c r="AT18">
        <v>20341271.179615099</v>
      </c>
      <c r="AU18">
        <v>199253397.45611501</v>
      </c>
      <c r="AV18">
        <v>361088189.221246</v>
      </c>
      <c r="AW18">
        <v>108985225.735038</v>
      </c>
      <c r="AX18">
        <v>9.2205592855546801</v>
      </c>
      <c r="AY18">
        <v>13.6965419054791</v>
      </c>
      <c r="AZ18">
        <v>3.5071478950120301</v>
      </c>
      <c r="BA18">
        <v>1.8120000000000001</v>
      </c>
      <c r="BB18">
        <v>0.54700000000000004</v>
      </c>
      <c r="BC18">
        <v>0.30199999999999999</v>
      </c>
      <c r="BD18">
        <v>0.86</v>
      </c>
      <c r="BE18">
        <v>-0.87</v>
      </c>
      <c r="BF18">
        <v>-1.73</v>
      </c>
      <c r="BG18">
        <v>6.2848857891606403E-4</v>
      </c>
      <c r="BH18">
        <v>4.03651579803599E-4</v>
      </c>
      <c r="BI18" s="1">
        <v>8.9729307377606204E-6</v>
      </c>
      <c r="BJ18">
        <v>2.5627811176119199E-3</v>
      </c>
      <c r="BK18">
        <v>1.10143989399595E-3</v>
      </c>
      <c r="BL18" s="1">
        <v>1.1376289741977001E-4</v>
      </c>
      <c r="BM18" s="1">
        <v>6.2</v>
      </c>
      <c r="BN18">
        <v>5.8</v>
      </c>
      <c r="BO18">
        <v>6.2</v>
      </c>
      <c r="BP18" s="1">
        <v>6</v>
      </c>
      <c r="BQ18">
        <v>6.2</v>
      </c>
      <c r="BR18">
        <v>5.8</v>
      </c>
      <c r="BS18">
        <v>6.2</v>
      </c>
      <c r="BT18">
        <v>6</v>
      </c>
      <c r="BU18">
        <v>8.4</v>
      </c>
      <c r="BV18">
        <v>8.6999999999999993</v>
      </c>
      <c r="BW18">
        <v>8.6999999999999993</v>
      </c>
      <c r="BX18">
        <v>6.2</v>
      </c>
      <c r="BY18">
        <v>5.8</v>
      </c>
      <c r="BZ18">
        <v>6.2</v>
      </c>
      <c r="CA18">
        <v>5.6</v>
      </c>
    </row>
    <row r="19" spans="1:79" x14ac:dyDescent="0.3">
      <c r="A19">
        <v>425</v>
      </c>
      <c r="B19" t="s">
        <v>9</v>
      </c>
      <c r="E19" t="s">
        <v>1101</v>
      </c>
      <c r="F19" t="str">
        <f>IF(ISBLANK(E19),"Unknown",VLOOKUP(E19,'[1]LVL1_ID_metadata _final'!$F$2:$G$690,2,FALSE))</f>
        <v>Industrial Chemicals</v>
      </c>
      <c r="G19" t="str">
        <f>IF(ISBLANK(E19),"Unknown",VLOOKUP(E19,'[1]LVL1_ID_metadata _final'!$F$2:$H$690,3,FALSE))</f>
        <v>Surfactant</v>
      </c>
      <c r="J19" s="3" t="s">
        <v>1100</v>
      </c>
      <c r="L19" t="s">
        <v>1099</v>
      </c>
      <c r="M19" t="s">
        <v>4</v>
      </c>
      <c r="N19" t="s">
        <v>5</v>
      </c>
      <c r="O19" t="s">
        <v>3</v>
      </c>
      <c r="P19" t="s">
        <v>25</v>
      </c>
      <c r="Q19" t="s">
        <v>3</v>
      </c>
      <c r="R19">
        <v>433.22543999999999</v>
      </c>
      <c r="S19">
        <v>434.23271999999997</v>
      </c>
      <c r="T19">
        <v>14.04</v>
      </c>
      <c r="U19">
        <v>81170743.809346393</v>
      </c>
      <c r="V19">
        <v>78</v>
      </c>
      <c r="W19">
        <v>2</v>
      </c>
      <c r="X19">
        <v>0</v>
      </c>
      <c r="Y19">
        <v>67.900000000000006</v>
      </c>
      <c r="Z19">
        <v>8.4</v>
      </c>
      <c r="AB19" t="s">
        <v>2</v>
      </c>
      <c r="AC19" t="s">
        <v>2</v>
      </c>
      <c r="AD19" t="s">
        <v>1</v>
      </c>
      <c r="AE19" t="s">
        <v>0</v>
      </c>
      <c r="AF19">
        <v>81170743.809346393</v>
      </c>
      <c r="AG19">
        <v>80568176.865558296</v>
      </c>
      <c r="AH19">
        <v>78109008.539396897</v>
      </c>
      <c r="AI19">
        <v>242115.637940749</v>
      </c>
      <c r="AJ19">
        <v>33009224.4706209</v>
      </c>
      <c r="AK19">
        <v>33389705.062803101</v>
      </c>
      <c r="AL19">
        <v>31550182.177223299</v>
      </c>
      <c r="AM19">
        <v>428372.862915645</v>
      </c>
      <c r="AN19">
        <v>46057273.442431003</v>
      </c>
      <c r="AO19">
        <v>41051398.583809003</v>
      </c>
      <c r="AP19">
        <v>42660570.595447198</v>
      </c>
      <c r="AQ19">
        <v>5607714.9750085603</v>
      </c>
      <c r="AR19">
        <v>6077467.8986108396</v>
      </c>
      <c r="AS19">
        <v>6601868.81504233</v>
      </c>
      <c r="AT19">
        <v>206854.96969232999</v>
      </c>
      <c r="AU19">
        <v>80568176.865558296</v>
      </c>
      <c r="AV19">
        <v>33009224.4706209</v>
      </c>
      <c r="AW19">
        <v>6077467.8986108396</v>
      </c>
      <c r="AX19">
        <v>2.0287543055722201</v>
      </c>
      <c r="AY19">
        <v>2.9740900996376101</v>
      </c>
      <c r="AZ19">
        <v>8.1586774491599598</v>
      </c>
      <c r="BA19">
        <v>0.41</v>
      </c>
      <c r="BB19">
        <v>7.4999999999999997E-2</v>
      </c>
      <c r="BC19">
        <v>0.184</v>
      </c>
      <c r="BD19">
        <v>-1.29</v>
      </c>
      <c r="BE19">
        <v>-3.73</v>
      </c>
      <c r="BF19">
        <v>-2.44</v>
      </c>
      <c r="BG19" s="1">
        <v>1.70105364949436E-6</v>
      </c>
      <c r="BH19" s="1">
        <v>1.26704646774556E-10</v>
      </c>
      <c r="BI19" s="1">
        <v>5.1895409525215501E-8</v>
      </c>
      <c r="BJ19" s="1">
        <v>2.2731352364218502E-5</v>
      </c>
      <c r="BK19" s="1">
        <v>5.9624002746555402E-9</v>
      </c>
      <c r="BL19" s="1">
        <v>3.7939251177898601E-6</v>
      </c>
      <c r="BM19">
        <v>6.2</v>
      </c>
      <c r="BN19">
        <v>6.2</v>
      </c>
      <c r="BO19">
        <v>6.6</v>
      </c>
      <c r="BP19">
        <v>2.2999999999999998</v>
      </c>
      <c r="BQ19">
        <v>6.6</v>
      </c>
      <c r="BR19">
        <v>6.2</v>
      </c>
      <c r="BS19">
        <v>6.2</v>
      </c>
      <c r="BT19">
        <v>2.7</v>
      </c>
      <c r="BU19">
        <v>8.6999999999999993</v>
      </c>
      <c r="BV19">
        <v>9.1</v>
      </c>
      <c r="BW19">
        <v>9.1</v>
      </c>
      <c r="BX19">
        <v>4.5999999999999996</v>
      </c>
      <c r="BY19">
        <v>4.2</v>
      </c>
      <c r="BZ19">
        <v>4.2</v>
      </c>
      <c r="CA19">
        <v>3</v>
      </c>
    </row>
    <row r="20" spans="1:79" x14ac:dyDescent="0.3">
      <c r="A20">
        <v>5574</v>
      </c>
      <c r="B20" t="s">
        <v>9</v>
      </c>
      <c r="C20" t="s">
        <v>8</v>
      </c>
      <c r="E20" t="s">
        <v>1098</v>
      </c>
      <c r="F20" t="str">
        <f>IF(ISBLANK(E20),"Unknown",VLOOKUP(E20,'[1]LVL1_ID_metadata _final'!$F$2:$G$690,2,FALSE))</f>
        <v>Industrial Chemicals</v>
      </c>
      <c r="G20" t="str">
        <f>IF(ISBLANK(E20),"Unknown",VLOOKUP(E20,'[1]LVL1_ID_metadata _final'!$F$2:$H$690,3,FALSE))</f>
        <v>Surfactant</v>
      </c>
      <c r="I20" t="str">
        <f>IF(ISBLANK($E20),"Unknown",VLOOKUP($E20,'[1]LVL1_ID_metadata _final'!$F$2:$K$690,5,FALSE))</f>
        <v>27215-38-9</v>
      </c>
      <c r="J20" t="str">
        <f>IF(ISBLANK($E20),"Unknown",VLOOKUP($E20,'[1]LVL1_ID_metadata _final'!$F$2:$K$690,6,FALSE))</f>
        <v>https://en.wikipedia.org/wiki/Monolaurin</v>
      </c>
      <c r="L20" t="s">
        <v>1097</v>
      </c>
      <c r="M20" t="s">
        <v>4</v>
      </c>
      <c r="N20" t="s">
        <v>4</v>
      </c>
      <c r="O20" t="s">
        <v>3</v>
      </c>
      <c r="P20" t="s">
        <v>4</v>
      </c>
      <c r="Q20" t="s">
        <v>3</v>
      </c>
      <c r="R20">
        <v>274.21453000000002</v>
      </c>
      <c r="S20">
        <v>275.22181999999998</v>
      </c>
      <c r="T20">
        <v>21.356999999999999</v>
      </c>
      <c r="U20">
        <v>55846242.349201702</v>
      </c>
      <c r="V20">
        <v>8</v>
      </c>
      <c r="W20">
        <v>1</v>
      </c>
      <c r="X20">
        <v>0</v>
      </c>
      <c r="Y20">
        <v>44.6</v>
      </c>
      <c r="Z20">
        <v>60.5</v>
      </c>
      <c r="AB20" t="s">
        <v>2</v>
      </c>
      <c r="AC20" t="s">
        <v>2</v>
      </c>
      <c r="AD20" t="s">
        <v>1</v>
      </c>
      <c r="AE20" t="s">
        <v>0</v>
      </c>
      <c r="AF20">
        <v>8495685.0877979398</v>
      </c>
      <c r="AG20">
        <v>48787540.882848002</v>
      </c>
      <c r="AH20">
        <v>30072648.8433927</v>
      </c>
      <c r="AI20">
        <v>660632.03108818899</v>
      </c>
      <c r="AJ20">
        <v>34568813.460101701</v>
      </c>
      <c r="AK20">
        <v>54863011.706994303</v>
      </c>
      <c r="AL20">
        <v>14372130.882487999</v>
      </c>
      <c r="AM20">
        <v>1033609.2589545799</v>
      </c>
      <c r="AN20">
        <v>55846242.349201702</v>
      </c>
      <c r="AO20">
        <v>48785035.554376602</v>
      </c>
      <c r="AP20">
        <v>50727969.982610904</v>
      </c>
      <c r="AQ20">
        <v>47072510.230966002</v>
      </c>
      <c r="AR20">
        <v>47405879.553519003</v>
      </c>
      <c r="AS20">
        <v>52610675.357338302</v>
      </c>
      <c r="AT20">
        <v>1009714.70423126</v>
      </c>
      <c r="AU20">
        <v>30072648.8433927</v>
      </c>
      <c r="AV20">
        <v>34568813.460101701</v>
      </c>
      <c r="AW20">
        <v>47405879.553519003</v>
      </c>
      <c r="AX20">
        <v>69.243869647067996</v>
      </c>
      <c r="AY20">
        <v>58.510660152833999</v>
      </c>
      <c r="AZ20" s="1">
        <v>6.3343293577840498</v>
      </c>
      <c r="BA20" s="1">
        <v>1.1499999999999999</v>
      </c>
      <c r="BB20">
        <v>1.5760000000000001</v>
      </c>
      <c r="BC20" s="1">
        <v>1.371</v>
      </c>
      <c r="BD20">
        <v>0.2</v>
      </c>
      <c r="BE20">
        <v>0.66</v>
      </c>
      <c r="BF20">
        <v>0.46</v>
      </c>
      <c r="BG20">
        <v>0.87914070230564301</v>
      </c>
      <c r="BH20">
        <v>0.39820008037968901</v>
      </c>
      <c r="BI20">
        <v>0.65306887242776801</v>
      </c>
      <c r="BJ20">
        <v>0.97959745013289801</v>
      </c>
      <c r="BK20">
        <v>0.48926504474023003</v>
      </c>
      <c r="BL20" s="1">
        <v>0.84436119189918402</v>
      </c>
      <c r="BM20">
        <v>1.2</v>
      </c>
      <c r="BN20" s="1">
        <v>2</v>
      </c>
      <c r="BO20" s="1">
        <v>0.9</v>
      </c>
      <c r="BQ20" s="1">
        <v>2.4</v>
      </c>
      <c r="BR20">
        <v>2</v>
      </c>
      <c r="BS20">
        <v>0.7</v>
      </c>
      <c r="BU20">
        <v>4.2</v>
      </c>
      <c r="BV20">
        <v>4.2</v>
      </c>
      <c r="BW20">
        <v>4.5999999999999996</v>
      </c>
      <c r="BX20">
        <v>2</v>
      </c>
      <c r="BZ20">
        <v>1.7</v>
      </c>
    </row>
    <row r="21" spans="1:79" x14ac:dyDescent="0.3">
      <c r="A21">
        <v>5710</v>
      </c>
      <c r="B21" t="s">
        <v>9</v>
      </c>
      <c r="C21" t="s">
        <v>8</v>
      </c>
      <c r="E21" t="s">
        <v>1096</v>
      </c>
      <c r="F21" t="str">
        <f>IF(ISBLANK(E21),"Unknown",VLOOKUP(E21,'[1]LVL1_ID_metadata _final'!$F$2:$G$690,2,FALSE))</f>
        <v>Industrial Chemicals</v>
      </c>
      <c r="I21" t="str">
        <f>IF(ISBLANK($E21),"Unknown",VLOOKUP($E21,'[1]LVL1_ID_metadata _final'!$F$2:$K$690,5,FALSE))</f>
        <v>101-54-2</v>
      </c>
      <c r="J21" t="str">
        <f>IF(ISBLANK($E21),"Unknown",VLOOKUP($E21,'[1]LVL1_ID_metadata _final'!$F$2:$K$690,6,FALSE))</f>
        <v>https://pubchem.ncbi.nlm.nih.gov/compound/7564</v>
      </c>
      <c r="K21" t="s">
        <v>1095</v>
      </c>
      <c r="L21" t="s">
        <v>1094</v>
      </c>
      <c r="M21" t="s">
        <v>4</v>
      </c>
      <c r="N21" t="s">
        <v>4</v>
      </c>
      <c r="O21" t="s">
        <v>3</v>
      </c>
      <c r="P21" t="s">
        <v>18</v>
      </c>
      <c r="Q21" t="s">
        <v>18</v>
      </c>
      <c r="R21">
        <v>184.10024000000001</v>
      </c>
      <c r="S21">
        <v>185.10751999999999</v>
      </c>
      <c r="T21">
        <v>9.0589999999999993</v>
      </c>
      <c r="U21">
        <v>8760803.6723413095</v>
      </c>
      <c r="V21">
        <v>46</v>
      </c>
      <c r="W21">
        <v>2</v>
      </c>
      <c r="X21">
        <v>0</v>
      </c>
      <c r="Y21">
        <v>31.9</v>
      </c>
      <c r="Z21">
        <v>38</v>
      </c>
      <c r="AB21" t="s">
        <v>2</v>
      </c>
      <c r="AC21" t="s">
        <v>31</v>
      </c>
      <c r="AD21" t="s">
        <v>1</v>
      </c>
      <c r="AE21" t="s">
        <v>0</v>
      </c>
      <c r="AF21">
        <v>8760803.6723413095</v>
      </c>
      <c r="AG21">
        <v>6419703.8790053604</v>
      </c>
      <c r="AH21">
        <v>6119128.8412652398</v>
      </c>
      <c r="AI21">
        <v>96212.481437744194</v>
      </c>
      <c r="AJ21">
        <v>99977.864721982201</v>
      </c>
      <c r="AK21">
        <v>100206.51503439499</v>
      </c>
      <c r="AL21">
        <v>94779.124338259498</v>
      </c>
      <c r="AM21">
        <v>96397.576398712001</v>
      </c>
      <c r="AN21">
        <v>2102153.16701219</v>
      </c>
      <c r="AO21">
        <v>2052919.2873913599</v>
      </c>
      <c r="AP21">
        <v>830858.46370323806</v>
      </c>
      <c r="AQ21">
        <v>94686.904221602395</v>
      </c>
      <c r="AR21">
        <v>92406.759816290898</v>
      </c>
      <c r="AS21">
        <v>91517.058279293604</v>
      </c>
      <c r="AT21">
        <v>91586.182969579793</v>
      </c>
      <c r="AU21">
        <v>6419703.8790053604</v>
      </c>
      <c r="AV21">
        <v>99977.864721982201</v>
      </c>
      <c r="AW21">
        <v>92406.759816290898</v>
      </c>
      <c r="AX21">
        <v>20.3698267374476</v>
      </c>
      <c r="AY21">
        <v>3.12204338156829</v>
      </c>
      <c r="AZ21" s="1">
        <v>1.76047703051708</v>
      </c>
      <c r="BA21">
        <v>1.6E-2</v>
      </c>
      <c r="BB21">
        <v>1.4E-2</v>
      </c>
      <c r="BC21">
        <v>0.92400000000000004</v>
      </c>
      <c r="BD21">
        <v>-6</v>
      </c>
      <c r="BE21">
        <v>-6.12</v>
      </c>
      <c r="BF21">
        <v>-0.11</v>
      </c>
      <c r="BG21" s="1">
        <v>1.28751549421935E-8</v>
      </c>
      <c r="BH21" s="1">
        <v>1.1000375721437199E-8</v>
      </c>
      <c r="BI21">
        <v>0.82108244995574697</v>
      </c>
      <c r="BJ21" s="1">
        <v>5.8567649259266802E-7</v>
      </c>
      <c r="BK21" s="1">
        <v>3.33596579285658E-7</v>
      </c>
      <c r="BL21" s="1">
        <v>0.97361980510630197</v>
      </c>
      <c r="BM21" s="1">
        <v>4.2</v>
      </c>
      <c r="BN21">
        <v>4.5999999999999996</v>
      </c>
      <c r="BO21">
        <v>4.5999999999999996</v>
      </c>
      <c r="BP21" s="1"/>
      <c r="BU21">
        <v>2.9</v>
      </c>
      <c r="BV21">
        <v>1.4</v>
      </c>
      <c r="BW21">
        <v>1.9</v>
      </c>
    </row>
    <row r="22" spans="1:79" x14ac:dyDescent="0.3">
      <c r="A22">
        <v>2542</v>
      </c>
      <c r="B22" t="s">
        <v>9</v>
      </c>
      <c r="C22" t="s">
        <v>8</v>
      </c>
      <c r="E22" t="s">
        <v>1093</v>
      </c>
      <c r="F22" t="str">
        <f>IF(ISBLANK(E22),"Unknown",VLOOKUP(E22,'[1]LVL1_ID_metadata _final'!$F$2:$G$690,2,FALSE))</f>
        <v>Industrial Chemicals</v>
      </c>
      <c r="J22" t="str">
        <f>IF(ISBLANK($E22),"Unknown",VLOOKUP($E22,'[1]LVL1_ID_metadata _final'!$F$2:$K$690,6,FALSE))</f>
        <v>https://pubchem.ncbi.nlm.nih.gov/compound/59018797</v>
      </c>
      <c r="L22" t="s">
        <v>1092</v>
      </c>
      <c r="M22" t="s">
        <v>4</v>
      </c>
      <c r="N22" t="s">
        <v>4</v>
      </c>
      <c r="O22" t="s">
        <v>3</v>
      </c>
      <c r="P22" t="s">
        <v>3</v>
      </c>
      <c r="Q22" t="s">
        <v>3</v>
      </c>
      <c r="R22">
        <v>478.31459999999998</v>
      </c>
      <c r="S22">
        <v>479.3218</v>
      </c>
      <c r="T22">
        <v>23.228999999999999</v>
      </c>
      <c r="U22">
        <v>18168115.294296298</v>
      </c>
      <c r="V22">
        <v>0</v>
      </c>
      <c r="W22">
        <v>1</v>
      </c>
      <c r="X22">
        <v>0</v>
      </c>
      <c r="Y22">
        <v>33.799999999999997</v>
      </c>
      <c r="Z22">
        <v>41.5</v>
      </c>
      <c r="AB22" t="s">
        <v>2</v>
      </c>
      <c r="AC22" t="s">
        <v>2</v>
      </c>
      <c r="AD22" t="s">
        <v>1</v>
      </c>
      <c r="AE22" t="s">
        <v>0</v>
      </c>
      <c r="AF22">
        <v>7490353.1595439101</v>
      </c>
      <c r="AG22">
        <v>18168115.294296298</v>
      </c>
      <c r="AH22">
        <v>7070354.8995471997</v>
      </c>
      <c r="AI22">
        <v>95090.589163863595</v>
      </c>
      <c r="AJ22">
        <v>8320270.0347528597</v>
      </c>
      <c r="AK22">
        <v>9563158.4284262806</v>
      </c>
      <c r="AL22">
        <v>8674776.57754042</v>
      </c>
      <c r="AM22">
        <v>100939.47909164301</v>
      </c>
      <c r="AN22">
        <v>5142797.2989746798</v>
      </c>
      <c r="AO22">
        <v>4399883.8500871202</v>
      </c>
      <c r="AP22">
        <v>11393866.304630401</v>
      </c>
      <c r="AQ22">
        <v>1347846.14886314</v>
      </c>
      <c r="AR22">
        <v>2091783.75213321</v>
      </c>
      <c r="AS22">
        <v>1737932.0138727999</v>
      </c>
      <c r="AT22">
        <v>91553.787688414901</v>
      </c>
      <c r="AU22">
        <v>7490353.1595439101</v>
      </c>
      <c r="AV22">
        <v>8674776.57754042</v>
      </c>
      <c r="AW22">
        <v>1737932.0138727999</v>
      </c>
      <c r="AX22">
        <v>57.651556135347903</v>
      </c>
      <c r="AY22" s="1">
        <v>7.2324463826740502</v>
      </c>
      <c r="AZ22" s="1">
        <v>21.561258749255899</v>
      </c>
      <c r="BA22">
        <v>1.1579999999999999</v>
      </c>
      <c r="BB22" s="1">
        <v>0.23200000000000001</v>
      </c>
      <c r="BC22" s="1">
        <v>0.2</v>
      </c>
      <c r="BD22">
        <v>0.21</v>
      </c>
      <c r="BE22">
        <v>-2.11</v>
      </c>
      <c r="BF22">
        <v>-2.3199999999999998</v>
      </c>
      <c r="BG22">
        <v>0.91414877939850803</v>
      </c>
      <c r="BH22">
        <v>1.5815538285700601E-3</v>
      </c>
      <c r="BI22">
        <v>2.2248192933247402E-3</v>
      </c>
      <c r="BJ22">
        <v>0.99999987688113601</v>
      </c>
      <c r="BK22">
        <v>3.5309702748327E-3</v>
      </c>
      <c r="BL22">
        <v>8.2879073583908107E-3</v>
      </c>
      <c r="BM22" s="1">
        <v>4.2</v>
      </c>
      <c r="BN22">
        <v>3</v>
      </c>
      <c r="BO22">
        <v>4.2</v>
      </c>
      <c r="BQ22">
        <v>2.2999999999999998</v>
      </c>
      <c r="BR22">
        <v>2.2999999999999998</v>
      </c>
      <c r="BS22">
        <v>2.2999999999999998</v>
      </c>
      <c r="BU22">
        <v>2</v>
      </c>
      <c r="BV22">
        <v>3.6</v>
      </c>
      <c r="BW22">
        <v>2.2000000000000002</v>
      </c>
      <c r="BX22">
        <v>2.5</v>
      </c>
      <c r="BY22">
        <v>1.7</v>
      </c>
      <c r="BZ22">
        <v>1.7</v>
      </c>
    </row>
    <row r="23" spans="1:79" x14ac:dyDescent="0.3">
      <c r="A23">
        <v>51</v>
      </c>
      <c r="B23" t="s">
        <v>9</v>
      </c>
      <c r="C23" t="s">
        <v>8</v>
      </c>
      <c r="E23" t="s">
        <v>1091</v>
      </c>
      <c r="F23" t="str">
        <f>IF(ISBLANK(E23),"Unknown",VLOOKUP(E23,'[1]LVL1_ID_metadata _final'!$F$2:$G$690,2,FALSE))</f>
        <v>Metabolite</v>
      </c>
      <c r="G23" t="str">
        <f>IF(ISBLANK(E23),"Unknown",VLOOKUP(E23,'[1]LVL1_ID_metadata _final'!$F$2:$H$690,3,FALSE))</f>
        <v>Corticosteroid</v>
      </c>
      <c r="I23" t="str">
        <f>IF(ISBLANK($E23),"Unknown",VLOOKUP($E23,'[1]LVL1_ID_metadata _final'!$F$2:$K$690,5,FALSE))</f>
        <v>50-22-6</v>
      </c>
      <c r="J23" t="str">
        <f>IF(ISBLANK($E23),"Unknown",VLOOKUP($E23,'[1]LVL1_ID_metadata _final'!$F$2:$K$690,6,FALSE))</f>
        <v>https://en.wikipedia.org/wiki/Corticosterone</v>
      </c>
      <c r="L23" t="s">
        <v>1031</v>
      </c>
      <c r="M23" t="s">
        <v>4</v>
      </c>
      <c r="N23" t="s">
        <v>4</v>
      </c>
      <c r="O23" t="s">
        <v>3</v>
      </c>
      <c r="P23" t="s">
        <v>4</v>
      </c>
      <c r="Q23" t="s">
        <v>3</v>
      </c>
      <c r="R23">
        <v>346.21429000000001</v>
      </c>
      <c r="S23">
        <v>347.22154999999998</v>
      </c>
      <c r="T23">
        <v>18.216999999999999</v>
      </c>
      <c r="U23">
        <v>326784364.01139301</v>
      </c>
      <c r="V23">
        <v>103</v>
      </c>
      <c r="W23">
        <v>4</v>
      </c>
      <c r="X23">
        <v>0</v>
      </c>
      <c r="Y23">
        <v>55.9</v>
      </c>
      <c r="Z23">
        <v>63.8</v>
      </c>
      <c r="AB23" t="s">
        <v>2</v>
      </c>
      <c r="AC23" t="s">
        <v>2</v>
      </c>
      <c r="AD23" t="s">
        <v>1</v>
      </c>
      <c r="AE23" t="s">
        <v>0</v>
      </c>
      <c r="AF23">
        <v>311930579.93426001</v>
      </c>
      <c r="AG23">
        <v>316159742.78557497</v>
      </c>
      <c r="AH23">
        <v>326784364.01139301</v>
      </c>
      <c r="AI23">
        <v>411877.105881155</v>
      </c>
      <c r="AJ23">
        <v>4441035.3949502399</v>
      </c>
      <c r="AK23">
        <v>2426011.46987746</v>
      </c>
      <c r="AL23">
        <v>3510487.52307445</v>
      </c>
      <c r="AM23">
        <v>1829711.84012172</v>
      </c>
      <c r="AN23">
        <v>126125255.795513</v>
      </c>
      <c r="AO23">
        <v>123103673.734247</v>
      </c>
      <c r="AP23">
        <v>137490775.575533</v>
      </c>
      <c r="AQ23">
        <v>1912092.5953986</v>
      </c>
      <c r="AR23">
        <v>3681482.6312451302</v>
      </c>
      <c r="AS23">
        <v>1946750.42319341</v>
      </c>
      <c r="AT23">
        <v>137755.50834393001</v>
      </c>
      <c r="AU23">
        <v>316159742.78557497</v>
      </c>
      <c r="AV23">
        <v>3510487.52307445</v>
      </c>
      <c r="AW23">
        <v>1946750.42319341</v>
      </c>
      <c r="AX23">
        <v>2.4043747822401502</v>
      </c>
      <c r="AY23">
        <v>29.154074556141801</v>
      </c>
      <c r="AZ23" s="1">
        <v>40.251632116467199</v>
      </c>
      <c r="BA23" s="1">
        <v>1.0999999999999999E-2</v>
      </c>
      <c r="BB23">
        <v>6.0000000000000001E-3</v>
      </c>
      <c r="BC23" s="1">
        <v>0.55500000000000005</v>
      </c>
      <c r="BD23">
        <v>-6.49</v>
      </c>
      <c r="BE23">
        <v>-7.34</v>
      </c>
      <c r="BF23">
        <v>-0.85</v>
      </c>
      <c r="BG23" s="1">
        <v>2.31854060506187E-6</v>
      </c>
      <c r="BH23" s="1">
        <v>1.61870784087803E-6</v>
      </c>
      <c r="BI23">
        <v>0.36039738958851703</v>
      </c>
      <c r="BJ23" s="1">
        <v>2.79245630436066E-5</v>
      </c>
      <c r="BK23" s="1">
        <v>1.2867941554475101E-5</v>
      </c>
      <c r="BL23" s="1">
        <v>0.54026617099062202</v>
      </c>
      <c r="BM23" s="1">
        <v>6.2</v>
      </c>
      <c r="BN23">
        <v>6.6</v>
      </c>
      <c r="BO23">
        <v>6.6</v>
      </c>
      <c r="BP23">
        <v>0.4</v>
      </c>
      <c r="BQ23">
        <v>0.7</v>
      </c>
      <c r="BR23">
        <v>0.7</v>
      </c>
      <c r="BS23">
        <v>0.7</v>
      </c>
      <c r="BT23">
        <v>1.5</v>
      </c>
      <c r="BU23">
        <v>9.1</v>
      </c>
      <c r="BV23">
        <v>9.1</v>
      </c>
      <c r="BW23">
        <v>9.1</v>
      </c>
      <c r="BX23">
        <v>0.2</v>
      </c>
      <c r="BY23">
        <v>0.2</v>
      </c>
      <c r="BZ23">
        <v>0.2</v>
      </c>
      <c r="CA23">
        <v>2.7</v>
      </c>
    </row>
    <row r="24" spans="1:79" x14ac:dyDescent="0.3">
      <c r="A24">
        <v>65</v>
      </c>
      <c r="B24" t="s">
        <v>9</v>
      </c>
      <c r="C24" t="s">
        <v>8</v>
      </c>
      <c r="E24" t="s">
        <v>1091</v>
      </c>
      <c r="F24" t="str">
        <f>IF(ISBLANK(E24),"Unknown",VLOOKUP(E24,'[1]LVL1_ID_metadata _final'!$F$2:$G$690,2,FALSE))</f>
        <v>Metabolite</v>
      </c>
      <c r="G24" t="str">
        <f>IF(ISBLANK(E24),"Unknown",VLOOKUP(E24,'[1]LVL1_ID_metadata _final'!$F$2:$H$690,3,FALSE))</f>
        <v>Corticosteroid</v>
      </c>
      <c r="I24" t="str">
        <f>IF(ISBLANK($E24),"Unknown",VLOOKUP($E24,'[1]LVL1_ID_metadata _final'!$F$2:$K$690,5,FALSE))</f>
        <v>50-22-6</v>
      </c>
      <c r="J24" t="str">
        <f>IF(ISBLANK($E24),"Unknown",VLOOKUP($E24,'[1]LVL1_ID_metadata _final'!$F$2:$K$690,6,FALSE))</f>
        <v>https://en.wikipedia.org/wiki/Corticosterone</v>
      </c>
      <c r="L24" t="s">
        <v>1031</v>
      </c>
      <c r="M24" t="s">
        <v>4</v>
      </c>
      <c r="N24" t="s">
        <v>4</v>
      </c>
      <c r="O24" t="s">
        <v>3</v>
      </c>
      <c r="P24" t="s">
        <v>4</v>
      </c>
      <c r="Q24" t="s">
        <v>3</v>
      </c>
      <c r="R24">
        <v>346.21436999999997</v>
      </c>
      <c r="S24">
        <v>347.22163</v>
      </c>
      <c r="T24">
        <v>17.25</v>
      </c>
      <c r="U24">
        <v>525432844.02719003</v>
      </c>
      <c r="V24">
        <v>103</v>
      </c>
      <c r="W24">
        <v>3</v>
      </c>
      <c r="X24">
        <v>0</v>
      </c>
      <c r="Y24">
        <v>64.400000000000006</v>
      </c>
      <c r="Z24">
        <v>66.3</v>
      </c>
      <c r="AB24" t="s">
        <v>2</v>
      </c>
      <c r="AC24" t="s">
        <v>2</v>
      </c>
      <c r="AD24" t="s">
        <v>1</v>
      </c>
      <c r="AE24" t="s">
        <v>0</v>
      </c>
      <c r="AF24">
        <v>515986221.56289703</v>
      </c>
      <c r="AG24">
        <v>513162063.136078</v>
      </c>
      <c r="AH24">
        <v>525432844.02719003</v>
      </c>
      <c r="AI24">
        <v>1093879.6030862499</v>
      </c>
      <c r="AJ24">
        <v>2402389.07299696</v>
      </c>
      <c r="AK24">
        <v>1161077.02031711</v>
      </c>
      <c r="AL24">
        <v>1973523.4255391101</v>
      </c>
      <c r="AM24">
        <v>2773986.0608212198</v>
      </c>
      <c r="AN24">
        <v>226739519.16839901</v>
      </c>
      <c r="AO24">
        <v>204414232.564978</v>
      </c>
      <c r="AP24">
        <v>202881578.423792</v>
      </c>
      <c r="AQ24">
        <v>261577.326117102</v>
      </c>
      <c r="AR24">
        <v>249640.79034083101</v>
      </c>
      <c r="AS24">
        <v>366936.69155981397</v>
      </c>
      <c r="AT24">
        <v>364107.853198417</v>
      </c>
      <c r="AU24">
        <v>515986221.56289703</v>
      </c>
      <c r="AV24">
        <v>1973523.4255391101</v>
      </c>
      <c r="AW24">
        <v>261577.326117102</v>
      </c>
      <c r="AX24">
        <v>1.24014125616474</v>
      </c>
      <c r="AY24">
        <v>34.158792439935198</v>
      </c>
      <c r="AZ24" s="1">
        <v>22.052445405116899</v>
      </c>
      <c r="BA24">
        <v>4.0000000000000001E-3</v>
      </c>
      <c r="BB24">
        <v>1E-3</v>
      </c>
      <c r="BC24" s="1">
        <v>0.13300000000000001</v>
      </c>
      <c r="BD24">
        <v>-8.0299999999999994</v>
      </c>
      <c r="BE24">
        <v>-10.95</v>
      </c>
      <c r="BF24">
        <v>-2.92</v>
      </c>
      <c r="BG24" s="1">
        <v>5.2861054689046196E-7</v>
      </c>
      <c r="BH24" s="1">
        <v>1.00582325135434E-7</v>
      </c>
      <c r="BI24">
        <v>2.72241123950412E-4</v>
      </c>
      <c r="BJ24" s="1">
        <v>1.2090120552902501E-5</v>
      </c>
      <c r="BK24" s="1">
        <v>2.1447322196647498E-6</v>
      </c>
      <c r="BL24">
        <v>1.4840947555965201E-3</v>
      </c>
      <c r="BM24" s="1">
        <v>6.6</v>
      </c>
      <c r="BN24" s="1">
        <v>6.6</v>
      </c>
      <c r="BO24">
        <v>6.6</v>
      </c>
      <c r="BP24" s="1"/>
      <c r="BQ24" s="1">
        <v>0.7</v>
      </c>
      <c r="BR24">
        <v>1.5</v>
      </c>
      <c r="BS24">
        <v>1.1000000000000001</v>
      </c>
      <c r="BU24">
        <v>9.1</v>
      </c>
      <c r="BV24">
        <v>9.1</v>
      </c>
      <c r="BW24">
        <v>8.6999999999999993</v>
      </c>
      <c r="BX24">
        <v>5.6</v>
      </c>
      <c r="BY24">
        <v>5.6</v>
      </c>
      <c r="BZ24">
        <v>2.9</v>
      </c>
      <c r="CA24">
        <v>2.9</v>
      </c>
    </row>
    <row r="25" spans="1:79" x14ac:dyDescent="0.3">
      <c r="A25">
        <v>1745</v>
      </c>
      <c r="B25" t="s">
        <v>9</v>
      </c>
      <c r="C25" t="s">
        <v>8</v>
      </c>
      <c r="E25" t="s">
        <v>1091</v>
      </c>
      <c r="F25" t="str">
        <f>IF(ISBLANK(E25),"Unknown",VLOOKUP(E25,'[1]LVL1_ID_metadata _final'!$F$2:$G$690,2,FALSE))</f>
        <v>Metabolite</v>
      </c>
      <c r="G25" t="str">
        <f>IF(ISBLANK(E25),"Unknown",VLOOKUP(E25,'[1]LVL1_ID_metadata _final'!$F$2:$H$690,3,FALSE))</f>
        <v>Corticosteroid</v>
      </c>
      <c r="I25" t="str">
        <f>IF(ISBLANK($E25),"Unknown",VLOOKUP($E25,'[1]LVL1_ID_metadata _final'!$F$2:$K$690,5,FALSE))</f>
        <v>50-22-6</v>
      </c>
      <c r="J25" t="str">
        <f>IF(ISBLANK($E25),"Unknown",VLOOKUP($E25,'[1]LVL1_ID_metadata _final'!$F$2:$K$690,6,FALSE))</f>
        <v>https://en.wikipedia.org/wiki/Corticosterone</v>
      </c>
      <c r="L25" t="s">
        <v>1031</v>
      </c>
      <c r="M25" t="s">
        <v>4</v>
      </c>
      <c r="N25" t="s">
        <v>4</v>
      </c>
      <c r="O25" t="s">
        <v>3</v>
      </c>
      <c r="P25" t="s">
        <v>4</v>
      </c>
      <c r="Q25" t="s">
        <v>3</v>
      </c>
      <c r="R25">
        <v>346.21438999999998</v>
      </c>
      <c r="S25">
        <v>347.22167000000002</v>
      </c>
      <c r="T25">
        <v>19.082000000000001</v>
      </c>
      <c r="U25">
        <v>32419417.442731299</v>
      </c>
      <c r="V25">
        <v>103</v>
      </c>
      <c r="W25">
        <v>4</v>
      </c>
      <c r="X25">
        <v>0</v>
      </c>
      <c r="Y25">
        <v>58.4</v>
      </c>
      <c r="Z25">
        <v>64.5</v>
      </c>
      <c r="AB25" t="s">
        <v>2</v>
      </c>
      <c r="AC25" t="s">
        <v>2</v>
      </c>
      <c r="AD25" t="s">
        <v>1</v>
      </c>
      <c r="AE25" t="s">
        <v>0</v>
      </c>
      <c r="AF25">
        <v>32419417.442731299</v>
      </c>
      <c r="AG25">
        <v>30356363.952089701</v>
      </c>
      <c r="AH25">
        <v>27979334.805415198</v>
      </c>
      <c r="AI25">
        <v>93022.619345467494</v>
      </c>
      <c r="AJ25">
        <v>1776400.8089946699</v>
      </c>
      <c r="AK25">
        <v>3149792.8456291198</v>
      </c>
      <c r="AL25">
        <v>4262144.7247064002</v>
      </c>
      <c r="AM25">
        <v>250319.284779871</v>
      </c>
      <c r="AN25">
        <v>13440787.5076623</v>
      </c>
      <c r="AO25">
        <v>13780691.6654344</v>
      </c>
      <c r="AP25">
        <v>22603764.6232531</v>
      </c>
      <c r="AQ25">
        <v>3793159.2070187302</v>
      </c>
      <c r="AR25">
        <v>3040151.7163659502</v>
      </c>
      <c r="AS25">
        <v>560040.282895474</v>
      </c>
      <c r="AT25">
        <v>110483.856930736</v>
      </c>
      <c r="AU25">
        <v>30356363.952089701</v>
      </c>
      <c r="AV25">
        <v>3149792.8456291198</v>
      </c>
      <c r="AW25">
        <v>3040151.7163659502</v>
      </c>
      <c r="AX25">
        <v>7.3446793266353998</v>
      </c>
      <c r="AY25">
        <v>40.6543893945733</v>
      </c>
      <c r="AZ25">
        <v>68.643983532619998</v>
      </c>
      <c r="BA25">
        <v>0.104</v>
      </c>
      <c r="BB25">
        <v>0.1</v>
      </c>
      <c r="BC25">
        <v>0.96499999999999997</v>
      </c>
      <c r="BD25">
        <v>-3.27</v>
      </c>
      <c r="BE25">
        <v>-3.32</v>
      </c>
      <c r="BF25">
        <v>-0.05</v>
      </c>
      <c r="BG25">
        <v>1.1111866551703301E-2</v>
      </c>
      <c r="BH25">
        <v>4.9007539297886097E-3</v>
      </c>
      <c r="BI25">
        <v>0.71062112001509703</v>
      </c>
      <c r="BJ25">
        <v>2.8521618597287302E-2</v>
      </c>
      <c r="BK25">
        <v>9.4239955794056304E-3</v>
      </c>
      <c r="BL25">
        <v>0.89516395856671005</v>
      </c>
      <c r="BM25" s="1">
        <v>5.5</v>
      </c>
      <c r="BN25" s="1">
        <v>4.3</v>
      </c>
      <c r="BO25">
        <v>5.0999999999999996</v>
      </c>
      <c r="BP25" s="1"/>
      <c r="BQ25">
        <v>3.3</v>
      </c>
      <c r="BR25">
        <v>0.2</v>
      </c>
      <c r="BS25">
        <v>0.2</v>
      </c>
      <c r="BT25">
        <v>1.5</v>
      </c>
      <c r="BU25">
        <v>4.5999999999999996</v>
      </c>
      <c r="BV25">
        <v>4.2</v>
      </c>
      <c r="BW25">
        <v>3.5</v>
      </c>
      <c r="BX25">
        <v>0.2</v>
      </c>
      <c r="BY25">
        <v>1</v>
      </c>
      <c r="BZ25">
        <v>1.5</v>
      </c>
    </row>
    <row r="26" spans="1:79" x14ac:dyDescent="0.3">
      <c r="A26">
        <v>4660</v>
      </c>
      <c r="B26" t="s">
        <v>9</v>
      </c>
      <c r="C26" t="s">
        <v>8</v>
      </c>
      <c r="E26" t="s">
        <v>1091</v>
      </c>
      <c r="F26" t="str">
        <f>IF(ISBLANK(E26),"Unknown",VLOOKUP(E26,'[1]LVL1_ID_metadata _final'!$F$2:$G$690,2,FALSE))</f>
        <v>Metabolite</v>
      </c>
      <c r="G26" t="str">
        <f>IF(ISBLANK(E26),"Unknown",VLOOKUP(E26,'[1]LVL1_ID_metadata _final'!$F$2:$H$690,3,FALSE))</f>
        <v>Corticosteroid</v>
      </c>
      <c r="I26" t="str">
        <f>IF(ISBLANK($E26),"Unknown",VLOOKUP($E26,'[1]LVL1_ID_metadata _final'!$F$2:$K$690,5,FALSE))</f>
        <v>50-22-6</v>
      </c>
      <c r="J26" t="str">
        <f>IF(ISBLANK($E26),"Unknown",VLOOKUP($E26,'[1]LVL1_ID_metadata _final'!$F$2:$K$690,6,FALSE))</f>
        <v>https://en.wikipedia.org/wiki/Corticosterone</v>
      </c>
      <c r="L26" t="s">
        <v>1031</v>
      </c>
      <c r="M26" t="s">
        <v>4</v>
      </c>
      <c r="N26" t="s">
        <v>4</v>
      </c>
      <c r="O26" t="s">
        <v>3</v>
      </c>
      <c r="P26" t="s">
        <v>4</v>
      </c>
      <c r="Q26" t="s">
        <v>3</v>
      </c>
      <c r="R26">
        <v>346.21440000000001</v>
      </c>
      <c r="S26">
        <v>347.22167999999999</v>
      </c>
      <c r="T26">
        <v>18.786999999999999</v>
      </c>
      <c r="U26">
        <v>10423166.072101699</v>
      </c>
      <c r="V26">
        <v>103</v>
      </c>
      <c r="W26">
        <v>4</v>
      </c>
      <c r="X26">
        <v>0</v>
      </c>
      <c r="Y26">
        <v>59</v>
      </c>
      <c r="Z26">
        <v>64.7</v>
      </c>
      <c r="AB26" t="s">
        <v>2</v>
      </c>
      <c r="AC26" t="s">
        <v>2</v>
      </c>
      <c r="AD26" t="s">
        <v>1</v>
      </c>
      <c r="AE26" t="s">
        <v>0</v>
      </c>
      <c r="AF26">
        <v>9313427.1853926498</v>
      </c>
      <c r="AG26">
        <v>10297041.7185056</v>
      </c>
      <c r="AH26">
        <v>10423166.072101699</v>
      </c>
      <c r="AI26">
        <v>161367.76177310199</v>
      </c>
      <c r="AJ26">
        <v>6153373.0757706799</v>
      </c>
      <c r="AK26">
        <v>4443760.5666679395</v>
      </c>
      <c r="AL26">
        <v>2854891.3542800001</v>
      </c>
      <c r="AM26">
        <v>203795.99387996201</v>
      </c>
      <c r="AN26">
        <v>5533639.6253568297</v>
      </c>
      <c r="AO26">
        <v>6862981.3249181705</v>
      </c>
      <c r="AP26">
        <v>6274718.3629121603</v>
      </c>
      <c r="AQ26">
        <v>1260057.7215183901</v>
      </c>
      <c r="AR26">
        <v>2235510.34005812</v>
      </c>
      <c r="AS26">
        <v>2401450.05169053</v>
      </c>
      <c r="AT26">
        <v>176411.60082031199</v>
      </c>
      <c r="AU26">
        <v>10297041.7185056</v>
      </c>
      <c r="AV26">
        <v>4443760.5666679395</v>
      </c>
      <c r="AW26">
        <v>2235510.34005812</v>
      </c>
      <c r="AX26">
        <v>6.0690018973614199</v>
      </c>
      <c r="AY26">
        <v>36.7887171923715</v>
      </c>
      <c r="AZ26">
        <v>31.3728434786468</v>
      </c>
      <c r="BA26">
        <v>0.432</v>
      </c>
      <c r="BB26">
        <v>0.217</v>
      </c>
      <c r="BC26">
        <v>0.503</v>
      </c>
      <c r="BD26">
        <v>-1.21</v>
      </c>
      <c r="BE26">
        <v>-2.2000000000000002</v>
      </c>
      <c r="BF26">
        <v>-0.99</v>
      </c>
      <c r="BG26">
        <v>3.2517784728957701E-2</v>
      </c>
      <c r="BH26">
        <v>1.2989231773884401E-3</v>
      </c>
      <c r="BI26">
        <v>3.8439249816219802E-2</v>
      </c>
      <c r="BJ26">
        <v>7.0662319894030198E-2</v>
      </c>
      <c r="BK26">
        <v>2.9741563133267898E-3</v>
      </c>
      <c r="BL26" s="1">
        <v>8.7165384081192704E-2</v>
      </c>
      <c r="BM26" s="1">
        <v>3.1</v>
      </c>
      <c r="BN26">
        <v>2</v>
      </c>
      <c r="BO26" s="1">
        <v>0.8</v>
      </c>
      <c r="BP26" s="1"/>
      <c r="BQ26">
        <v>0.5</v>
      </c>
      <c r="BR26">
        <v>0.2</v>
      </c>
      <c r="BT26">
        <v>1.9</v>
      </c>
      <c r="BU26">
        <v>3.6</v>
      </c>
      <c r="BV26">
        <v>2.5</v>
      </c>
      <c r="BW26">
        <v>2.9</v>
      </c>
      <c r="BX26">
        <v>0.2</v>
      </c>
    </row>
    <row r="27" spans="1:79" x14ac:dyDescent="0.3">
      <c r="A27">
        <v>570</v>
      </c>
      <c r="B27" t="s">
        <v>9</v>
      </c>
      <c r="C27" t="s">
        <v>8</v>
      </c>
      <c r="E27" t="s">
        <v>1090</v>
      </c>
      <c r="F27" t="str">
        <f>IF(ISBLANK(E27),"Unknown",VLOOKUP(E27,'[1]LVL1_ID_metadata _final'!$F$2:$G$690,2,FALSE))</f>
        <v>Metabolite</v>
      </c>
      <c r="G27" t="str">
        <f>IF(ISBLANK(E27),"Unknown",VLOOKUP(E27,'[1]LVL1_ID_metadata _final'!$F$2:$H$690,3,FALSE))</f>
        <v>Corticosteroid</v>
      </c>
      <c r="I27" t="str">
        <f>IF(ISBLANK($E27),"Unknown",VLOOKUP($E27,'[1]LVL1_ID_metadata _final'!$F$2:$K$690,5,FALSE))</f>
        <v>50-23-7</v>
      </c>
      <c r="J27" t="str">
        <f>IF(ISBLANK($E27),"Unknown",VLOOKUP($E27,'[1]LVL1_ID_metadata _final'!$F$2:$K$690,6,FALSE))</f>
        <v>https://en.wikipedia.org/wiki/Cortisol</v>
      </c>
      <c r="L27" t="s">
        <v>1089</v>
      </c>
      <c r="M27" t="s">
        <v>4</v>
      </c>
      <c r="N27" t="s">
        <v>4</v>
      </c>
      <c r="O27" t="s">
        <v>3</v>
      </c>
      <c r="P27" t="s">
        <v>4</v>
      </c>
      <c r="Q27" t="s">
        <v>4</v>
      </c>
      <c r="R27">
        <v>362.20929999999998</v>
      </c>
      <c r="S27">
        <v>363.21659</v>
      </c>
      <c r="T27">
        <v>17.087</v>
      </c>
      <c r="U27">
        <v>45182411.355606802</v>
      </c>
      <c r="V27">
        <v>92</v>
      </c>
      <c r="W27">
        <v>2</v>
      </c>
      <c r="X27">
        <v>0</v>
      </c>
      <c r="Y27">
        <v>46.4</v>
      </c>
      <c r="Z27">
        <v>61</v>
      </c>
      <c r="AB27" t="s">
        <v>28</v>
      </c>
      <c r="AC27" t="s">
        <v>2</v>
      </c>
      <c r="AD27" t="s">
        <v>1</v>
      </c>
      <c r="AE27" t="s">
        <v>0</v>
      </c>
      <c r="AF27">
        <v>42339449.9975596</v>
      </c>
      <c r="AG27">
        <v>43753647.218539</v>
      </c>
      <c r="AH27">
        <v>45182411.355606802</v>
      </c>
      <c r="AI27">
        <v>78887.240914666094</v>
      </c>
      <c r="AJ27">
        <v>4846973.6596564101</v>
      </c>
      <c r="AK27">
        <v>1672652.18780345</v>
      </c>
      <c r="AL27">
        <v>4753878.09312193</v>
      </c>
      <c r="AM27">
        <v>123868.34034449801</v>
      </c>
      <c r="AN27">
        <v>20376024.139915701</v>
      </c>
      <c r="AO27">
        <v>16611678.3602896</v>
      </c>
      <c r="AP27">
        <v>15383080.6564079</v>
      </c>
      <c r="AQ27">
        <v>2282493.7911522901</v>
      </c>
      <c r="AR27">
        <v>1509176.9376735301</v>
      </c>
      <c r="AS27">
        <v>3090153.8926848299</v>
      </c>
      <c r="AT27">
        <v>83865.165968628993</v>
      </c>
      <c r="AU27">
        <v>43753647.218539</v>
      </c>
      <c r="AV27">
        <v>4753878.09312193</v>
      </c>
      <c r="AW27">
        <v>2282493.7911522901</v>
      </c>
      <c r="AX27">
        <v>3.2484815660684201</v>
      </c>
      <c r="AY27">
        <v>48.070789994111301</v>
      </c>
      <c r="AZ27">
        <v>34.462545378700703</v>
      </c>
      <c r="BA27">
        <v>0.109</v>
      </c>
      <c r="BB27">
        <v>5.1999999999999998E-2</v>
      </c>
      <c r="BC27">
        <v>0.48</v>
      </c>
      <c r="BD27">
        <v>-3.2</v>
      </c>
      <c r="BE27">
        <v>-4.26</v>
      </c>
      <c r="BF27">
        <v>-1.06</v>
      </c>
      <c r="BG27">
        <v>6.2629148081783104E-4</v>
      </c>
      <c r="BH27">
        <v>2.65261044140708E-4</v>
      </c>
      <c r="BI27">
        <v>0.45249635376988501</v>
      </c>
      <c r="BJ27">
        <v>2.55636821781476E-3</v>
      </c>
      <c r="BK27">
        <v>7.7346850423039998E-4</v>
      </c>
      <c r="BL27">
        <v>0.64457900916280797</v>
      </c>
      <c r="BM27">
        <v>6.2</v>
      </c>
      <c r="BN27">
        <v>6.6</v>
      </c>
      <c r="BO27">
        <v>6.2</v>
      </c>
      <c r="BQ27">
        <v>0.2</v>
      </c>
      <c r="BR27">
        <v>0.6</v>
      </c>
      <c r="BS27">
        <v>0.2</v>
      </c>
      <c r="BU27">
        <v>7.2</v>
      </c>
      <c r="BV27">
        <v>6.9</v>
      </c>
      <c r="BW27">
        <v>8</v>
      </c>
      <c r="BY27">
        <v>0.6</v>
      </c>
      <c r="BZ27">
        <v>0.2</v>
      </c>
    </row>
    <row r="28" spans="1:79" x14ac:dyDescent="0.3">
      <c r="A28">
        <v>1446</v>
      </c>
      <c r="B28" t="s">
        <v>9</v>
      </c>
      <c r="C28" t="s">
        <v>8</v>
      </c>
      <c r="E28" t="s">
        <v>1090</v>
      </c>
      <c r="F28" t="str">
        <f>IF(ISBLANK(E28),"Unknown",VLOOKUP(E28,'[1]LVL1_ID_metadata _final'!$F$2:$G$690,2,FALSE))</f>
        <v>Metabolite</v>
      </c>
      <c r="G28" t="str">
        <f>IF(ISBLANK(E28),"Unknown",VLOOKUP(E28,'[1]LVL1_ID_metadata _final'!$F$2:$H$690,3,FALSE))</f>
        <v>Corticosteroid</v>
      </c>
      <c r="I28" t="str">
        <f>IF(ISBLANK($E28),"Unknown",VLOOKUP($E28,'[1]LVL1_ID_metadata _final'!$F$2:$K$690,5,FALSE))</f>
        <v>50-23-7</v>
      </c>
      <c r="J28" t="str">
        <f>IF(ISBLANK($E28),"Unknown",VLOOKUP($E28,'[1]LVL1_ID_metadata _final'!$F$2:$K$690,6,FALSE))</f>
        <v>https://en.wikipedia.org/wiki/Cortisol</v>
      </c>
      <c r="L28" t="s">
        <v>1089</v>
      </c>
      <c r="M28" t="s">
        <v>4</v>
      </c>
      <c r="N28" t="s">
        <v>4</v>
      </c>
      <c r="O28" t="s">
        <v>3</v>
      </c>
      <c r="P28" t="s">
        <v>4</v>
      </c>
      <c r="Q28" t="s">
        <v>4</v>
      </c>
      <c r="R28">
        <v>362.20929999999998</v>
      </c>
      <c r="S28">
        <v>363.21656999999999</v>
      </c>
      <c r="T28">
        <v>21.373000000000001</v>
      </c>
      <c r="U28">
        <v>26738363.141786698</v>
      </c>
      <c r="V28">
        <v>92</v>
      </c>
      <c r="W28">
        <v>1</v>
      </c>
      <c r="X28">
        <v>0</v>
      </c>
      <c r="Y28">
        <v>33.200000000000003</v>
      </c>
      <c r="Z28">
        <v>57.2</v>
      </c>
      <c r="AB28" t="s">
        <v>28</v>
      </c>
      <c r="AC28" t="s">
        <v>2</v>
      </c>
      <c r="AD28" t="s">
        <v>1</v>
      </c>
      <c r="AE28" t="s">
        <v>0</v>
      </c>
      <c r="AF28">
        <v>15942156.5286422</v>
      </c>
      <c r="AG28">
        <v>13828286.355671201</v>
      </c>
      <c r="AH28">
        <v>18989341.4812553</v>
      </c>
      <c r="AI28">
        <v>80868.153401257907</v>
      </c>
      <c r="AJ28">
        <v>26738363.141786698</v>
      </c>
      <c r="AK28">
        <v>24984572.123459399</v>
      </c>
      <c r="AL28">
        <v>25539984.858796999</v>
      </c>
      <c r="AM28">
        <v>332973.00560028502</v>
      </c>
      <c r="AN28">
        <v>20717768.700284999</v>
      </c>
      <c r="AO28">
        <v>18676346.364801299</v>
      </c>
      <c r="AP28">
        <v>17666609.044079099</v>
      </c>
      <c r="AQ28">
        <v>12896793.8640357</v>
      </c>
      <c r="AR28">
        <v>15691616.9776478</v>
      </c>
      <c r="AS28">
        <v>16031456.1504285</v>
      </c>
      <c r="AT28">
        <v>171996.54280799799</v>
      </c>
      <c r="AU28">
        <v>15942156.5286422</v>
      </c>
      <c r="AV28">
        <v>25539984.858796999</v>
      </c>
      <c r="AW28">
        <v>15691616.9776478</v>
      </c>
      <c r="AX28">
        <v>15.963284319148499</v>
      </c>
      <c r="AY28">
        <v>3.4802865490633699</v>
      </c>
      <c r="AZ28" s="1">
        <v>11.565083284220099</v>
      </c>
      <c r="BA28" s="1">
        <v>1.6020000000000001</v>
      </c>
      <c r="BB28">
        <v>0.98399999999999999</v>
      </c>
      <c r="BC28" s="1">
        <v>0.61399999999999999</v>
      </c>
      <c r="BD28">
        <v>0.68</v>
      </c>
      <c r="BE28">
        <v>-0.02</v>
      </c>
      <c r="BF28">
        <v>-0.7</v>
      </c>
      <c r="BG28">
        <v>6.3733349735461998E-3</v>
      </c>
      <c r="BH28">
        <v>0.66441682123178902</v>
      </c>
      <c r="BI28">
        <v>2.7602820238267199E-3</v>
      </c>
      <c r="BJ28">
        <v>1.80233252866463E-2</v>
      </c>
      <c r="BK28">
        <v>0.751622676463925</v>
      </c>
      <c r="BL28">
        <v>9.8609027971610797E-3</v>
      </c>
      <c r="BM28">
        <v>4.5</v>
      </c>
      <c r="BN28">
        <v>4.0999999999999996</v>
      </c>
      <c r="BO28">
        <v>3.3</v>
      </c>
      <c r="BQ28">
        <v>5.5</v>
      </c>
      <c r="BR28">
        <v>5.5</v>
      </c>
      <c r="BS28">
        <v>5.5</v>
      </c>
      <c r="BU28">
        <v>7.8</v>
      </c>
      <c r="BV28">
        <v>7.4</v>
      </c>
      <c r="BW28">
        <v>6.2</v>
      </c>
      <c r="BX28">
        <v>3.7</v>
      </c>
      <c r="BY28">
        <v>3.7</v>
      </c>
      <c r="BZ28">
        <v>3</v>
      </c>
      <c r="CA28">
        <v>0</v>
      </c>
    </row>
    <row r="29" spans="1:79" x14ac:dyDescent="0.3">
      <c r="A29">
        <v>5767</v>
      </c>
      <c r="B29" t="s">
        <v>9</v>
      </c>
      <c r="C29" t="s">
        <v>8</v>
      </c>
      <c r="E29" t="s">
        <v>1088</v>
      </c>
      <c r="F29" t="str">
        <f>IF(ISBLANK(E29),"Unknown",VLOOKUP(E29,'[1]LVL1_ID_metadata _final'!$F$2:$G$690,2,FALSE))</f>
        <v>Metabolite</v>
      </c>
      <c r="G29" t="str">
        <f>IF(ISBLANK(E29),"Unknown",VLOOKUP(E29,'[1]LVL1_ID_metadata _final'!$F$2:$H$690,3,FALSE))</f>
        <v>Fatty acid</v>
      </c>
      <c r="I29" t="str">
        <f>IF(ISBLANK($E29),"Unknown",VLOOKUP($E29,'[1]LVL1_ID_metadata _final'!$F$2:$K$690,5,FALSE))</f>
        <v>10417-94-4</v>
      </c>
      <c r="J29" t="str">
        <f>IF(ISBLANK($E29),"Unknown",VLOOKUP($E29,'[1]LVL1_ID_metadata _final'!$F$2:$K$690,6,FALSE))</f>
        <v>https://en.wikipedia.org/wiki/Eicosapentaenoic_acid</v>
      </c>
      <c r="L29" t="s">
        <v>992</v>
      </c>
      <c r="M29" t="s">
        <v>4</v>
      </c>
      <c r="N29" t="s">
        <v>25</v>
      </c>
      <c r="O29" t="s">
        <v>3</v>
      </c>
      <c r="P29" t="s">
        <v>18</v>
      </c>
      <c r="Q29" t="s">
        <v>18</v>
      </c>
      <c r="R29">
        <v>302.22462000000002</v>
      </c>
      <c r="S29">
        <v>303.23189000000002</v>
      </c>
      <c r="T29">
        <v>23.256</v>
      </c>
      <c r="U29">
        <v>19272473.9034555</v>
      </c>
      <c r="V29">
        <v>253</v>
      </c>
      <c r="W29">
        <v>15</v>
      </c>
      <c r="X29">
        <v>0</v>
      </c>
      <c r="Y29">
        <v>68.8</v>
      </c>
      <c r="Z29">
        <v>67.599999999999994</v>
      </c>
      <c r="AB29" t="s">
        <v>31</v>
      </c>
      <c r="AC29" t="s">
        <v>31</v>
      </c>
      <c r="AD29" t="s">
        <v>1</v>
      </c>
      <c r="AE29" t="s">
        <v>0</v>
      </c>
      <c r="AF29">
        <v>14744572.2380799</v>
      </c>
      <c r="AG29">
        <v>13535133.345410001</v>
      </c>
      <c r="AH29">
        <v>12693809.492613001</v>
      </c>
      <c r="AI29">
        <v>313457.71538240399</v>
      </c>
      <c r="AJ29">
        <v>7092811.8983535804</v>
      </c>
      <c r="AK29">
        <v>19272473.9034555</v>
      </c>
      <c r="AL29">
        <v>3201457.3149904301</v>
      </c>
      <c r="AM29">
        <v>367379.00439597701</v>
      </c>
      <c r="AN29">
        <v>11790819.419832701</v>
      </c>
      <c r="AO29">
        <v>10665062.205394199</v>
      </c>
      <c r="AP29">
        <v>13308450.0462195</v>
      </c>
      <c r="AQ29">
        <v>5640398.17859702</v>
      </c>
      <c r="AR29">
        <v>8186261.2841371102</v>
      </c>
      <c r="AS29">
        <v>9624663.6431026701</v>
      </c>
      <c r="AT29">
        <v>289597.69819271099</v>
      </c>
      <c r="AU29">
        <v>13535133.345410001</v>
      </c>
      <c r="AV29">
        <v>7092811.8983535804</v>
      </c>
      <c r="AW29">
        <v>8186261.2841371102</v>
      </c>
      <c r="AX29">
        <v>7.5478496203715801</v>
      </c>
      <c r="AY29">
        <v>85.070129019713903</v>
      </c>
      <c r="AZ29">
        <v>25.810339228471101</v>
      </c>
      <c r="BA29">
        <v>0.52400000000000002</v>
      </c>
      <c r="BB29">
        <v>0.60499999999999998</v>
      </c>
      <c r="BC29">
        <v>1.1539999999999999</v>
      </c>
      <c r="BD29">
        <v>-0.93</v>
      </c>
      <c r="BE29">
        <v>-0.73</v>
      </c>
      <c r="BF29">
        <v>0.21</v>
      </c>
      <c r="BG29">
        <v>0.43750653647341498</v>
      </c>
      <c r="BH29">
        <v>0.44305010659386901</v>
      </c>
      <c r="BI29">
        <v>0.99992676594386098</v>
      </c>
      <c r="BJ29">
        <v>0.597122744125543</v>
      </c>
      <c r="BK29">
        <v>0.53600683699624696</v>
      </c>
      <c r="BL29">
        <v>0.999999927105924</v>
      </c>
      <c r="BM29">
        <v>2.2000000000000002</v>
      </c>
      <c r="BN29">
        <v>3</v>
      </c>
      <c r="BO29">
        <v>2.6</v>
      </c>
      <c r="BP29">
        <v>0.4</v>
      </c>
      <c r="BQ29">
        <v>0.8</v>
      </c>
      <c r="BR29">
        <v>1.4</v>
      </c>
      <c r="BS29">
        <v>2.9</v>
      </c>
      <c r="BT29">
        <v>0</v>
      </c>
      <c r="BU29">
        <v>4.2</v>
      </c>
      <c r="BV29">
        <v>4.7</v>
      </c>
      <c r="BW29">
        <v>4.5999999999999996</v>
      </c>
      <c r="BX29">
        <v>4.2</v>
      </c>
      <c r="BY29">
        <v>3.1</v>
      </c>
      <c r="BZ29">
        <v>3.5</v>
      </c>
      <c r="CA29">
        <v>0</v>
      </c>
    </row>
    <row r="30" spans="1:79" x14ac:dyDescent="0.3">
      <c r="A30">
        <v>3503</v>
      </c>
      <c r="B30" t="s">
        <v>9</v>
      </c>
      <c r="C30" t="s">
        <v>8</v>
      </c>
      <c r="E30" t="s">
        <v>1087</v>
      </c>
      <c r="F30" t="str">
        <f>IF(ISBLANK(E30),"Unknown",VLOOKUP(E30,'[1]LVL1_ID_metadata _final'!$F$2:$G$690,2,FALSE))</f>
        <v>Metabolite</v>
      </c>
      <c r="G30" t="str">
        <f>IF(ISBLANK(E30),"Unknown",VLOOKUP(E30,'[1]LVL1_ID_metadata _final'!$F$2:$H$690,3,FALSE))</f>
        <v>Fatty acid</v>
      </c>
      <c r="I30" t="str">
        <f>IF(ISBLANK($E30),"Unknown",VLOOKUP($E30,'[1]LVL1_ID_metadata _final'!$F$2:$K$690,5,FALSE))</f>
        <v>2734-47-6</v>
      </c>
      <c r="J30" t="str">
        <f>IF(ISBLANK($E30),"Unknown",VLOOKUP($E30,'[1]LVL1_ID_metadata _final'!$F$2:$K$690,6,FALSE))</f>
        <v>https://www.caymanchem.com/product/9000295/eicosapentaenoic-acid-methyl-ester#::text=Product%20Description&amp;text=Eicosapentaenoic%20acid%20(EPA)%20methyl%20ester,in%20microalgal%20and%20fish%20oils.</v>
      </c>
      <c r="L30" t="s">
        <v>1057</v>
      </c>
      <c r="M30" t="s">
        <v>4</v>
      </c>
      <c r="N30" t="s">
        <v>4</v>
      </c>
      <c r="O30" t="s">
        <v>3</v>
      </c>
      <c r="P30" t="s">
        <v>18</v>
      </c>
      <c r="Q30" t="s">
        <v>3</v>
      </c>
      <c r="R30">
        <v>316.24020999999999</v>
      </c>
      <c r="S30">
        <v>317.24749000000003</v>
      </c>
      <c r="T30">
        <v>23.975000000000001</v>
      </c>
      <c r="U30">
        <v>8025877.3792123003</v>
      </c>
      <c r="V30">
        <v>106</v>
      </c>
      <c r="W30">
        <v>3</v>
      </c>
      <c r="X30">
        <v>0</v>
      </c>
      <c r="Y30">
        <v>46.8</v>
      </c>
      <c r="Z30">
        <v>61.2</v>
      </c>
      <c r="AB30" t="s">
        <v>2</v>
      </c>
      <c r="AC30" t="s">
        <v>2</v>
      </c>
      <c r="AD30" t="s">
        <v>1</v>
      </c>
      <c r="AE30" t="s">
        <v>0</v>
      </c>
      <c r="AF30">
        <v>8025877.3792123003</v>
      </c>
      <c r="AG30">
        <v>7378231.0592346704</v>
      </c>
      <c r="AH30">
        <v>7152198.6592844296</v>
      </c>
      <c r="AI30">
        <v>83444.274596433504</v>
      </c>
      <c r="AJ30">
        <v>423441.61152395402</v>
      </c>
      <c r="AK30">
        <v>304787.39065956202</v>
      </c>
      <c r="AL30">
        <v>558593.63397396402</v>
      </c>
      <c r="AM30">
        <v>41980.554265265499</v>
      </c>
      <c r="AN30">
        <v>3187222.2211530502</v>
      </c>
      <c r="AO30">
        <v>3107522.5075135399</v>
      </c>
      <c r="AP30">
        <v>3612688.8987158099</v>
      </c>
      <c r="AQ30">
        <v>187428.079979506</v>
      </c>
      <c r="AR30">
        <v>267946.09666164301</v>
      </c>
      <c r="AS30">
        <v>168927.68902310301</v>
      </c>
      <c r="AT30">
        <v>106327.943116978</v>
      </c>
      <c r="AU30">
        <v>7378231.0592346704</v>
      </c>
      <c r="AV30">
        <v>423441.61152395402</v>
      </c>
      <c r="AW30">
        <v>187428.079979506</v>
      </c>
      <c r="AX30">
        <v>6.0312728097917097</v>
      </c>
      <c r="AY30">
        <v>29.606051031730601</v>
      </c>
      <c r="AZ30">
        <v>25.298682909871602</v>
      </c>
      <c r="BA30">
        <v>5.7000000000000002E-2</v>
      </c>
      <c r="BB30">
        <v>2.5000000000000001E-2</v>
      </c>
      <c r="BC30">
        <v>0.443</v>
      </c>
      <c r="BD30">
        <v>-4.12</v>
      </c>
      <c r="BE30">
        <v>-5.3</v>
      </c>
      <c r="BF30">
        <v>-1.18</v>
      </c>
      <c r="BG30" s="1">
        <v>1.0293836829600199E-5</v>
      </c>
      <c r="BH30" s="1">
        <v>2.6838645572624399E-6</v>
      </c>
      <c r="BI30">
        <v>1.9707736782041602E-2</v>
      </c>
      <c r="BJ30" s="1">
        <v>9.0049076881160405E-5</v>
      </c>
      <c r="BK30" s="1">
        <v>1.8846897937276901E-5</v>
      </c>
      <c r="BL30" s="1">
        <v>4.9301219013805297E-2</v>
      </c>
      <c r="BM30" s="1">
        <v>5</v>
      </c>
      <c r="BN30">
        <v>4.5999999999999996</v>
      </c>
      <c r="BO30" s="1">
        <v>5</v>
      </c>
      <c r="BP30" s="1">
        <v>0</v>
      </c>
      <c r="BQ30">
        <v>4.5</v>
      </c>
      <c r="BR30">
        <v>4.2</v>
      </c>
      <c r="BS30">
        <v>1.9</v>
      </c>
      <c r="BT30">
        <v>4.5</v>
      </c>
      <c r="BU30">
        <v>6.9</v>
      </c>
      <c r="BV30">
        <v>5.4</v>
      </c>
      <c r="BW30">
        <v>6.2</v>
      </c>
      <c r="BX30">
        <v>2.4</v>
      </c>
      <c r="BY30">
        <v>2.4</v>
      </c>
      <c r="BZ30">
        <v>2.8</v>
      </c>
    </row>
    <row r="31" spans="1:79" x14ac:dyDescent="0.3">
      <c r="A31">
        <v>716</v>
      </c>
      <c r="B31" t="s">
        <v>9</v>
      </c>
      <c r="E31" t="s">
        <v>1086</v>
      </c>
      <c r="F31" t="str">
        <f>IF(ISBLANK(E31),"Unknown",VLOOKUP(E31,'[1]LVL1_ID_metadata _final'!$F$2:$G$690,2,FALSE))</f>
        <v>Metabolite</v>
      </c>
      <c r="G31" t="str">
        <f>IF(ISBLANK(E31),"Unknown",VLOOKUP(E31,'[1]LVL1_ID_metadata _final'!$F$2:$H$690,3,FALSE))</f>
        <v>Fish metabolite</v>
      </c>
      <c r="J31" t="str">
        <f>IF(ISBLANK($E31),"Unknown",VLOOKUP($E31,'[1]LVL1_ID_metadata _final'!$F$2:$K$690,6,FALSE))</f>
        <v>https://www.lampreydb.com/material/769/view</v>
      </c>
      <c r="L31" t="s">
        <v>1085</v>
      </c>
      <c r="M31" t="s">
        <v>4</v>
      </c>
      <c r="N31" t="s">
        <v>25</v>
      </c>
      <c r="O31" t="s">
        <v>3</v>
      </c>
      <c r="P31" t="s">
        <v>18</v>
      </c>
      <c r="Q31" t="s">
        <v>3</v>
      </c>
      <c r="R31">
        <v>306.13294000000002</v>
      </c>
      <c r="S31">
        <v>307.14022</v>
      </c>
      <c r="T31">
        <v>10.047000000000001</v>
      </c>
      <c r="U31">
        <v>36929106.593831003</v>
      </c>
      <c r="V31">
        <v>43</v>
      </c>
      <c r="W31">
        <v>5</v>
      </c>
      <c r="X31">
        <v>0</v>
      </c>
      <c r="Y31">
        <v>94.7</v>
      </c>
      <c r="Z31">
        <v>9.6999999999999993</v>
      </c>
      <c r="AB31" t="s">
        <v>2</v>
      </c>
      <c r="AC31" t="s">
        <v>2</v>
      </c>
      <c r="AD31" t="s">
        <v>1</v>
      </c>
      <c r="AE31" t="s">
        <v>0</v>
      </c>
      <c r="AF31">
        <v>33922396.2442201</v>
      </c>
      <c r="AG31">
        <v>36929106.593831003</v>
      </c>
      <c r="AH31">
        <v>34640244.823227897</v>
      </c>
      <c r="AI31">
        <v>76380.377132982903</v>
      </c>
      <c r="AJ31">
        <v>93086.217809986905</v>
      </c>
      <c r="AK31">
        <v>71608.141151571297</v>
      </c>
      <c r="AL31">
        <v>69401.789176419901</v>
      </c>
      <c r="AM31">
        <v>72396.610425930194</v>
      </c>
      <c r="AN31">
        <v>14847238.524170499</v>
      </c>
      <c r="AO31">
        <v>15292528.4444659</v>
      </c>
      <c r="AP31">
        <v>13443286.1117175</v>
      </c>
      <c r="AQ31">
        <v>1534925.42289831</v>
      </c>
      <c r="AR31">
        <v>1473766.5473978999</v>
      </c>
      <c r="AS31">
        <v>1485424.5310148899</v>
      </c>
      <c r="AT31">
        <v>71366.444303697994</v>
      </c>
      <c r="AU31">
        <v>34640244.823227897</v>
      </c>
      <c r="AV31">
        <v>71608.141151571297</v>
      </c>
      <c r="AW31">
        <v>1485424.5310148899</v>
      </c>
      <c r="AX31">
        <v>4.4655742662689901</v>
      </c>
      <c r="AY31" s="1">
        <v>16.767319128928602</v>
      </c>
      <c r="AZ31" s="1">
        <v>2.1676460912682098</v>
      </c>
      <c r="BA31" s="1">
        <v>2E-3</v>
      </c>
      <c r="BB31" s="1">
        <v>4.2999999999999997E-2</v>
      </c>
      <c r="BC31" s="1">
        <v>20.744</v>
      </c>
      <c r="BD31">
        <v>-8.92</v>
      </c>
      <c r="BE31">
        <v>-4.54</v>
      </c>
      <c r="BF31">
        <v>4.37</v>
      </c>
      <c r="BG31" s="1">
        <v>3.8058445284150402E-13</v>
      </c>
      <c r="BH31" s="1">
        <v>5.4442145014377301E-8</v>
      </c>
      <c r="BI31" s="1">
        <v>9.2279946128925898E-8</v>
      </c>
      <c r="BJ31" s="1">
        <v>3.7097922617455097E-11</v>
      </c>
      <c r="BK31" s="1">
        <v>1.3188529094015399E-6</v>
      </c>
      <c r="BL31" s="1">
        <v>5.8963405562277696E-6</v>
      </c>
      <c r="BM31" s="1">
        <v>6.2</v>
      </c>
      <c r="BN31">
        <v>6.2</v>
      </c>
      <c r="BO31">
        <v>6.2</v>
      </c>
      <c r="BQ31">
        <v>5.4</v>
      </c>
      <c r="BU31">
        <v>8.5</v>
      </c>
      <c r="BV31">
        <v>8.9</v>
      </c>
      <c r="BW31">
        <v>8.1</v>
      </c>
      <c r="BX31">
        <v>2.9</v>
      </c>
      <c r="BY31">
        <v>4</v>
      </c>
      <c r="BZ31">
        <v>2.5</v>
      </c>
    </row>
    <row r="32" spans="1:79" x14ac:dyDescent="0.3">
      <c r="A32">
        <v>4639</v>
      </c>
      <c r="B32" t="s">
        <v>9</v>
      </c>
      <c r="C32" t="s">
        <v>8</v>
      </c>
      <c r="E32" t="s">
        <v>1084</v>
      </c>
      <c r="F32" t="str">
        <f>IF(ISBLANK(E32),"Unknown",VLOOKUP(E32,'[1]LVL1_ID_metadata _final'!$F$2:$G$690,2,FALSE))</f>
        <v>Metabolite</v>
      </c>
      <c r="G32" t="str">
        <f>IF(ISBLANK(E32),"Unknown",VLOOKUP(E32,'[1]LVL1_ID_metadata _final'!$F$2:$H$690,3,FALSE))</f>
        <v>Fungal metabolite</v>
      </c>
      <c r="H32" t="str">
        <f>IF(ISBLANK(E32),"Unknown",VLOOKUP(E32,'[1]LVL1_ID_metadata _final'!$F$2:$I$690,4,FALSE))</f>
        <v>Sesquiterpenoid</v>
      </c>
      <c r="I32" t="str">
        <f>IF(ISBLANK($E32),"Unknown",VLOOKUP($E32,'[1]LVL1_ID_metadata _final'!$F$2:$K$690,5,FALSE))</f>
        <v>1609469-72-8</v>
      </c>
      <c r="J32" t="str">
        <f>IF(ISBLANK($E32),"Unknown",VLOOKUP($E32,'[1]LVL1_ID_metadata _final'!$F$2:$K$690,6,FALSE))</f>
        <v>https://pubchem.ncbi.nlm.nih.gov/compound/45359480; https://medkoo.com/products/45156</v>
      </c>
      <c r="K32" t="s">
        <v>1083</v>
      </c>
      <c r="L32" t="s">
        <v>1082</v>
      </c>
      <c r="M32" t="s">
        <v>4</v>
      </c>
      <c r="N32" t="s">
        <v>5</v>
      </c>
      <c r="O32" t="s">
        <v>3</v>
      </c>
      <c r="P32" t="s">
        <v>4</v>
      </c>
      <c r="Q32" t="s">
        <v>3</v>
      </c>
      <c r="R32">
        <v>380.21994000000001</v>
      </c>
      <c r="S32">
        <v>381.22721999999999</v>
      </c>
      <c r="T32">
        <v>14.877000000000001</v>
      </c>
      <c r="U32">
        <v>8862753.1691554599</v>
      </c>
      <c r="V32">
        <v>34</v>
      </c>
      <c r="W32">
        <v>1</v>
      </c>
      <c r="X32">
        <v>0</v>
      </c>
      <c r="Y32">
        <v>33.9</v>
      </c>
      <c r="Z32">
        <v>57.4</v>
      </c>
      <c r="AB32" t="s">
        <v>2</v>
      </c>
      <c r="AC32" t="s">
        <v>2</v>
      </c>
      <c r="AD32" t="s">
        <v>1</v>
      </c>
      <c r="AE32" t="s">
        <v>0</v>
      </c>
      <c r="AF32">
        <v>7574511.3269762201</v>
      </c>
      <c r="AG32">
        <v>8070426.53562121</v>
      </c>
      <c r="AH32">
        <v>8862753.1691554599</v>
      </c>
      <c r="AI32">
        <v>82263.891690162302</v>
      </c>
      <c r="AJ32">
        <v>8387541.8169177501</v>
      </c>
      <c r="AK32">
        <v>6183739.4897019304</v>
      </c>
      <c r="AL32">
        <v>7133646.1073982799</v>
      </c>
      <c r="AM32">
        <v>84760.976392823795</v>
      </c>
      <c r="AN32">
        <v>5128255.7039854899</v>
      </c>
      <c r="AO32">
        <v>6014231.69038253</v>
      </c>
      <c r="AP32">
        <v>5169835.8030074602</v>
      </c>
      <c r="AQ32">
        <v>831570.57512259402</v>
      </c>
      <c r="AR32">
        <v>749215.73587901099</v>
      </c>
      <c r="AS32">
        <v>717481.806901398</v>
      </c>
      <c r="AT32">
        <v>82937.095497984803</v>
      </c>
      <c r="AU32">
        <v>8070426.53562121</v>
      </c>
      <c r="AV32">
        <v>7133646.1073982799</v>
      </c>
      <c r="AW32">
        <v>749215.73587901099</v>
      </c>
      <c r="AX32">
        <v>7.9539868243498297</v>
      </c>
      <c r="AY32">
        <v>15.278419526644999</v>
      </c>
      <c r="AZ32">
        <v>7.6866153976093203</v>
      </c>
      <c r="BA32" s="1">
        <v>0.88400000000000001</v>
      </c>
      <c r="BB32">
        <v>9.2999999999999999E-2</v>
      </c>
      <c r="BC32">
        <v>0.105</v>
      </c>
      <c r="BD32">
        <v>-0.18</v>
      </c>
      <c r="BE32">
        <v>-3.43</v>
      </c>
      <c r="BF32">
        <v>-3.25</v>
      </c>
      <c r="BG32">
        <v>0.382598733748789</v>
      </c>
      <c r="BH32" s="1">
        <v>6.4504215102623195E-7</v>
      </c>
      <c r="BI32" s="1">
        <v>8.1291685338769103E-7</v>
      </c>
      <c r="BJ32">
        <v>0.53863796972749001</v>
      </c>
      <c r="BK32" s="1">
        <v>7.5398726025251798E-6</v>
      </c>
      <c r="BL32" s="1">
        <v>2.2795079436775399E-5</v>
      </c>
      <c r="BM32" s="1">
        <v>5</v>
      </c>
      <c r="BN32" s="1">
        <v>5</v>
      </c>
      <c r="BO32">
        <v>5</v>
      </c>
      <c r="BP32" s="1"/>
      <c r="BQ32">
        <v>4.5999999999999996</v>
      </c>
      <c r="BR32">
        <v>5.4</v>
      </c>
      <c r="BS32">
        <v>5</v>
      </c>
      <c r="BU32">
        <v>7.9</v>
      </c>
      <c r="BV32">
        <v>6.8</v>
      </c>
      <c r="BW32">
        <v>7.9</v>
      </c>
      <c r="BX32">
        <v>0.8</v>
      </c>
      <c r="BY32">
        <v>1.1000000000000001</v>
      </c>
      <c r="BZ32">
        <v>2.2999999999999998</v>
      </c>
    </row>
    <row r="33" spans="1:79" x14ac:dyDescent="0.3">
      <c r="A33">
        <v>728</v>
      </c>
      <c r="B33" t="s">
        <v>9</v>
      </c>
      <c r="E33" t="s">
        <v>1081</v>
      </c>
      <c r="F33" t="str">
        <f>IF(ISBLANK(E33),"Unknown",VLOOKUP(E33,'[1]LVL1_ID_metadata _final'!$F$2:$G$690,2,FALSE))</f>
        <v>Metabolite</v>
      </c>
      <c r="G33" t="s">
        <v>1080</v>
      </c>
      <c r="J33" s="3" t="s">
        <v>1079</v>
      </c>
      <c r="L33" t="s">
        <v>1078</v>
      </c>
      <c r="M33" t="s">
        <v>4</v>
      </c>
      <c r="N33" t="s">
        <v>25</v>
      </c>
      <c r="O33" t="s">
        <v>3</v>
      </c>
      <c r="P33" t="s">
        <v>4</v>
      </c>
      <c r="Q33" t="s">
        <v>3</v>
      </c>
      <c r="R33">
        <v>316.16746999999998</v>
      </c>
      <c r="S33">
        <v>317.17475000000002</v>
      </c>
      <c r="T33">
        <v>22.484000000000002</v>
      </c>
      <c r="U33">
        <v>39198401.065303102</v>
      </c>
      <c r="V33">
        <v>91</v>
      </c>
      <c r="W33">
        <v>2</v>
      </c>
      <c r="X33">
        <v>0</v>
      </c>
      <c r="Y33">
        <v>48.5</v>
      </c>
      <c r="Z33">
        <v>7.4</v>
      </c>
      <c r="AB33" t="s">
        <v>2</v>
      </c>
      <c r="AC33" t="s">
        <v>2</v>
      </c>
      <c r="AD33" t="s">
        <v>1</v>
      </c>
      <c r="AE33" t="s">
        <v>0</v>
      </c>
      <c r="AF33">
        <v>27454652.446044199</v>
      </c>
      <c r="AG33">
        <v>28044794.674553301</v>
      </c>
      <c r="AH33">
        <v>29195190.459321599</v>
      </c>
      <c r="AI33">
        <v>334722.9542258</v>
      </c>
      <c r="AJ33">
        <v>27655888.325277399</v>
      </c>
      <c r="AK33">
        <v>26068233.613209501</v>
      </c>
      <c r="AL33">
        <v>30603406.371860798</v>
      </c>
      <c r="AM33">
        <v>795896.78518257302</v>
      </c>
      <c r="AN33">
        <v>33320471.488952201</v>
      </c>
      <c r="AO33">
        <v>28580246.99216</v>
      </c>
      <c r="AP33">
        <v>29949698.695842899</v>
      </c>
      <c r="AQ33">
        <v>34238195.345565297</v>
      </c>
      <c r="AR33">
        <v>38166248.638232499</v>
      </c>
      <c r="AS33">
        <v>39198401.065303102</v>
      </c>
      <c r="AT33">
        <v>975819.01083418401</v>
      </c>
      <c r="AU33">
        <v>28044794.674553301</v>
      </c>
      <c r="AV33">
        <v>27655888.325277399</v>
      </c>
      <c r="AW33">
        <v>38166248.638232499</v>
      </c>
      <c r="AX33">
        <v>3.1353917465526799</v>
      </c>
      <c r="AY33">
        <v>8.18705930073933</v>
      </c>
      <c r="AZ33">
        <v>7.0353188155529498</v>
      </c>
      <c r="BA33">
        <v>0.98599999999999999</v>
      </c>
      <c r="BB33">
        <v>1.361</v>
      </c>
      <c r="BC33">
        <v>1.38</v>
      </c>
      <c r="BD33">
        <v>-0.02</v>
      </c>
      <c r="BE33">
        <v>0.44</v>
      </c>
      <c r="BF33">
        <v>0.46</v>
      </c>
      <c r="BG33">
        <v>0.99246192631021102</v>
      </c>
      <c r="BH33">
        <v>4.9837226147466697E-3</v>
      </c>
      <c r="BI33">
        <v>4.4566776813481602E-3</v>
      </c>
      <c r="BJ33">
        <v>0.99999987688113601</v>
      </c>
      <c r="BK33">
        <v>9.5700564656533097E-3</v>
      </c>
      <c r="BL33">
        <v>1.44234295869086E-2</v>
      </c>
      <c r="BM33" s="1">
        <v>4.3</v>
      </c>
      <c r="BN33" s="1">
        <v>4.7</v>
      </c>
      <c r="BO33">
        <v>3.9</v>
      </c>
      <c r="BP33" s="1">
        <v>4.5</v>
      </c>
      <c r="BQ33" s="1">
        <v>5.8</v>
      </c>
      <c r="BR33">
        <v>5.5</v>
      </c>
      <c r="BS33">
        <v>6.2</v>
      </c>
      <c r="BT33">
        <v>0</v>
      </c>
      <c r="BU33">
        <v>8.4</v>
      </c>
      <c r="BV33">
        <v>8.4</v>
      </c>
      <c r="BW33">
        <v>8.6999999999999993</v>
      </c>
      <c r="BX33">
        <v>6.2</v>
      </c>
      <c r="BY33">
        <v>6.6</v>
      </c>
      <c r="BZ33">
        <v>6.2</v>
      </c>
      <c r="CA33">
        <v>0.8</v>
      </c>
    </row>
    <row r="34" spans="1:79" x14ac:dyDescent="0.3">
      <c r="A34">
        <v>3946</v>
      </c>
      <c r="B34" t="s">
        <v>9</v>
      </c>
      <c r="C34" t="s">
        <v>8</v>
      </c>
      <c r="E34" t="s">
        <v>1081</v>
      </c>
      <c r="F34" t="str">
        <f>IF(ISBLANK(E34),"Unknown",VLOOKUP(E34,'[1]LVL1_ID_metadata _final'!$F$2:$G$690,2,FALSE))</f>
        <v>Metabolite</v>
      </c>
      <c r="G34" t="s">
        <v>1080</v>
      </c>
      <c r="J34" t="s">
        <v>1079</v>
      </c>
      <c r="L34" t="s">
        <v>1078</v>
      </c>
      <c r="M34" t="s">
        <v>4</v>
      </c>
      <c r="N34" t="s">
        <v>4</v>
      </c>
      <c r="O34" t="s">
        <v>3</v>
      </c>
      <c r="P34" t="s">
        <v>4</v>
      </c>
      <c r="Q34" t="s">
        <v>3</v>
      </c>
      <c r="R34">
        <v>316.16741999999999</v>
      </c>
      <c r="S34">
        <v>317.17469999999997</v>
      </c>
      <c r="T34">
        <v>21.55</v>
      </c>
      <c r="U34">
        <v>24265627.549575102</v>
      </c>
      <c r="V34">
        <v>89</v>
      </c>
      <c r="W34">
        <v>1</v>
      </c>
      <c r="X34">
        <v>0</v>
      </c>
      <c r="Y34">
        <v>31.3</v>
      </c>
      <c r="Z34">
        <v>56.6</v>
      </c>
      <c r="AB34" t="s">
        <v>2</v>
      </c>
      <c r="AC34" t="s">
        <v>2</v>
      </c>
      <c r="AD34" t="s">
        <v>1</v>
      </c>
      <c r="AE34" t="s">
        <v>0</v>
      </c>
      <c r="AF34">
        <v>18693830.901894301</v>
      </c>
      <c r="AG34">
        <v>24265627.549575102</v>
      </c>
      <c r="AH34">
        <v>13499387.0340217</v>
      </c>
      <c r="AI34">
        <v>1586170.1664994601</v>
      </c>
      <c r="AJ34">
        <v>7961863.5247194599</v>
      </c>
      <c r="AK34">
        <v>11979783.798930399</v>
      </c>
      <c r="AL34">
        <v>15997900.1114145</v>
      </c>
      <c r="AM34">
        <v>358251.40271066298</v>
      </c>
      <c r="AN34">
        <v>14181377.12049</v>
      </c>
      <c r="AO34">
        <v>13514117.375889599</v>
      </c>
      <c r="AP34">
        <v>14416998.570468901</v>
      </c>
      <c r="AQ34">
        <v>10046878.366591901</v>
      </c>
      <c r="AR34">
        <v>6169124.9777921401</v>
      </c>
      <c r="AS34">
        <v>5592398.81115379</v>
      </c>
      <c r="AT34">
        <v>225230.72482747701</v>
      </c>
      <c r="AU34">
        <v>18693830.901894301</v>
      </c>
      <c r="AV34">
        <v>11979783.798930399</v>
      </c>
      <c r="AW34">
        <v>6169124.9777921401</v>
      </c>
      <c r="AX34">
        <v>28.609630280468899</v>
      </c>
      <c r="AY34" s="1">
        <v>33.539807096951897</v>
      </c>
      <c r="AZ34" s="1">
        <v>33.324754566525499</v>
      </c>
      <c r="BA34" s="1">
        <v>0.64100000000000001</v>
      </c>
      <c r="BB34" s="1">
        <v>0.33</v>
      </c>
      <c r="BC34" s="1">
        <v>0.51500000000000001</v>
      </c>
      <c r="BD34" s="1">
        <v>-0.64</v>
      </c>
      <c r="BE34">
        <v>-1.6</v>
      </c>
      <c r="BF34">
        <v>-0.96</v>
      </c>
      <c r="BG34">
        <v>0.25667003578182701</v>
      </c>
      <c r="BH34">
        <v>2.46117314461494E-2</v>
      </c>
      <c r="BI34">
        <v>0.221725117300412</v>
      </c>
      <c r="BJ34">
        <v>0.39282509401525201</v>
      </c>
      <c r="BK34">
        <v>4.02237239682776E-2</v>
      </c>
      <c r="BL34" s="1">
        <v>0.36617290448886203</v>
      </c>
      <c r="BM34" s="1">
        <v>1.8</v>
      </c>
      <c r="BN34">
        <v>1.7</v>
      </c>
      <c r="BO34" s="1">
        <v>0.7</v>
      </c>
      <c r="BP34" s="1">
        <v>0.6</v>
      </c>
      <c r="BQ34">
        <v>0.8</v>
      </c>
      <c r="BR34">
        <v>1.4</v>
      </c>
      <c r="BS34">
        <v>0.7</v>
      </c>
      <c r="BT34">
        <v>0.4</v>
      </c>
      <c r="BU34">
        <v>4.0999999999999996</v>
      </c>
      <c r="BV34">
        <v>4.0999999999999996</v>
      </c>
      <c r="BW34">
        <v>4.8</v>
      </c>
      <c r="BX34">
        <v>0.8</v>
      </c>
      <c r="BY34">
        <v>2.2999999999999998</v>
      </c>
      <c r="BZ34">
        <v>2.2999999999999998</v>
      </c>
    </row>
    <row r="35" spans="1:79" x14ac:dyDescent="0.3">
      <c r="A35">
        <v>4107</v>
      </c>
      <c r="B35" t="s">
        <v>9</v>
      </c>
      <c r="E35" t="s">
        <v>1081</v>
      </c>
      <c r="F35" t="str">
        <f>IF(ISBLANK(E35),"Unknown",VLOOKUP(E35,'[1]LVL1_ID_metadata _final'!$F$2:$G$690,2,FALSE))</f>
        <v>Metabolite</v>
      </c>
      <c r="G35" t="s">
        <v>1080</v>
      </c>
      <c r="J35" t="s">
        <v>1079</v>
      </c>
      <c r="L35" t="s">
        <v>1078</v>
      </c>
      <c r="M35" t="s">
        <v>4</v>
      </c>
      <c r="N35" t="s">
        <v>25</v>
      </c>
      <c r="O35" t="s">
        <v>3</v>
      </c>
      <c r="P35" t="s">
        <v>4</v>
      </c>
      <c r="Q35" t="s">
        <v>3</v>
      </c>
      <c r="R35">
        <v>316.16744999999997</v>
      </c>
      <c r="S35">
        <v>317.17473000000001</v>
      </c>
      <c r="T35">
        <v>18.84</v>
      </c>
      <c r="U35">
        <v>47762513.815137997</v>
      </c>
      <c r="V35">
        <v>89</v>
      </c>
      <c r="W35">
        <v>2</v>
      </c>
      <c r="X35">
        <v>0</v>
      </c>
      <c r="Y35">
        <v>44.3</v>
      </c>
      <c r="Z35">
        <v>7.2</v>
      </c>
      <c r="AB35" t="s">
        <v>2</v>
      </c>
      <c r="AC35" t="s">
        <v>2</v>
      </c>
      <c r="AD35" t="s">
        <v>1</v>
      </c>
      <c r="AE35" t="s">
        <v>0</v>
      </c>
      <c r="AF35">
        <v>11624012.5159439</v>
      </c>
      <c r="AG35">
        <v>17934247.140417699</v>
      </c>
      <c r="AH35">
        <v>13583076.201170599</v>
      </c>
      <c r="AI35">
        <v>775003.22294834605</v>
      </c>
      <c r="AJ35">
        <v>12045004.7071118</v>
      </c>
      <c r="AK35">
        <v>40567027.0873679</v>
      </c>
      <c r="AL35">
        <v>9145103.4314862099</v>
      </c>
      <c r="AM35">
        <v>502606.75596149202</v>
      </c>
      <c r="AN35">
        <v>12345222.1377356</v>
      </c>
      <c r="AO35">
        <v>47762513.815137997</v>
      </c>
      <c r="AP35">
        <v>10753698.1567074</v>
      </c>
      <c r="AQ35">
        <v>18361838.353431601</v>
      </c>
      <c r="AR35">
        <v>6247477.6315844497</v>
      </c>
      <c r="AS35">
        <v>9742880.2217994407</v>
      </c>
      <c r="AT35">
        <v>251367.67546030099</v>
      </c>
      <c r="AU35">
        <v>13583076.201170599</v>
      </c>
      <c r="AV35">
        <v>12045004.7071118</v>
      </c>
      <c r="AW35">
        <v>9742880.2217994407</v>
      </c>
      <c r="AX35">
        <v>22.4596718484603</v>
      </c>
      <c r="AY35">
        <v>84.354464988455504</v>
      </c>
      <c r="AZ35">
        <v>54.451911832331199</v>
      </c>
      <c r="BA35">
        <v>0.88700000000000001</v>
      </c>
      <c r="BB35">
        <v>0.71699999999999997</v>
      </c>
      <c r="BC35">
        <v>0.80900000000000005</v>
      </c>
      <c r="BD35">
        <v>-0.17</v>
      </c>
      <c r="BE35">
        <v>-0.48</v>
      </c>
      <c r="BF35">
        <v>-0.31</v>
      </c>
      <c r="BG35">
        <v>0.94313092062832504</v>
      </c>
      <c r="BH35">
        <v>0.78995855008440297</v>
      </c>
      <c r="BI35">
        <v>0.60632860461010096</v>
      </c>
      <c r="BJ35">
        <v>0.99999987688113601</v>
      </c>
      <c r="BK35">
        <v>0.86473002781966501</v>
      </c>
      <c r="BL35">
        <v>0.79908686056112699</v>
      </c>
      <c r="BM35" s="1">
        <v>1.8</v>
      </c>
      <c r="BN35" s="1">
        <v>2.2000000000000002</v>
      </c>
      <c r="BO35">
        <v>1.4</v>
      </c>
      <c r="BP35" s="1">
        <v>1.1000000000000001</v>
      </c>
      <c r="BQ35" s="1">
        <v>0.7</v>
      </c>
      <c r="BR35">
        <v>0.9</v>
      </c>
      <c r="BU35">
        <v>1.1000000000000001</v>
      </c>
      <c r="BV35">
        <v>1.7</v>
      </c>
      <c r="BW35">
        <v>1.6</v>
      </c>
      <c r="BX35">
        <v>2.2000000000000002</v>
      </c>
      <c r="BY35">
        <v>0.8</v>
      </c>
      <c r="BZ35">
        <v>0.8</v>
      </c>
    </row>
    <row r="36" spans="1:79" x14ac:dyDescent="0.3">
      <c r="A36">
        <v>1777</v>
      </c>
      <c r="B36" t="s">
        <v>9</v>
      </c>
      <c r="C36" t="s">
        <v>8</v>
      </c>
      <c r="E36" t="s">
        <v>1077</v>
      </c>
      <c r="F36" t="str">
        <f>IF(ISBLANK(E36),"Unknown",VLOOKUP(E36,'[1]LVL1_ID_metadata _final'!$F$2:$G$690,2,FALSE))</f>
        <v>Metabolite</v>
      </c>
      <c r="G36" t="str">
        <f>IF(ISBLANK(E36),"Unknown",VLOOKUP(E36,'[1]LVL1_ID_metadata _final'!$F$2:$H$690,3,FALSE))</f>
        <v>Fungal metabolite</v>
      </c>
      <c r="J36" t="str">
        <f>IF(ISBLANK($E36),"Unknown",VLOOKUP($E36,'[1]LVL1_ID_metadata _final'!$F$2:$K$690,6,FALSE))</f>
        <v>https://pubchem.ncbi.nlm.nih.gov/compound/145975830</v>
      </c>
      <c r="L36" t="s">
        <v>1076</v>
      </c>
      <c r="M36" t="s">
        <v>4</v>
      </c>
      <c r="N36" t="s">
        <v>5</v>
      </c>
      <c r="O36" t="s">
        <v>3</v>
      </c>
      <c r="P36" t="s">
        <v>4</v>
      </c>
      <c r="Q36" t="s">
        <v>3</v>
      </c>
      <c r="R36">
        <v>305.19914</v>
      </c>
      <c r="S36">
        <v>306.20641000000001</v>
      </c>
      <c r="T36">
        <v>20.001000000000001</v>
      </c>
      <c r="U36">
        <v>26413218.297743399</v>
      </c>
      <c r="V36">
        <v>98</v>
      </c>
      <c r="W36">
        <v>1</v>
      </c>
      <c r="X36">
        <v>0</v>
      </c>
      <c r="Y36">
        <v>38.6</v>
      </c>
      <c r="Z36">
        <v>58.7</v>
      </c>
      <c r="AB36" t="s">
        <v>2</v>
      </c>
      <c r="AC36" t="s">
        <v>2</v>
      </c>
      <c r="AD36" t="s">
        <v>1</v>
      </c>
      <c r="AE36" t="s">
        <v>0</v>
      </c>
      <c r="AF36">
        <v>26413218.297743399</v>
      </c>
      <c r="AG36">
        <v>22814183.7584389</v>
      </c>
      <c r="AH36">
        <v>22988904.709892601</v>
      </c>
      <c r="AI36">
        <v>124417.56401353001</v>
      </c>
      <c r="AJ36">
        <v>7042770.6759879002</v>
      </c>
      <c r="AK36">
        <v>683010.67722825601</v>
      </c>
      <c r="AL36">
        <v>7000007.6909934999</v>
      </c>
      <c r="AM36">
        <v>152804.15772116699</v>
      </c>
      <c r="AN36">
        <v>15548996.6938673</v>
      </c>
      <c r="AO36">
        <v>10811888.0870173</v>
      </c>
      <c r="AP36">
        <v>13489800.4024364</v>
      </c>
      <c r="AQ36">
        <v>4675880.5111681502</v>
      </c>
      <c r="AR36">
        <v>5685490.7944053998</v>
      </c>
      <c r="AS36">
        <v>5900968.6722250497</v>
      </c>
      <c r="AT36">
        <v>140032.32347763301</v>
      </c>
      <c r="AU36">
        <v>22988904.709892601</v>
      </c>
      <c r="AV36">
        <v>7000007.6909934999</v>
      </c>
      <c r="AW36">
        <v>5685490.7944053998</v>
      </c>
      <c r="AX36">
        <v>8.4302865936405293</v>
      </c>
      <c r="AY36">
        <v>74.553431176630298</v>
      </c>
      <c r="AZ36" s="1">
        <v>12.065362898651101</v>
      </c>
      <c r="BA36">
        <v>0.30399999999999999</v>
      </c>
      <c r="BB36">
        <v>0.247</v>
      </c>
      <c r="BC36" s="1">
        <v>0.81200000000000006</v>
      </c>
      <c r="BD36">
        <v>-1.72</v>
      </c>
      <c r="BE36">
        <v>-2.02</v>
      </c>
      <c r="BF36">
        <v>-0.3</v>
      </c>
      <c r="BG36">
        <v>4.5538214105271903E-2</v>
      </c>
      <c r="BH36">
        <v>0.12509486634969499</v>
      </c>
      <c r="BI36">
        <v>0.71455278669435796</v>
      </c>
      <c r="BJ36">
        <v>9.3921132769261104E-2</v>
      </c>
      <c r="BK36">
        <v>0.17467202688801201</v>
      </c>
      <c r="BL36" s="1">
        <v>0.89845795722564503</v>
      </c>
      <c r="BM36" s="1">
        <v>5.0999999999999996</v>
      </c>
      <c r="BN36" s="1">
        <v>4.5</v>
      </c>
      <c r="BO36" s="1">
        <v>5.2</v>
      </c>
      <c r="BP36" s="1"/>
      <c r="BQ36" s="1"/>
      <c r="BR36">
        <v>3</v>
      </c>
      <c r="BU36">
        <v>4.5</v>
      </c>
      <c r="BV36">
        <v>4.2</v>
      </c>
      <c r="BW36">
        <v>4.8</v>
      </c>
    </row>
    <row r="37" spans="1:79" x14ac:dyDescent="0.3">
      <c r="A37">
        <v>3219</v>
      </c>
      <c r="B37" t="s">
        <v>9</v>
      </c>
      <c r="C37" t="s">
        <v>8</v>
      </c>
      <c r="E37" t="s">
        <v>1075</v>
      </c>
      <c r="F37" t="str">
        <f>IF(ISBLANK(E37),"Unknown",VLOOKUP(E37,'[1]LVL1_ID_metadata _final'!$F$2:$G$690,2,FALSE))</f>
        <v>Metabolite</v>
      </c>
      <c r="G37" t="str">
        <f>IF(ISBLANK(E37),"Unknown",VLOOKUP(E37,'[1]LVL1_ID_metadata _final'!$F$2:$H$690,3,FALSE))</f>
        <v>Fungal metabolite</v>
      </c>
      <c r="J37" t="str">
        <f>IF(ISBLANK($E37),"Unknown",VLOOKUP($E37,'[1]LVL1_ID_metadata _final'!$F$2:$K$690,6,FALSE))</f>
        <v>https://pubchem.ncbi.nlm.nih.gov/compound/Verrucarol</v>
      </c>
      <c r="L37" t="s">
        <v>1022</v>
      </c>
      <c r="M37" t="s">
        <v>4</v>
      </c>
      <c r="N37" t="s">
        <v>25</v>
      </c>
      <c r="O37" t="s">
        <v>3</v>
      </c>
      <c r="P37" t="s">
        <v>25</v>
      </c>
      <c r="Q37" t="s">
        <v>4</v>
      </c>
      <c r="R37">
        <v>266.15201999999999</v>
      </c>
      <c r="S37">
        <v>267.15929999999997</v>
      </c>
      <c r="T37">
        <v>21.195</v>
      </c>
      <c r="U37">
        <v>23008918.536395799</v>
      </c>
      <c r="V37">
        <v>144</v>
      </c>
      <c r="W37">
        <v>10</v>
      </c>
      <c r="X37">
        <v>0</v>
      </c>
      <c r="Y37">
        <v>46.4</v>
      </c>
      <c r="Z37">
        <v>61</v>
      </c>
      <c r="AB37" t="s">
        <v>28</v>
      </c>
      <c r="AC37" t="s">
        <v>2</v>
      </c>
      <c r="AD37" t="s">
        <v>1</v>
      </c>
      <c r="AE37" t="s">
        <v>0</v>
      </c>
      <c r="AF37">
        <v>23008918.536395799</v>
      </c>
      <c r="AG37">
        <v>21316352.621741399</v>
      </c>
      <c r="AH37">
        <v>21424272.132650699</v>
      </c>
      <c r="AI37">
        <v>2232563.6794536798</v>
      </c>
      <c r="AJ37">
        <v>19825350.631119799</v>
      </c>
      <c r="AK37">
        <v>20150673.2552444</v>
      </c>
      <c r="AL37">
        <v>11909996.4469319</v>
      </c>
      <c r="AM37">
        <v>544890.92777091695</v>
      </c>
      <c r="AN37">
        <v>20136595.0901879</v>
      </c>
      <c r="AO37">
        <v>19568069.923329499</v>
      </c>
      <c r="AP37">
        <v>13798914.7203012</v>
      </c>
      <c r="AQ37">
        <v>11172589.6961192</v>
      </c>
      <c r="AR37">
        <v>16686794.7202575</v>
      </c>
      <c r="AS37">
        <v>14260020.3898068</v>
      </c>
      <c r="AT37">
        <v>341105.05556796899</v>
      </c>
      <c r="AU37">
        <v>21424272.132650699</v>
      </c>
      <c r="AV37">
        <v>19825350.631119799</v>
      </c>
      <c r="AW37">
        <v>14260020.3898068</v>
      </c>
      <c r="AX37">
        <v>4.3236223057428598</v>
      </c>
      <c r="AY37">
        <v>26.982297576444001</v>
      </c>
      <c r="AZ37">
        <v>19.6846851316343</v>
      </c>
      <c r="BA37">
        <v>0.92500000000000004</v>
      </c>
      <c r="BB37">
        <v>0.66600000000000004</v>
      </c>
      <c r="BC37">
        <v>0.71899999999999997</v>
      </c>
      <c r="BD37">
        <v>-0.11</v>
      </c>
      <c r="BE37">
        <v>-0.59</v>
      </c>
      <c r="BF37">
        <v>-0.48</v>
      </c>
      <c r="BG37">
        <v>0.33862429423429102</v>
      </c>
      <c r="BH37">
        <v>8.1856321751089103E-2</v>
      </c>
      <c r="BI37">
        <v>0.53091555693430403</v>
      </c>
      <c r="BJ37">
        <v>0.488832108813536</v>
      </c>
      <c r="BK37">
        <v>0.11964290655086</v>
      </c>
      <c r="BL37" s="1">
        <v>0.72694591641773898</v>
      </c>
      <c r="BM37" s="1">
        <v>2.2000000000000002</v>
      </c>
      <c r="BN37" s="1">
        <v>3.7</v>
      </c>
      <c r="BO37" s="1">
        <v>3</v>
      </c>
      <c r="BP37" s="1"/>
      <c r="BQ37" s="1">
        <v>2.6</v>
      </c>
      <c r="BR37">
        <v>2.6</v>
      </c>
      <c r="BS37">
        <v>1.1000000000000001</v>
      </c>
      <c r="BT37">
        <v>0</v>
      </c>
      <c r="BU37">
        <v>3.7</v>
      </c>
      <c r="BV37">
        <v>4.0999999999999996</v>
      </c>
      <c r="BW37">
        <v>3.3</v>
      </c>
      <c r="BX37">
        <v>3</v>
      </c>
      <c r="BY37">
        <v>2.6</v>
      </c>
      <c r="BZ37">
        <v>3</v>
      </c>
      <c r="CA37">
        <v>0</v>
      </c>
    </row>
    <row r="38" spans="1:79" x14ac:dyDescent="0.3">
      <c r="A38">
        <v>5141</v>
      </c>
      <c r="B38" t="s">
        <v>9</v>
      </c>
      <c r="C38" t="s">
        <v>8</v>
      </c>
      <c r="E38" t="s">
        <v>1075</v>
      </c>
      <c r="F38" t="str">
        <f>IF(ISBLANK(E38),"Unknown",VLOOKUP(E38,'[1]LVL1_ID_metadata _final'!$F$2:$G$690,2,FALSE))</f>
        <v>Metabolite</v>
      </c>
      <c r="G38" t="str">
        <f>IF(ISBLANK(E38),"Unknown",VLOOKUP(E38,'[1]LVL1_ID_metadata _final'!$F$2:$H$690,3,FALSE))</f>
        <v>Fungal metabolite</v>
      </c>
      <c r="J38" t="str">
        <f>IF(ISBLANK($E38),"Unknown",VLOOKUP($E38,'[1]LVL1_ID_metadata _final'!$F$2:$K$690,6,FALSE))</f>
        <v>https://pubchem.ncbi.nlm.nih.gov/compound/Verrucarol</v>
      </c>
      <c r="L38" t="s">
        <v>1022</v>
      </c>
      <c r="M38" t="s">
        <v>4</v>
      </c>
      <c r="N38" t="s">
        <v>25</v>
      </c>
      <c r="O38" t="s">
        <v>3</v>
      </c>
      <c r="P38" t="s">
        <v>4</v>
      </c>
      <c r="Q38" t="s">
        <v>4</v>
      </c>
      <c r="R38">
        <v>266.15215999999998</v>
      </c>
      <c r="S38">
        <v>267.15942999999999</v>
      </c>
      <c r="T38">
        <v>20.21</v>
      </c>
      <c r="U38">
        <v>33690231.829157397</v>
      </c>
      <c r="V38">
        <v>144</v>
      </c>
      <c r="W38">
        <v>11</v>
      </c>
      <c r="X38">
        <v>0</v>
      </c>
      <c r="Y38">
        <v>62</v>
      </c>
      <c r="Z38">
        <v>65.599999999999994</v>
      </c>
      <c r="AB38" t="s">
        <v>28</v>
      </c>
      <c r="AC38" t="s">
        <v>2</v>
      </c>
      <c r="AD38" t="s">
        <v>1</v>
      </c>
      <c r="AE38" t="s">
        <v>0</v>
      </c>
      <c r="AF38">
        <v>5321794.1546443701</v>
      </c>
      <c r="AG38">
        <v>33690231.829157397</v>
      </c>
      <c r="AH38">
        <v>8101225.6690758402</v>
      </c>
      <c r="AI38">
        <v>737404.099407512</v>
      </c>
      <c r="AJ38">
        <v>4119940.8745688801</v>
      </c>
      <c r="AK38">
        <v>4415097.6461369898</v>
      </c>
      <c r="AL38">
        <v>4475949.6200707499</v>
      </c>
      <c r="AM38">
        <v>205249.83570740899</v>
      </c>
      <c r="AN38">
        <v>6692523.4464956</v>
      </c>
      <c r="AO38">
        <v>6439010.4409889104</v>
      </c>
      <c r="AP38">
        <v>3843160.6771437</v>
      </c>
      <c r="AQ38">
        <v>4553969.4389000004</v>
      </c>
      <c r="AR38">
        <v>5104790.6957136597</v>
      </c>
      <c r="AS38">
        <v>5888162.2050096001</v>
      </c>
      <c r="AT38">
        <v>788022.04328275402</v>
      </c>
      <c r="AU38">
        <v>8101225.6690758402</v>
      </c>
      <c r="AV38">
        <v>4415097.6461369898</v>
      </c>
      <c r="AW38">
        <v>5104790.6957136597</v>
      </c>
      <c r="AX38">
        <v>99.577366723015501</v>
      </c>
      <c r="AY38" s="1">
        <v>4.3906374543668996</v>
      </c>
      <c r="AZ38" s="1">
        <v>12.937589681226299</v>
      </c>
      <c r="BA38" s="1">
        <v>0.54500000000000004</v>
      </c>
      <c r="BB38" s="1">
        <v>0.63</v>
      </c>
      <c r="BC38" s="1">
        <v>1.1559999999999999</v>
      </c>
      <c r="BD38">
        <v>-0.88</v>
      </c>
      <c r="BE38">
        <v>-0.67</v>
      </c>
      <c r="BF38">
        <v>0.21</v>
      </c>
      <c r="BG38">
        <v>0.173065053620408</v>
      </c>
      <c r="BH38">
        <v>0.27675406344895798</v>
      </c>
      <c r="BI38">
        <v>0.92592571404735402</v>
      </c>
      <c r="BJ38">
        <v>0.28673748665396498</v>
      </c>
      <c r="BK38">
        <v>0.35385107300438301</v>
      </c>
      <c r="BL38">
        <v>0.999999927105924</v>
      </c>
      <c r="BN38">
        <v>1.3</v>
      </c>
      <c r="BO38">
        <v>2.2999999999999998</v>
      </c>
      <c r="BS38">
        <v>1</v>
      </c>
      <c r="BT38">
        <v>3</v>
      </c>
      <c r="BW38">
        <v>3.1</v>
      </c>
      <c r="BX38">
        <v>4.4000000000000004</v>
      </c>
      <c r="BY38">
        <v>3.5</v>
      </c>
      <c r="BZ38">
        <v>2.2999999999999998</v>
      </c>
    </row>
    <row r="39" spans="1:79" x14ac:dyDescent="0.3">
      <c r="A39">
        <v>5361</v>
      </c>
      <c r="B39" t="s">
        <v>9</v>
      </c>
      <c r="C39" t="s">
        <v>8</v>
      </c>
      <c r="E39" t="s">
        <v>1075</v>
      </c>
      <c r="F39" t="str">
        <f>IF(ISBLANK(E39),"Unknown",VLOOKUP(E39,'[1]LVL1_ID_metadata _final'!$F$2:$G$690,2,FALSE))</f>
        <v>Metabolite</v>
      </c>
      <c r="G39" t="str">
        <f>IF(ISBLANK(E39),"Unknown",VLOOKUP(E39,'[1]LVL1_ID_metadata _final'!$F$2:$H$690,3,FALSE))</f>
        <v>Fungal metabolite</v>
      </c>
      <c r="J39" t="str">
        <f>IF(ISBLANK($E39),"Unknown",VLOOKUP($E39,'[1]LVL1_ID_metadata _final'!$F$2:$K$690,6,FALSE))</f>
        <v>https://pubchem.ncbi.nlm.nih.gov/compound/Verrucarol</v>
      </c>
      <c r="L39" t="s">
        <v>1022</v>
      </c>
      <c r="M39" t="s">
        <v>4</v>
      </c>
      <c r="N39" t="s">
        <v>25</v>
      </c>
      <c r="O39" t="s">
        <v>3</v>
      </c>
      <c r="P39" t="s">
        <v>25</v>
      </c>
      <c r="Q39" t="s">
        <v>4</v>
      </c>
      <c r="R39">
        <v>266.15212000000002</v>
      </c>
      <c r="S39">
        <v>267.15940000000001</v>
      </c>
      <c r="T39">
        <v>19.501999999999999</v>
      </c>
      <c r="U39">
        <v>18966819.4145687</v>
      </c>
      <c r="V39">
        <v>144</v>
      </c>
      <c r="W39">
        <v>12</v>
      </c>
      <c r="X39">
        <v>0</v>
      </c>
      <c r="Y39">
        <v>61.6</v>
      </c>
      <c r="Z39">
        <v>65.5</v>
      </c>
      <c r="AB39" t="s">
        <v>28</v>
      </c>
      <c r="AC39" t="s">
        <v>2</v>
      </c>
      <c r="AD39" t="s">
        <v>1</v>
      </c>
      <c r="AE39" t="s">
        <v>0</v>
      </c>
      <c r="AF39">
        <v>13017367.3773125</v>
      </c>
      <c r="AG39">
        <v>12479957.3132453</v>
      </c>
      <c r="AH39">
        <v>7371535.0422915798</v>
      </c>
      <c r="AI39">
        <v>349449.11410808901</v>
      </c>
      <c r="AJ39">
        <v>8147372.7932319902</v>
      </c>
      <c r="AK39">
        <v>8754711.9166445099</v>
      </c>
      <c r="AL39">
        <v>8149423.5290555004</v>
      </c>
      <c r="AM39">
        <v>933559.64529323205</v>
      </c>
      <c r="AN39">
        <v>10440056.1019499</v>
      </c>
      <c r="AO39">
        <v>18966819.4145687</v>
      </c>
      <c r="AP39">
        <v>4213714.2459772797</v>
      </c>
      <c r="AQ39">
        <v>10198087.439719601</v>
      </c>
      <c r="AR39">
        <v>10109443.761580501</v>
      </c>
      <c r="AS39">
        <v>11965420.8205167</v>
      </c>
      <c r="AT39">
        <v>345200.55340218497</v>
      </c>
      <c r="AU39">
        <v>12479957.3132453</v>
      </c>
      <c r="AV39">
        <v>8149423.5290555004</v>
      </c>
      <c r="AW39">
        <v>10198087.439719601</v>
      </c>
      <c r="AX39">
        <v>28.4411410346626</v>
      </c>
      <c r="AY39">
        <v>4.1920459440110402</v>
      </c>
      <c r="AZ39">
        <v>9.7316625494760203</v>
      </c>
      <c r="BA39">
        <v>0.65300000000000002</v>
      </c>
      <c r="BB39">
        <v>0.81699999999999995</v>
      </c>
      <c r="BC39">
        <v>1.2509999999999999</v>
      </c>
      <c r="BD39">
        <v>-0.61</v>
      </c>
      <c r="BE39">
        <v>-0.28999999999999998</v>
      </c>
      <c r="BF39">
        <v>0.32</v>
      </c>
      <c r="BG39">
        <v>0.34189327992852397</v>
      </c>
      <c r="BH39">
        <v>0.99782115777451397</v>
      </c>
      <c r="BI39">
        <v>0.31738370549420603</v>
      </c>
      <c r="BJ39">
        <v>0.49198983761946502</v>
      </c>
      <c r="BK39">
        <v>0.99999997168348098</v>
      </c>
      <c r="BL39">
        <v>0.49144057877960601</v>
      </c>
      <c r="BM39" s="1">
        <v>0.7</v>
      </c>
      <c r="BN39" s="1">
        <v>0.7</v>
      </c>
      <c r="BO39">
        <v>0.8</v>
      </c>
      <c r="BP39" s="1">
        <v>0.4</v>
      </c>
      <c r="BT39">
        <v>0</v>
      </c>
      <c r="BU39">
        <v>0.5</v>
      </c>
      <c r="BV39">
        <v>0.7</v>
      </c>
      <c r="BW39">
        <v>2.1</v>
      </c>
      <c r="BX39">
        <v>2.7</v>
      </c>
      <c r="BY39">
        <v>2</v>
      </c>
      <c r="BZ39">
        <v>2.2000000000000002</v>
      </c>
      <c r="CA39">
        <v>0</v>
      </c>
    </row>
    <row r="40" spans="1:79" x14ac:dyDescent="0.3">
      <c r="A40">
        <v>5567</v>
      </c>
      <c r="B40" t="s">
        <v>9</v>
      </c>
      <c r="C40" t="s">
        <v>8</v>
      </c>
      <c r="E40" t="s">
        <v>1075</v>
      </c>
      <c r="F40" t="str">
        <f>IF(ISBLANK(E40),"Unknown",VLOOKUP(E40,'[1]LVL1_ID_metadata _final'!$F$2:$G$690,2,FALSE))</f>
        <v>Metabolite</v>
      </c>
      <c r="G40" t="str">
        <f>IF(ISBLANK(E40),"Unknown",VLOOKUP(E40,'[1]LVL1_ID_metadata _final'!$F$2:$H$690,3,FALSE))</f>
        <v>Fungal metabolite</v>
      </c>
      <c r="J40" t="str">
        <f>IF(ISBLANK($E40),"Unknown",VLOOKUP($E40,'[1]LVL1_ID_metadata _final'!$F$2:$K$690,6,FALSE))</f>
        <v>https://pubchem.ncbi.nlm.nih.gov/compound/Verrucarol</v>
      </c>
      <c r="L40" t="s">
        <v>1022</v>
      </c>
      <c r="M40" t="s">
        <v>4</v>
      </c>
      <c r="N40" t="s">
        <v>25</v>
      </c>
      <c r="O40" t="s">
        <v>3</v>
      </c>
      <c r="P40" t="s">
        <v>4</v>
      </c>
      <c r="Q40" t="s">
        <v>4</v>
      </c>
      <c r="R40">
        <v>266.15210000000002</v>
      </c>
      <c r="S40">
        <v>267.15938</v>
      </c>
      <c r="T40">
        <v>19.783999999999999</v>
      </c>
      <c r="U40">
        <v>24801892.463697199</v>
      </c>
      <c r="V40">
        <v>144</v>
      </c>
      <c r="W40">
        <v>11</v>
      </c>
      <c r="X40">
        <v>0</v>
      </c>
      <c r="Y40">
        <v>60.5</v>
      </c>
      <c r="Z40">
        <v>65.2</v>
      </c>
      <c r="AB40" t="s">
        <v>28</v>
      </c>
      <c r="AC40" t="s">
        <v>2</v>
      </c>
      <c r="AD40" t="s">
        <v>1</v>
      </c>
      <c r="AE40" t="s">
        <v>0</v>
      </c>
      <c r="AF40">
        <v>10051946.381447099</v>
      </c>
      <c r="AG40">
        <v>13884070.8718445</v>
      </c>
      <c r="AH40">
        <v>14421440.9039075</v>
      </c>
      <c r="AI40">
        <v>344725.30165669997</v>
      </c>
      <c r="AJ40">
        <v>11992704.6356229</v>
      </c>
      <c r="AK40">
        <v>24386378.031699602</v>
      </c>
      <c r="AL40">
        <v>24801892.463697199</v>
      </c>
      <c r="AM40">
        <v>1197863.45405531</v>
      </c>
      <c r="AN40">
        <v>6971269.3526354302</v>
      </c>
      <c r="AO40">
        <v>8843490.8575303406</v>
      </c>
      <c r="AP40">
        <v>9720568.5261122994</v>
      </c>
      <c r="AQ40">
        <v>3860246.1292637298</v>
      </c>
      <c r="AR40">
        <v>6367182.3226290504</v>
      </c>
      <c r="AS40">
        <v>5336194.4838348199</v>
      </c>
      <c r="AT40">
        <v>200937.74827738301</v>
      </c>
      <c r="AU40">
        <v>13884070.8718445</v>
      </c>
      <c r="AV40">
        <v>24386378.031699602</v>
      </c>
      <c r="AW40">
        <v>5336194.4838348199</v>
      </c>
      <c r="AX40">
        <v>18.636274671927701</v>
      </c>
      <c r="AY40">
        <v>35.689550993106401</v>
      </c>
      <c r="AZ40">
        <v>24.288026947441601</v>
      </c>
      <c r="BA40" s="1">
        <v>1.756</v>
      </c>
      <c r="BB40">
        <v>0.38400000000000001</v>
      </c>
      <c r="BC40">
        <v>0.219</v>
      </c>
      <c r="BD40">
        <v>0.81</v>
      </c>
      <c r="BE40">
        <v>-1.38</v>
      </c>
      <c r="BF40">
        <v>-2.19</v>
      </c>
      <c r="BG40">
        <v>0.27124003936529201</v>
      </c>
      <c r="BH40">
        <v>2.4144563279527E-2</v>
      </c>
      <c r="BI40">
        <v>3.99434327736581E-3</v>
      </c>
      <c r="BJ40">
        <v>0.40930951756782302</v>
      </c>
      <c r="BK40">
        <v>3.9523327495555101E-2</v>
      </c>
      <c r="BL40" s="1">
        <v>1.3284192833091501E-2</v>
      </c>
      <c r="BM40" s="1">
        <v>1.2</v>
      </c>
      <c r="BN40">
        <v>1.1000000000000001</v>
      </c>
      <c r="BO40" s="1">
        <v>2.6</v>
      </c>
      <c r="BP40" s="1">
        <v>0</v>
      </c>
      <c r="BQ40">
        <v>0.7</v>
      </c>
      <c r="BR40">
        <v>0.9</v>
      </c>
      <c r="BS40">
        <v>0.9</v>
      </c>
      <c r="BT40">
        <v>0.2</v>
      </c>
      <c r="BU40">
        <v>4.2</v>
      </c>
      <c r="BV40">
        <v>3.5</v>
      </c>
      <c r="BW40">
        <v>2.2999999999999998</v>
      </c>
      <c r="BX40">
        <v>0.6</v>
      </c>
      <c r="BY40">
        <v>0.8</v>
      </c>
      <c r="BZ40">
        <v>1.2</v>
      </c>
      <c r="CA40">
        <v>3</v>
      </c>
    </row>
    <row r="41" spans="1:79" x14ac:dyDescent="0.3">
      <c r="A41">
        <v>6320</v>
      </c>
      <c r="B41" t="s">
        <v>9</v>
      </c>
      <c r="C41" t="s">
        <v>8</v>
      </c>
      <c r="E41" t="s">
        <v>1075</v>
      </c>
      <c r="F41" t="str">
        <f>IF(ISBLANK(E41),"Unknown",VLOOKUP(E41,'[1]LVL1_ID_metadata _final'!$F$2:$G$690,2,FALSE))</f>
        <v>Metabolite</v>
      </c>
      <c r="G41" t="str">
        <f>IF(ISBLANK(E41),"Unknown",VLOOKUP(E41,'[1]LVL1_ID_metadata _final'!$F$2:$H$690,3,FALSE))</f>
        <v>Fungal metabolite</v>
      </c>
      <c r="J41" t="str">
        <f>IF(ISBLANK($E41),"Unknown",VLOOKUP($E41,'[1]LVL1_ID_metadata _final'!$F$2:$K$690,6,FALSE))</f>
        <v>https://pubchem.ncbi.nlm.nih.gov/compound/Verrucarol</v>
      </c>
      <c r="L41" t="s">
        <v>1022</v>
      </c>
      <c r="M41" t="s">
        <v>4</v>
      </c>
      <c r="N41" t="s">
        <v>25</v>
      </c>
      <c r="O41" t="s">
        <v>3</v>
      </c>
      <c r="P41" t="s">
        <v>4</v>
      </c>
      <c r="Q41" t="s">
        <v>4</v>
      </c>
      <c r="R41">
        <v>266.15197999999998</v>
      </c>
      <c r="S41">
        <v>267.15926000000002</v>
      </c>
      <c r="T41">
        <v>15.67</v>
      </c>
      <c r="U41">
        <v>10316712.8756274</v>
      </c>
      <c r="V41">
        <v>144</v>
      </c>
      <c r="W41">
        <v>7</v>
      </c>
      <c r="X41">
        <v>0</v>
      </c>
      <c r="Y41">
        <v>54.2</v>
      </c>
      <c r="Z41">
        <v>63.3</v>
      </c>
      <c r="AB41" t="s">
        <v>28</v>
      </c>
      <c r="AC41" t="s">
        <v>2</v>
      </c>
      <c r="AD41" t="s">
        <v>1</v>
      </c>
      <c r="AE41" t="s">
        <v>0</v>
      </c>
      <c r="AF41">
        <v>7906828.3223059401</v>
      </c>
      <c r="AG41">
        <v>8742483.58671638</v>
      </c>
      <c r="AH41">
        <v>10316712.8756274</v>
      </c>
      <c r="AI41">
        <v>407335.52034706197</v>
      </c>
      <c r="AJ41">
        <v>6717763.9176751003</v>
      </c>
      <c r="AK41">
        <v>7020208.7853077604</v>
      </c>
      <c r="AL41">
        <v>7980156.7857437097</v>
      </c>
      <c r="AM41">
        <v>474153.97840020299</v>
      </c>
      <c r="AN41">
        <v>9718340.5724985898</v>
      </c>
      <c r="AO41">
        <v>6639061.6897717901</v>
      </c>
      <c r="AP41">
        <v>8500350.6401443593</v>
      </c>
      <c r="AQ41">
        <v>5262944.31472761</v>
      </c>
      <c r="AR41">
        <v>6248145.0357685601</v>
      </c>
      <c r="AS41">
        <v>4175597.000095</v>
      </c>
      <c r="AT41">
        <v>210153.62454196499</v>
      </c>
      <c r="AU41">
        <v>8742483.58671638</v>
      </c>
      <c r="AV41">
        <v>7020208.7853077604</v>
      </c>
      <c r="AW41">
        <v>5262944.31472761</v>
      </c>
      <c r="AX41">
        <v>13.6133512247777</v>
      </c>
      <c r="AY41">
        <v>9.1046056776750302</v>
      </c>
      <c r="AZ41">
        <v>19.826241923634601</v>
      </c>
      <c r="BA41">
        <v>0.80300000000000005</v>
      </c>
      <c r="BB41">
        <v>0.60199999999999998</v>
      </c>
      <c r="BC41">
        <v>0.75</v>
      </c>
      <c r="BD41">
        <v>-0.32</v>
      </c>
      <c r="BE41">
        <v>-0.73</v>
      </c>
      <c r="BF41">
        <v>-0.42</v>
      </c>
      <c r="BG41">
        <v>0.26457177317939601</v>
      </c>
      <c r="BH41">
        <v>9.7352735277219694E-3</v>
      </c>
      <c r="BI41">
        <v>7.3855331388243697E-2</v>
      </c>
      <c r="BJ41">
        <v>0.40206267238175503</v>
      </c>
      <c r="BK41">
        <v>1.7488464160813399E-2</v>
      </c>
      <c r="BL41" s="1">
        <v>0.14931739574891101</v>
      </c>
      <c r="BM41" s="1">
        <v>1.2</v>
      </c>
      <c r="BN41">
        <v>2</v>
      </c>
      <c r="BO41" s="1">
        <v>1.6</v>
      </c>
      <c r="BP41" s="1"/>
      <c r="BQ41">
        <v>2.7</v>
      </c>
      <c r="BR41">
        <v>1.2</v>
      </c>
      <c r="BS41">
        <v>1.2</v>
      </c>
      <c r="BU41">
        <v>3.1</v>
      </c>
      <c r="BV41">
        <v>3.5</v>
      </c>
      <c r="BW41">
        <v>3.9</v>
      </c>
      <c r="BX41">
        <v>2</v>
      </c>
      <c r="BY41">
        <v>1.2</v>
      </c>
      <c r="BZ41">
        <v>1.7</v>
      </c>
      <c r="CA41">
        <v>0</v>
      </c>
    </row>
    <row r="42" spans="1:79" x14ac:dyDescent="0.3">
      <c r="A42">
        <v>1206</v>
      </c>
      <c r="B42" t="s">
        <v>9</v>
      </c>
      <c r="C42" t="s">
        <v>8</v>
      </c>
      <c r="E42" t="s">
        <v>1074</v>
      </c>
      <c r="F42" t="str">
        <f>IF(ISBLANK(E42),"Unknown",VLOOKUP(E42,'[1]LVL1_ID_metadata _final'!$F$2:$G$690,2,FALSE))</f>
        <v>Metabolite</v>
      </c>
      <c r="G42" t="str">
        <f>IF(ISBLANK(E42),"Unknown",VLOOKUP(E42,'[1]LVL1_ID_metadata _final'!$F$2:$H$690,3,FALSE))</f>
        <v>Human Metabolites</v>
      </c>
      <c r="H42" t="str">
        <f>IF(ISBLANK(E42),"Unknown",VLOOKUP(E42,'[1]LVL1_ID_metadata _final'!$F$2:$I$690,4,FALSE))</f>
        <v>Steroid</v>
      </c>
      <c r="I42" t="str">
        <f>IF(ISBLANK($E42),"Unknown",VLOOKUP($E42,'[1]LVL1_ID_metadata _final'!$F$2:$K$690,5,FALSE))</f>
        <v>566-76-7</v>
      </c>
      <c r="J42" t="str">
        <f>IF(ISBLANK($E42),"Unknown",VLOOKUP($E42,'[1]LVL1_ID_metadata _final'!$F$2:$K$690,6,FALSE))</f>
        <v>https://pubchem.ncbi.nlm.nih.gov/compound/115116#section=Molecular-Formula</v>
      </c>
      <c r="L42" t="s">
        <v>1073</v>
      </c>
      <c r="M42" t="s">
        <v>4</v>
      </c>
      <c r="N42" t="s">
        <v>5</v>
      </c>
      <c r="O42" t="s">
        <v>3</v>
      </c>
      <c r="P42" t="s">
        <v>4</v>
      </c>
      <c r="Q42" t="s">
        <v>3</v>
      </c>
      <c r="R42">
        <v>286.15692000000001</v>
      </c>
      <c r="S42">
        <v>287.16435999999999</v>
      </c>
      <c r="T42">
        <v>19.577999999999999</v>
      </c>
      <c r="U42">
        <v>15334105.3799046</v>
      </c>
      <c r="V42">
        <v>73</v>
      </c>
      <c r="W42">
        <v>2</v>
      </c>
      <c r="X42">
        <v>0</v>
      </c>
      <c r="Y42">
        <v>47</v>
      </c>
      <c r="Z42">
        <v>61.2</v>
      </c>
      <c r="AB42" t="s">
        <v>2</v>
      </c>
      <c r="AC42" t="s">
        <v>2</v>
      </c>
      <c r="AD42" t="s">
        <v>1</v>
      </c>
      <c r="AE42" t="s">
        <v>0</v>
      </c>
      <c r="AF42">
        <v>12542202.979632</v>
      </c>
      <c r="AG42">
        <v>13912870.933833901</v>
      </c>
      <c r="AH42">
        <v>15334105.3799046</v>
      </c>
      <c r="AI42">
        <v>391014.43086463201</v>
      </c>
      <c r="AJ42">
        <v>5697938.3603030201</v>
      </c>
      <c r="AK42">
        <v>13377860.559313601</v>
      </c>
      <c r="AL42">
        <v>9384918.9460682292</v>
      </c>
      <c r="AM42">
        <v>171048.92156409399</v>
      </c>
      <c r="AN42">
        <v>8648452.9767881408</v>
      </c>
      <c r="AO42">
        <v>10137935.747997301</v>
      </c>
      <c r="AP42">
        <v>10748756.982401701</v>
      </c>
      <c r="AQ42">
        <v>4296494.6893495703</v>
      </c>
      <c r="AR42">
        <v>2006134.5876787</v>
      </c>
      <c r="AS42">
        <v>6177736.2303993599</v>
      </c>
      <c r="AT42">
        <v>168773.36080029499</v>
      </c>
      <c r="AU42">
        <v>13912870.933833901</v>
      </c>
      <c r="AV42">
        <v>9384918.9460682292</v>
      </c>
      <c r="AW42">
        <v>4296494.6893495703</v>
      </c>
      <c r="AX42">
        <v>10.0219306242216</v>
      </c>
      <c r="AY42">
        <v>40.487138277212601</v>
      </c>
      <c r="AZ42">
        <v>50.218282731850003</v>
      </c>
      <c r="BA42">
        <v>0.67500000000000004</v>
      </c>
      <c r="BB42">
        <v>0.309</v>
      </c>
      <c r="BC42">
        <v>0.45800000000000002</v>
      </c>
      <c r="BD42">
        <v>-0.56999999999999995</v>
      </c>
      <c r="BE42">
        <v>-1.7</v>
      </c>
      <c r="BF42">
        <v>-1.1299999999999999</v>
      </c>
      <c r="BG42">
        <v>0.45055255177603898</v>
      </c>
      <c r="BH42">
        <v>2.0304338776635501E-2</v>
      </c>
      <c r="BI42">
        <v>9.7133092554989406E-2</v>
      </c>
      <c r="BJ42">
        <v>0.61057998906689903</v>
      </c>
      <c r="BK42">
        <v>3.3804783632186197E-2</v>
      </c>
      <c r="BL42">
        <v>0.18713547337417699</v>
      </c>
      <c r="BM42">
        <v>2.2000000000000002</v>
      </c>
      <c r="BN42">
        <v>2.2000000000000002</v>
      </c>
      <c r="BO42">
        <v>1.8</v>
      </c>
      <c r="BQ42">
        <v>4.5999999999999996</v>
      </c>
      <c r="BR42">
        <v>1.8</v>
      </c>
      <c r="BS42">
        <v>2.7</v>
      </c>
      <c r="BU42">
        <v>2.9</v>
      </c>
      <c r="BV42">
        <v>2.9</v>
      </c>
      <c r="BW42">
        <v>2.9</v>
      </c>
      <c r="BY42">
        <v>0.6</v>
      </c>
      <c r="BZ42">
        <v>0.5</v>
      </c>
    </row>
    <row r="43" spans="1:79" x14ac:dyDescent="0.3">
      <c r="A43">
        <v>1322</v>
      </c>
      <c r="B43" t="s">
        <v>9</v>
      </c>
      <c r="E43" t="s">
        <v>1072</v>
      </c>
      <c r="F43" t="str">
        <f>IF(ISBLANK(E43),"Unknown",VLOOKUP(E43,'[1]LVL1_ID_metadata _final'!$F$2:$G$690,2,FALSE))</f>
        <v>Metabolite</v>
      </c>
      <c r="G43" t="str">
        <f>IF(ISBLANK(E43),"Unknown",VLOOKUP(E43,'[1]LVL1_ID_metadata _final'!$F$2:$H$690,3,FALSE))</f>
        <v>Human Metabolites</v>
      </c>
      <c r="H43" t="str">
        <f>IF(ISBLANK(E43),"Unknown",VLOOKUP(E43,'[1]LVL1_ID_metadata _final'!$F$2:$I$690,4,FALSE))</f>
        <v>Steroid</v>
      </c>
      <c r="I43" t="str">
        <f>IF(ISBLANK($E43),"Unknown",VLOOKUP($E43,'[1]LVL1_ID_metadata _final'!$F$2:$K$690,5,FALSE))</f>
        <v>68-96-2</v>
      </c>
      <c r="J43" t="str">
        <f>IF(ISBLANK($E43),"Unknown",VLOOKUP($E43,'[1]LVL1_ID_metadata _final'!$F$2:$K$690,6,FALSE))</f>
        <v>https://pubchem.ncbi.nlm.nih.gov/compound/Hydroxyprogesterone#section=Molecular-Formula</v>
      </c>
      <c r="L43" t="s">
        <v>744</v>
      </c>
      <c r="M43" t="s">
        <v>4</v>
      </c>
      <c r="N43" t="s">
        <v>4</v>
      </c>
      <c r="O43" t="s">
        <v>3</v>
      </c>
      <c r="P43" t="s">
        <v>4</v>
      </c>
      <c r="Q43" t="s">
        <v>4</v>
      </c>
      <c r="R43">
        <v>330.21947</v>
      </c>
      <c r="S43">
        <v>331.22674999999998</v>
      </c>
      <c r="T43">
        <v>23.01</v>
      </c>
      <c r="U43">
        <v>24060418.353310399</v>
      </c>
      <c r="V43">
        <v>170</v>
      </c>
      <c r="W43">
        <v>7</v>
      </c>
      <c r="X43">
        <v>0</v>
      </c>
      <c r="Y43">
        <v>80.7</v>
      </c>
      <c r="Z43">
        <v>9</v>
      </c>
      <c r="AB43" t="s">
        <v>31</v>
      </c>
      <c r="AC43" t="s">
        <v>2</v>
      </c>
      <c r="AD43" t="s">
        <v>1</v>
      </c>
      <c r="AE43" t="s">
        <v>0</v>
      </c>
      <c r="AF43">
        <v>24060418.353310399</v>
      </c>
      <c r="AG43">
        <v>23353181.1534729</v>
      </c>
      <c r="AH43">
        <v>23766177.755546901</v>
      </c>
      <c r="AI43">
        <v>192824.41124462901</v>
      </c>
      <c r="AJ43">
        <v>6207952.4146936703</v>
      </c>
      <c r="AK43">
        <v>3100995.7632232201</v>
      </c>
      <c r="AL43">
        <v>6437877.3805574197</v>
      </c>
      <c r="AM43">
        <v>675495.66629897105</v>
      </c>
      <c r="AN43">
        <v>12744366.4858828</v>
      </c>
      <c r="AO43">
        <v>12516307.120337499</v>
      </c>
      <c r="AP43">
        <v>14658386.6184055</v>
      </c>
      <c r="AQ43">
        <v>5249220.3360737003</v>
      </c>
      <c r="AR43">
        <v>482984.35998594499</v>
      </c>
      <c r="AS43">
        <v>4296602.1591156004</v>
      </c>
      <c r="AT43">
        <v>66221.9856443014</v>
      </c>
      <c r="AU43">
        <v>23766177.755546901</v>
      </c>
      <c r="AV43">
        <v>6207952.4146936703</v>
      </c>
      <c r="AW43">
        <v>4296602.1591156004</v>
      </c>
      <c r="AX43">
        <v>1.49737667346498</v>
      </c>
      <c r="AY43" s="1">
        <v>35.506679222772199</v>
      </c>
      <c r="AZ43" s="1">
        <v>75.447875791000698</v>
      </c>
      <c r="BA43" s="1">
        <v>0.26100000000000001</v>
      </c>
      <c r="BB43" s="1">
        <v>0.18099999999999999</v>
      </c>
      <c r="BC43" s="1">
        <v>0.69199999999999995</v>
      </c>
      <c r="BD43">
        <v>-1.94</v>
      </c>
      <c r="BE43">
        <v>-2.4700000000000002</v>
      </c>
      <c r="BF43">
        <v>-0.53</v>
      </c>
      <c r="BG43">
        <v>0.117843319107641</v>
      </c>
      <c r="BH43">
        <v>2.5567565761975702E-2</v>
      </c>
      <c r="BI43">
        <v>0.47475910774337898</v>
      </c>
      <c r="BJ43">
        <v>0.209419434760719</v>
      </c>
      <c r="BK43">
        <v>4.1586656428100402E-2</v>
      </c>
      <c r="BL43">
        <v>0.66609451237196404</v>
      </c>
      <c r="BM43">
        <v>5.2</v>
      </c>
      <c r="BN43">
        <v>5.2</v>
      </c>
      <c r="BO43">
        <v>4.8</v>
      </c>
      <c r="BP43">
        <v>1.9</v>
      </c>
      <c r="BQ43">
        <v>1.2</v>
      </c>
      <c r="BR43">
        <v>3.6</v>
      </c>
      <c r="BS43">
        <v>0.8</v>
      </c>
      <c r="BT43">
        <v>1.5</v>
      </c>
      <c r="BU43">
        <v>7.8</v>
      </c>
      <c r="BV43">
        <v>7.4</v>
      </c>
      <c r="BW43">
        <v>7.4</v>
      </c>
      <c r="BX43">
        <v>0.5</v>
      </c>
      <c r="BY43">
        <v>4.5</v>
      </c>
      <c r="BZ43">
        <v>0.2</v>
      </c>
    </row>
    <row r="44" spans="1:79" x14ac:dyDescent="0.3">
      <c r="A44">
        <v>997</v>
      </c>
      <c r="B44" t="s">
        <v>9</v>
      </c>
      <c r="C44" t="s">
        <v>8</v>
      </c>
      <c r="E44" t="s">
        <v>1071</v>
      </c>
      <c r="F44" t="str">
        <f>IF(ISBLANK(E44),"Unknown",VLOOKUP(E44,'[1]LVL1_ID_metadata _final'!$F$2:$G$690,2,FALSE))</f>
        <v>Metabolite</v>
      </c>
      <c r="G44" t="str">
        <f>IF(ISBLANK(E44),"Unknown",VLOOKUP(E44,'[1]LVL1_ID_metadata _final'!$F$2:$H$690,3,FALSE))</f>
        <v>Human Metabolites</v>
      </c>
      <c r="H44" t="str">
        <f>IF(ISBLANK(E44),"Unknown",VLOOKUP(E44,'[1]LVL1_ID_metadata _final'!$F$2:$I$690,4,FALSE))</f>
        <v>Steroid</v>
      </c>
      <c r="I44" t="str">
        <f>IF(ISBLANK($E44),"Unknown",VLOOKUP($E44,'[1]LVL1_ID_metadata _final'!$F$2:$K$690,5,FALSE))</f>
        <v>362-08-3</v>
      </c>
      <c r="J44" t="str">
        <f>IF(ISBLANK($E44),"Unknown",VLOOKUP($E44,'[1]LVL1_ID_metadata _final'!$F$2:$K$690,6,FALSE))</f>
        <v>https://pubchem.ncbi.nlm.nih.gov/compound/2-Methoxyestrone</v>
      </c>
      <c r="L44" t="s">
        <v>1070</v>
      </c>
      <c r="M44" t="s">
        <v>4</v>
      </c>
      <c r="N44" t="s">
        <v>25</v>
      </c>
      <c r="O44" t="s">
        <v>3</v>
      </c>
      <c r="P44" t="s">
        <v>4</v>
      </c>
      <c r="Q44" t="s">
        <v>3</v>
      </c>
      <c r="R44">
        <v>300.17259000000001</v>
      </c>
      <c r="S44">
        <v>301.17986000000002</v>
      </c>
      <c r="T44">
        <v>23.254000000000001</v>
      </c>
      <c r="U44">
        <v>35843716.801870398</v>
      </c>
      <c r="V44">
        <v>119</v>
      </c>
      <c r="W44">
        <v>3</v>
      </c>
      <c r="X44">
        <v>0</v>
      </c>
      <c r="Y44">
        <v>34.9</v>
      </c>
      <c r="Z44">
        <v>57.7</v>
      </c>
      <c r="AB44" t="s">
        <v>2</v>
      </c>
      <c r="AC44" t="s">
        <v>2</v>
      </c>
      <c r="AD44" t="s">
        <v>1</v>
      </c>
      <c r="AE44" t="s">
        <v>0</v>
      </c>
      <c r="AF44">
        <v>35843716.801870398</v>
      </c>
      <c r="AG44">
        <v>32922362.5719705</v>
      </c>
      <c r="AH44">
        <v>33518916.102361899</v>
      </c>
      <c r="AI44">
        <v>863264.29896865599</v>
      </c>
      <c r="AJ44">
        <v>21012412.3080539</v>
      </c>
      <c r="AK44">
        <v>22856989.3439219</v>
      </c>
      <c r="AL44">
        <v>27406188.206242301</v>
      </c>
      <c r="AM44">
        <v>423187.47212303401</v>
      </c>
      <c r="AN44">
        <v>21283839.987272002</v>
      </c>
      <c r="AO44">
        <v>21670315.025197402</v>
      </c>
      <c r="AP44">
        <v>21824304.181448098</v>
      </c>
      <c r="AQ44">
        <v>8228775.7703137696</v>
      </c>
      <c r="AR44">
        <v>12770030.1778502</v>
      </c>
      <c r="AS44">
        <v>10249998.326255901</v>
      </c>
      <c r="AT44">
        <v>507231.35193773097</v>
      </c>
      <c r="AU44">
        <v>33518916.102361899</v>
      </c>
      <c r="AV44">
        <v>22856989.3439219</v>
      </c>
      <c r="AW44">
        <v>10249998.326255901</v>
      </c>
      <c r="AX44">
        <v>4.5271411073775196</v>
      </c>
      <c r="AY44">
        <v>13.851223263609199</v>
      </c>
      <c r="AZ44">
        <v>21.842644133740201</v>
      </c>
      <c r="BA44">
        <v>0.68200000000000005</v>
      </c>
      <c r="BB44">
        <v>0.30599999999999999</v>
      </c>
      <c r="BC44">
        <v>0.44800000000000001</v>
      </c>
      <c r="BD44">
        <v>-0.55000000000000004</v>
      </c>
      <c r="BE44">
        <v>-1.71</v>
      </c>
      <c r="BF44">
        <v>-1.1599999999999999</v>
      </c>
      <c r="BG44">
        <v>5.6610514872948797E-2</v>
      </c>
      <c r="BH44">
        <v>1.677078654716E-4</v>
      </c>
      <c r="BI44">
        <v>1.2540641865393901E-3</v>
      </c>
      <c r="BJ44">
        <v>0.112945150043788</v>
      </c>
      <c r="BK44">
        <v>5.28964561818745E-4</v>
      </c>
      <c r="BL44" s="1">
        <v>5.1599384720525396E-3</v>
      </c>
      <c r="BM44" s="1">
        <v>5.8</v>
      </c>
      <c r="BN44">
        <v>5.8</v>
      </c>
      <c r="BO44" s="1">
        <v>5.8</v>
      </c>
      <c r="BP44" s="1">
        <v>4.5</v>
      </c>
      <c r="BQ44">
        <v>3.7</v>
      </c>
      <c r="BR44">
        <v>3.7</v>
      </c>
      <c r="BS44">
        <v>3.6</v>
      </c>
      <c r="BT44">
        <v>1.5</v>
      </c>
      <c r="BU44">
        <v>7.5</v>
      </c>
      <c r="BV44">
        <v>8.3000000000000007</v>
      </c>
      <c r="BW44">
        <v>6.7</v>
      </c>
      <c r="BX44">
        <v>0.5</v>
      </c>
      <c r="BY44">
        <v>1.1000000000000001</v>
      </c>
      <c r="BZ44">
        <v>0.8</v>
      </c>
      <c r="CA44">
        <v>0</v>
      </c>
    </row>
    <row r="45" spans="1:79" x14ac:dyDescent="0.3">
      <c r="A45">
        <v>4204</v>
      </c>
      <c r="B45" t="s">
        <v>9</v>
      </c>
      <c r="C45" t="s">
        <v>8</v>
      </c>
      <c r="E45" t="s">
        <v>1069</v>
      </c>
      <c r="F45" t="str">
        <f>IF(ISBLANK(E45),"Unknown",VLOOKUP(E45,'[1]LVL1_ID_metadata _final'!$F$2:$G$690,2,FALSE))</f>
        <v>Metabolite</v>
      </c>
      <c r="G45" t="str">
        <f>IF(ISBLANK(E45),"Unknown",VLOOKUP(E45,'[1]LVL1_ID_metadata _final'!$F$2:$H$690,3,FALSE))</f>
        <v>Human Metabolites</v>
      </c>
      <c r="H45" t="str">
        <f>IF(ISBLANK(E45),"Unknown",VLOOKUP(E45,'[1]LVL1_ID_metadata _final'!$F$2:$I$690,4,FALSE))</f>
        <v>Steroid</v>
      </c>
      <c r="I45" t="str">
        <f>IF(ISBLANK($E45),"Unknown",VLOOKUP($E45,'[1]LVL1_ID_metadata _final'!$F$2:$K$690,5,FALSE))</f>
        <v>62-99-7</v>
      </c>
      <c r="J45" t="str">
        <f>IF(ISBLANK($E45),"Unknown",VLOOKUP($E45,'[1]LVL1_ID_metadata _final'!$F$2:$K$690,6,FALSE))</f>
        <v>https://pubchem.ncbi.nlm.nih.gov/compound/6beta-Hydroxytestosterone</v>
      </c>
      <c r="L45" t="s">
        <v>1067</v>
      </c>
      <c r="M45" t="s">
        <v>4</v>
      </c>
      <c r="N45" t="s">
        <v>4</v>
      </c>
      <c r="O45" t="s">
        <v>3</v>
      </c>
      <c r="P45" t="s">
        <v>25</v>
      </c>
      <c r="Q45" t="s">
        <v>3</v>
      </c>
      <c r="R45">
        <v>304.20391999999998</v>
      </c>
      <c r="S45">
        <v>305.21120000000002</v>
      </c>
      <c r="T45">
        <v>22.713999999999999</v>
      </c>
      <c r="U45">
        <v>57706418.355113097</v>
      </c>
      <c r="V45">
        <v>97</v>
      </c>
      <c r="W45">
        <v>2</v>
      </c>
      <c r="X45">
        <v>0</v>
      </c>
      <c r="Y45">
        <v>54.9</v>
      </c>
      <c r="Z45">
        <v>63.5</v>
      </c>
      <c r="AB45" t="s">
        <v>2</v>
      </c>
      <c r="AC45" t="s">
        <v>2</v>
      </c>
      <c r="AD45" t="s">
        <v>1</v>
      </c>
      <c r="AE45" t="s">
        <v>0</v>
      </c>
      <c r="AF45">
        <v>30581544.699947201</v>
      </c>
      <c r="AG45">
        <v>14672865.710247399</v>
      </c>
      <c r="AH45">
        <v>27496935.243130401</v>
      </c>
      <c r="AI45">
        <v>2396368.25136824</v>
      </c>
      <c r="AJ45">
        <v>26795746.466734201</v>
      </c>
      <c r="AK45">
        <v>26739650.446558401</v>
      </c>
      <c r="AL45">
        <v>27379385.313221101</v>
      </c>
      <c r="AM45">
        <v>1136479.2265152701</v>
      </c>
      <c r="AN45">
        <v>14929512.375193</v>
      </c>
      <c r="AO45">
        <v>28335383.455465399</v>
      </c>
      <c r="AP45">
        <v>57706418.355113097</v>
      </c>
      <c r="AQ45">
        <v>5694227.6498622401</v>
      </c>
      <c r="AR45">
        <v>22844929.491665401</v>
      </c>
      <c r="AS45">
        <v>22193483.960444499</v>
      </c>
      <c r="AT45">
        <v>538261.77278850705</v>
      </c>
      <c r="AU45">
        <v>27496935.243130401</v>
      </c>
      <c r="AV45">
        <v>26795746.466734201</v>
      </c>
      <c r="AW45">
        <v>22193483.960444499</v>
      </c>
      <c r="AX45">
        <v>34.789472820257998</v>
      </c>
      <c r="AY45">
        <v>1.3134915767908599</v>
      </c>
      <c r="AZ45" s="1">
        <v>57.474037160294898</v>
      </c>
      <c r="BA45">
        <v>0.97399999999999998</v>
      </c>
      <c r="BB45">
        <v>0.80700000000000005</v>
      </c>
      <c r="BC45" s="1">
        <v>0.82799999999999996</v>
      </c>
      <c r="BD45">
        <v>-0.04</v>
      </c>
      <c r="BE45">
        <v>-0.31</v>
      </c>
      <c r="BF45">
        <v>-0.27</v>
      </c>
      <c r="BG45">
        <v>0.92841788768492295</v>
      </c>
      <c r="BH45">
        <v>0.517812535215876</v>
      </c>
      <c r="BI45">
        <v>0.34464212962558299</v>
      </c>
      <c r="BJ45">
        <v>0.99999987688113601</v>
      </c>
      <c r="BK45">
        <v>0.61000048827094899</v>
      </c>
      <c r="BL45">
        <v>0.52226715294649095</v>
      </c>
      <c r="BM45">
        <v>1.3</v>
      </c>
      <c r="BN45">
        <v>2.2000000000000002</v>
      </c>
      <c r="BO45">
        <v>3.2</v>
      </c>
      <c r="BT45">
        <v>0.2</v>
      </c>
      <c r="BU45">
        <v>1.1000000000000001</v>
      </c>
      <c r="BV45">
        <v>0.9</v>
      </c>
      <c r="BW45">
        <v>1.7</v>
      </c>
      <c r="BX45">
        <v>0.8</v>
      </c>
      <c r="CA45">
        <v>0</v>
      </c>
    </row>
    <row r="46" spans="1:79" x14ac:dyDescent="0.3">
      <c r="A46">
        <v>704</v>
      </c>
      <c r="B46" t="s">
        <v>9</v>
      </c>
      <c r="C46" t="s">
        <v>8</v>
      </c>
      <c r="E46" t="s">
        <v>1068</v>
      </c>
      <c r="F46" t="str">
        <f>IF(ISBLANK(E46),"Unknown",VLOOKUP(E46,'[1]LVL1_ID_metadata _final'!$F$2:$G$690,2,FALSE))</f>
        <v>Metabolite</v>
      </c>
      <c r="G46" t="str">
        <f>IF(ISBLANK(E46),"Unknown",VLOOKUP(E46,'[1]LVL1_ID_metadata _final'!$F$2:$H$690,3,FALSE))</f>
        <v>Human Metabolites</v>
      </c>
      <c r="H46" t="str">
        <f>IF(ISBLANK(E46),"Unknown",VLOOKUP(E46,'[1]LVL1_ID_metadata _final'!$F$2:$I$690,4,FALSE))</f>
        <v>Steroid</v>
      </c>
      <c r="I46" t="str">
        <f>IF(ISBLANK($E46),"Unknown",VLOOKUP($E46,'[1]LVL1_ID_metadata _final'!$F$2:$K$690,5,FALSE))</f>
        <v>62-83-9</v>
      </c>
      <c r="J46" t="str">
        <f>IF(ISBLANK($E46),"Unknown",VLOOKUP($E46,'[1]LVL1_ID_metadata _final'!$F$2:$K$690,6,FALSE))</f>
        <v>https://pubchem.ncbi.nlm.nih.gov/compound/7alpha-Hydroxytestosterone</v>
      </c>
      <c r="L46" t="s">
        <v>1067</v>
      </c>
      <c r="M46" t="s">
        <v>4</v>
      </c>
      <c r="N46" t="s">
        <v>4</v>
      </c>
      <c r="O46" t="s">
        <v>3</v>
      </c>
      <c r="P46" t="s">
        <v>25</v>
      </c>
      <c r="Q46" t="s">
        <v>3</v>
      </c>
      <c r="R46">
        <v>304.20396</v>
      </c>
      <c r="S46">
        <v>305.21123999999998</v>
      </c>
      <c r="T46">
        <v>24.353000000000002</v>
      </c>
      <c r="U46">
        <v>26229529.982288901</v>
      </c>
      <c r="V46">
        <v>97</v>
      </c>
      <c r="W46">
        <v>2</v>
      </c>
      <c r="X46">
        <v>0</v>
      </c>
      <c r="Y46">
        <v>53.7</v>
      </c>
      <c r="Z46">
        <v>41.5</v>
      </c>
      <c r="AB46" t="s">
        <v>2</v>
      </c>
      <c r="AC46" t="s">
        <v>2</v>
      </c>
      <c r="AD46" t="s">
        <v>1</v>
      </c>
      <c r="AE46" t="s">
        <v>0</v>
      </c>
      <c r="AF46">
        <v>4749477.4343247097</v>
      </c>
      <c r="AG46">
        <v>6082893.0741141504</v>
      </c>
      <c r="AH46">
        <v>5820364.05097955</v>
      </c>
      <c r="AI46">
        <v>812718.92324791499</v>
      </c>
      <c r="AJ46">
        <v>26022266.8090593</v>
      </c>
      <c r="AK46">
        <v>20714748.255362701</v>
      </c>
      <c r="AL46">
        <v>20929372.291534498</v>
      </c>
      <c r="AM46">
        <v>587222.96943753003</v>
      </c>
      <c r="AN46">
        <v>17306461.258880399</v>
      </c>
      <c r="AO46">
        <v>14047412.0942026</v>
      </c>
      <c r="AP46">
        <v>17314546.818628699</v>
      </c>
      <c r="AQ46">
        <v>24696929.256615199</v>
      </c>
      <c r="AR46">
        <v>26229529.982288901</v>
      </c>
      <c r="AS46">
        <v>25060597.288183499</v>
      </c>
      <c r="AT46">
        <v>983277.35038822098</v>
      </c>
      <c r="AU46">
        <v>5820364.05097955</v>
      </c>
      <c r="AV46">
        <v>20929372.291534498</v>
      </c>
      <c r="AW46">
        <v>25060597.288183499</v>
      </c>
      <c r="AX46">
        <v>12.725223963189199</v>
      </c>
      <c r="AY46" s="1">
        <v>13.319424740985101</v>
      </c>
      <c r="AZ46">
        <v>3.1615250244401398</v>
      </c>
      <c r="BA46" s="1">
        <v>3.5960000000000001</v>
      </c>
      <c r="BB46" s="1">
        <v>4.306</v>
      </c>
      <c r="BC46">
        <v>1.1970000000000001</v>
      </c>
      <c r="BD46" s="1">
        <v>1.85</v>
      </c>
      <c r="BE46">
        <v>2.11</v>
      </c>
      <c r="BF46">
        <v>0.26</v>
      </c>
      <c r="BG46" s="1">
        <v>9.2747846864860201E-6</v>
      </c>
      <c r="BH46" s="1">
        <v>5.5204011106813098E-6</v>
      </c>
      <c r="BI46">
        <v>0.40977959107053702</v>
      </c>
      <c r="BJ46" s="1">
        <v>8.3269667777354699E-5</v>
      </c>
      <c r="BK46" s="1">
        <v>3.2425426322997502E-5</v>
      </c>
      <c r="BL46">
        <v>0.59881412179117699</v>
      </c>
      <c r="BM46">
        <v>3.3</v>
      </c>
      <c r="BN46">
        <v>0.8</v>
      </c>
      <c r="BO46">
        <v>0.8</v>
      </c>
      <c r="BP46">
        <v>2.2999999999999998</v>
      </c>
      <c r="BQ46">
        <v>6.6</v>
      </c>
      <c r="BR46">
        <v>6</v>
      </c>
      <c r="BS46">
        <v>6</v>
      </c>
      <c r="BT46">
        <v>2.2999999999999998</v>
      </c>
      <c r="BU46">
        <v>8.4</v>
      </c>
      <c r="BV46">
        <v>8</v>
      </c>
      <c r="BW46">
        <v>8.4</v>
      </c>
      <c r="BX46">
        <v>6.2</v>
      </c>
      <c r="BY46">
        <v>6.2</v>
      </c>
      <c r="BZ46">
        <v>5.8</v>
      </c>
      <c r="CA46">
        <v>3</v>
      </c>
    </row>
    <row r="47" spans="1:79" x14ac:dyDescent="0.3">
      <c r="A47">
        <v>8</v>
      </c>
      <c r="B47" t="s">
        <v>9</v>
      </c>
      <c r="C47" t="s">
        <v>8</v>
      </c>
      <c r="E47" t="s">
        <v>1066</v>
      </c>
      <c r="F47" t="str">
        <f>IF(ISBLANK(E47),"Unknown",VLOOKUP(E47,'[1]LVL1_ID_metadata _final'!$F$2:$G$690,2,FALSE))</f>
        <v>Metabolite</v>
      </c>
      <c r="G47" t="str">
        <f>IF(ISBLANK(E47),"Unknown",VLOOKUP(E47,'[1]LVL1_ID_metadata _final'!$F$2:$H$690,3,FALSE))</f>
        <v>Human Metabolites</v>
      </c>
      <c r="H47" t="str">
        <f>IF(ISBLANK(E47),"Unknown",VLOOKUP(E47,'[1]LVL1_ID_metadata _final'!$F$2:$I$690,4,FALSE))</f>
        <v>Steroid</v>
      </c>
      <c r="I47" t="str">
        <f>IF(ISBLANK($E47),"Unknown",VLOOKUP($E47,'[1]LVL1_ID_metadata _final'!$F$2:$K$690,5,FALSE))</f>
        <v>30626-96-1</v>
      </c>
      <c r="J47" t="str">
        <f>IF(ISBLANK($E47),"Unknown",VLOOKUP($E47,'[1]LVL1_ID_metadata _final'!$F$2:$K$690,6,FALSE))</f>
        <v>https://doi.org/10.1523/JNEUROSCI.3562-07.2008</v>
      </c>
      <c r="L47" t="s">
        <v>49</v>
      </c>
      <c r="M47" t="s">
        <v>4</v>
      </c>
      <c r="N47" t="s">
        <v>5</v>
      </c>
      <c r="O47" t="s">
        <v>3</v>
      </c>
      <c r="P47" t="s">
        <v>4</v>
      </c>
      <c r="Q47" t="s">
        <v>3</v>
      </c>
      <c r="R47">
        <v>332.23505999999998</v>
      </c>
      <c r="S47">
        <v>333.24232999999998</v>
      </c>
      <c r="T47">
        <v>21.102</v>
      </c>
      <c r="U47">
        <v>1266659277.5502501</v>
      </c>
      <c r="V47">
        <v>132</v>
      </c>
      <c r="W47">
        <v>3</v>
      </c>
      <c r="X47">
        <v>0</v>
      </c>
      <c r="Y47">
        <v>69.7</v>
      </c>
      <c r="Z47">
        <v>67.8</v>
      </c>
      <c r="AB47" t="s">
        <v>2</v>
      </c>
      <c r="AC47" t="s">
        <v>2</v>
      </c>
      <c r="AD47" t="s">
        <v>1</v>
      </c>
      <c r="AE47" t="s">
        <v>0</v>
      </c>
      <c r="AF47">
        <v>1266659277.5502501</v>
      </c>
      <c r="AG47">
        <v>1192574093.9493501</v>
      </c>
      <c r="AH47">
        <v>1206726139.42063</v>
      </c>
      <c r="AI47">
        <v>5619590.8771476904</v>
      </c>
      <c r="AJ47">
        <v>6275012.4952927204</v>
      </c>
      <c r="AK47">
        <v>2805278.99812586</v>
      </c>
      <c r="AL47">
        <v>1925662.51740637</v>
      </c>
      <c r="AM47">
        <v>12703766.460300099</v>
      </c>
      <c r="AN47">
        <v>530721312.95121002</v>
      </c>
      <c r="AO47">
        <v>515600672.21170503</v>
      </c>
      <c r="AP47">
        <v>520343730.979967</v>
      </c>
      <c r="AQ47">
        <v>2529942.8908369699</v>
      </c>
      <c r="AR47">
        <v>2983327.6962620299</v>
      </c>
      <c r="AS47">
        <v>1054185.1532248401</v>
      </c>
      <c r="AT47">
        <v>2396868.1713391198</v>
      </c>
      <c r="AU47">
        <v>1206726139.42063</v>
      </c>
      <c r="AV47">
        <v>2805278.99812586</v>
      </c>
      <c r="AW47">
        <v>2529942.8908369699</v>
      </c>
      <c r="AX47">
        <v>3.21849209991547</v>
      </c>
      <c r="AY47" s="1">
        <v>62.683087178157898</v>
      </c>
      <c r="AZ47">
        <v>46.077791117958398</v>
      </c>
      <c r="BA47" s="1">
        <v>2E-3</v>
      </c>
      <c r="BB47" s="1">
        <v>2E-3</v>
      </c>
      <c r="BC47">
        <v>0.90200000000000002</v>
      </c>
      <c r="BD47" s="1">
        <v>-8.75</v>
      </c>
      <c r="BE47">
        <v>-8.9</v>
      </c>
      <c r="BF47">
        <v>-0.15</v>
      </c>
      <c r="BG47" s="1">
        <v>1.1820542112461801E-5</v>
      </c>
      <c r="BH47" s="1">
        <v>7.2578770247133704E-6</v>
      </c>
      <c r="BI47">
        <v>0.47259829678515403</v>
      </c>
      <c r="BJ47">
        <v>1.00435940033801E-4</v>
      </c>
      <c r="BK47" s="1">
        <v>4.04819462386601E-5</v>
      </c>
      <c r="BL47">
        <v>0.66329017039369897</v>
      </c>
      <c r="BM47" s="1">
        <v>6.6</v>
      </c>
      <c r="BN47">
        <v>6.6</v>
      </c>
      <c r="BO47">
        <v>6.6</v>
      </c>
      <c r="BP47">
        <v>3.9</v>
      </c>
      <c r="BQ47">
        <v>1.6</v>
      </c>
      <c r="BR47">
        <v>2.1</v>
      </c>
      <c r="BS47">
        <v>2.5</v>
      </c>
      <c r="BT47">
        <v>4.8</v>
      </c>
      <c r="BU47">
        <v>9.6</v>
      </c>
      <c r="BV47">
        <v>9.6</v>
      </c>
      <c r="BW47">
        <v>9.6</v>
      </c>
      <c r="BX47">
        <v>1.5</v>
      </c>
      <c r="BY47">
        <v>0.7</v>
      </c>
      <c r="BZ47">
        <v>0.5</v>
      </c>
      <c r="CA47">
        <v>4.0999999999999996</v>
      </c>
    </row>
    <row r="48" spans="1:79" x14ac:dyDescent="0.3">
      <c r="A48">
        <v>193</v>
      </c>
      <c r="B48" t="s">
        <v>9</v>
      </c>
      <c r="C48" t="s">
        <v>8</v>
      </c>
      <c r="E48" t="s">
        <v>1066</v>
      </c>
      <c r="F48" t="str">
        <f>IF(ISBLANK(E48),"Unknown",VLOOKUP(E48,'[1]LVL1_ID_metadata _final'!$F$2:$G$690,2,FALSE))</f>
        <v>Metabolite</v>
      </c>
      <c r="G48" t="str">
        <f>IF(ISBLANK(E48),"Unknown",VLOOKUP(E48,'[1]LVL1_ID_metadata _final'!$F$2:$H$690,3,FALSE))</f>
        <v>Human Metabolites</v>
      </c>
      <c r="H48" t="str">
        <f>IF(ISBLANK(E48),"Unknown",VLOOKUP(E48,'[1]LVL1_ID_metadata _final'!$F$2:$I$690,4,FALSE))</f>
        <v>Steroid</v>
      </c>
      <c r="I48" t="str">
        <f>IF(ISBLANK($E48),"Unknown",VLOOKUP($E48,'[1]LVL1_ID_metadata _final'!$F$2:$K$690,5,FALSE))</f>
        <v>30626-96-1</v>
      </c>
      <c r="J48" t="str">
        <f>IF(ISBLANK($E48),"Unknown",VLOOKUP($E48,'[1]LVL1_ID_metadata _final'!$F$2:$K$690,6,FALSE))</f>
        <v>https://doi.org/10.1523/JNEUROSCI.3562-07.2008</v>
      </c>
      <c r="L48" t="s">
        <v>49</v>
      </c>
      <c r="M48" t="s">
        <v>4</v>
      </c>
      <c r="N48" t="s">
        <v>5</v>
      </c>
      <c r="O48" t="s">
        <v>3</v>
      </c>
      <c r="P48" t="s">
        <v>4</v>
      </c>
      <c r="Q48" t="s">
        <v>3</v>
      </c>
      <c r="R48">
        <v>332.23516000000001</v>
      </c>
      <c r="S48">
        <v>333.24245000000002</v>
      </c>
      <c r="T48">
        <v>19.724</v>
      </c>
      <c r="U48">
        <v>111172860.993641</v>
      </c>
      <c r="V48">
        <v>132</v>
      </c>
      <c r="W48">
        <v>3</v>
      </c>
      <c r="X48">
        <v>0</v>
      </c>
      <c r="Y48">
        <v>66.2</v>
      </c>
      <c r="Z48">
        <v>66.8</v>
      </c>
      <c r="AB48" t="s">
        <v>2</v>
      </c>
      <c r="AC48" t="s">
        <v>2</v>
      </c>
      <c r="AD48" t="s">
        <v>1</v>
      </c>
      <c r="AE48" t="s">
        <v>0</v>
      </c>
      <c r="AF48">
        <v>108990022.931696</v>
      </c>
      <c r="AG48">
        <v>105120839.8081</v>
      </c>
      <c r="AH48">
        <v>111172860.993641</v>
      </c>
      <c r="AI48">
        <v>90139.241264015101</v>
      </c>
      <c r="AJ48">
        <v>267030.55815837398</v>
      </c>
      <c r="AK48">
        <v>238496.31868983299</v>
      </c>
      <c r="AL48">
        <v>165500.942397142</v>
      </c>
      <c r="AM48">
        <v>1011370.48697661</v>
      </c>
      <c r="AN48">
        <v>45436789.1875569</v>
      </c>
      <c r="AO48">
        <v>42349253.691105701</v>
      </c>
      <c r="AP48">
        <v>42595457.165069997</v>
      </c>
      <c r="AQ48">
        <v>141235.05901725701</v>
      </c>
      <c r="AR48">
        <v>158963.166400257</v>
      </c>
      <c r="AS48">
        <v>160738.243175916</v>
      </c>
      <c r="AT48">
        <v>118474.654894719</v>
      </c>
      <c r="AU48">
        <v>108990022.931696</v>
      </c>
      <c r="AV48">
        <v>238496.31868983299</v>
      </c>
      <c r="AW48">
        <v>158963.166400257</v>
      </c>
      <c r="AX48">
        <v>2.8266870487761002</v>
      </c>
      <c r="AY48" s="1">
        <v>23.409842515516701</v>
      </c>
      <c r="AZ48" s="1">
        <v>7.01897067545847</v>
      </c>
      <c r="BA48">
        <v>2E-3</v>
      </c>
      <c r="BB48" s="1">
        <v>1E-3</v>
      </c>
      <c r="BC48" s="1">
        <v>0.66700000000000004</v>
      </c>
      <c r="BD48">
        <v>-8.84</v>
      </c>
      <c r="BE48">
        <v>-9.42</v>
      </c>
      <c r="BF48">
        <v>-0.59</v>
      </c>
      <c r="BG48" s="1">
        <v>3.72006736526487E-9</v>
      </c>
      <c r="BH48" s="1">
        <v>1.6102807975926201E-9</v>
      </c>
      <c r="BI48">
        <v>6.1870289112620602E-2</v>
      </c>
      <c r="BJ48" s="1">
        <v>1.82735514392143E-7</v>
      </c>
      <c r="BK48" s="1">
        <v>5.9391798066163903E-8</v>
      </c>
      <c r="BL48" s="1">
        <v>0.130296791989233</v>
      </c>
      <c r="BM48" s="1">
        <v>6.6</v>
      </c>
      <c r="BN48">
        <v>6.6</v>
      </c>
      <c r="BO48" s="1">
        <v>6.6</v>
      </c>
      <c r="BP48" s="1">
        <v>4.5</v>
      </c>
      <c r="BQ48">
        <v>3</v>
      </c>
      <c r="BR48">
        <v>1.9</v>
      </c>
      <c r="BT48">
        <v>0.4</v>
      </c>
      <c r="BU48">
        <v>9.1999999999999993</v>
      </c>
      <c r="BV48">
        <v>9.6</v>
      </c>
      <c r="BW48">
        <v>9.1999999999999993</v>
      </c>
    </row>
    <row r="49" spans="1:79" x14ac:dyDescent="0.3">
      <c r="A49">
        <v>2866</v>
      </c>
      <c r="B49" t="s">
        <v>9</v>
      </c>
      <c r="C49" t="s">
        <v>8</v>
      </c>
      <c r="E49" t="s">
        <v>1066</v>
      </c>
      <c r="F49" t="str">
        <f>IF(ISBLANK(E49),"Unknown",VLOOKUP(E49,'[1]LVL1_ID_metadata _final'!$F$2:$G$690,2,FALSE))</f>
        <v>Metabolite</v>
      </c>
      <c r="G49" t="str">
        <f>IF(ISBLANK(E49),"Unknown",VLOOKUP(E49,'[1]LVL1_ID_metadata _final'!$F$2:$H$690,3,FALSE))</f>
        <v>Human Metabolites</v>
      </c>
      <c r="H49" t="str">
        <f>IF(ISBLANK(E49),"Unknown",VLOOKUP(E49,'[1]LVL1_ID_metadata _final'!$F$2:$I$690,4,FALSE))</f>
        <v>Steroid</v>
      </c>
      <c r="I49" t="str">
        <f>IF(ISBLANK($E49),"Unknown",VLOOKUP($E49,'[1]LVL1_ID_metadata _final'!$F$2:$K$690,5,FALSE))</f>
        <v>30626-96-1</v>
      </c>
      <c r="J49" t="str">
        <f>IF(ISBLANK($E49),"Unknown",VLOOKUP($E49,'[1]LVL1_ID_metadata _final'!$F$2:$K$690,6,FALSE))</f>
        <v>https://doi.org/10.1523/JNEUROSCI.3562-07.2008</v>
      </c>
      <c r="L49" t="s">
        <v>49</v>
      </c>
      <c r="M49" t="s">
        <v>4</v>
      </c>
      <c r="N49" t="s">
        <v>5</v>
      </c>
      <c r="O49" t="s">
        <v>3</v>
      </c>
      <c r="P49" t="s">
        <v>4</v>
      </c>
      <c r="Q49" t="s">
        <v>3</v>
      </c>
      <c r="R49">
        <v>332.23509999999999</v>
      </c>
      <c r="S49">
        <v>333.24236999999999</v>
      </c>
      <c r="T49">
        <v>23.849</v>
      </c>
      <c r="U49">
        <v>12654044.444602299</v>
      </c>
      <c r="V49">
        <v>132</v>
      </c>
      <c r="W49">
        <v>3</v>
      </c>
      <c r="X49">
        <v>0</v>
      </c>
      <c r="Y49">
        <v>65.599999999999994</v>
      </c>
      <c r="Z49">
        <v>66.599999999999994</v>
      </c>
      <c r="AB49" t="s">
        <v>2</v>
      </c>
      <c r="AC49" t="s">
        <v>2</v>
      </c>
      <c r="AD49" t="s">
        <v>1</v>
      </c>
      <c r="AE49" t="s">
        <v>0</v>
      </c>
      <c r="AF49">
        <v>12654044.444602299</v>
      </c>
      <c r="AG49">
        <v>12449585.821342001</v>
      </c>
      <c r="AH49">
        <v>10796170.584233999</v>
      </c>
      <c r="AI49">
        <v>157296.311485749</v>
      </c>
      <c r="AJ49">
        <v>5460733.7479150603</v>
      </c>
      <c r="AK49">
        <v>901517.25220833195</v>
      </c>
      <c r="AL49">
        <v>1621649.4023154599</v>
      </c>
      <c r="AM49">
        <v>380688.83774906502</v>
      </c>
      <c r="AN49">
        <v>6959943.5494103702</v>
      </c>
      <c r="AO49">
        <v>5289557.6476406697</v>
      </c>
      <c r="AP49">
        <v>6890641.6624871204</v>
      </c>
      <c r="AQ49">
        <v>447300.66680282302</v>
      </c>
      <c r="AR49">
        <v>638329.98534408701</v>
      </c>
      <c r="AS49">
        <v>417234.87969461997</v>
      </c>
      <c r="AT49">
        <v>78066.559409509093</v>
      </c>
      <c r="AU49">
        <v>12449585.821342001</v>
      </c>
      <c r="AV49">
        <v>1621649.4023154599</v>
      </c>
      <c r="AW49">
        <v>447300.66680282302</v>
      </c>
      <c r="AX49">
        <v>8.5133954365522406</v>
      </c>
      <c r="AY49">
        <v>92.096830416563705</v>
      </c>
      <c r="AZ49">
        <v>23.937486965900099</v>
      </c>
      <c r="BA49">
        <v>0.13</v>
      </c>
      <c r="BB49">
        <v>3.5999999999999997E-2</v>
      </c>
      <c r="BC49">
        <v>0.27600000000000002</v>
      </c>
      <c r="BD49">
        <v>-2.94</v>
      </c>
      <c r="BE49">
        <v>-4.8</v>
      </c>
      <c r="BF49">
        <v>-1.86</v>
      </c>
      <c r="BG49">
        <v>1.6955578886226799E-2</v>
      </c>
      <c r="BH49">
        <v>9.4518343104932302E-4</v>
      </c>
      <c r="BI49">
        <v>4.6465338525646702E-2</v>
      </c>
      <c r="BJ49">
        <v>4.0689413810206597E-2</v>
      </c>
      <c r="BK49">
        <v>2.2708808490117002E-3</v>
      </c>
      <c r="BL49" s="1">
        <v>0.102328722928455</v>
      </c>
      <c r="BM49" s="1">
        <v>4.8</v>
      </c>
      <c r="BN49" s="1">
        <v>4.0999999999999996</v>
      </c>
      <c r="BO49" s="1">
        <v>5</v>
      </c>
      <c r="BP49" s="1">
        <v>4.5</v>
      </c>
      <c r="BQ49" s="1">
        <v>0.5</v>
      </c>
      <c r="BR49">
        <v>2.2999999999999998</v>
      </c>
      <c r="BS49">
        <v>1</v>
      </c>
      <c r="BT49">
        <v>2.2999999999999998</v>
      </c>
      <c r="BU49">
        <v>5.0999999999999996</v>
      </c>
      <c r="BV49">
        <v>7.4</v>
      </c>
      <c r="BW49">
        <v>4.4000000000000004</v>
      </c>
      <c r="BX49">
        <v>1.9</v>
      </c>
      <c r="BY49">
        <v>2.2999999999999998</v>
      </c>
      <c r="BZ49">
        <v>1.9</v>
      </c>
      <c r="CA49">
        <v>2.7</v>
      </c>
    </row>
    <row r="50" spans="1:79" x14ac:dyDescent="0.3">
      <c r="A50">
        <v>717</v>
      </c>
      <c r="B50" t="s">
        <v>9</v>
      </c>
      <c r="C50" t="s">
        <v>8</v>
      </c>
      <c r="D50" t="s">
        <v>675</v>
      </c>
      <c r="E50" t="s">
        <v>1065</v>
      </c>
      <c r="F50" t="s">
        <v>669</v>
      </c>
      <c r="G50" t="s">
        <v>809</v>
      </c>
      <c r="H50" t="s">
        <v>1058</v>
      </c>
      <c r="I50" t="s">
        <v>1064</v>
      </c>
      <c r="J50" t="s">
        <v>1063</v>
      </c>
      <c r="L50" t="s">
        <v>1062</v>
      </c>
      <c r="M50" t="s">
        <v>4</v>
      </c>
      <c r="N50" t="s">
        <v>25</v>
      </c>
      <c r="O50" t="s">
        <v>18</v>
      </c>
      <c r="P50" t="s">
        <v>4</v>
      </c>
      <c r="Q50" t="s">
        <v>4</v>
      </c>
      <c r="R50">
        <v>360.19364000000002</v>
      </c>
      <c r="S50">
        <v>361.20094999999998</v>
      </c>
      <c r="T50">
        <v>17.279</v>
      </c>
      <c r="U50">
        <v>26843860.3334952</v>
      </c>
      <c r="V50">
        <v>84</v>
      </c>
      <c r="W50">
        <v>11</v>
      </c>
      <c r="X50">
        <v>1</v>
      </c>
      <c r="Y50">
        <v>58</v>
      </c>
      <c r="Z50">
        <v>64.400000000000006</v>
      </c>
      <c r="AA50">
        <v>57.5</v>
      </c>
      <c r="AB50" t="s">
        <v>28</v>
      </c>
      <c r="AC50" t="s">
        <v>2</v>
      </c>
      <c r="AD50" t="s">
        <v>1</v>
      </c>
      <c r="AE50" t="s">
        <v>0</v>
      </c>
      <c r="AF50">
        <v>25240911.253993899</v>
      </c>
      <c r="AG50">
        <v>26805628.116613001</v>
      </c>
      <c r="AH50">
        <v>26843860.3334952</v>
      </c>
      <c r="AI50">
        <v>107703.01207655499</v>
      </c>
      <c r="AJ50">
        <v>728626.35702231503</v>
      </c>
      <c r="AK50">
        <v>1709534.5102369101</v>
      </c>
      <c r="AL50">
        <v>1317685.85684789</v>
      </c>
      <c r="AM50">
        <v>148071.118283469</v>
      </c>
      <c r="AN50">
        <v>12843483.0279525</v>
      </c>
      <c r="AO50">
        <v>12085565.932580501</v>
      </c>
      <c r="AP50">
        <v>14565819.8983272</v>
      </c>
      <c r="AQ50">
        <v>516828.29530974402</v>
      </c>
      <c r="AR50">
        <v>508819.04305825202</v>
      </c>
      <c r="AS50">
        <v>4067251.8945690701</v>
      </c>
      <c r="AT50">
        <v>104719.243822427</v>
      </c>
      <c r="AU50">
        <v>26805628.116613001</v>
      </c>
      <c r="AV50">
        <v>1317685.85684789</v>
      </c>
      <c r="AW50">
        <v>516828.29530974402</v>
      </c>
      <c r="AX50">
        <v>3.4780892929162399</v>
      </c>
      <c r="AY50">
        <v>39.438279734794698</v>
      </c>
      <c r="AZ50" s="1">
        <v>120.883247807365</v>
      </c>
      <c r="BA50" s="1">
        <v>4.9000000000000002E-2</v>
      </c>
      <c r="BB50">
        <v>1.9E-2</v>
      </c>
      <c r="BC50" s="1">
        <v>0.39200000000000002</v>
      </c>
      <c r="BD50" s="1">
        <v>-4.3499999999999996</v>
      </c>
      <c r="BE50">
        <v>-5.7</v>
      </c>
      <c r="BF50">
        <v>-1.35</v>
      </c>
      <c r="BG50">
        <v>4.9810694745785504E-3</v>
      </c>
      <c r="BH50">
        <v>3.9774997994293003E-3</v>
      </c>
      <c r="BI50">
        <v>0.969468387824856</v>
      </c>
      <c r="BJ50">
        <v>1.4618278443673499E-2</v>
      </c>
      <c r="BK50">
        <v>7.8628122544005495E-3</v>
      </c>
      <c r="BL50">
        <v>0.999999927105924</v>
      </c>
      <c r="BM50">
        <v>6.2</v>
      </c>
      <c r="BN50">
        <v>6.2</v>
      </c>
      <c r="BO50">
        <v>6.6</v>
      </c>
      <c r="BQ50">
        <v>1.9</v>
      </c>
      <c r="BR50">
        <v>0.2</v>
      </c>
      <c r="BS50">
        <v>0.6</v>
      </c>
      <c r="BU50">
        <v>8.5</v>
      </c>
      <c r="BV50">
        <v>8.1</v>
      </c>
      <c r="BW50">
        <v>7.4</v>
      </c>
      <c r="BX50">
        <v>4.5</v>
      </c>
      <c r="BY50">
        <v>1.9</v>
      </c>
      <c r="BZ50">
        <v>0.2</v>
      </c>
    </row>
    <row r="51" spans="1:79" x14ac:dyDescent="0.3">
      <c r="A51">
        <v>3935</v>
      </c>
      <c r="B51" t="s">
        <v>9</v>
      </c>
      <c r="C51" t="s">
        <v>8</v>
      </c>
      <c r="E51" t="s">
        <v>1061</v>
      </c>
      <c r="F51" t="str">
        <f>IF(ISBLANK(E51),"Unknown",VLOOKUP(E51,'[1]LVL1_ID_metadata _final'!$F$2:$G$690,2,FALSE))</f>
        <v>Metabolite</v>
      </c>
      <c r="G51" t="str">
        <f>IF(ISBLANK(E51),"Unknown",VLOOKUP(E51,'[1]LVL1_ID_metadata _final'!$F$2:$H$690,3,FALSE))</f>
        <v>Human Metabolites</v>
      </c>
      <c r="H51" t="str">
        <f>IF(ISBLANK(E51),"Unknown",VLOOKUP(E51,'[1]LVL1_ID_metadata _final'!$F$2:$I$690,4,FALSE))</f>
        <v>Steroid</v>
      </c>
      <c r="I51" t="str">
        <f>IF(ISBLANK($E51),"Unknown",VLOOKUP($E51,'[1]LVL1_ID_metadata _final'!$F$2:$K$690,5,FALSE))</f>
        <v>50-27-1</v>
      </c>
      <c r="J51" t="str">
        <f>IF(ISBLANK($E51),"Unknown",VLOOKUP($E51,'[1]LVL1_ID_metadata _final'!$F$2:$K$690,6,FALSE))</f>
        <v>https://en.wikipedia.org/wiki/Estriol</v>
      </c>
      <c r="L51" t="s">
        <v>1060</v>
      </c>
      <c r="M51" t="s">
        <v>4</v>
      </c>
      <c r="N51" t="s">
        <v>4</v>
      </c>
      <c r="O51" t="s">
        <v>3</v>
      </c>
      <c r="P51" t="s">
        <v>4</v>
      </c>
      <c r="Q51" t="s">
        <v>3</v>
      </c>
      <c r="R51">
        <v>288.17268000000001</v>
      </c>
      <c r="S51">
        <v>289.17995000000002</v>
      </c>
      <c r="T51">
        <v>17.425999999999998</v>
      </c>
      <c r="U51">
        <v>16073264.129642701</v>
      </c>
      <c r="V51">
        <v>71</v>
      </c>
      <c r="W51">
        <v>3</v>
      </c>
      <c r="X51">
        <v>0</v>
      </c>
      <c r="Y51">
        <v>44.8</v>
      </c>
      <c r="Z51">
        <v>60.6</v>
      </c>
      <c r="AB51" t="s">
        <v>2</v>
      </c>
      <c r="AC51" t="s">
        <v>2</v>
      </c>
      <c r="AD51" t="s">
        <v>1</v>
      </c>
      <c r="AE51" t="s">
        <v>0</v>
      </c>
      <c r="AF51">
        <v>2400183.7650856902</v>
      </c>
      <c r="AG51">
        <v>906764.70193459396</v>
      </c>
      <c r="AH51">
        <v>3206386.6828690302</v>
      </c>
      <c r="AI51">
        <v>174598.01605612799</v>
      </c>
      <c r="AJ51">
        <v>16073264.129642701</v>
      </c>
      <c r="AK51">
        <v>10772706.2523693</v>
      </c>
      <c r="AL51">
        <v>11090829.6994406</v>
      </c>
      <c r="AM51">
        <v>120307.805845671</v>
      </c>
      <c r="AN51">
        <v>5770676.1922195302</v>
      </c>
      <c r="AO51">
        <v>5136977.1845844705</v>
      </c>
      <c r="AP51">
        <v>9580560.7695399802</v>
      </c>
      <c r="AQ51">
        <v>1760797.5227121401</v>
      </c>
      <c r="AR51">
        <v>1179540.47197013</v>
      </c>
      <c r="AS51">
        <v>3736877.0098887398</v>
      </c>
      <c r="AT51">
        <v>113917.943344327</v>
      </c>
      <c r="AU51">
        <v>2400183.7650856902</v>
      </c>
      <c r="AV51">
        <v>11090829.6994406</v>
      </c>
      <c r="AW51">
        <v>1760797.5227121401</v>
      </c>
      <c r="AX51">
        <v>53.742024465674497</v>
      </c>
      <c r="AY51">
        <v>23.507802914820999</v>
      </c>
      <c r="AZ51">
        <v>60.230217872559898</v>
      </c>
      <c r="BA51">
        <v>4.6210000000000004</v>
      </c>
      <c r="BB51">
        <v>0.73399999999999999</v>
      </c>
      <c r="BC51">
        <v>0.159</v>
      </c>
      <c r="BD51">
        <v>2.21</v>
      </c>
      <c r="BE51">
        <v>-0.45</v>
      </c>
      <c r="BF51">
        <v>-2.66</v>
      </c>
      <c r="BG51">
        <v>1.1317503870262501E-2</v>
      </c>
      <c r="BH51">
        <v>0.99625608306713598</v>
      </c>
      <c r="BI51">
        <v>1.2362587295418399E-2</v>
      </c>
      <c r="BJ51">
        <v>2.8922509890670901E-2</v>
      </c>
      <c r="BK51">
        <v>0.99999997168348098</v>
      </c>
      <c r="BL51">
        <v>3.3629523181025203E-2</v>
      </c>
      <c r="BM51">
        <v>1.7</v>
      </c>
      <c r="BN51">
        <v>4.5</v>
      </c>
      <c r="BO51">
        <v>0.6</v>
      </c>
      <c r="BQ51">
        <v>3.7</v>
      </c>
      <c r="BR51">
        <v>3.9</v>
      </c>
      <c r="BS51">
        <v>3.7</v>
      </c>
      <c r="BU51">
        <v>3.6</v>
      </c>
      <c r="BV51">
        <v>3.2</v>
      </c>
      <c r="BW51">
        <v>2.5</v>
      </c>
      <c r="BX51">
        <v>0.2</v>
      </c>
      <c r="BY51">
        <v>0.2</v>
      </c>
    </row>
    <row r="52" spans="1:79" x14ac:dyDescent="0.3">
      <c r="A52">
        <v>5261</v>
      </c>
      <c r="B52" t="s">
        <v>9</v>
      </c>
      <c r="C52" t="s">
        <v>8</v>
      </c>
      <c r="E52" t="s">
        <v>1061</v>
      </c>
      <c r="F52" t="str">
        <f>IF(ISBLANK(E52),"Unknown",VLOOKUP(E52,'[1]LVL1_ID_metadata _final'!$F$2:$G$690,2,FALSE))</f>
        <v>Metabolite</v>
      </c>
      <c r="G52" t="str">
        <f>IF(ISBLANK(E52),"Unknown",VLOOKUP(E52,'[1]LVL1_ID_metadata _final'!$F$2:$H$690,3,FALSE))</f>
        <v>Human Metabolites</v>
      </c>
      <c r="H52" t="str">
        <f>IF(ISBLANK(E52),"Unknown",VLOOKUP(E52,'[1]LVL1_ID_metadata _final'!$F$2:$I$690,4,FALSE))</f>
        <v>Steroid</v>
      </c>
      <c r="I52" t="str">
        <f>IF(ISBLANK($E52),"Unknown",VLOOKUP($E52,'[1]LVL1_ID_metadata _final'!$F$2:$K$690,5,FALSE))</f>
        <v>50-27-1</v>
      </c>
      <c r="J52" t="str">
        <f>IF(ISBLANK($E52),"Unknown",VLOOKUP($E52,'[1]LVL1_ID_metadata _final'!$F$2:$K$690,6,FALSE))</f>
        <v>https://en.wikipedia.org/wiki/Estriol</v>
      </c>
      <c r="L52" t="s">
        <v>1060</v>
      </c>
      <c r="M52" t="s">
        <v>4</v>
      </c>
      <c r="N52" t="s">
        <v>4</v>
      </c>
      <c r="O52" t="s">
        <v>3</v>
      </c>
      <c r="P52" t="s">
        <v>4</v>
      </c>
      <c r="Q52" t="s">
        <v>3</v>
      </c>
      <c r="R52">
        <v>288.17264</v>
      </c>
      <c r="S52">
        <v>289.17991000000001</v>
      </c>
      <c r="T52">
        <v>20.460999999999999</v>
      </c>
      <c r="U52">
        <v>13824951.690666599</v>
      </c>
      <c r="V52">
        <v>71</v>
      </c>
      <c r="W52">
        <v>3</v>
      </c>
      <c r="X52">
        <v>0</v>
      </c>
      <c r="Y52">
        <v>37</v>
      </c>
      <c r="Z52">
        <v>58.3</v>
      </c>
      <c r="AB52" t="s">
        <v>2</v>
      </c>
      <c r="AC52" t="s">
        <v>2</v>
      </c>
      <c r="AD52" t="s">
        <v>1</v>
      </c>
      <c r="AE52" t="s">
        <v>0</v>
      </c>
      <c r="AF52">
        <v>12356779.3706907</v>
      </c>
      <c r="AG52">
        <v>12173330.6101669</v>
      </c>
      <c r="AH52">
        <v>10386147.860657001</v>
      </c>
      <c r="AI52">
        <v>268123.17179673898</v>
      </c>
      <c r="AJ52">
        <v>10764097.220385401</v>
      </c>
      <c r="AK52">
        <v>12428739.9225257</v>
      </c>
      <c r="AL52">
        <v>11025078.8760242</v>
      </c>
      <c r="AM52">
        <v>382250.708902193</v>
      </c>
      <c r="AN52">
        <v>13824951.690666599</v>
      </c>
      <c r="AO52">
        <v>6746264.2542257002</v>
      </c>
      <c r="AP52">
        <v>10068761.3390289</v>
      </c>
      <c r="AQ52">
        <v>5478549.7480162503</v>
      </c>
      <c r="AR52">
        <v>6121896.2501086397</v>
      </c>
      <c r="AS52">
        <v>6647900.1095048701</v>
      </c>
      <c r="AT52">
        <v>368334.509633807</v>
      </c>
      <c r="AU52">
        <v>12173330.6101669</v>
      </c>
      <c r="AV52">
        <v>11025078.8760242</v>
      </c>
      <c r="AW52">
        <v>6121896.2501086397</v>
      </c>
      <c r="AX52">
        <v>9.35373876663758</v>
      </c>
      <c r="AY52">
        <v>7.8494282390506198</v>
      </c>
      <c r="AZ52">
        <v>9.6280882523114304</v>
      </c>
      <c r="BA52">
        <v>0.90600000000000003</v>
      </c>
      <c r="BB52">
        <v>0.503</v>
      </c>
      <c r="BC52">
        <v>0.55500000000000005</v>
      </c>
      <c r="BD52">
        <v>-0.14000000000000001</v>
      </c>
      <c r="BE52">
        <v>-0.99</v>
      </c>
      <c r="BF52">
        <v>-0.85</v>
      </c>
      <c r="BG52">
        <v>0.96386556258260003</v>
      </c>
      <c r="BH52">
        <v>2.9880956438921302E-4</v>
      </c>
      <c r="BI52">
        <v>3.5327648855643101E-4</v>
      </c>
      <c r="BJ52">
        <v>0.99999987688113601</v>
      </c>
      <c r="BK52">
        <v>8.5189857702607104E-4</v>
      </c>
      <c r="BL52">
        <v>1.8261539698864E-3</v>
      </c>
      <c r="BM52">
        <v>1.1000000000000001</v>
      </c>
      <c r="BO52">
        <v>0.8</v>
      </c>
      <c r="BR52">
        <v>1.8</v>
      </c>
      <c r="BS52">
        <v>1.1000000000000001</v>
      </c>
      <c r="BU52">
        <v>1.2</v>
      </c>
      <c r="BV52">
        <v>2.1</v>
      </c>
      <c r="BW52">
        <v>1.3</v>
      </c>
    </row>
    <row r="53" spans="1:79" x14ac:dyDescent="0.3">
      <c r="A53">
        <v>1284</v>
      </c>
      <c r="B53" t="s">
        <v>9</v>
      </c>
      <c r="C53" t="s">
        <v>8</v>
      </c>
      <c r="E53" t="s">
        <v>1059</v>
      </c>
      <c r="F53" t="str">
        <f>IF(ISBLANK(E53),"Unknown",VLOOKUP(E53,'[1]LVL1_ID_metadata _final'!$F$2:$G$690,2,FALSE))</f>
        <v>Metabolite</v>
      </c>
      <c r="G53" t="str">
        <f>IF(ISBLANK(E53),"Unknown",VLOOKUP(E53,'[1]LVL1_ID_metadata _final'!$F$2:$H$690,3,FALSE))</f>
        <v>Human Metabolites</v>
      </c>
      <c r="H53" t="s">
        <v>1058</v>
      </c>
      <c r="I53" t="str">
        <f>IF(ISBLANK($E53),"Unknown",VLOOKUP($E53,'[1]LVL1_ID_metadata _final'!$F$2:$K$690,5,FALSE))</f>
        <v>145-13-1</v>
      </c>
      <c r="J53" t="str">
        <f>IF(ISBLANK($E53),"Unknown",VLOOKUP($E53,'[1]LVL1_ID_metadata _final'!$F$2:$K$690,6,FALSE))</f>
        <v>https://en.wikipedia.org/wiki/Pregnenolone</v>
      </c>
      <c r="L53" t="s">
        <v>1057</v>
      </c>
      <c r="M53" t="s">
        <v>4</v>
      </c>
      <c r="N53" t="s">
        <v>4</v>
      </c>
      <c r="O53" t="s">
        <v>3</v>
      </c>
      <c r="P53" t="s">
        <v>4</v>
      </c>
      <c r="Q53" t="s">
        <v>3</v>
      </c>
      <c r="R53">
        <v>316.24023999999997</v>
      </c>
      <c r="S53">
        <v>317.24748</v>
      </c>
      <c r="T53">
        <v>21.53</v>
      </c>
      <c r="U53">
        <v>18480598.091816399</v>
      </c>
      <c r="V53">
        <v>106</v>
      </c>
      <c r="W53">
        <v>5</v>
      </c>
      <c r="X53">
        <v>0</v>
      </c>
      <c r="Y53">
        <v>57.4</v>
      </c>
      <c r="Z53">
        <v>64.2</v>
      </c>
      <c r="AB53" t="s">
        <v>2</v>
      </c>
      <c r="AC53" t="s">
        <v>2</v>
      </c>
      <c r="AD53" t="s">
        <v>1</v>
      </c>
      <c r="AE53" t="s">
        <v>0</v>
      </c>
      <c r="AF53">
        <v>18480598.091816399</v>
      </c>
      <c r="AG53">
        <v>17603427.070551202</v>
      </c>
      <c r="AH53">
        <v>17832244.307667699</v>
      </c>
      <c r="AI53">
        <v>70466.592858149699</v>
      </c>
      <c r="AJ53">
        <v>158001.384498642</v>
      </c>
      <c r="AK53">
        <v>164109.95649272099</v>
      </c>
      <c r="AL53">
        <v>163722.84810879501</v>
      </c>
      <c r="AM53">
        <v>120819.720079452</v>
      </c>
      <c r="AN53">
        <v>7420869.4348585997</v>
      </c>
      <c r="AO53">
        <v>7223159.4337352496</v>
      </c>
      <c r="AP53">
        <v>7393170.1294460604</v>
      </c>
      <c r="AQ53">
        <v>388720.14578920399</v>
      </c>
      <c r="AR53">
        <v>142911.65190812299</v>
      </c>
      <c r="AS53">
        <v>251821.854256436</v>
      </c>
      <c r="AT53">
        <v>90735.7450876191</v>
      </c>
      <c r="AU53">
        <v>17832244.307667699</v>
      </c>
      <c r="AV53">
        <v>163722.84810879501</v>
      </c>
      <c r="AW53">
        <v>251821.854256436</v>
      </c>
      <c r="AX53">
        <v>2.5317022874045101</v>
      </c>
      <c r="AY53" s="1">
        <v>2.1121513296985599</v>
      </c>
      <c r="AZ53">
        <v>47.164062801236497</v>
      </c>
      <c r="BA53" s="1">
        <v>8.9999999999999993E-3</v>
      </c>
      <c r="BB53" s="1">
        <v>1.4E-2</v>
      </c>
      <c r="BC53">
        <v>1.538</v>
      </c>
      <c r="BD53" s="1">
        <v>-6.77</v>
      </c>
      <c r="BE53">
        <v>-6.15</v>
      </c>
      <c r="BF53">
        <v>0.62</v>
      </c>
      <c r="BG53" s="1">
        <v>2.4141151997447699E-6</v>
      </c>
      <c r="BH53" s="1">
        <v>4.0154376448331402E-6</v>
      </c>
      <c r="BI53">
        <v>0.28806334234705</v>
      </c>
      <c r="BJ53" s="1">
        <v>2.8814541188790399E-5</v>
      </c>
      <c r="BK53" s="1">
        <v>2.5552594102132699E-5</v>
      </c>
      <c r="BL53">
        <v>0.45376349502455599</v>
      </c>
      <c r="BM53">
        <v>1.4</v>
      </c>
      <c r="BN53">
        <v>1.8</v>
      </c>
      <c r="BO53">
        <v>2.6</v>
      </c>
      <c r="BU53">
        <v>6.1</v>
      </c>
      <c r="BV53">
        <v>5</v>
      </c>
      <c r="BW53">
        <v>6.9</v>
      </c>
      <c r="BY53">
        <v>4.9000000000000004</v>
      </c>
    </row>
    <row r="54" spans="1:79" x14ac:dyDescent="0.3">
      <c r="A54">
        <v>1493</v>
      </c>
      <c r="B54" t="s">
        <v>9</v>
      </c>
      <c r="C54" t="s">
        <v>8</v>
      </c>
      <c r="D54" t="s">
        <v>675</v>
      </c>
      <c r="E54" t="s">
        <v>1059</v>
      </c>
      <c r="F54" t="str">
        <f>IF(ISBLANK(E54),"Unknown",VLOOKUP(E54,'[1]LVL1_ID_metadata _final'!$F$2:$G$690,2,FALSE))</f>
        <v>Metabolite</v>
      </c>
      <c r="G54" t="str">
        <f>IF(ISBLANK(E54),"Unknown",VLOOKUP(E54,'[1]LVL1_ID_metadata _final'!$F$2:$H$690,3,FALSE))</f>
        <v>Human Metabolites</v>
      </c>
      <c r="H54" t="s">
        <v>1058</v>
      </c>
      <c r="I54" t="str">
        <f>IF(ISBLANK($E54),"Unknown",VLOOKUP($E54,'[1]LVL1_ID_metadata _final'!$F$2:$K$690,5,FALSE))</f>
        <v>145-13-1</v>
      </c>
      <c r="J54" t="str">
        <f>IF(ISBLANK($E54),"Unknown",VLOOKUP($E54,'[1]LVL1_ID_metadata _final'!$F$2:$K$690,6,FALSE))</f>
        <v>https://en.wikipedia.org/wiki/Pregnenolone</v>
      </c>
      <c r="L54" t="s">
        <v>1057</v>
      </c>
      <c r="M54" t="s">
        <v>25</v>
      </c>
      <c r="N54" t="s">
        <v>18</v>
      </c>
      <c r="O54" t="s">
        <v>4</v>
      </c>
      <c r="P54" t="s">
        <v>4</v>
      </c>
      <c r="Q54" t="s">
        <v>3</v>
      </c>
      <c r="R54">
        <v>316.24032999999997</v>
      </c>
      <c r="S54">
        <v>317.24759</v>
      </c>
      <c r="T54">
        <v>19.54</v>
      </c>
      <c r="U54">
        <v>58792420.2989906</v>
      </c>
      <c r="V54">
        <v>106</v>
      </c>
      <c r="W54">
        <v>6</v>
      </c>
      <c r="X54">
        <v>1</v>
      </c>
      <c r="Y54">
        <v>71.8</v>
      </c>
      <c r="Z54">
        <v>69.3</v>
      </c>
      <c r="AA54">
        <v>58.7</v>
      </c>
      <c r="AB54" t="s">
        <v>2</v>
      </c>
      <c r="AC54" t="s">
        <v>2</v>
      </c>
      <c r="AD54" t="s">
        <v>1</v>
      </c>
      <c r="AE54" t="s">
        <v>0</v>
      </c>
      <c r="AF54">
        <v>58792420.2989906</v>
      </c>
      <c r="AG54">
        <v>57936189.891995899</v>
      </c>
      <c r="AH54">
        <v>57408264.354676798</v>
      </c>
      <c r="AI54">
        <v>95480.533697041494</v>
      </c>
      <c r="AJ54">
        <v>210313.47222082599</v>
      </c>
      <c r="AK54">
        <v>216097.90430687799</v>
      </c>
      <c r="AL54">
        <v>191853.560799659</v>
      </c>
      <c r="AM54">
        <v>237246.00806929299</v>
      </c>
      <c r="AN54">
        <v>24255530.8225898</v>
      </c>
      <c r="AO54">
        <v>20481612.416169401</v>
      </c>
      <c r="AP54">
        <v>20575975.066543501</v>
      </c>
      <c r="AQ54">
        <v>158717.96976786701</v>
      </c>
      <c r="AR54">
        <v>176875.71313151301</v>
      </c>
      <c r="AS54">
        <v>185301.542161588</v>
      </c>
      <c r="AT54">
        <v>104285.349416981</v>
      </c>
      <c r="AU54">
        <v>57936189.891995899</v>
      </c>
      <c r="AV54">
        <v>210313.47222082599</v>
      </c>
      <c r="AW54">
        <v>176875.71313151301</v>
      </c>
      <c r="AX54">
        <v>1.2034274626803201</v>
      </c>
      <c r="AY54">
        <v>6.1441555087400097</v>
      </c>
      <c r="AZ54" s="1">
        <v>7.8242818273114203</v>
      </c>
      <c r="BA54" s="1">
        <v>4.0000000000000001E-3</v>
      </c>
      <c r="BB54">
        <v>3.0000000000000001E-3</v>
      </c>
      <c r="BC54" s="1">
        <v>0.84099999999999997</v>
      </c>
      <c r="BD54" s="1">
        <v>-8.11</v>
      </c>
      <c r="BE54">
        <v>-8.36</v>
      </c>
      <c r="BF54">
        <v>-0.25</v>
      </c>
      <c r="BG54" s="1">
        <v>6.4170890823333998E-14</v>
      </c>
      <c r="BH54" s="1">
        <v>6.4170890823333998E-14</v>
      </c>
      <c r="BI54">
        <v>2.6708053778372001E-2</v>
      </c>
      <c r="BJ54" s="1">
        <v>7.3986619300272699E-12</v>
      </c>
      <c r="BK54" s="1">
        <v>5.4543036753784699E-12</v>
      </c>
      <c r="BL54">
        <v>6.3608360772923297E-2</v>
      </c>
      <c r="BM54">
        <v>6.6</v>
      </c>
      <c r="BN54" s="1">
        <v>6.2</v>
      </c>
      <c r="BO54">
        <v>6.6</v>
      </c>
      <c r="BT54">
        <v>5.6</v>
      </c>
      <c r="BU54">
        <v>9.1</v>
      </c>
      <c r="BV54">
        <v>7.4</v>
      </c>
      <c r="BW54">
        <v>7.8</v>
      </c>
    </row>
    <row r="55" spans="1:79" x14ac:dyDescent="0.3">
      <c r="A55">
        <v>1699</v>
      </c>
      <c r="B55" t="s">
        <v>9</v>
      </c>
      <c r="C55" t="s">
        <v>8</v>
      </c>
      <c r="E55" t="s">
        <v>1056</v>
      </c>
      <c r="F55" t="str">
        <f>IF(ISBLANK(E55),"Unknown",VLOOKUP(E55,'[1]LVL1_ID_metadata _final'!$F$2:$G$690,2,FALSE))</f>
        <v>Metabolite</v>
      </c>
      <c r="G55" t="str">
        <f>IF(ISBLANK(E55),"Unknown",VLOOKUP(E55,'[1]LVL1_ID_metadata _final'!$F$2:$H$690,3,FALSE))</f>
        <v>Human Metabolites</v>
      </c>
      <c r="H55" t="str">
        <f>IF(ISBLANK(E55),"Unknown",VLOOKUP(E55,'[1]LVL1_ID_metadata _final'!$F$2:$I$690,4,FALSE))</f>
        <v>Steroid</v>
      </c>
      <c r="I55" t="str">
        <f>IF(ISBLANK($E55),"Unknown",VLOOKUP($E55,'[1]LVL1_ID_metadata _final'!$F$2:$K$690,5,FALSE))</f>
        <v>53-05-4</v>
      </c>
      <c r="J55" t="str">
        <f>IF(ISBLANK($E55),"Unknown",VLOOKUP($E55,'[1]LVL1_ID_metadata _final'!$F$2:$K$690,6,FALSE))</f>
        <v>https://en.wikipedia.org/wiki/Tetrahydrocortisone</v>
      </c>
      <c r="L55" t="s">
        <v>1055</v>
      </c>
      <c r="M55" t="s">
        <v>4</v>
      </c>
      <c r="N55" t="s">
        <v>4</v>
      </c>
      <c r="O55" t="s">
        <v>3</v>
      </c>
      <c r="P55" t="s">
        <v>4</v>
      </c>
      <c r="Q55" t="s">
        <v>4</v>
      </c>
      <c r="R55">
        <v>364.22498000000002</v>
      </c>
      <c r="S55">
        <v>365.23223999999999</v>
      </c>
      <c r="T55">
        <v>15.146000000000001</v>
      </c>
      <c r="U55">
        <v>17820640.354042999</v>
      </c>
      <c r="V55">
        <v>64</v>
      </c>
      <c r="W55">
        <v>2</v>
      </c>
      <c r="X55">
        <v>0</v>
      </c>
      <c r="Y55">
        <v>60.1</v>
      </c>
      <c r="Z55">
        <v>65</v>
      </c>
      <c r="AB55" t="s">
        <v>28</v>
      </c>
      <c r="AC55" t="s">
        <v>2</v>
      </c>
      <c r="AD55" t="s">
        <v>1</v>
      </c>
      <c r="AE55" t="s">
        <v>0</v>
      </c>
      <c r="AF55">
        <v>16315751.821570599</v>
      </c>
      <c r="AG55">
        <v>17558458.384764701</v>
      </c>
      <c r="AH55">
        <v>17820640.354042999</v>
      </c>
      <c r="AI55">
        <v>83422.216177842696</v>
      </c>
      <c r="AJ55">
        <v>126214.37275410299</v>
      </c>
      <c r="AK55">
        <v>244883.41153613001</v>
      </c>
      <c r="AL55">
        <v>276721.11182373099</v>
      </c>
      <c r="AM55">
        <v>89155.732151837103</v>
      </c>
      <c r="AN55">
        <v>6389480.9825605098</v>
      </c>
      <c r="AO55">
        <v>5441518.6940682502</v>
      </c>
      <c r="AP55">
        <v>6171462.1125207096</v>
      </c>
      <c r="AQ55">
        <v>107688.984695437</v>
      </c>
      <c r="AR55">
        <v>117044.17058897601</v>
      </c>
      <c r="AS55">
        <v>258647.22591099399</v>
      </c>
      <c r="AT55">
        <v>86242.126191224204</v>
      </c>
      <c r="AU55">
        <v>17558458.384764701</v>
      </c>
      <c r="AV55">
        <v>244883.41153613001</v>
      </c>
      <c r="AW55">
        <v>117044.17058897601</v>
      </c>
      <c r="AX55">
        <v>4.6653922500721396</v>
      </c>
      <c r="AY55">
        <v>36.731653397242397</v>
      </c>
      <c r="AZ55">
        <v>52.495681164988</v>
      </c>
      <c r="BA55">
        <v>1.4E-2</v>
      </c>
      <c r="BB55">
        <v>7.0000000000000001E-3</v>
      </c>
      <c r="BC55">
        <v>0.47799999999999998</v>
      </c>
      <c r="BD55">
        <v>-6.16</v>
      </c>
      <c r="BE55">
        <v>-7.23</v>
      </c>
      <c r="BF55">
        <v>-1.07</v>
      </c>
      <c r="BG55" s="1">
        <v>1.5638409397666899E-5</v>
      </c>
      <c r="BH55" s="1">
        <v>1.0163209415381401E-5</v>
      </c>
      <c r="BI55">
        <v>0.57057444788193001</v>
      </c>
      <c r="BJ55">
        <v>1.2603080329537099E-4</v>
      </c>
      <c r="BK55" s="1">
        <v>5.2601996645475899E-5</v>
      </c>
      <c r="BL55" s="1">
        <v>0.76163410160698497</v>
      </c>
      <c r="BM55" s="1">
        <v>6</v>
      </c>
      <c r="BN55">
        <v>6</v>
      </c>
      <c r="BO55" s="1">
        <v>5.6</v>
      </c>
      <c r="BP55" s="1"/>
      <c r="BU55">
        <v>7.9</v>
      </c>
      <c r="BV55">
        <v>6.8</v>
      </c>
      <c r="BW55">
        <v>6.8</v>
      </c>
    </row>
    <row r="56" spans="1:79" x14ac:dyDescent="0.3">
      <c r="A56">
        <v>5370</v>
      </c>
      <c r="B56" t="s">
        <v>9</v>
      </c>
      <c r="E56" t="s">
        <v>1054</v>
      </c>
      <c r="F56" t="str">
        <f>IF(ISBLANK(E56),"Unknown",VLOOKUP(E56,'[1]LVL1_ID_metadata _final'!$F$2:$G$690,2,FALSE))</f>
        <v>Metabolite</v>
      </c>
      <c r="G56" t="str">
        <f>IF(ISBLANK(E56),"Unknown",VLOOKUP(E56,'[1]LVL1_ID_metadata _final'!$F$2:$H$690,3,FALSE))</f>
        <v>Human Metabolites</v>
      </c>
      <c r="J56" t="str">
        <f>IF(ISBLANK($E56),"Unknown",VLOOKUP($E56,'[1]LVL1_ID_metadata _final'!$F$2:$K$690,6,FALSE))</f>
        <v>https://www.salivaryproteome.org/public/index.php/Special:Ontology_Term/CHEBI:121492</v>
      </c>
      <c r="L56" t="s">
        <v>1053</v>
      </c>
      <c r="M56" t="s">
        <v>5</v>
      </c>
      <c r="N56" t="s">
        <v>5</v>
      </c>
      <c r="O56" t="s">
        <v>3</v>
      </c>
      <c r="P56" t="s">
        <v>5</v>
      </c>
      <c r="Q56" t="s">
        <v>3</v>
      </c>
      <c r="R56">
        <v>335.10820999999999</v>
      </c>
      <c r="S56">
        <v>336.11549000000002</v>
      </c>
      <c r="T56">
        <v>11.624000000000001</v>
      </c>
      <c r="U56">
        <v>9607074.4950380307</v>
      </c>
      <c r="V56">
        <v>104</v>
      </c>
      <c r="W56">
        <v>7</v>
      </c>
      <c r="X56">
        <v>0</v>
      </c>
      <c r="Y56">
        <v>83.4</v>
      </c>
      <c r="Z56">
        <v>9.1999999999999993</v>
      </c>
      <c r="AB56" t="s">
        <v>2</v>
      </c>
      <c r="AC56" t="s">
        <v>2</v>
      </c>
      <c r="AD56" t="s">
        <v>1</v>
      </c>
      <c r="AE56" t="s">
        <v>0</v>
      </c>
      <c r="AF56">
        <v>1811491.82325569</v>
      </c>
      <c r="AG56">
        <v>2037058.44987621</v>
      </c>
      <c r="AH56">
        <v>1667952.4588345101</v>
      </c>
      <c r="AI56">
        <v>113896.909165181</v>
      </c>
      <c r="AJ56">
        <v>6477964.25416735</v>
      </c>
      <c r="AK56">
        <v>9607074.4950380307</v>
      </c>
      <c r="AL56">
        <v>8265468.3019554103</v>
      </c>
      <c r="AM56">
        <v>113047.048230959</v>
      </c>
      <c r="AN56">
        <v>5570855.9110949403</v>
      </c>
      <c r="AO56">
        <v>4531861.7487845598</v>
      </c>
      <c r="AP56">
        <v>4528496.6901000598</v>
      </c>
      <c r="AQ56">
        <v>2930537.7023752802</v>
      </c>
      <c r="AR56">
        <v>2887286.0381465298</v>
      </c>
      <c r="AS56">
        <v>2849857.26151664</v>
      </c>
      <c r="AT56">
        <v>108887.927537674</v>
      </c>
      <c r="AU56">
        <v>1811491.82325569</v>
      </c>
      <c r="AV56">
        <v>8265468.3019554103</v>
      </c>
      <c r="AW56">
        <v>2887286.0381465298</v>
      </c>
      <c r="AX56">
        <v>10.1186872688224</v>
      </c>
      <c r="AY56">
        <v>19.340556892388999</v>
      </c>
      <c r="AZ56">
        <v>1.3974404272044301</v>
      </c>
      <c r="BA56" s="1">
        <v>4.5629999999999997</v>
      </c>
      <c r="BB56">
        <v>1.5940000000000001</v>
      </c>
      <c r="BC56">
        <v>0.34899999999999998</v>
      </c>
      <c r="BD56">
        <v>2.19</v>
      </c>
      <c r="BE56">
        <v>0.67</v>
      </c>
      <c r="BF56">
        <v>-1.52</v>
      </c>
      <c r="BG56" s="1">
        <v>2.0050595241016802E-5</v>
      </c>
      <c r="BH56">
        <v>1.1737771032758399E-2</v>
      </c>
      <c r="BI56">
        <v>1.70344726176053E-4</v>
      </c>
      <c r="BJ56">
        <v>1.54299129542712E-4</v>
      </c>
      <c r="BK56">
        <v>2.0686368750802001E-2</v>
      </c>
      <c r="BL56">
        <v>1.02708587476401E-3</v>
      </c>
      <c r="BM56">
        <v>3.3</v>
      </c>
      <c r="BN56">
        <v>2.5</v>
      </c>
      <c r="BO56">
        <v>3.3</v>
      </c>
      <c r="BQ56">
        <v>3.9</v>
      </c>
      <c r="BR56">
        <v>4.2</v>
      </c>
      <c r="BS56">
        <v>4.5999999999999996</v>
      </c>
      <c r="BU56">
        <v>4.7</v>
      </c>
      <c r="BV56">
        <v>4.5</v>
      </c>
      <c r="BW56">
        <v>4.9000000000000004</v>
      </c>
      <c r="BX56">
        <v>2.9</v>
      </c>
      <c r="BY56">
        <v>1.4</v>
      </c>
      <c r="BZ56">
        <v>2.1</v>
      </c>
    </row>
    <row r="57" spans="1:79" x14ac:dyDescent="0.3">
      <c r="A57">
        <v>3841</v>
      </c>
      <c r="B57" t="s">
        <v>9</v>
      </c>
      <c r="C57" t="s">
        <v>8</v>
      </c>
      <c r="E57" t="s">
        <v>1052</v>
      </c>
      <c r="F57" t="str">
        <f>IF(ISBLANK(E57),"Unknown",VLOOKUP(E57,'[1]LVL1_ID_metadata _final'!$F$2:$G$690,2,FALSE))</f>
        <v>Metabolite</v>
      </c>
      <c r="G57" t="str">
        <f>IF(ISBLANK(E57),"Unknown",VLOOKUP(E57,'[1]LVL1_ID_metadata _final'!$F$2:$H$690,3,FALSE))</f>
        <v>Human Metabolites</v>
      </c>
      <c r="I57" t="str">
        <f>IF(ISBLANK($E57),"Unknown",VLOOKUP($E57,'[1]LVL1_ID_metadata _final'!$F$2:$K$690,5,FALSE))</f>
        <v>106154-18-1</v>
      </c>
      <c r="J57" t="str">
        <f>IF(ISBLANK($E57),"Unknown",VLOOKUP($E57,'[1]LVL1_ID_metadata _final'!$F$2:$K$690,6,FALSE))</f>
        <v>https://en.wikipedia.org/wiki/5-Oxo-eicosatetraenoic_acid</v>
      </c>
      <c r="L57" t="s">
        <v>665</v>
      </c>
      <c r="M57" t="s">
        <v>4</v>
      </c>
      <c r="N57" t="s">
        <v>4</v>
      </c>
      <c r="O57" t="s">
        <v>3</v>
      </c>
      <c r="P57" t="s">
        <v>25</v>
      </c>
      <c r="Q57" t="s">
        <v>3</v>
      </c>
      <c r="R57">
        <v>318.21946000000003</v>
      </c>
      <c r="S57">
        <v>319.22672999999998</v>
      </c>
      <c r="T57">
        <v>23.08</v>
      </c>
      <c r="U57">
        <v>42774960.691464499</v>
      </c>
      <c r="V57">
        <v>296</v>
      </c>
      <c r="W57">
        <v>16</v>
      </c>
      <c r="X57">
        <v>0</v>
      </c>
      <c r="Y57">
        <v>55.7</v>
      </c>
      <c r="Z57">
        <v>63.7</v>
      </c>
      <c r="AB57" t="s">
        <v>2</v>
      </c>
      <c r="AC57" t="s">
        <v>2</v>
      </c>
      <c r="AD57" t="s">
        <v>1</v>
      </c>
      <c r="AE57" t="s">
        <v>0</v>
      </c>
      <c r="AF57">
        <v>32001811.888390601</v>
      </c>
      <c r="AG57">
        <v>42774960.691464499</v>
      </c>
      <c r="AH57">
        <v>28078007.900687002</v>
      </c>
      <c r="AI57">
        <v>830633.60387903301</v>
      </c>
      <c r="AJ57">
        <v>24664280.942723401</v>
      </c>
      <c r="AK57">
        <v>39098818.692010902</v>
      </c>
      <c r="AL57">
        <v>21424170.6568317</v>
      </c>
      <c r="AM57">
        <v>450546.91927623301</v>
      </c>
      <c r="AN57">
        <v>6561041.1818643603</v>
      </c>
      <c r="AO57">
        <v>36333258.3384303</v>
      </c>
      <c r="AP57">
        <v>37726854.273169897</v>
      </c>
      <c r="AQ57">
        <v>16790537.0614314</v>
      </c>
      <c r="AR57">
        <v>4208996.1102286996</v>
      </c>
      <c r="AS57">
        <v>11128772.4686314</v>
      </c>
      <c r="AT57">
        <v>896326.54882482195</v>
      </c>
      <c r="AU57">
        <v>32001811.888390601</v>
      </c>
      <c r="AV57">
        <v>24664280.942723401</v>
      </c>
      <c r="AW57">
        <v>11128772.4686314</v>
      </c>
      <c r="AX57">
        <v>22.195857454960301</v>
      </c>
      <c r="AY57">
        <v>33.137468443240401</v>
      </c>
      <c r="AZ57">
        <v>58.838247552284699</v>
      </c>
      <c r="BA57">
        <v>0.77100000000000002</v>
      </c>
      <c r="BB57">
        <v>0.34799999999999998</v>
      </c>
      <c r="BC57">
        <v>0.45100000000000001</v>
      </c>
      <c r="BD57">
        <v>-0.38</v>
      </c>
      <c r="BE57">
        <v>-1.52</v>
      </c>
      <c r="BF57">
        <v>-1.1499999999999999</v>
      </c>
      <c r="BG57">
        <v>0.853036570639777</v>
      </c>
      <c r="BH57">
        <v>3.3029725338810198E-2</v>
      </c>
      <c r="BI57">
        <v>6.4266126945435403E-2</v>
      </c>
      <c r="BJ57">
        <v>0.96566475890885395</v>
      </c>
      <c r="BK57">
        <v>5.2493670627751898E-2</v>
      </c>
      <c r="BL57">
        <v>0.13411783266490401</v>
      </c>
      <c r="BM57">
        <v>2</v>
      </c>
      <c r="BN57">
        <v>2.8</v>
      </c>
      <c r="BO57">
        <v>2</v>
      </c>
      <c r="BP57">
        <v>0</v>
      </c>
      <c r="BR57">
        <v>0.9</v>
      </c>
      <c r="BS57">
        <v>1.1000000000000001</v>
      </c>
      <c r="BT57">
        <v>0.4</v>
      </c>
      <c r="BU57">
        <v>2.7</v>
      </c>
      <c r="BV57">
        <v>0.9</v>
      </c>
      <c r="BW57">
        <v>0.9</v>
      </c>
      <c r="BY57">
        <v>0.6</v>
      </c>
      <c r="BZ57">
        <v>0.7</v>
      </c>
      <c r="CA57">
        <v>1.1000000000000001</v>
      </c>
    </row>
    <row r="58" spans="1:79" x14ac:dyDescent="0.3">
      <c r="A58">
        <v>4491</v>
      </c>
      <c r="B58" t="s">
        <v>9</v>
      </c>
      <c r="C58" t="s">
        <v>8</v>
      </c>
      <c r="E58" t="s">
        <v>1052</v>
      </c>
      <c r="F58" t="str">
        <f>IF(ISBLANK(E58),"Unknown",VLOOKUP(E58,'[1]LVL1_ID_metadata _final'!$F$2:$G$690,2,FALSE))</f>
        <v>Metabolite</v>
      </c>
      <c r="G58" t="str">
        <f>IF(ISBLANK(E58),"Unknown",VLOOKUP(E58,'[1]LVL1_ID_metadata _final'!$F$2:$H$690,3,FALSE))</f>
        <v>Human Metabolites</v>
      </c>
      <c r="I58" t="str">
        <f>IF(ISBLANK($E58),"Unknown",VLOOKUP($E58,'[1]LVL1_ID_metadata _final'!$F$2:$K$690,5,FALSE))</f>
        <v>106154-18-1</v>
      </c>
      <c r="J58" t="str">
        <f>IF(ISBLANK($E58),"Unknown",VLOOKUP($E58,'[1]LVL1_ID_metadata _final'!$F$2:$K$690,6,FALSE))</f>
        <v>https://en.wikipedia.org/wiki/5-Oxo-eicosatetraenoic_acid</v>
      </c>
      <c r="L58" t="s">
        <v>665</v>
      </c>
      <c r="M58" t="s">
        <v>25</v>
      </c>
      <c r="N58" t="s">
        <v>25</v>
      </c>
      <c r="O58" t="s">
        <v>3</v>
      </c>
      <c r="P58" t="s">
        <v>18</v>
      </c>
      <c r="Q58" t="s">
        <v>3</v>
      </c>
      <c r="R58">
        <v>318.21960000000001</v>
      </c>
      <c r="S58">
        <v>319.22687999999999</v>
      </c>
      <c r="T58">
        <v>24.114999999999998</v>
      </c>
      <c r="U58">
        <v>17659282.952132501</v>
      </c>
      <c r="V58">
        <v>296</v>
      </c>
      <c r="W58">
        <v>16</v>
      </c>
      <c r="X58">
        <v>0</v>
      </c>
      <c r="Y58">
        <v>44.7</v>
      </c>
      <c r="Z58">
        <v>60.5</v>
      </c>
      <c r="AB58" t="s">
        <v>2</v>
      </c>
      <c r="AC58" t="s">
        <v>2</v>
      </c>
      <c r="AD58" t="s">
        <v>1</v>
      </c>
      <c r="AE58" t="s">
        <v>0</v>
      </c>
      <c r="AF58">
        <v>12282546.0600248</v>
      </c>
      <c r="AG58">
        <v>4401450.2875195704</v>
      </c>
      <c r="AH58">
        <v>9987925.8722200207</v>
      </c>
      <c r="AI58">
        <v>597177.96622124605</v>
      </c>
      <c r="AJ58">
        <v>11752456.215037299</v>
      </c>
      <c r="AK58">
        <v>14221282.071639299</v>
      </c>
      <c r="AL58">
        <v>15082557.4538991</v>
      </c>
      <c r="AM58">
        <v>185591.44223092301</v>
      </c>
      <c r="AN58">
        <v>5155258.5412097499</v>
      </c>
      <c r="AO58">
        <v>17659282.952132501</v>
      </c>
      <c r="AP58">
        <v>15080114.0877956</v>
      </c>
      <c r="AQ58">
        <v>14893133.504181299</v>
      </c>
      <c r="AR58">
        <v>7932297.4755237997</v>
      </c>
      <c r="AS58">
        <v>16689441.196181901</v>
      </c>
      <c r="AT58">
        <v>202180.611214787</v>
      </c>
      <c r="AU58">
        <v>9987925.8722200207</v>
      </c>
      <c r="AV58">
        <v>14221282.071639299</v>
      </c>
      <c r="AW58">
        <v>14893133.504181299</v>
      </c>
      <c r="AX58">
        <v>45.593002327278903</v>
      </c>
      <c r="AY58" s="1">
        <v>12.6302882950623</v>
      </c>
      <c r="AZ58" s="1">
        <v>35.116613944647</v>
      </c>
      <c r="BA58">
        <v>1.4239999999999999</v>
      </c>
      <c r="BB58" s="1">
        <v>1.4910000000000001</v>
      </c>
      <c r="BC58" s="1">
        <v>1.0469999999999999</v>
      </c>
      <c r="BD58">
        <v>0.51</v>
      </c>
      <c r="BE58">
        <v>0.57999999999999996</v>
      </c>
      <c r="BF58">
        <v>7.0000000000000007E-2</v>
      </c>
      <c r="BG58">
        <v>0.32135592146226299</v>
      </c>
      <c r="BH58">
        <v>0.42961429038424997</v>
      </c>
      <c r="BI58">
        <v>0.96556255073222097</v>
      </c>
      <c r="BJ58">
        <v>0.46852960914049302</v>
      </c>
      <c r="BK58">
        <v>0.52203890137377296</v>
      </c>
      <c r="BL58">
        <v>0.999999927105924</v>
      </c>
      <c r="BM58">
        <v>1.1000000000000001</v>
      </c>
      <c r="BN58">
        <v>0.6</v>
      </c>
      <c r="BP58">
        <v>0</v>
      </c>
      <c r="BT58">
        <v>0.4</v>
      </c>
      <c r="BU58">
        <v>0.8</v>
      </c>
      <c r="BV58">
        <v>1.4</v>
      </c>
      <c r="BW58">
        <v>1.1000000000000001</v>
      </c>
      <c r="BX58">
        <v>3.3</v>
      </c>
      <c r="BY58">
        <v>4.5999999999999996</v>
      </c>
      <c r="BZ58">
        <v>3.7</v>
      </c>
      <c r="CA58">
        <v>1.5</v>
      </c>
    </row>
    <row r="59" spans="1:79" x14ac:dyDescent="0.3">
      <c r="A59">
        <v>603</v>
      </c>
      <c r="B59" t="s">
        <v>9</v>
      </c>
      <c r="C59" t="s">
        <v>8</v>
      </c>
      <c r="E59" t="s">
        <v>1051</v>
      </c>
      <c r="F59" t="str">
        <f>IF(ISBLANK(E59),"Unknown",VLOOKUP(E59,'[1]LVL1_ID_metadata _final'!$F$2:$G$690,2,FALSE))</f>
        <v>Metabolite</v>
      </c>
      <c r="G59" t="str">
        <f>IF(ISBLANK(E59),"Unknown",VLOOKUP(E59,'[1]LVL1_ID_metadata _final'!$F$2:$H$690,3,FALSE))</f>
        <v>Human Metabolites</v>
      </c>
      <c r="I59" t="str">
        <f>IF(ISBLANK($E59),"Unknown",VLOOKUP($E59,'[1]LVL1_ID_metadata _final'!$F$2:$K$690,5,FALSE))</f>
        <v>606-06-4</v>
      </c>
      <c r="J59" t="str">
        <f>IF(ISBLANK($E59),"Unknown",VLOOKUP($E59,'[1]LVL1_ID_metadata _final'!$F$2:$K$690,6,FALSE))</f>
        <v>https://www.caymanchem.com/product/17327/coenzyme-q2</v>
      </c>
      <c r="L59" t="s">
        <v>1050</v>
      </c>
      <c r="M59" t="s">
        <v>4</v>
      </c>
      <c r="N59" t="s">
        <v>4</v>
      </c>
      <c r="O59" t="s">
        <v>3</v>
      </c>
      <c r="P59" t="s">
        <v>4</v>
      </c>
      <c r="Q59" t="s">
        <v>3</v>
      </c>
      <c r="R59">
        <v>318.18311999999997</v>
      </c>
      <c r="S59">
        <v>319.19040000000001</v>
      </c>
      <c r="T59">
        <v>21.446999999999999</v>
      </c>
      <c r="U59">
        <v>86861092.463196605</v>
      </c>
      <c r="V59">
        <v>61</v>
      </c>
      <c r="W59">
        <v>1</v>
      </c>
      <c r="X59">
        <v>0</v>
      </c>
      <c r="Y59">
        <v>62.6</v>
      </c>
      <c r="Z59">
        <v>43</v>
      </c>
      <c r="AB59" t="s">
        <v>2</v>
      </c>
      <c r="AC59" t="s">
        <v>2</v>
      </c>
      <c r="AD59" t="s">
        <v>1</v>
      </c>
      <c r="AE59" t="s">
        <v>0</v>
      </c>
      <c r="AF59">
        <v>86861092.463196605</v>
      </c>
      <c r="AG59">
        <v>85530003.520448297</v>
      </c>
      <c r="AH59">
        <v>83253615.6726062</v>
      </c>
      <c r="AI59">
        <v>340737.562661862</v>
      </c>
      <c r="AJ59">
        <v>34778582.193253897</v>
      </c>
      <c r="AK59">
        <v>27518263.708979201</v>
      </c>
      <c r="AL59">
        <v>33377220.100122798</v>
      </c>
      <c r="AM59">
        <v>1020070.6635128</v>
      </c>
      <c r="AN59">
        <v>53986820.335770197</v>
      </c>
      <c r="AO59">
        <v>47856161.2823928</v>
      </c>
      <c r="AP59">
        <v>47925987.906610399</v>
      </c>
      <c r="AQ59">
        <v>27883405.596694998</v>
      </c>
      <c r="AR59">
        <v>32412110.927569099</v>
      </c>
      <c r="AS59">
        <v>35762729.571088299</v>
      </c>
      <c r="AT59">
        <v>202049.78567942799</v>
      </c>
      <c r="AU59">
        <v>85530003.520448297</v>
      </c>
      <c r="AV59">
        <v>33377220.100122798</v>
      </c>
      <c r="AW59">
        <v>32412110.927569099</v>
      </c>
      <c r="AX59">
        <v>2.1407800902508902</v>
      </c>
      <c r="AY59" s="1">
        <v>12.076879189735701</v>
      </c>
      <c r="AZ59" s="1">
        <v>12.349736204803399</v>
      </c>
      <c r="BA59">
        <v>0.39</v>
      </c>
      <c r="BB59" s="1">
        <v>0.379</v>
      </c>
      <c r="BC59" s="1">
        <v>0.97099999999999997</v>
      </c>
      <c r="BD59">
        <v>-1.36</v>
      </c>
      <c r="BE59">
        <v>-1.4</v>
      </c>
      <c r="BF59">
        <v>-0.04</v>
      </c>
      <c r="BG59" s="1">
        <v>5.66037047728951E-5</v>
      </c>
      <c r="BH59" s="1">
        <v>5.79192469920553E-5</v>
      </c>
      <c r="BI59">
        <v>0.99880523973288904</v>
      </c>
      <c r="BJ59">
        <v>3.4795130231266198E-4</v>
      </c>
      <c r="BK59">
        <v>2.1874667637036401E-4</v>
      </c>
      <c r="BL59" s="1">
        <v>0.999999927105924</v>
      </c>
      <c r="BM59" s="1">
        <v>6.2</v>
      </c>
      <c r="BN59">
        <v>6.2</v>
      </c>
      <c r="BO59" s="1">
        <v>6.2</v>
      </c>
      <c r="BP59" s="1">
        <v>0.8</v>
      </c>
      <c r="BQ59">
        <v>4.7</v>
      </c>
      <c r="BR59">
        <v>4.3</v>
      </c>
      <c r="BS59">
        <v>4.7</v>
      </c>
      <c r="BT59">
        <v>0.4</v>
      </c>
      <c r="BU59">
        <v>8.4</v>
      </c>
      <c r="BV59">
        <v>8</v>
      </c>
      <c r="BW59">
        <v>7.2</v>
      </c>
      <c r="BX59">
        <v>5.8</v>
      </c>
      <c r="BY59">
        <v>5.5</v>
      </c>
      <c r="BZ59">
        <v>5.5</v>
      </c>
      <c r="CA59">
        <v>1.9</v>
      </c>
    </row>
    <row r="60" spans="1:79" x14ac:dyDescent="0.3">
      <c r="A60">
        <v>909</v>
      </c>
      <c r="B60" t="s">
        <v>9</v>
      </c>
      <c r="C60" t="s">
        <v>8</v>
      </c>
      <c r="E60" t="s">
        <v>1051</v>
      </c>
      <c r="F60" t="str">
        <f>IF(ISBLANK(E60),"Unknown",VLOOKUP(E60,'[1]LVL1_ID_metadata _final'!$F$2:$G$690,2,FALSE))</f>
        <v>Metabolite</v>
      </c>
      <c r="G60" t="str">
        <f>IF(ISBLANK(E60),"Unknown",VLOOKUP(E60,'[1]LVL1_ID_metadata _final'!$F$2:$H$690,3,FALSE))</f>
        <v>Human Metabolites</v>
      </c>
      <c r="I60" t="str">
        <f>IF(ISBLANK($E60),"Unknown",VLOOKUP($E60,'[1]LVL1_ID_metadata _final'!$F$2:$K$690,5,FALSE))</f>
        <v>606-06-4</v>
      </c>
      <c r="J60" t="str">
        <f>IF(ISBLANK($E60),"Unknown",VLOOKUP($E60,'[1]LVL1_ID_metadata _final'!$F$2:$K$690,6,FALSE))</f>
        <v>https://www.caymanchem.com/product/17327/coenzyme-q2</v>
      </c>
      <c r="L60" t="s">
        <v>1050</v>
      </c>
      <c r="M60" t="s">
        <v>4</v>
      </c>
      <c r="N60" t="s">
        <v>4</v>
      </c>
      <c r="O60" t="s">
        <v>3</v>
      </c>
      <c r="P60" t="s">
        <v>4</v>
      </c>
      <c r="Q60" t="s">
        <v>3</v>
      </c>
      <c r="R60">
        <v>318.18319000000002</v>
      </c>
      <c r="S60">
        <v>319.19047</v>
      </c>
      <c r="T60">
        <v>20.504999999999999</v>
      </c>
      <c r="U60">
        <v>97882919.957533106</v>
      </c>
      <c r="V60">
        <v>61</v>
      </c>
      <c r="W60">
        <v>1</v>
      </c>
      <c r="X60">
        <v>0</v>
      </c>
      <c r="Y60">
        <v>45.4</v>
      </c>
      <c r="Z60">
        <v>40.200000000000003</v>
      </c>
      <c r="AB60" t="s">
        <v>2</v>
      </c>
      <c r="AC60" t="s">
        <v>2</v>
      </c>
      <c r="AD60" t="s">
        <v>1</v>
      </c>
      <c r="AE60" t="s">
        <v>0</v>
      </c>
      <c r="AF60">
        <v>97882919.957533106</v>
      </c>
      <c r="AG60">
        <v>89896637.205610007</v>
      </c>
      <c r="AH60">
        <v>95565503.983022407</v>
      </c>
      <c r="AI60">
        <v>213095.74773111299</v>
      </c>
      <c r="AJ60">
        <v>2726411.3704395602</v>
      </c>
      <c r="AK60">
        <v>20501112.759172998</v>
      </c>
      <c r="AL60">
        <v>6804757.5370820099</v>
      </c>
      <c r="AM60">
        <v>184668.70161902101</v>
      </c>
      <c r="AN60">
        <v>52052100.015283398</v>
      </c>
      <c r="AO60">
        <v>49989002.512699403</v>
      </c>
      <c r="AP60">
        <v>45254163.262428403</v>
      </c>
      <c r="AQ60">
        <v>5600855.9657826303</v>
      </c>
      <c r="AR60">
        <v>7834729.6126560401</v>
      </c>
      <c r="AS60">
        <v>18444808.2708942</v>
      </c>
      <c r="AT60">
        <v>173325.49247255601</v>
      </c>
      <c r="AU60">
        <v>95565503.983022407</v>
      </c>
      <c r="AV60">
        <v>6804757.5370820099</v>
      </c>
      <c r="AW60">
        <v>7834729.6126560401</v>
      </c>
      <c r="AX60">
        <v>4.3501799398329499</v>
      </c>
      <c r="AY60">
        <v>93.009445655520807</v>
      </c>
      <c r="AZ60">
        <v>64.573609006725405</v>
      </c>
      <c r="BA60">
        <v>7.0999999999999994E-2</v>
      </c>
      <c r="BB60">
        <v>8.2000000000000003E-2</v>
      </c>
      <c r="BC60">
        <v>1.151</v>
      </c>
      <c r="BD60">
        <v>-3.81</v>
      </c>
      <c r="BE60">
        <v>-3.61</v>
      </c>
      <c r="BF60">
        <v>0.2</v>
      </c>
      <c r="BG60">
        <v>8.77346648968713E-3</v>
      </c>
      <c r="BH60">
        <v>1.41725887651847E-2</v>
      </c>
      <c r="BI60">
        <v>0.89568130300276205</v>
      </c>
      <c r="BJ60">
        <v>2.34761907246922E-2</v>
      </c>
      <c r="BK60">
        <v>2.4502778042511001E-2</v>
      </c>
      <c r="BL60" s="1">
        <v>0.999999927105924</v>
      </c>
      <c r="BM60" s="1">
        <v>5.8</v>
      </c>
      <c r="BN60" s="1">
        <v>5.8</v>
      </c>
      <c r="BO60" s="1">
        <v>5.5</v>
      </c>
      <c r="BP60" s="1">
        <v>1.9</v>
      </c>
      <c r="BQ60">
        <v>2.1</v>
      </c>
      <c r="BS60">
        <v>0.5</v>
      </c>
      <c r="BT60">
        <v>4.5</v>
      </c>
      <c r="BU60">
        <v>8</v>
      </c>
      <c r="BV60">
        <v>7.2</v>
      </c>
      <c r="BW60">
        <v>8.4</v>
      </c>
      <c r="BX60">
        <v>0.5</v>
      </c>
      <c r="BY60">
        <v>0.5</v>
      </c>
    </row>
    <row r="61" spans="1:79" x14ac:dyDescent="0.3">
      <c r="A61">
        <v>1061</v>
      </c>
      <c r="B61" t="s">
        <v>9</v>
      </c>
      <c r="C61" t="s">
        <v>8</v>
      </c>
      <c r="E61" t="s">
        <v>1051</v>
      </c>
      <c r="F61" t="str">
        <f>IF(ISBLANK(E61),"Unknown",VLOOKUP(E61,'[1]LVL1_ID_metadata _final'!$F$2:$G$690,2,FALSE))</f>
        <v>Metabolite</v>
      </c>
      <c r="G61" t="str">
        <f>IF(ISBLANK(E61),"Unknown",VLOOKUP(E61,'[1]LVL1_ID_metadata _final'!$F$2:$H$690,3,FALSE))</f>
        <v>Human Metabolites</v>
      </c>
      <c r="I61" t="str">
        <f>IF(ISBLANK($E61),"Unknown",VLOOKUP($E61,'[1]LVL1_ID_metadata _final'!$F$2:$K$690,5,FALSE))</f>
        <v>606-06-4</v>
      </c>
      <c r="J61" t="str">
        <f>IF(ISBLANK($E61),"Unknown",VLOOKUP($E61,'[1]LVL1_ID_metadata _final'!$F$2:$K$690,6,FALSE))</f>
        <v>https://www.caymanchem.com/product/17327/coenzyme-q2</v>
      </c>
      <c r="L61" t="s">
        <v>1050</v>
      </c>
      <c r="M61" t="s">
        <v>4</v>
      </c>
      <c r="N61" t="s">
        <v>4</v>
      </c>
      <c r="O61" t="s">
        <v>3</v>
      </c>
      <c r="P61" t="s">
        <v>4</v>
      </c>
      <c r="Q61" t="s">
        <v>3</v>
      </c>
      <c r="R61">
        <v>318.18313000000001</v>
      </c>
      <c r="S61">
        <v>319.19040999999999</v>
      </c>
      <c r="T61">
        <v>19.577999999999999</v>
      </c>
      <c r="U61">
        <v>45607267.617228702</v>
      </c>
      <c r="V61">
        <v>61</v>
      </c>
      <c r="W61">
        <v>1</v>
      </c>
      <c r="X61">
        <v>0</v>
      </c>
      <c r="Y61">
        <v>70.599999999999994</v>
      </c>
      <c r="Z61">
        <v>44.6</v>
      </c>
      <c r="AB61" t="s">
        <v>2</v>
      </c>
      <c r="AC61" t="s">
        <v>2</v>
      </c>
      <c r="AD61" t="s">
        <v>1</v>
      </c>
      <c r="AE61" t="s">
        <v>0</v>
      </c>
      <c r="AF61">
        <v>25814012.9241537</v>
      </c>
      <c r="AG61">
        <v>28720322.034763999</v>
      </c>
      <c r="AH61">
        <v>18185812.4053922</v>
      </c>
      <c r="AI61">
        <v>186174.71793259401</v>
      </c>
      <c r="AJ61">
        <v>42368731.858396798</v>
      </c>
      <c r="AK61">
        <v>43891112.478320301</v>
      </c>
      <c r="AL61">
        <v>42845597.577815801</v>
      </c>
      <c r="AM61">
        <v>322487.49744039698</v>
      </c>
      <c r="AN61">
        <v>28837961.204874601</v>
      </c>
      <c r="AO61">
        <v>40257859.466456398</v>
      </c>
      <c r="AP61">
        <v>31063850.255580701</v>
      </c>
      <c r="AQ61">
        <v>38916430.275862701</v>
      </c>
      <c r="AR61">
        <v>45607267.617228702</v>
      </c>
      <c r="AS61">
        <v>39433535.764168799</v>
      </c>
      <c r="AT61">
        <v>180973.930163148</v>
      </c>
      <c r="AU61">
        <v>25814012.9241537</v>
      </c>
      <c r="AV61">
        <v>42845597.577815801</v>
      </c>
      <c r="AW61">
        <v>39433535.764168799</v>
      </c>
      <c r="AX61">
        <v>22.445381611807701</v>
      </c>
      <c r="AY61">
        <v>1.80942708699079</v>
      </c>
      <c r="AZ61">
        <v>9.0095689271355095</v>
      </c>
      <c r="BA61">
        <v>1.66</v>
      </c>
      <c r="BB61">
        <v>1.528</v>
      </c>
      <c r="BC61">
        <v>0.92</v>
      </c>
      <c r="BD61">
        <v>0.73</v>
      </c>
      <c r="BE61">
        <v>0.61</v>
      </c>
      <c r="BF61">
        <v>-0.12</v>
      </c>
      <c r="BG61">
        <v>6.3669723487312898E-3</v>
      </c>
      <c r="BH61">
        <v>9.1645472732801991E-3</v>
      </c>
      <c r="BI61">
        <v>0.93224151069595595</v>
      </c>
      <c r="BJ61">
        <v>1.80233252866463E-2</v>
      </c>
      <c r="BK61">
        <v>1.65869392293586E-2</v>
      </c>
      <c r="BL61">
        <v>0.999999927105924</v>
      </c>
      <c r="BM61">
        <v>1.7</v>
      </c>
      <c r="BN61">
        <v>1.3</v>
      </c>
      <c r="BO61">
        <v>1.8</v>
      </c>
      <c r="BP61">
        <v>3</v>
      </c>
      <c r="BQ61">
        <v>5.0999999999999996</v>
      </c>
      <c r="BR61">
        <v>5.0999999999999996</v>
      </c>
      <c r="BS61">
        <v>5.5</v>
      </c>
      <c r="BT61">
        <v>0.8</v>
      </c>
      <c r="BU61">
        <v>6.2</v>
      </c>
      <c r="BV61">
        <v>5.5</v>
      </c>
      <c r="BW61">
        <v>7</v>
      </c>
      <c r="BX61">
        <v>5.0999999999999996</v>
      </c>
      <c r="BY61">
        <v>4.7</v>
      </c>
      <c r="BZ61">
        <v>5.0999999999999996</v>
      </c>
      <c r="CA61">
        <v>0.4</v>
      </c>
    </row>
    <row r="62" spans="1:79" x14ac:dyDescent="0.3">
      <c r="A62">
        <v>3218</v>
      </c>
      <c r="B62" t="s">
        <v>9</v>
      </c>
      <c r="C62" t="s">
        <v>8</v>
      </c>
      <c r="E62" t="s">
        <v>1051</v>
      </c>
      <c r="F62" t="str">
        <f>IF(ISBLANK(E62),"Unknown",VLOOKUP(E62,'[1]LVL1_ID_metadata _final'!$F$2:$G$690,2,FALSE))</f>
        <v>Metabolite</v>
      </c>
      <c r="G62" t="str">
        <f>IF(ISBLANK(E62),"Unknown",VLOOKUP(E62,'[1]LVL1_ID_metadata _final'!$F$2:$H$690,3,FALSE))</f>
        <v>Human Metabolites</v>
      </c>
      <c r="I62" t="str">
        <f>IF(ISBLANK($E62),"Unknown",VLOOKUP($E62,'[1]LVL1_ID_metadata _final'!$F$2:$K$690,5,FALSE))</f>
        <v>606-06-4</v>
      </c>
      <c r="J62" t="str">
        <f>IF(ISBLANK($E62),"Unknown",VLOOKUP($E62,'[1]LVL1_ID_metadata _final'!$F$2:$K$690,6,FALSE))</f>
        <v>https://www.caymanchem.com/product/17327/coenzyme-q2</v>
      </c>
      <c r="L62" t="s">
        <v>1050</v>
      </c>
      <c r="M62" t="s">
        <v>4</v>
      </c>
      <c r="N62" t="s">
        <v>4</v>
      </c>
      <c r="O62" t="s">
        <v>3</v>
      </c>
      <c r="P62" t="s">
        <v>4</v>
      </c>
      <c r="Q62" t="s">
        <v>3</v>
      </c>
      <c r="R62">
        <v>318.18308999999999</v>
      </c>
      <c r="S62">
        <v>319.19036</v>
      </c>
      <c r="T62">
        <v>18.266999999999999</v>
      </c>
      <c r="U62">
        <v>32680337.688105199</v>
      </c>
      <c r="V62">
        <v>61</v>
      </c>
      <c r="W62">
        <v>1</v>
      </c>
      <c r="X62">
        <v>0</v>
      </c>
      <c r="Y62">
        <v>58.9</v>
      </c>
      <c r="Z62">
        <v>42.4</v>
      </c>
      <c r="AB62" t="s">
        <v>2</v>
      </c>
      <c r="AC62" t="s">
        <v>2</v>
      </c>
      <c r="AD62" t="s">
        <v>1</v>
      </c>
      <c r="AE62" t="s">
        <v>0</v>
      </c>
      <c r="AF62">
        <v>32680337.688105199</v>
      </c>
      <c r="AG62">
        <v>29699763.976511501</v>
      </c>
      <c r="AH62">
        <v>27390062.333642099</v>
      </c>
      <c r="AI62">
        <v>395211.05579195998</v>
      </c>
      <c r="AJ62">
        <v>18315096.444038302</v>
      </c>
      <c r="AK62">
        <v>27509733.421106599</v>
      </c>
      <c r="AL62">
        <v>18255003.943490401</v>
      </c>
      <c r="AM62">
        <v>504205.97873150097</v>
      </c>
      <c r="AN62">
        <v>18738097.386298001</v>
      </c>
      <c r="AO62">
        <v>22436912.9799054</v>
      </c>
      <c r="AP62">
        <v>20122771.835157</v>
      </c>
      <c r="AQ62">
        <v>8035016.35644597</v>
      </c>
      <c r="AR62">
        <v>11763093.774538999</v>
      </c>
      <c r="AS62">
        <v>13875568.2513854</v>
      </c>
      <c r="AT62">
        <v>526838.60674996697</v>
      </c>
      <c r="AU62">
        <v>29699763.976511501</v>
      </c>
      <c r="AV62">
        <v>18315096.444038302</v>
      </c>
      <c r="AW62">
        <v>11763093.774538999</v>
      </c>
      <c r="AX62">
        <v>8.8633605656026901</v>
      </c>
      <c r="AY62">
        <v>24.934325424283401</v>
      </c>
      <c r="AZ62">
        <v>26.346544500400999</v>
      </c>
      <c r="BA62">
        <v>0.61699999999999999</v>
      </c>
      <c r="BB62">
        <v>0.39600000000000002</v>
      </c>
      <c r="BC62">
        <v>0.64200000000000002</v>
      </c>
      <c r="BD62">
        <v>-0.7</v>
      </c>
      <c r="BE62">
        <v>-1.34</v>
      </c>
      <c r="BF62">
        <v>-0.64</v>
      </c>
      <c r="BG62">
        <v>0.19488002961036699</v>
      </c>
      <c r="BH62">
        <v>3.1913465853266E-3</v>
      </c>
      <c r="BI62">
        <v>2.47511548010768E-2</v>
      </c>
      <c r="BJ62">
        <v>0.31472932592696001</v>
      </c>
      <c r="BK62">
        <v>6.4712099654913903E-3</v>
      </c>
      <c r="BL62">
        <v>5.96814248636829E-2</v>
      </c>
      <c r="BM62">
        <v>4.3</v>
      </c>
      <c r="BN62">
        <v>3.9</v>
      </c>
      <c r="BO62">
        <v>4.3</v>
      </c>
      <c r="BQ62">
        <v>1.8</v>
      </c>
      <c r="BR62">
        <v>1.3</v>
      </c>
      <c r="BS62">
        <v>0.7</v>
      </c>
      <c r="BU62">
        <v>5.9</v>
      </c>
      <c r="BV62">
        <v>5.0999999999999996</v>
      </c>
      <c r="BW62">
        <v>6.2</v>
      </c>
      <c r="BX62">
        <v>0.5</v>
      </c>
      <c r="BY62">
        <v>0.7</v>
      </c>
      <c r="BZ62">
        <v>0.7</v>
      </c>
    </row>
    <row r="63" spans="1:79" x14ac:dyDescent="0.3">
      <c r="A63">
        <v>683</v>
      </c>
      <c r="B63" t="s">
        <v>9</v>
      </c>
      <c r="C63" t="s">
        <v>8</v>
      </c>
      <c r="E63" t="s">
        <v>1049</v>
      </c>
      <c r="F63" t="str">
        <f>IF(ISBLANK(E63),"Unknown",VLOOKUP(E63,'[1]LVL1_ID_metadata _final'!$F$2:$G$690,2,FALSE))</f>
        <v>Metabolite</v>
      </c>
      <c r="G63" t="str">
        <f>IF(ISBLANK(E63),"Unknown",VLOOKUP(E63,'[1]LVL1_ID_metadata _final'!$F$2:$H$690,3,FALSE))</f>
        <v>Lactone</v>
      </c>
      <c r="I63" t="s">
        <v>1048</v>
      </c>
      <c r="J63" t="s">
        <v>1047</v>
      </c>
      <c r="L63" t="s">
        <v>1046</v>
      </c>
      <c r="M63" t="s">
        <v>4</v>
      </c>
      <c r="N63" t="s">
        <v>4</v>
      </c>
      <c r="O63" t="s">
        <v>3</v>
      </c>
      <c r="P63" t="s">
        <v>4</v>
      </c>
      <c r="Q63" t="s">
        <v>3</v>
      </c>
      <c r="R63">
        <v>254.15198000000001</v>
      </c>
      <c r="S63">
        <v>255.15924999999999</v>
      </c>
      <c r="T63">
        <v>21.091999999999999</v>
      </c>
      <c r="U63">
        <v>38649598.265209302</v>
      </c>
      <c r="V63">
        <v>50</v>
      </c>
      <c r="W63">
        <v>2</v>
      </c>
      <c r="X63">
        <v>0</v>
      </c>
      <c r="Y63">
        <v>42.2</v>
      </c>
      <c r="Z63">
        <v>59.8</v>
      </c>
      <c r="AB63" t="s">
        <v>2</v>
      </c>
      <c r="AC63" t="s">
        <v>2</v>
      </c>
      <c r="AD63" t="s">
        <v>1</v>
      </c>
      <c r="AE63" t="s">
        <v>0</v>
      </c>
      <c r="AF63">
        <v>38543163.7372014</v>
      </c>
      <c r="AG63">
        <v>38649598.265209302</v>
      </c>
      <c r="AH63">
        <v>38624760.141084902</v>
      </c>
      <c r="AI63">
        <v>3653169.3753140601</v>
      </c>
      <c r="AJ63">
        <v>14491028.7793265</v>
      </c>
      <c r="AK63">
        <v>16160916.8375172</v>
      </c>
      <c r="AL63">
        <v>13901629.7149204</v>
      </c>
      <c r="AM63">
        <v>2517066.6563035501</v>
      </c>
      <c r="AN63">
        <v>22130227.598397601</v>
      </c>
      <c r="AO63">
        <v>21150945.431950301</v>
      </c>
      <c r="AP63">
        <v>20675376.968972299</v>
      </c>
      <c r="AQ63">
        <v>8216624.7187856399</v>
      </c>
      <c r="AR63">
        <v>9022209.5143908095</v>
      </c>
      <c r="AS63">
        <v>7591021.5800426304</v>
      </c>
      <c r="AT63">
        <v>3840441.0202423302</v>
      </c>
      <c r="AU63">
        <v>38624760.141084902</v>
      </c>
      <c r="AV63">
        <v>14491028.7793265</v>
      </c>
      <c r="AW63">
        <v>8216624.7187856399</v>
      </c>
      <c r="AX63">
        <v>0.14423323842945701</v>
      </c>
      <c r="AY63">
        <v>7.8910440257265302</v>
      </c>
      <c r="AZ63" s="1">
        <v>8.6687291325050495</v>
      </c>
      <c r="BA63" s="1">
        <v>0.375</v>
      </c>
      <c r="BB63">
        <v>0.21299999999999999</v>
      </c>
      <c r="BC63" s="1">
        <v>0.56699999999999995</v>
      </c>
      <c r="BD63" s="1">
        <v>-1.41</v>
      </c>
      <c r="BE63">
        <v>-2.23</v>
      </c>
      <c r="BF63">
        <v>-0.82</v>
      </c>
      <c r="BG63" s="1">
        <v>5.1594245344954698E-6</v>
      </c>
      <c r="BH63" s="1">
        <v>5.1393124067544704E-7</v>
      </c>
      <c r="BI63" s="1">
        <v>9.84877793575034E-5</v>
      </c>
      <c r="BJ63" s="1">
        <v>5.2675022554175703E-5</v>
      </c>
      <c r="BK63" s="1">
        <v>6.5431890999358298E-6</v>
      </c>
      <c r="BL63" s="1">
        <v>6.6646110527209695E-4</v>
      </c>
      <c r="BM63" s="1">
        <v>6.2</v>
      </c>
      <c r="BN63" s="1">
        <v>5.8</v>
      </c>
      <c r="BO63" s="1">
        <v>5.0999999999999996</v>
      </c>
      <c r="BP63" s="1">
        <v>1.7</v>
      </c>
      <c r="BQ63" s="1">
        <v>3.7</v>
      </c>
      <c r="BR63">
        <v>3.3</v>
      </c>
      <c r="BS63">
        <v>3.3</v>
      </c>
      <c r="BT63">
        <v>0.6</v>
      </c>
      <c r="BU63">
        <v>8.3000000000000007</v>
      </c>
      <c r="BV63">
        <v>8.6</v>
      </c>
      <c r="BW63">
        <v>7.9</v>
      </c>
      <c r="BX63">
        <v>3.2</v>
      </c>
      <c r="BY63">
        <v>3.2</v>
      </c>
      <c r="BZ63">
        <v>3.6</v>
      </c>
      <c r="CA63">
        <v>2.2000000000000002</v>
      </c>
    </row>
    <row r="64" spans="1:79" x14ac:dyDescent="0.3">
      <c r="A64">
        <v>691</v>
      </c>
      <c r="B64" t="s">
        <v>9</v>
      </c>
      <c r="C64" t="s">
        <v>8</v>
      </c>
      <c r="E64" t="s">
        <v>1045</v>
      </c>
      <c r="F64" t="str">
        <f>IF(ISBLANK(E64),"Unknown",VLOOKUP(E64,'[1]LVL1_ID_metadata _final'!$F$2:$G$690,2,FALSE))</f>
        <v>Metabolite</v>
      </c>
      <c r="G64" t="str">
        <f>IF(ISBLANK(E64),"Unknown",VLOOKUP(E64,'[1]LVL1_ID_metadata _final'!$F$2:$H$690,3,FALSE))</f>
        <v>Plankton metabolite</v>
      </c>
      <c r="J64" t="str">
        <f>IF(ISBLANK($E64),"Unknown",VLOOKUP($E64,'[1]LVL1_ID_metadata _final'!$F$2:$K$690,6,FALSE))</f>
        <v>https://pubchem.ncbi.nlm.nih.gov/compound/10469728#::text=13%2DHOTrE%20is%20a%20hydroxyoctadecatrienoic,fatty%20acid%20and%20a%20HOTrE.&amp;text=13%2DHoTrE%20is%20a%20natural,nitzschia%20multistriata%20with%20data%20available.</v>
      </c>
      <c r="L64" t="s">
        <v>1044</v>
      </c>
      <c r="M64" t="s">
        <v>4</v>
      </c>
      <c r="N64" t="s">
        <v>4</v>
      </c>
      <c r="O64" t="s">
        <v>3</v>
      </c>
      <c r="P64" t="s">
        <v>25</v>
      </c>
      <c r="Q64" t="s">
        <v>3</v>
      </c>
      <c r="R64">
        <v>294.21960000000001</v>
      </c>
      <c r="S64">
        <v>295.22687999999999</v>
      </c>
      <c r="T64">
        <v>23.033999999999999</v>
      </c>
      <c r="U64">
        <v>47500802.2682539</v>
      </c>
      <c r="V64">
        <v>35</v>
      </c>
      <c r="W64">
        <v>6</v>
      </c>
      <c r="X64">
        <v>0</v>
      </c>
      <c r="Y64">
        <v>56.3</v>
      </c>
      <c r="Z64">
        <v>63.9</v>
      </c>
      <c r="AB64" t="s">
        <v>2</v>
      </c>
      <c r="AC64" t="s">
        <v>2</v>
      </c>
      <c r="AD64" t="s">
        <v>1</v>
      </c>
      <c r="AE64" t="s">
        <v>0</v>
      </c>
      <c r="AF64">
        <v>3765182.0758774201</v>
      </c>
      <c r="AG64">
        <v>1115733.7710989399</v>
      </c>
      <c r="AH64">
        <v>2490950.6678653201</v>
      </c>
      <c r="AI64">
        <v>1523074.8115500901</v>
      </c>
      <c r="AJ64">
        <v>6943900.4739522003</v>
      </c>
      <c r="AK64">
        <v>3398846.4080440602</v>
      </c>
      <c r="AL64">
        <v>9843329.0088044405</v>
      </c>
      <c r="AM64">
        <v>196570.910998999</v>
      </c>
      <c r="AN64">
        <v>16817725.7678372</v>
      </c>
      <c r="AO64">
        <v>15385105.0649384</v>
      </c>
      <c r="AP64">
        <v>21428544.159851301</v>
      </c>
      <c r="AQ64">
        <v>45494012.207520097</v>
      </c>
      <c r="AR64">
        <v>47500802.2682539</v>
      </c>
      <c r="AS64">
        <v>42301362.608406097</v>
      </c>
      <c r="AT64">
        <v>218822.56990857801</v>
      </c>
      <c r="AU64">
        <v>2490950.6678653201</v>
      </c>
      <c r="AV64">
        <v>6943900.4739522003</v>
      </c>
      <c r="AW64">
        <v>45494012.207520097</v>
      </c>
      <c r="AX64">
        <v>53.923041267800002</v>
      </c>
      <c r="AY64">
        <v>47.968117109701502</v>
      </c>
      <c r="AZ64" s="1">
        <v>5.8142699562651297</v>
      </c>
      <c r="BA64" s="1">
        <v>2.7879999999999998</v>
      </c>
      <c r="BB64">
        <v>18.263999999999999</v>
      </c>
      <c r="BC64">
        <v>6.5519999999999996</v>
      </c>
      <c r="BD64">
        <v>1.48</v>
      </c>
      <c r="BE64">
        <v>4.1900000000000004</v>
      </c>
      <c r="BF64">
        <v>2.71</v>
      </c>
      <c r="BG64">
        <v>8.3428029199795403E-2</v>
      </c>
      <c r="BH64">
        <v>5.8004218562002197E-4</v>
      </c>
      <c r="BI64">
        <v>5.2060802375407701E-3</v>
      </c>
      <c r="BJ64">
        <v>0.156532700065977</v>
      </c>
      <c r="BK64">
        <v>1.4991746893487201E-3</v>
      </c>
      <c r="BL64">
        <v>1.6433070541628299E-2</v>
      </c>
      <c r="BM64">
        <v>2.5</v>
      </c>
      <c r="BN64">
        <v>4.8</v>
      </c>
      <c r="BO64">
        <v>2.9</v>
      </c>
      <c r="BQ64">
        <v>0.5</v>
      </c>
      <c r="BR64">
        <v>1.4</v>
      </c>
      <c r="BS64">
        <v>0.8</v>
      </c>
      <c r="BT64">
        <v>4.5</v>
      </c>
      <c r="BU64">
        <v>5.2</v>
      </c>
      <c r="BV64">
        <v>6</v>
      </c>
      <c r="BW64">
        <v>5.6</v>
      </c>
      <c r="BX64">
        <v>5.8</v>
      </c>
      <c r="BY64">
        <v>5.8</v>
      </c>
      <c r="BZ64">
        <v>5.8</v>
      </c>
      <c r="CA64">
        <v>4.2</v>
      </c>
    </row>
    <row r="65" spans="1:79" x14ac:dyDescent="0.3">
      <c r="A65">
        <v>4698</v>
      </c>
      <c r="B65" t="s">
        <v>9</v>
      </c>
      <c r="C65" t="s">
        <v>8</v>
      </c>
      <c r="E65" t="s">
        <v>1045</v>
      </c>
      <c r="F65" t="str">
        <f>IF(ISBLANK(E65),"Unknown",VLOOKUP(E65,'[1]LVL1_ID_metadata _final'!$F$2:$G$690,2,FALSE))</f>
        <v>Metabolite</v>
      </c>
      <c r="G65" t="str">
        <f>IF(ISBLANK(E65),"Unknown",VLOOKUP(E65,'[1]LVL1_ID_metadata _final'!$F$2:$H$690,3,FALSE))</f>
        <v>Plankton metabolite</v>
      </c>
      <c r="J65" t="str">
        <f>IF(ISBLANK($E65),"Unknown",VLOOKUP($E65,'[1]LVL1_ID_metadata _final'!$F$2:$K$690,6,FALSE))</f>
        <v>https://pubchem.ncbi.nlm.nih.gov/compound/10469728#::text=13%2DHOTrE%20is%20a%20hydroxyoctadecatrienoic,fatty%20acid%20and%20a%20HOTrE.&amp;text=13%2DHoTrE%20is%20a%20natural,nitzschia%20multistriata%20with%20data%20available.</v>
      </c>
      <c r="L65" t="s">
        <v>1044</v>
      </c>
      <c r="M65" t="s">
        <v>4</v>
      </c>
      <c r="N65" t="s">
        <v>4</v>
      </c>
      <c r="O65" t="s">
        <v>3</v>
      </c>
      <c r="P65" t="s">
        <v>25</v>
      </c>
      <c r="Q65" t="s">
        <v>3</v>
      </c>
      <c r="R65">
        <v>294.21971000000002</v>
      </c>
      <c r="S65">
        <v>295.22699</v>
      </c>
      <c r="T65">
        <v>23.835000000000001</v>
      </c>
      <c r="U65">
        <v>23363952.6717562</v>
      </c>
      <c r="V65">
        <v>35</v>
      </c>
      <c r="W65">
        <v>6</v>
      </c>
      <c r="X65">
        <v>0</v>
      </c>
      <c r="Y65">
        <v>61.1</v>
      </c>
      <c r="Z65">
        <v>65.3</v>
      </c>
      <c r="AB65" t="s">
        <v>2</v>
      </c>
      <c r="AC65" t="s">
        <v>2</v>
      </c>
      <c r="AD65" t="s">
        <v>1</v>
      </c>
      <c r="AE65" t="s">
        <v>0</v>
      </c>
      <c r="AF65">
        <v>8502925.7800870892</v>
      </c>
      <c r="AG65">
        <v>11376433.303891901</v>
      </c>
      <c r="AH65">
        <v>11509984.1290845</v>
      </c>
      <c r="AI65">
        <v>995056.22406957403</v>
      </c>
      <c r="AJ65">
        <v>21672408.796450902</v>
      </c>
      <c r="AK65">
        <v>23363952.6717562</v>
      </c>
      <c r="AL65">
        <v>23251350.579366598</v>
      </c>
      <c r="AM65">
        <v>1740968.44031741</v>
      </c>
      <c r="AN65">
        <v>13199800.590436799</v>
      </c>
      <c r="AO65">
        <v>20135865.178667199</v>
      </c>
      <c r="AP65">
        <v>5958358.03864103</v>
      </c>
      <c r="AQ65">
        <v>10776587.2271576</v>
      </c>
      <c r="AR65">
        <v>11964178.5541061</v>
      </c>
      <c r="AS65">
        <v>12068200.9444013</v>
      </c>
      <c r="AT65">
        <v>1685349.5256975801</v>
      </c>
      <c r="AU65">
        <v>11376433.303891901</v>
      </c>
      <c r="AV65">
        <v>23251350.579366598</v>
      </c>
      <c r="AW65">
        <v>11964178.5541061</v>
      </c>
      <c r="AX65">
        <v>16.2369052268884</v>
      </c>
      <c r="AY65">
        <v>4.15500139546557</v>
      </c>
      <c r="AZ65">
        <v>6.1843743870052998</v>
      </c>
      <c r="BA65">
        <v>2.044</v>
      </c>
      <c r="BB65">
        <v>1.052</v>
      </c>
      <c r="BC65">
        <v>0.51500000000000001</v>
      </c>
      <c r="BD65">
        <v>1.03</v>
      </c>
      <c r="BE65">
        <v>7.0000000000000007E-2</v>
      </c>
      <c r="BF65">
        <v>-0.96</v>
      </c>
      <c r="BG65">
        <v>2.7685363227480898E-4</v>
      </c>
      <c r="BH65">
        <v>0.464008838295077</v>
      </c>
      <c r="BI65">
        <v>6.4667828979159104E-4</v>
      </c>
      <c r="BJ65">
        <v>1.2969276633302399E-3</v>
      </c>
      <c r="BK65">
        <v>0.55724616719860498</v>
      </c>
      <c r="BL65" s="1">
        <v>3.00510887446853E-3</v>
      </c>
      <c r="BM65" s="1"/>
      <c r="BN65">
        <v>0.7</v>
      </c>
      <c r="BO65" s="1">
        <v>0.7</v>
      </c>
      <c r="BP65" s="1">
        <v>1.1000000000000001</v>
      </c>
      <c r="BQ65">
        <v>0.7</v>
      </c>
      <c r="BR65">
        <v>0.7</v>
      </c>
      <c r="BS65">
        <v>1.1000000000000001</v>
      </c>
      <c r="BU65">
        <v>0.7</v>
      </c>
      <c r="BV65">
        <v>0.7</v>
      </c>
      <c r="BW65">
        <v>1.2</v>
      </c>
      <c r="BX65">
        <v>3.5</v>
      </c>
      <c r="BY65">
        <v>3.3</v>
      </c>
      <c r="BZ65">
        <v>2.6</v>
      </c>
      <c r="CA65">
        <v>0.6</v>
      </c>
    </row>
    <row r="66" spans="1:79" x14ac:dyDescent="0.3">
      <c r="A66">
        <v>168</v>
      </c>
      <c r="B66" t="s">
        <v>9</v>
      </c>
      <c r="C66" t="s">
        <v>8</v>
      </c>
      <c r="E66" t="s">
        <v>1043</v>
      </c>
      <c r="F66" t="str">
        <f>IF(ISBLANK(E66),"Unknown",VLOOKUP(E66,'[1]LVL1_ID_metadata _final'!$F$2:$G$690,2,FALSE))</f>
        <v>Metabolite</v>
      </c>
      <c r="G66" t="str">
        <f>IF(ISBLANK(E66),"Unknown",VLOOKUP(E66,'[1]LVL1_ID_metadata _final'!$F$2:$H$690,3,FALSE))</f>
        <v>Plant Metabolite</v>
      </c>
      <c r="H66">
        <f>IF(ISBLANK(E66),"Unknown",VLOOKUP(E66,'[1]LVL1_ID_metadata _final'!$F$2:$I$690,4,FALSE))</f>
        <v>0</v>
      </c>
      <c r="I66" t="str">
        <f>IF(ISBLANK($E66),"Unknown",VLOOKUP($E66,'[1]LVL1_ID_metadata _final'!$F$2:$K$690,5,FALSE))</f>
        <v>6415-59-4</v>
      </c>
      <c r="J66" t="str">
        <f>IF(ISBLANK($E66),"Unknown",VLOOKUP($E66,'[1]LVL1_ID_metadata _final'!$F$2:$K$690,6,FALSE))</f>
        <v>https://en.wikipedia.org/wiki/Sedanolide</v>
      </c>
      <c r="L66" t="s">
        <v>1042</v>
      </c>
      <c r="M66" t="s">
        <v>4</v>
      </c>
      <c r="N66" t="s">
        <v>4</v>
      </c>
      <c r="O66" t="s">
        <v>3</v>
      </c>
      <c r="P66" t="s">
        <v>4</v>
      </c>
      <c r="Q66" t="s">
        <v>3</v>
      </c>
      <c r="R66">
        <v>194.13079999999999</v>
      </c>
      <c r="S66">
        <v>195.13820000000001</v>
      </c>
      <c r="T66">
        <v>22.757999999999999</v>
      </c>
      <c r="U66">
        <v>19352939.0773765</v>
      </c>
      <c r="V66">
        <v>48</v>
      </c>
      <c r="W66">
        <v>1</v>
      </c>
      <c r="X66">
        <v>0</v>
      </c>
      <c r="Y66">
        <v>32.200000000000003</v>
      </c>
      <c r="Z66">
        <v>56.9</v>
      </c>
      <c r="AB66" t="s">
        <v>2</v>
      </c>
      <c r="AC66" t="s">
        <v>2</v>
      </c>
      <c r="AD66" t="s">
        <v>1</v>
      </c>
      <c r="AE66" t="s">
        <v>0</v>
      </c>
      <c r="AF66">
        <v>16874605.0446839</v>
      </c>
      <c r="AG66">
        <v>19352939.0773765</v>
      </c>
      <c r="AH66">
        <v>18693960.804011598</v>
      </c>
      <c r="AI66">
        <v>1484527.1866905999</v>
      </c>
      <c r="AJ66">
        <v>9383244.4961229805</v>
      </c>
      <c r="AK66">
        <v>10224336.380873701</v>
      </c>
      <c r="AL66">
        <v>11023295.391565099</v>
      </c>
      <c r="AM66">
        <v>1692812.0501757399</v>
      </c>
      <c r="AN66">
        <v>12000778.710974799</v>
      </c>
      <c r="AO66">
        <v>16554011.285407901</v>
      </c>
      <c r="AP66">
        <v>12375545.945083201</v>
      </c>
      <c r="AQ66">
        <v>16064134.7449301</v>
      </c>
      <c r="AR66">
        <v>18262551.818796001</v>
      </c>
      <c r="AS66">
        <v>18533679.453655399</v>
      </c>
      <c r="AT66">
        <v>1457277.12447085</v>
      </c>
      <c r="AU66">
        <v>18693960.804011598</v>
      </c>
      <c r="AV66">
        <v>10224336.380873701</v>
      </c>
      <c r="AW66">
        <v>18262551.818796001</v>
      </c>
      <c r="AX66">
        <v>7.0117000416197603</v>
      </c>
      <c r="AY66">
        <v>8.0322446699851309</v>
      </c>
      <c r="AZ66">
        <v>7.6862483262164396</v>
      </c>
      <c r="BA66">
        <v>0.54700000000000004</v>
      </c>
      <c r="BB66">
        <v>0.97699999999999998</v>
      </c>
      <c r="BC66">
        <v>1.786</v>
      </c>
      <c r="BD66">
        <v>-0.87</v>
      </c>
      <c r="BE66">
        <v>-0.03</v>
      </c>
      <c r="BF66">
        <v>0.84</v>
      </c>
      <c r="BG66">
        <v>2.1492808470791001E-4</v>
      </c>
      <c r="BH66">
        <v>0.81781078375764304</v>
      </c>
      <c r="BI66">
        <v>3.1542101833026398E-4</v>
      </c>
      <c r="BJ66">
        <v>1.0437907221757801E-3</v>
      </c>
      <c r="BK66">
        <v>0.88871058915726098</v>
      </c>
      <c r="BL66" s="1">
        <v>1.66838972744716E-3</v>
      </c>
      <c r="BM66" s="1">
        <v>6</v>
      </c>
      <c r="BN66">
        <v>6.4</v>
      </c>
      <c r="BO66" s="1">
        <v>6.4</v>
      </c>
      <c r="BP66" s="1"/>
      <c r="BQ66">
        <v>6.1</v>
      </c>
      <c r="BR66">
        <v>5.8</v>
      </c>
      <c r="BS66">
        <v>6.4</v>
      </c>
      <c r="BU66">
        <v>7.5</v>
      </c>
      <c r="BV66">
        <v>7.9</v>
      </c>
      <c r="BW66">
        <v>7.5</v>
      </c>
      <c r="BX66">
        <v>4.8</v>
      </c>
      <c r="BY66">
        <v>3.7</v>
      </c>
      <c r="BZ66">
        <v>3</v>
      </c>
    </row>
    <row r="67" spans="1:79" x14ac:dyDescent="0.3">
      <c r="A67">
        <v>6196</v>
      </c>
      <c r="B67" t="s">
        <v>9</v>
      </c>
      <c r="C67" t="s">
        <v>8</v>
      </c>
      <c r="E67" t="s">
        <v>1041</v>
      </c>
      <c r="F67" t="str">
        <f>IF(ISBLANK(E67),"Unknown",VLOOKUP(E67,'[1]LVL1_ID_metadata _final'!$F$2:$G$690,2,FALSE))</f>
        <v>Metabolite</v>
      </c>
      <c r="G67" t="str">
        <f>IF(ISBLANK(E67),"Unknown",VLOOKUP(E67,'[1]LVL1_ID_metadata _final'!$F$2:$H$690,3,FALSE))</f>
        <v>Plant Metabolite</v>
      </c>
      <c r="H67">
        <f>IF(ISBLANK(E67),"Unknown",VLOOKUP(E67,'[1]LVL1_ID_metadata _final'!$F$2:$I$690,4,FALSE))</f>
        <v>0</v>
      </c>
      <c r="I67" t="str">
        <f>IF(ISBLANK($E67),"Unknown",VLOOKUP($E67,'[1]LVL1_ID_metadata _final'!$F$2:$K$690,5,FALSE))</f>
        <v>94596-27-7</v>
      </c>
      <c r="J67" t="str">
        <f>IF(ISBLANK($E67),"Unknown",VLOOKUP($E67,'[1]LVL1_ID_metadata _final'!$F$2:$K$690,6,FALSE))</f>
        <v>https://pubchem.ncbi.nlm.nih.gov/compound/Senkyunolide-H</v>
      </c>
      <c r="L67" t="s">
        <v>1040</v>
      </c>
      <c r="M67" t="s">
        <v>4</v>
      </c>
      <c r="N67" t="s">
        <v>25</v>
      </c>
      <c r="O67" t="s">
        <v>3</v>
      </c>
      <c r="P67" t="s">
        <v>4</v>
      </c>
      <c r="Q67" t="s">
        <v>18</v>
      </c>
      <c r="R67">
        <v>224.10521</v>
      </c>
      <c r="S67">
        <v>225.11249000000001</v>
      </c>
      <c r="T67">
        <v>17.265000000000001</v>
      </c>
      <c r="U67">
        <v>7590689.56195457</v>
      </c>
      <c r="V67">
        <v>76</v>
      </c>
      <c r="W67">
        <v>5</v>
      </c>
      <c r="X67">
        <v>0</v>
      </c>
      <c r="Y67">
        <v>41.5</v>
      </c>
      <c r="Z67">
        <v>59.6</v>
      </c>
      <c r="AB67" t="s">
        <v>2</v>
      </c>
      <c r="AC67" t="s">
        <v>31</v>
      </c>
      <c r="AD67" t="s">
        <v>1</v>
      </c>
      <c r="AE67" t="s">
        <v>0</v>
      </c>
      <c r="AF67">
        <v>1616220.70229263</v>
      </c>
      <c r="AG67">
        <v>1717641.1892206001</v>
      </c>
      <c r="AH67">
        <v>372027.03741828102</v>
      </c>
      <c r="AI67">
        <v>124227.648016829</v>
      </c>
      <c r="AJ67">
        <v>200185.31619927101</v>
      </c>
      <c r="AK67">
        <v>389975.255859536</v>
      </c>
      <c r="AL67">
        <v>1415699.5975377201</v>
      </c>
      <c r="AM67">
        <v>137829.753936308</v>
      </c>
      <c r="AN67">
        <v>3178715.4781516101</v>
      </c>
      <c r="AO67">
        <v>2578250.0366664701</v>
      </c>
      <c r="AP67">
        <v>2015356.68860694</v>
      </c>
      <c r="AQ67">
        <v>5292005.5446483297</v>
      </c>
      <c r="AR67">
        <v>7590689.56195457</v>
      </c>
      <c r="AS67">
        <v>5637031.1536012804</v>
      </c>
      <c r="AT67">
        <v>139838.55321099501</v>
      </c>
      <c r="AU67">
        <v>1616220.70229263</v>
      </c>
      <c r="AV67">
        <v>389975.255859536</v>
      </c>
      <c r="AW67">
        <v>5637031.1536012804</v>
      </c>
      <c r="AX67">
        <v>60.660018690567497</v>
      </c>
      <c r="AY67">
        <v>97.800240671399806</v>
      </c>
      <c r="AZ67">
        <v>20.080344460704001</v>
      </c>
      <c r="BA67">
        <v>0.24099999999999999</v>
      </c>
      <c r="BB67">
        <v>3.488</v>
      </c>
      <c r="BC67">
        <v>14.455</v>
      </c>
      <c r="BD67">
        <v>-2.0499999999999998</v>
      </c>
      <c r="BE67">
        <v>1.8</v>
      </c>
      <c r="BF67">
        <v>3.85</v>
      </c>
      <c r="BG67">
        <v>0.50280655201168001</v>
      </c>
      <c r="BH67">
        <v>6.4769576770570797E-2</v>
      </c>
      <c r="BI67">
        <v>1.5912394659945098E-2</v>
      </c>
      <c r="BJ67">
        <v>0.66168113916291205</v>
      </c>
      <c r="BK67">
        <v>9.6988532296531399E-2</v>
      </c>
      <c r="BL67" s="1">
        <v>4.1546775342994398E-2</v>
      </c>
      <c r="BM67" s="1">
        <v>0.6</v>
      </c>
      <c r="BN67">
        <v>0.6</v>
      </c>
      <c r="BO67">
        <v>1.9</v>
      </c>
      <c r="BR67">
        <v>1.5</v>
      </c>
      <c r="BU67">
        <v>4.5999999999999996</v>
      </c>
      <c r="BV67">
        <v>1.6</v>
      </c>
      <c r="BW67">
        <v>3.5</v>
      </c>
      <c r="BX67">
        <v>5</v>
      </c>
      <c r="BY67">
        <v>3.1</v>
      </c>
      <c r="BZ67">
        <v>3.9</v>
      </c>
    </row>
    <row r="68" spans="1:79" x14ac:dyDescent="0.3">
      <c r="A68">
        <v>3229</v>
      </c>
      <c r="B68" t="s">
        <v>9</v>
      </c>
      <c r="E68" t="s">
        <v>1039</v>
      </c>
      <c r="F68" t="str">
        <f>IF(ISBLANK(E68),"Unknown",VLOOKUP(E68,'[1]LVL1_ID_metadata _final'!$F$2:$G$690,2,FALSE))</f>
        <v>Metabolite</v>
      </c>
      <c r="G68" t="str">
        <f>IF(ISBLANK(E68),"Unknown",VLOOKUP(E68,'[1]LVL1_ID_metadata _final'!$F$2:$H$690,3,FALSE))</f>
        <v>Plant Metabolite</v>
      </c>
      <c r="H68">
        <f>IF(ISBLANK(E68),"Unknown",VLOOKUP(E68,'[1]LVL1_ID_metadata _final'!$F$2:$I$690,4,FALSE))</f>
        <v>0</v>
      </c>
      <c r="I68" t="str">
        <f>IF(ISBLANK($E68),"Unknown",VLOOKUP($E68,'[1]LVL1_ID_metadata _final'!$F$2:$K$690,5,FALSE))</f>
        <v>568-72-9</v>
      </c>
      <c r="J68" t="str">
        <f>IF(ISBLANK($E68),"Unknown",VLOOKUP($E68,'[1]LVL1_ID_metadata _final'!$F$2:$K$690,6,FALSE))</f>
        <v>https://pubchem.ncbi.nlm.nih.gov/compound/Tanshinone-IIA</v>
      </c>
      <c r="L68" t="s">
        <v>1038</v>
      </c>
      <c r="M68" t="s">
        <v>4</v>
      </c>
      <c r="N68" t="s">
        <v>4</v>
      </c>
      <c r="O68" t="s">
        <v>3</v>
      </c>
      <c r="P68" t="s">
        <v>4</v>
      </c>
      <c r="Q68" t="s">
        <v>3</v>
      </c>
      <c r="R68">
        <v>294.12563</v>
      </c>
      <c r="S68">
        <v>295.13290999999998</v>
      </c>
      <c r="T68">
        <v>20.327999999999999</v>
      </c>
      <c r="U68">
        <v>13320041.115271101</v>
      </c>
      <c r="V68">
        <v>134</v>
      </c>
      <c r="W68">
        <v>6</v>
      </c>
      <c r="X68">
        <v>0</v>
      </c>
      <c r="Y68">
        <v>38.299999999999997</v>
      </c>
      <c r="Z68">
        <v>6.9</v>
      </c>
      <c r="AB68" t="s">
        <v>2</v>
      </c>
      <c r="AC68" t="s">
        <v>2</v>
      </c>
      <c r="AD68" t="s">
        <v>1</v>
      </c>
      <c r="AE68" t="s">
        <v>0</v>
      </c>
      <c r="AF68">
        <v>10671314.542893199</v>
      </c>
      <c r="AG68">
        <v>9964022.4236142095</v>
      </c>
      <c r="AH68">
        <v>13320041.115271101</v>
      </c>
      <c r="AI68">
        <v>134499.45834868099</v>
      </c>
      <c r="AJ68">
        <v>949702.76696396596</v>
      </c>
      <c r="AK68">
        <v>1144863.33076196</v>
      </c>
      <c r="AL68">
        <v>1092697.10800038</v>
      </c>
      <c r="AM68">
        <v>132344.754782056</v>
      </c>
      <c r="AN68">
        <v>4823537.4826502297</v>
      </c>
      <c r="AO68">
        <v>4257964.5796288401</v>
      </c>
      <c r="AP68">
        <v>4432915.2035997501</v>
      </c>
      <c r="AQ68">
        <v>485479.70294485497</v>
      </c>
      <c r="AR68">
        <v>439909.92455449799</v>
      </c>
      <c r="AS68">
        <v>297496.71684160503</v>
      </c>
      <c r="AT68">
        <v>153525.53056662501</v>
      </c>
      <c r="AU68">
        <v>10671314.542893199</v>
      </c>
      <c r="AV68">
        <v>1092697.10800038</v>
      </c>
      <c r="AW68">
        <v>439909.92455449799</v>
      </c>
      <c r="AX68">
        <v>15.6304635043234</v>
      </c>
      <c r="AY68">
        <v>9.5104973703575908</v>
      </c>
      <c r="AZ68">
        <v>24.056440556890099</v>
      </c>
      <c r="BA68">
        <v>0.10199999999999999</v>
      </c>
      <c r="BB68">
        <v>4.1000000000000002E-2</v>
      </c>
      <c r="BC68">
        <v>0.40300000000000002</v>
      </c>
      <c r="BD68">
        <v>-3.29</v>
      </c>
      <c r="BE68">
        <v>-4.5999999999999996</v>
      </c>
      <c r="BF68">
        <v>-1.31</v>
      </c>
      <c r="BG68" s="1">
        <v>9.3640341793932402E-6</v>
      </c>
      <c r="BH68" s="1">
        <v>1.3371564566711001E-6</v>
      </c>
      <c r="BI68">
        <v>1.4596329941825E-3</v>
      </c>
      <c r="BJ68" s="1">
        <v>8.3834892998411705E-5</v>
      </c>
      <c r="BK68" s="1">
        <v>1.11188372774591E-5</v>
      </c>
      <c r="BL68">
        <v>5.8073250516843204E-3</v>
      </c>
      <c r="BM68">
        <v>3.5</v>
      </c>
      <c r="BN68">
        <v>5</v>
      </c>
      <c r="BO68">
        <v>3.7</v>
      </c>
      <c r="BQ68">
        <v>1.9</v>
      </c>
      <c r="BR68">
        <v>2.5</v>
      </c>
      <c r="BS68">
        <v>0.8</v>
      </c>
      <c r="BU68">
        <v>7.7</v>
      </c>
      <c r="BV68">
        <v>5</v>
      </c>
      <c r="BW68">
        <v>3.9</v>
      </c>
      <c r="BX68">
        <v>4.5</v>
      </c>
      <c r="BY68">
        <v>2.2999999999999998</v>
      </c>
      <c r="BZ68">
        <v>3</v>
      </c>
    </row>
    <row r="69" spans="1:79" x14ac:dyDescent="0.3">
      <c r="A69">
        <v>4254</v>
      </c>
      <c r="B69" t="s">
        <v>9</v>
      </c>
      <c r="E69" t="s">
        <v>1037</v>
      </c>
      <c r="F69" t="str">
        <f>IF(ISBLANK(E69),"Unknown",VLOOKUP(E69,'[1]LVL1_ID_metadata _final'!$F$2:$G$690,2,FALSE))</f>
        <v>Metabolite</v>
      </c>
      <c r="G69" t="str">
        <f>IF(ISBLANK(E69),"Unknown",VLOOKUP(E69,'[1]LVL1_ID_metadata _final'!$F$2:$H$690,3,FALSE))</f>
        <v>Plant Metabolite</v>
      </c>
      <c r="H69" t="str">
        <f>IF(ISBLANK(E69),"Unknown",VLOOKUP(E69,'[1]LVL1_ID_metadata _final'!$F$2:$I$690,4,FALSE))</f>
        <v>Alkaloid</v>
      </c>
      <c r="J69" t="str">
        <f>IF(ISBLANK($E69),"Unknown",VLOOKUP($E69,'[1]LVL1_ID_metadata _final'!$F$2:$K$690,6,FALSE))</f>
        <v>https://doi.org/10.1021/jo0258204</v>
      </c>
      <c r="L69" t="s">
        <v>1036</v>
      </c>
      <c r="M69" t="s">
        <v>4</v>
      </c>
      <c r="N69" t="s">
        <v>5</v>
      </c>
      <c r="O69" t="s">
        <v>3</v>
      </c>
      <c r="P69" t="s">
        <v>4</v>
      </c>
      <c r="Q69" t="s">
        <v>3</v>
      </c>
      <c r="R69">
        <v>427.23604</v>
      </c>
      <c r="S69">
        <v>428.24331999999998</v>
      </c>
      <c r="T69">
        <v>13.603999999999999</v>
      </c>
      <c r="U69">
        <v>7001117.0777259404</v>
      </c>
      <c r="V69">
        <v>54</v>
      </c>
      <c r="W69">
        <v>1</v>
      </c>
      <c r="X69">
        <v>0</v>
      </c>
      <c r="Y69">
        <v>79.900000000000006</v>
      </c>
      <c r="Z69">
        <v>9</v>
      </c>
      <c r="AB69" t="s">
        <v>2</v>
      </c>
      <c r="AC69" t="s">
        <v>2</v>
      </c>
      <c r="AD69" t="s">
        <v>1</v>
      </c>
      <c r="AE69" t="s">
        <v>0</v>
      </c>
      <c r="AF69">
        <v>6506668.69408869</v>
      </c>
      <c r="AG69">
        <v>6512831.8972514402</v>
      </c>
      <c r="AH69">
        <v>6636311.2316700304</v>
      </c>
      <c r="AI69">
        <v>71126.134660926095</v>
      </c>
      <c r="AJ69">
        <v>6784555.9295159299</v>
      </c>
      <c r="AK69">
        <v>7001117.0777259404</v>
      </c>
      <c r="AL69">
        <v>6717267.2158342404</v>
      </c>
      <c r="AM69">
        <v>73757.615403076707</v>
      </c>
      <c r="AN69">
        <v>6367303.17312859</v>
      </c>
      <c r="AO69">
        <v>6135408.0928659597</v>
      </c>
      <c r="AP69">
        <v>4962178.1142550996</v>
      </c>
      <c r="AQ69">
        <v>3204850.5144305401</v>
      </c>
      <c r="AR69">
        <v>3605380.5323081901</v>
      </c>
      <c r="AS69">
        <v>3779930.99207422</v>
      </c>
      <c r="AT69">
        <v>73873.299250591503</v>
      </c>
      <c r="AU69">
        <v>6512831.8972514402</v>
      </c>
      <c r="AV69">
        <v>6784555.9295159299</v>
      </c>
      <c r="AW69">
        <v>3605380.5323081901</v>
      </c>
      <c r="AX69">
        <v>1.1162338583279601</v>
      </c>
      <c r="AY69" s="1">
        <v>2.1702607650036798</v>
      </c>
      <c r="AZ69" s="1">
        <v>8.3524879860734895</v>
      </c>
      <c r="BA69">
        <v>1.042</v>
      </c>
      <c r="BB69" s="1">
        <v>0.55400000000000005</v>
      </c>
      <c r="BC69" s="1">
        <v>0.53100000000000003</v>
      </c>
      <c r="BD69">
        <v>0.06</v>
      </c>
      <c r="BE69">
        <v>-0.85</v>
      </c>
      <c r="BF69">
        <v>-0.91</v>
      </c>
      <c r="BG69">
        <v>0.597980404146226</v>
      </c>
      <c r="BH69" s="1">
        <v>1.3860540024834799E-5</v>
      </c>
      <c r="BI69" s="1">
        <v>9.2376506106717199E-6</v>
      </c>
      <c r="BJ69">
        <v>0.75396728505532695</v>
      </c>
      <c r="BK69" s="1">
        <v>6.7153906345176101E-5</v>
      </c>
      <c r="BL69">
        <v>1.15329240639814E-4</v>
      </c>
      <c r="BM69" s="1">
        <v>4.5999999999999996</v>
      </c>
      <c r="BN69" s="1">
        <v>5</v>
      </c>
      <c r="BO69">
        <v>5</v>
      </c>
      <c r="BP69" s="1"/>
      <c r="BQ69" s="1">
        <v>5</v>
      </c>
      <c r="BR69">
        <v>4.5999999999999996</v>
      </c>
      <c r="BS69">
        <v>5</v>
      </c>
      <c r="BU69">
        <v>7</v>
      </c>
      <c r="BV69">
        <v>7</v>
      </c>
      <c r="BW69">
        <v>6.4</v>
      </c>
      <c r="BX69">
        <v>4.8</v>
      </c>
      <c r="BY69">
        <v>5.2</v>
      </c>
      <c r="BZ69">
        <v>4</v>
      </c>
    </row>
    <row r="70" spans="1:79" x14ac:dyDescent="0.3">
      <c r="A70">
        <v>3005</v>
      </c>
      <c r="B70" t="s">
        <v>9</v>
      </c>
      <c r="C70" t="s">
        <v>8</v>
      </c>
      <c r="E70" t="s">
        <v>1035</v>
      </c>
      <c r="F70" t="str">
        <f>IF(ISBLANK(E70),"Unknown",VLOOKUP(E70,'[1]LVL1_ID_metadata _final'!$F$2:$G$690,2,FALSE))</f>
        <v>Metabolite</v>
      </c>
      <c r="G70" t="str">
        <f>IF(ISBLANK(E70),"Unknown",VLOOKUP(E70,'[1]LVL1_ID_metadata _final'!$F$2:$H$690,3,FALSE))</f>
        <v>Plant Metabolite</v>
      </c>
      <c r="H70" t="str">
        <f>IF(ISBLANK(E70),"Unknown",VLOOKUP(E70,'[1]LVL1_ID_metadata _final'!$F$2:$I$690,4,FALSE))</f>
        <v>Alkaloid</v>
      </c>
      <c r="I70" t="str">
        <f>IF(ISBLANK($E70),"Unknown",VLOOKUP($E70,'[1]LVL1_ID_metadata _final'!$F$2:$K$690,5,FALSE))</f>
        <v>94-62-2</v>
      </c>
      <c r="J70" t="str">
        <f>IF(ISBLANK($E70),"Unknown",VLOOKUP($E70,'[1]LVL1_ID_metadata _final'!$F$2:$K$690,6,FALSE))</f>
        <v>https://en.wikipedia.org/wiki/Piperine</v>
      </c>
      <c r="L70" t="s">
        <v>1034</v>
      </c>
      <c r="M70" t="s">
        <v>4</v>
      </c>
      <c r="N70" t="s">
        <v>4</v>
      </c>
      <c r="O70" t="s">
        <v>3</v>
      </c>
      <c r="P70" t="s">
        <v>18</v>
      </c>
      <c r="Q70" t="s">
        <v>4</v>
      </c>
      <c r="R70">
        <v>285.13661999999999</v>
      </c>
      <c r="S70">
        <v>286.14389999999997</v>
      </c>
      <c r="T70">
        <v>21.934000000000001</v>
      </c>
      <c r="U70">
        <v>14397056.136902399</v>
      </c>
      <c r="V70">
        <v>276</v>
      </c>
      <c r="W70">
        <v>4</v>
      </c>
      <c r="X70">
        <v>0</v>
      </c>
      <c r="Y70">
        <v>63.8</v>
      </c>
      <c r="Z70">
        <v>46.9</v>
      </c>
      <c r="AB70" t="s">
        <v>28</v>
      </c>
      <c r="AC70" t="s">
        <v>2</v>
      </c>
      <c r="AD70" t="s">
        <v>1</v>
      </c>
      <c r="AE70" t="s">
        <v>0</v>
      </c>
      <c r="AF70">
        <v>14397056.136902399</v>
      </c>
      <c r="AG70">
        <v>13662907.062855501</v>
      </c>
      <c r="AH70">
        <v>13462252.6211718</v>
      </c>
      <c r="AI70">
        <v>858935.69033565698</v>
      </c>
      <c r="AJ70">
        <v>3449563.1820558999</v>
      </c>
      <c r="AK70">
        <v>3899991.4454715401</v>
      </c>
      <c r="AL70">
        <v>3932023.0558507098</v>
      </c>
      <c r="AM70">
        <v>958228.21238319203</v>
      </c>
      <c r="AN70">
        <v>8974771.3529196307</v>
      </c>
      <c r="AO70">
        <v>8748050.6253835894</v>
      </c>
      <c r="AP70">
        <v>9091984.0126134399</v>
      </c>
      <c r="AQ70">
        <v>7093000.5158723798</v>
      </c>
      <c r="AR70">
        <v>7873838.5083531002</v>
      </c>
      <c r="AS70">
        <v>8171082.0636722501</v>
      </c>
      <c r="AT70">
        <v>339876.66123179399</v>
      </c>
      <c r="AU70">
        <v>13662907.062855501</v>
      </c>
      <c r="AV70">
        <v>3899991.4454715401</v>
      </c>
      <c r="AW70">
        <v>7873838.5083531002</v>
      </c>
      <c r="AX70">
        <v>3.55559318065397</v>
      </c>
      <c r="AY70">
        <v>7.1739282959336697</v>
      </c>
      <c r="AZ70">
        <v>7.2196359622158797</v>
      </c>
      <c r="BA70">
        <v>0.28499999999999998</v>
      </c>
      <c r="BB70">
        <v>0.57599999999999996</v>
      </c>
      <c r="BC70">
        <v>2.0190000000000001</v>
      </c>
      <c r="BD70">
        <v>-1.81</v>
      </c>
      <c r="BE70">
        <v>-0.8</v>
      </c>
      <c r="BF70">
        <v>1.01</v>
      </c>
      <c r="BG70" s="1">
        <v>8.1911859073358105E-7</v>
      </c>
      <c r="BH70" s="1">
        <v>6.9224907813913994E-5</v>
      </c>
      <c r="BI70" s="1">
        <v>2.10327363623364E-5</v>
      </c>
      <c r="BJ70" s="1">
        <v>1.47716931487949E-5</v>
      </c>
      <c r="BK70">
        <v>2.54862205566694E-4</v>
      </c>
      <c r="BL70">
        <v>2.1419906136170401E-4</v>
      </c>
      <c r="BM70">
        <v>3.7</v>
      </c>
      <c r="BN70">
        <v>4.0999999999999996</v>
      </c>
      <c r="BO70">
        <v>5.2</v>
      </c>
      <c r="BP70">
        <v>1.5</v>
      </c>
      <c r="BQ70">
        <v>3.3</v>
      </c>
      <c r="BR70">
        <v>3.3</v>
      </c>
      <c r="BS70">
        <v>1.7</v>
      </c>
      <c r="BT70">
        <v>0.8</v>
      </c>
      <c r="BU70">
        <v>6.5</v>
      </c>
      <c r="BV70">
        <v>6.5</v>
      </c>
      <c r="BW70">
        <v>7.3</v>
      </c>
      <c r="BX70">
        <v>4.2</v>
      </c>
      <c r="BY70">
        <v>3.1</v>
      </c>
      <c r="BZ70">
        <v>3.1</v>
      </c>
      <c r="CA70">
        <v>1.5</v>
      </c>
    </row>
    <row r="71" spans="1:79" x14ac:dyDescent="0.3">
      <c r="A71">
        <v>3177</v>
      </c>
      <c r="B71" t="s">
        <v>9</v>
      </c>
      <c r="C71" t="s">
        <v>8</v>
      </c>
      <c r="E71" t="s">
        <v>1033</v>
      </c>
      <c r="F71" t="str">
        <f>IF(ISBLANK(E71),"Unknown",VLOOKUP(E71,'[1]LVL1_ID_metadata _final'!$F$2:$G$690,2,FALSE))</f>
        <v>Metabolite</v>
      </c>
      <c r="G71" t="str">
        <f>IF(ISBLANK(E71),"Unknown",VLOOKUP(E71,'[1]LVL1_ID_metadata _final'!$F$2:$H$690,3,FALSE))</f>
        <v>Plant Metabolite</v>
      </c>
      <c r="H71" t="str">
        <f>IF(ISBLANK(E71),"Unknown",VLOOKUP(E71,'[1]LVL1_ID_metadata _final'!$F$2:$I$690,4,FALSE))</f>
        <v>Diterpene lactone</v>
      </c>
      <c r="I71" t="str">
        <f>IF(ISBLANK($E71),"Unknown",VLOOKUP($E71,'[1]LVL1_ID_metadata _final'!$F$2:$K$690,5,FALSE))</f>
        <v>31685-80-0</v>
      </c>
      <c r="J71" t="str">
        <f>IF(ISBLANK($E71),"Unknown",VLOOKUP($E71,'[1]LVL1_ID_metadata _final'!$F$2:$K$690,6,FALSE))</f>
        <v>https://pubchem.ncbi.nlm.nih.gov/compound/Pinusolide</v>
      </c>
      <c r="K71" t="s">
        <v>1032</v>
      </c>
      <c r="L71" t="s">
        <v>1031</v>
      </c>
      <c r="M71" t="s">
        <v>4</v>
      </c>
      <c r="N71" t="s">
        <v>4</v>
      </c>
      <c r="O71" t="s">
        <v>3</v>
      </c>
      <c r="P71" t="s">
        <v>4</v>
      </c>
      <c r="Q71" t="s">
        <v>3</v>
      </c>
      <c r="R71">
        <v>346.21451000000002</v>
      </c>
      <c r="S71">
        <v>347.22178000000002</v>
      </c>
      <c r="T71">
        <v>23.276</v>
      </c>
      <c r="U71">
        <v>14337255.929396</v>
      </c>
      <c r="V71">
        <v>103</v>
      </c>
      <c r="W71">
        <v>3</v>
      </c>
      <c r="X71">
        <v>0</v>
      </c>
      <c r="Y71">
        <v>49.1</v>
      </c>
      <c r="Z71">
        <v>61.8</v>
      </c>
      <c r="AB71" t="s">
        <v>2</v>
      </c>
      <c r="AC71" t="s">
        <v>2</v>
      </c>
      <c r="AD71" t="s">
        <v>1</v>
      </c>
      <c r="AE71" t="s">
        <v>0</v>
      </c>
      <c r="AF71">
        <v>3646870.2539815898</v>
      </c>
      <c r="AG71">
        <v>867631.43133788696</v>
      </c>
      <c r="AH71">
        <v>6807481.07491019</v>
      </c>
      <c r="AI71">
        <v>622347.46108693501</v>
      </c>
      <c r="AJ71">
        <v>5039710.6781689599</v>
      </c>
      <c r="AK71">
        <v>873804.79820461804</v>
      </c>
      <c r="AL71">
        <v>2740065.7490897402</v>
      </c>
      <c r="AM71">
        <v>257171.076267483</v>
      </c>
      <c r="AN71">
        <v>13321658.4332367</v>
      </c>
      <c r="AO71">
        <v>3917920.9585895301</v>
      </c>
      <c r="AP71">
        <v>8159072.9432922499</v>
      </c>
      <c r="AQ71">
        <v>10589553.8245022</v>
      </c>
      <c r="AR71">
        <v>12164166.3285158</v>
      </c>
      <c r="AS71">
        <v>14337255.929396</v>
      </c>
      <c r="AT71">
        <v>54448.919655434198</v>
      </c>
      <c r="AU71">
        <v>3646870.2539815898</v>
      </c>
      <c r="AV71">
        <v>2740065.7490897402</v>
      </c>
      <c r="AW71">
        <v>12164166.3285158</v>
      </c>
      <c r="AX71">
        <v>78.748520585090702</v>
      </c>
      <c r="AY71">
        <v>72.341379461026094</v>
      </c>
      <c r="AZ71" s="1">
        <v>15.220401715304799</v>
      </c>
      <c r="BA71">
        <v>0.751</v>
      </c>
      <c r="BB71">
        <v>3.3359999999999999</v>
      </c>
      <c r="BC71">
        <v>4.4390000000000001</v>
      </c>
      <c r="BD71">
        <v>-0.41</v>
      </c>
      <c r="BE71">
        <v>1.74</v>
      </c>
      <c r="BF71">
        <v>2.15</v>
      </c>
      <c r="BG71">
        <v>0.953546739152629</v>
      </c>
      <c r="BH71">
        <v>0.13767487796143699</v>
      </c>
      <c r="BI71">
        <v>9.4510646057985398E-2</v>
      </c>
      <c r="BJ71">
        <v>0.99999987688113601</v>
      </c>
      <c r="BK71">
        <v>0.190612428263147</v>
      </c>
      <c r="BL71">
        <v>0.18259867152496101</v>
      </c>
      <c r="BM71">
        <v>0.6</v>
      </c>
      <c r="BN71">
        <v>2.2999999999999998</v>
      </c>
      <c r="BQ71">
        <v>2</v>
      </c>
      <c r="BR71">
        <v>3</v>
      </c>
      <c r="BS71">
        <v>1.7</v>
      </c>
      <c r="BT71">
        <v>0.4</v>
      </c>
      <c r="BU71">
        <v>0.7</v>
      </c>
      <c r="BV71">
        <v>2.5</v>
      </c>
      <c r="BW71">
        <v>1.6</v>
      </c>
      <c r="BX71">
        <v>5</v>
      </c>
      <c r="BY71">
        <v>5.2</v>
      </c>
      <c r="BZ71">
        <v>4.0999999999999996</v>
      </c>
      <c r="CA71">
        <v>4.9000000000000004</v>
      </c>
    </row>
    <row r="72" spans="1:79" x14ac:dyDescent="0.3">
      <c r="A72">
        <v>25</v>
      </c>
      <c r="B72" t="s">
        <v>9</v>
      </c>
      <c r="C72" t="s">
        <v>8</v>
      </c>
      <c r="E72" s="4" t="s">
        <v>1030</v>
      </c>
      <c r="F72" t="str">
        <f>IF(ISBLANK(E72),"Unknown",VLOOKUP(E72,'[1]LVL1_ID_metadata _final'!$F$2:$G$690,2,FALSE))</f>
        <v>Metabolite</v>
      </c>
      <c r="G72" t="str">
        <f>IF(ISBLANK(E72),"Unknown",VLOOKUP(E72,'[1]LVL1_ID_metadata _final'!$F$2:$H$690,3,FALSE))</f>
        <v>Plant Metabolite</v>
      </c>
      <c r="H72" t="str">
        <f>IF(ISBLANK(E72),"Unknown",VLOOKUP(E72,'[1]LVL1_ID_metadata _final'!$F$2:$I$690,4,FALSE))</f>
        <v>Fatty acid</v>
      </c>
      <c r="I72" t="str">
        <f>IF(ISBLANK($E72),"Unknown",VLOOKUP($E72,'[1]LVL1_ID_metadata _final'!$F$2:$K$690,5,FALSE))</f>
        <v>141-04-8</v>
      </c>
      <c r="J72" t="s">
        <v>1029</v>
      </c>
      <c r="L72" t="s">
        <v>1028</v>
      </c>
      <c r="M72" t="s">
        <v>4</v>
      </c>
      <c r="N72" t="s">
        <v>4</v>
      </c>
      <c r="O72" t="s">
        <v>3</v>
      </c>
      <c r="P72" t="s">
        <v>25</v>
      </c>
      <c r="Q72" t="s">
        <v>25</v>
      </c>
      <c r="R72">
        <v>258.18326999999999</v>
      </c>
      <c r="S72">
        <v>259.19056</v>
      </c>
      <c r="T72">
        <v>24.687000000000001</v>
      </c>
      <c r="U72">
        <v>287307913.56776297</v>
      </c>
      <c r="V72">
        <v>12</v>
      </c>
      <c r="W72">
        <v>3</v>
      </c>
      <c r="X72">
        <v>0</v>
      </c>
      <c r="Y72">
        <v>94.1</v>
      </c>
      <c r="Z72">
        <v>83.8</v>
      </c>
      <c r="AB72" t="s">
        <v>2</v>
      </c>
      <c r="AC72" t="s">
        <v>31</v>
      </c>
      <c r="AD72" t="s">
        <v>1</v>
      </c>
      <c r="AE72" t="s">
        <v>0</v>
      </c>
      <c r="AF72">
        <v>168068632.50560701</v>
      </c>
      <c r="AG72">
        <v>208483249.34984201</v>
      </c>
      <c r="AH72">
        <v>287307913.56776297</v>
      </c>
      <c r="AI72">
        <v>17945489.220727801</v>
      </c>
      <c r="AJ72">
        <v>18564246.101112202</v>
      </c>
      <c r="AK72">
        <v>14247170.296152299</v>
      </c>
      <c r="AL72">
        <v>13886511.6448493</v>
      </c>
      <c r="AM72">
        <v>24700048.5272962</v>
      </c>
      <c r="AN72">
        <v>99920333.858903602</v>
      </c>
      <c r="AO72">
        <v>85089344.662099198</v>
      </c>
      <c r="AP72">
        <v>101416619.988848</v>
      </c>
      <c r="AQ72">
        <v>11180547.1935331</v>
      </c>
      <c r="AR72">
        <v>10205824.3486336</v>
      </c>
      <c r="AS72">
        <v>10610514.016364601</v>
      </c>
      <c r="AT72">
        <v>9772087.6434251107</v>
      </c>
      <c r="AU72">
        <v>208483249.34984201</v>
      </c>
      <c r="AV72">
        <v>14247170.296152299</v>
      </c>
      <c r="AW72">
        <v>10610514.016364601</v>
      </c>
      <c r="AX72">
        <v>27.404256899139401</v>
      </c>
      <c r="AY72">
        <v>16.721292382397099</v>
      </c>
      <c r="AZ72">
        <v>4.5913199582025701</v>
      </c>
      <c r="BA72">
        <v>6.8000000000000005E-2</v>
      </c>
      <c r="BB72">
        <v>5.0999999999999997E-2</v>
      </c>
      <c r="BC72">
        <v>0.745</v>
      </c>
      <c r="BD72">
        <v>-3.87</v>
      </c>
      <c r="BE72">
        <v>-4.3</v>
      </c>
      <c r="BF72">
        <v>-0.43</v>
      </c>
      <c r="BG72" s="1">
        <v>4.8493079884970297E-6</v>
      </c>
      <c r="BH72" s="1">
        <v>2.2614763219852601E-6</v>
      </c>
      <c r="BI72">
        <v>0.105717089841352</v>
      </c>
      <c r="BJ72" s="1">
        <v>5.0007725201276699E-5</v>
      </c>
      <c r="BK72" s="1">
        <v>1.6652398043287701E-5</v>
      </c>
      <c r="BL72">
        <v>0.20018768076341201</v>
      </c>
      <c r="BM72" s="1">
        <v>6.6</v>
      </c>
      <c r="BN72" s="1">
        <v>6.6</v>
      </c>
      <c r="BO72">
        <v>6.6</v>
      </c>
      <c r="BP72" s="1">
        <v>6.4</v>
      </c>
      <c r="BQ72" s="1">
        <v>7.4</v>
      </c>
      <c r="BR72">
        <v>7</v>
      </c>
      <c r="BS72">
        <v>6.2</v>
      </c>
      <c r="BT72">
        <v>7.6</v>
      </c>
      <c r="BU72">
        <v>9.1</v>
      </c>
      <c r="BV72">
        <v>9.1</v>
      </c>
      <c r="BW72">
        <v>9.1</v>
      </c>
      <c r="BX72">
        <v>8.9</v>
      </c>
      <c r="BY72">
        <v>8.6999999999999993</v>
      </c>
      <c r="BZ72">
        <v>7.9</v>
      </c>
      <c r="CA72">
        <v>8.3000000000000007</v>
      </c>
    </row>
    <row r="73" spans="1:79" x14ac:dyDescent="0.3">
      <c r="A73">
        <v>1914</v>
      </c>
      <c r="B73" t="s">
        <v>9</v>
      </c>
      <c r="E73" t="s">
        <v>1027</v>
      </c>
      <c r="F73" t="str">
        <f>IF(ISBLANK(E73),"Unknown",VLOOKUP(E73,'[1]LVL1_ID_metadata _final'!$F$2:$G$690,2,FALSE))</f>
        <v>Metabolite</v>
      </c>
      <c r="G73" t="str">
        <f>IF(ISBLANK(E73),"Unknown",VLOOKUP(E73,'[1]LVL1_ID_metadata _final'!$F$2:$H$690,3,FALSE))</f>
        <v>Plant Metabolite</v>
      </c>
      <c r="H73" t="str">
        <f>IF(ISBLANK(E73),"Unknown",VLOOKUP(E73,'[1]LVL1_ID_metadata _final'!$F$2:$I$690,4,FALSE))</f>
        <v>Flavonoid</v>
      </c>
      <c r="I73" t="str">
        <f>IF(ISBLANK($E73),"Unknown",VLOOKUP($E73,'[1]LVL1_ID_metadata _final'!$F$2:$K$690,5,FALSE))</f>
        <v>82304-66-3</v>
      </c>
      <c r="J73" t="str">
        <f>IF(ISBLANK($E73),"Unknown",VLOOKUP($E73,'[1]LVL1_ID_metadata _final'!$F$2:$K$690,6,FALSE))</f>
        <v>https://www.chemicalbook.com/Article/What-is-7-9-ditert-butyl-1-oxaspiro-4-5-deca-6-9-diene-2-8-dione-.htm</v>
      </c>
      <c r="L73" t="s">
        <v>1026</v>
      </c>
      <c r="M73" t="s">
        <v>4</v>
      </c>
      <c r="N73" t="s">
        <v>5</v>
      </c>
      <c r="O73" t="s">
        <v>3</v>
      </c>
      <c r="P73" t="s">
        <v>18</v>
      </c>
      <c r="Q73" t="s">
        <v>4</v>
      </c>
      <c r="R73">
        <v>276.17271</v>
      </c>
      <c r="S73">
        <v>277.17998</v>
      </c>
      <c r="T73">
        <v>21.141999999999999</v>
      </c>
      <c r="U73">
        <v>64024035.239124604</v>
      </c>
      <c r="V73">
        <v>56</v>
      </c>
      <c r="W73">
        <v>2</v>
      </c>
      <c r="X73">
        <v>0</v>
      </c>
      <c r="Y73">
        <v>42.2</v>
      </c>
      <c r="Z73">
        <v>7.1</v>
      </c>
      <c r="AB73" t="s">
        <v>2</v>
      </c>
      <c r="AC73" t="s">
        <v>28</v>
      </c>
      <c r="AD73" t="s">
        <v>1</v>
      </c>
      <c r="AE73" t="s">
        <v>0</v>
      </c>
      <c r="AF73">
        <v>18152546.465769898</v>
      </c>
      <c r="AG73">
        <v>18594945.0337581</v>
      </c>
      <c r="AH73">
        <v>26460072.025931198</v>
      </c>
      <c r="AI73">
        <v>3803749.2700910699</v>
      </c>
      <c r="AJ73">
        <v>12389444.9605112</v>
      </c>
      <c r="AK73">
        <v>64024035.239124604</v>
      </c>
      <c r="AL73">
        <v>13594995.196358301</v>
      </c>
      <c r="AM73">
        <v>3866098.1041177898</v>
      </c>
      <c r="AN73">
        <v>61616014.751434699</v>
      </c>
      <c r="AO73">
        <v>10303629.903110299</v>
      </c>
      <c r="AP73">
        <v>12110042.6519213</v>
      </c>
      <c r="AQ73">
        <v>15710649.541144799</v>
      </c>
      <c r="AR73">
        <v>18215641.676176999</v>
      </c>
      <c r="AS73">
        <v>19267863.355620299</v>
      </c>
      <c r="AT73">
        <v>3582849.9104823698</v>
      </c>
      <c r="AU73">
        <v>18594945.0337581</v>
      </c>
      <c r="AV73">
        <v>13594995.196358301</v>
      </c>
      <c r="AW73">
        <v>18215641.676176999</v>
      </c>
      <c r="AX73">
        <v>22.183483943795999</v>
      </c>
      <c r="AY73" s="1">
        <v>98.222075418240294</v>
      </c>
      <c r="AZ73" s="1">
        <v>10.305912006335699</v>
      </c>
      <c r="BA73">
        <v>0.73099999999999998</v>
      </c>
      <c r="BB73" s="1">
        <v>0.98</v>
      </c>
      <c r="BC73" s="1">
        <v>1.34</v>
      </c>
      <c r="BD73">
        <v>-0.45</v>
      </c>
      <c r="BE73">
        <v>-0.03</v>
      </c>
      <c r="BF73">
        <v>0.42</v>
      </c>
      <c r="BG73">
        <v>0.98928020576054998</v>
      </c>
      <c r="BH73">
        <v>0.932523672935194</v>
      </c>
      <c r="BI73">
        <v>0.87489491314555101</v>
      </c>
      <c r="BJ73">
        <v>0.99999987688113601</v>
      </c>
      <c r="BK73">
        <v>0.977657341100304</v>
      </c>
      <c r="BL73" s="1">
        <v>0.999999927105924</v>
      </c>
      <c r="BM73" s="1">
        <v>3</v>
      </c>
      <c r="BN73">
        <v>1.8</v>
      </c>
      <c r="BO73" s="1"/>
      <c r="BP73" s="1"/>
      <c r="BQ73">
        <v>1.1000000000000001</v>
      </c>
      <c r="BR73">
        <v>1.3</v>
      </c>
      <c r="BS73">
        <v>1.4</v>
      </c>
      <c r="BU73">
        <v>1.3</v>
      </c>
      <c r="BV73">
        <v>1.2</v>
      </c>
      <c r="BW73">
        <v>1.1000000000000001</v>
      </c>
    </row>
    <row r="74" spans="1:79" x14ac:dyDescent="0.3">
      <c r="A74">
        <v>2731</v>
      </c>
      <c r="B74" t="s">
        <v>9</v>
      </c>
      <c r="C74" t="s">
        <v>8</v>
      </c>
      <c r="E74" t="s">
        <v>1025</v>
      </c>
      <c r="F74" t="str">
        <f>IF(ISBLANK(E74),"Unknown",VLOOKUP(E74,'[1]LVL1_ID_metadata _final'!$F$2:$G$690,2,FALSE))</f>
        <v>Metabolite</v>
      </c>
      <c r="G74" t="str">
        <f>IF(ISBLANK(E74),"Unknown",VLOOKUP(E74,'[1]LVL1_ID_metadata _final'!$F$2:$H$690,3,FALSE))</f>
        <v>Plant metabolite</v>
      </c>
      <c r="H74" t="str">
        <f>IF(ISBLANK(E74),"Unknown",VLOOKUP(E74,'[1]LVL1_ID_metadata _final'!$F$2:$I$690,4,FALSE))</f>
        <v>Sesquiterpenoid</v>
      </c>
      <c r="J74" t="str">
        <f>IF(ISBLANK($E74),"Unknown",VLOOKUP($E74,'[1]LVL1_ID_metadata _final'!$F$2:$K$690,6,FALSE))</f>
        <v>https://doi.org/10.1016/j.phyplu.2021.100183</v>
      </c>
      <c r="L74" t="s">
        <v>1024</v>
      </c>
      <c r="M74" t="s">
        <v>4</v>
      </c>
      <c r="N74" t="s">
        <v>4</v>
      </c>
      <c r="O74" t="s">
        <v>3</v>
      </c>
      <c r="P74" t="s">
        <v>18</v>
      </c>
      <c r="Q74" t="s">
        <v>3</v>
      </c>
      <c r="R74">
        <v>306.15809999999999</v>
      </c>
      <c r="S74">
        <v>307.16538000000003</v>
      </c>
      <c r="T74">
        <v>14.988</v>
      </c>
      <c r="U74">
        <v>8424091.8846689109</v>
      </c>
      <c r="V74">
        <v>145</v>
      </c>
      <c r="W74">
        <v>2</v>
      </c>
      <c r="X74">
        <v>0</v>
      </c>
      <c r="Y74">
        <v>32.5</v>
      </c>
      <c r="Z74">
        <v>38.1</v>
      </c>
      <c r="AB74" t="s">
        <v>2</v>
      </c>
      <c r="AC74" t="s">
        <v>2</v>
      </c>
      <c r="AD74" t="s">
        <v>1</v>
      </c>
      <c r="AE74" t="s">
        <v>0</v>
      </c>
      <c r="AF74">
        <v>7952065.5997999497</v>
      </c>
      <c r="AG74">
        <v>7827615.9921106501</v>
      </c>
      <c r="AH74">
        <v>8424091.8846689109</v>
      </c>
      <c r="AI74">
        <v>67758.232080606598</v>
      </c>
      <c r="AJ74">
        <v>7697676.4504797999</v>
      </c>
      <c r="AK74">
        <v>6695465.0842326405</v>
      </c>
      <c r="AL74">
        <v>6548800.1071240203</v>
      </c>
      <c r="AM74">
        <v>72408.497992992794</v>
      </c>
      <c r="AN74">
        <v>7424941.4407747304</v>
      </c>
      <c r="AO74">
        <v>6782697.8160766</v>
      </c>
      <c r="AP74">
        <v>6972374.2334278403</v>
      </c>
      <c r="AQ74">
        <v>4964265.6161938403</v>
      </c>
      <c r="AR74">
        <v>5594042.0088865403</v>
      </c>
      <c r="AS74">
        <v>5433460.1183149796</v>
      </c>
      <c r="AT74">
        <v>72104.444845548496</v>
      </c>
      <c r="AU74">
        <v>7952065.5997999497</v>
      </c>
      <c r="AV74">
        <v>6695465.0842326405</v>
      </c>
      <c r="AW74">
        <v>5433460.1183149796</v>
      </c>
      <c r="AX74">
        <v>3.90018330547493</v>
      </c>
      <c r="AY74">
        <v>8.9573444491470706</v>
      </c>
      <c r="AZ74">
        <v>6.1390625048532401</v>
      </c>
      <c r="BA74">
        <v>0.84199999999999997</v>
      </c>
      <c r="BB74">
        <v>0.68300000000000005</v>
      </c>
      <c r="BC74">
        <v>0.81200000000000006</v>
      </c>
      <c r="BD74">
        <v>-0.25</v>
      </c>
      <c r="BE74">
        <v>-0.55000000000000004</v>
      </c>
      <c r="BF74">
        <v>-0.3</v>
      </c>
      <c r="BG74">
        <v>7.6557659544650797E-2</v>
      </c>
      <c r="BH74">
        <v>6.11035826327488E-4</v>
      </c>
      <c r="BI74">
        <v>5.9757471259702698E-3</v>
      </c>
      <c r="BJ74">
        <v>0.14550931205933201</v>
      </c>
      <c r="BK74">
        <v>1.5634879206154601E-3</v>
      </c>
      <c r="BL74" s="1">
        <v>1.8422220432019801E-2</v>
      </c>
      <c r="BM74" s="1">
        <v>5</v>
      </c>
      <c r="BN74">
        <v>5.8</v>
      </c>
      <c r="BO74" s="1">
        <v>5.4</v>
      </c>
      <c r="BP74" s="1"/>
      <c r="BQ74">
        <v>5</v>
      </c>
      <c r="BR74">
        <v>5.4</v>
      </c>
      <c r="BS74">
        <v>5.8</v>
      </c>
      <c r="BU74">
        <v>7.3</v>
      </c>
      <c r="BV74">
        <v>8</v>
      </c>
      <c r="BW74">
        <v>8.4</v>
      </c>
      <c r="BX74">
        <v>4.8</v>
      </c>
      <c r="BY74">
        <v>5.4</v>
      </c>
      <c r="BZ74">
        <v>5.4</v>
      </c>
    </row>
    <row r="75" spans="1:79" x14ac:dyDescent="0.3">
      <c r="A75">
        <v>5626</v>
      </c>
      <c r="B75" t="s">
        <v>9</v>
      </c>
      <c r="C75" t="s">
        <v>8</v>
      </c>
      <c r="E75" t="s">
        <v>1023</v>
      </c>
      <c r="F75" t="str">
        <f>IF(ISBLANK(E75),"Unknown",VLOOKUP(E75,'[1]LVL1_ID_metadata _final'!$F$2:$G$690,2,FALSE))</f>
        <v>Metabolite</v>
      </c>
      <c r="G75" t="str">
        <f>IF(ISBLANK(E75),"Unknown",VLOOKUP(E75,'[1]LVL1_ID_metadata _final'!$F$2:$H$690,3,FALSE))</f>
        <v>Plant metabolite</v>
      </c>
      <c r="H75" t="str">
        <f>IF(ISBLANK(E75),"Unknown",VLOOKUP(E75,'[1]LVL1_ID_metadata _final'!$F$2:$I$690,4,FALSE))</f>
        <v>Sesquiterpenoid</v>
      </c>
      <c r="J75" t="str">
        <f>IF(ISBLANK($E75),"Unknown",VLOOKUP($E75,'[1]LVL1_ID_metadata _final'!$F$2:$K$690,6,FALSE))</f>
        <v>https://jglobal.jst.go.jp/en/detail?JGLOBAL_ID=200907081939703640</v>
      </c>
      <c r="L75" t="s">
        <v>1022</v>
      </c>
      <c r="M75" t="s">
        <v>4</v>
      </c>
      <c r="N75" t="s">
        <v>25</v>
      </c>
      <c r="O75" t="s">
        <v>3</v>
      </c>
      <c r="P75" t="s">
        <v>18</v>
      </c>
      <c r="Q75" t="s">
        <v>4</v>
      </c>
      <c r="R75">
        <v>266.15208999999999</v>
      </c>
      <c r="S75">
        <v>267.15935999999999</v>
      </c>
      <c r="T75">
        <v>19.353000000000002</v>
      </c>
      <c r="U75">
        <v>10110125.055148</v>
      </c>
      <c r="V75">
        <v>144</v>
      </c>
      <c r="W75">
        <v>12</v>
      </c>
      <c r="X75">
        <v>0</v>
      </c>
      <c r="Y75">
        <v>66</v>
      </c>
      <c r="Z75">
        <v>66.7</v>
      </c>
      <c r="AB75" t="s">
        <v>28</v>
      </c>
      <c r="AC75" t="s">
        <v>2</v>
      </c>
      <c r="AD75" t="s">
        <v>1</v>
      </c>
      <c r="AE75" t="s">
        <v>0</v>
      </c>
      <c r="AF75">
        <v>8525409.24357244</v>
      </c>
      <c r="AG75">
        <v>9763747.3941766694</v>
      </c>
      <c r="AH75">
        <v>9322732.6725467909</v>
      </c>
      <c r="AI75">
        <v>263340.95788615401</v>
      </c>
      <c r="AJ75">
        <v>7323088.1885085804</v>
      </c>
      <c r="AK75">
        <v>7033752.8336671004</v>
      </c>
      <c r="AL75">
        <v>6773860.3823028104</v>
      </c>
      <c r="AM75">
        <v>687600.03645106195</v>
      </c>
      <c r="AN75">
        <v>9248425.5053071398</v>
      </c>
      <c r="AO75">
        <v>8359192.6073281597</v>
      </c>
      <c r="AP75">
        <v>7053688.07111983</v>
      </c>
      <c r="AQ75">
        <v>7249216.6684964001</v>
      </c>
      <c r="AR75">
        <v>10110125.055148</v>
      </c>
      <c r="AS75">
        <v>6977298.4163187901</v>
      </c>
      <c r="AT75">
        <v>830195.58433809399</v>
      </c>
      <c r="AU75">
        <v>9322732.6725467909</v>
      </c>
      <c r="AV75">
        <v>7033752.8336671004</v>
      </c>
      <c r="AW75">
        <v>7249216.6684964001</v>
      </c>
      <c r="AX75">
        <v>6.8193924486803104</v>
      </c>
      <c r="AY75" s="1">
        <v>3.9006571127026999</v>
      </c>
      <c r="AZ75" s="1">
        <v>21.394601789091499</v>
      </c>
      <c r="BA75" s="1">
        <v>0.754</v>
      </c>
      <c r="BB75" s="1">
        <v>0.77800000000000002</v>
      </c>
      <c r="BC75" s="1">
        <v>1.0309999999999999</v>
      </c>
      <c r="BD75">
        <v>-0.41</v>
      </c>
      <c r="BE75">
        <v>-0.36</v>
      </c>
      <c r="BF75">
        <v>0.04</v>
      </c>
      <c r="BG75">
        <v>9.1844128467524905E-2</v>
      </c>
      <c r="BH75">
        <v>0.42258703832567301</v>
      </c>
      <c r="BI75">
        <v>0.47739956935674799</v>
      </c>
      <c r="BJ75">
        <v>0.17006325732521299</v>
      </c>
      <c r="BK75">
        <v>0.51413709804020902</v>
      </c>
      <c r="BL75" s="1">
        <v>0.66842470483807304</v>
      </c>
      <c r="BM75" s="1"/>
      <c r="BO75">
        <v>0.5</v>
      </c>
      <c r="BP75">
        <v>0.8</v>
      </c>
      <c r="BU75">
        <v>2.9</v>
      </c>
      <c r="BW75">
        <v>2.9</v>
      </c>
      <c r="BX75">
        <v>2.2999999999999998</v>
      </c>
      <c r="BY75">
        <v>1.6</v>
      </c>
      <c r="BZ75">
        <v>3.5</v>
      </c>
      <c r="CA75">
        <v>0</v>
      </c>
    </row>
    <row r="76" spans="1:79" x14ac:dyDescent="0.3">
      <c r="A76">
        <v>2318</v>
      </c>
      <c r="B76" t="s">
        <v>9</v>
      </c>
      <c r="C76" t="s">
        <v>8</v>
      </c>
      <c r="E76" t="s">
        <v>1021</v>
      </c>
      <c r="F76" t="str">
        <f>IF(ISBLANK(E76),"Unknown",VLOOKUP(E76,'[1]LVL1_ID_metadata _final'!$F$2:$G$690,2,FALSE))</f>
        <v>Metabolite</v>
      </c>
      <c r="G76" t="str">
        <f>IF(ISBLANK(E76),"Unknown",VLOOKUP(E76,'[1]LVL1_ID_metadata _final'!$F$2:$H$690,3,FALSE))</f>
        <v>Plant metabolite</v>
      </c>
      <c r="H76" t="str">
        <f>IF(ISBLANK(E76),"Unknown",VLOOKUP(E76,'[1]LVL1_ID_metadata _final'!$F$2:$I$690,4,FALSE))</f>
        <v>Sesquiterpenoid</v>
      </c>
      <c r="J76" t="str">
        <f>IF(ISBLANK($E76),"Unknown",VLOOKUP($E76,'[1]LVL1_ID_metadata _final'!$F$2:$K$690,6,FALSE))</f>
        <v>https://jglobal.jst.go.jp/en/detail?JGLOBAL_ID=200907030666579816</v>
      </c>
      <c r="L76" t="s">
        <v>1020</v>
      </c>
      <c r="M76" t="s">
        <v>4</v>
      </c>
      <c r="N76" t="s">
        <v>25</v>
      </c>
      <c r="O76" t="s">
        <v>3</v>
      </c>
      <c r="P76" t="s">
        <v>4</v>
      </c>
      <c r="Q76" t="s">
        <v>3</v>
      </c>
      <c r="R76">
        <v>246.12583000000001</v>
      </c>
      <c r="S76">
        <v>247.13310000000001</v>
      </c>
      <c r="T76">
        <v>20.715</v>
      </c>
      <c r="U76">
        <v>39529558.504132003</v>
      </c>
      <c r="V76">
        <v>176</v>
      </c>
      <c r="W76">
        <v>9</v>
      </c>
      <c r="X76">
        <v>0</v>
      </c>
      <c r="Y76">
        <v>52.5</v>
      </c>
      <c r="Z76">
        <v>62.8</v>
      </c>
      <c r="AB76" t="s">
        <v>2</v>
      </c>
      <c r="AC76" t="s">
        <v>2</v>
      </c>
      <c r="AD76" t="s">
        <v>1</v>
      </c>
      <c r="AE76" t="s">
        <v>0</v>
      </c>
      <c r="AF76">
        <v>16931730.948348299</v>
      </c>
      <c r="AG76">
        <v>21494684.6975348</v>
      </c>
      <c r="AH76">
        <v>39529558.504132003</v>
      </c>
      <c r="AI76">
        <v>395759.05929139198</v>
      </c>
      <c r="AJ76">
        <v>19107039.9817934</v>
      </c>
      <c r="AK76">
        <v>24838492.944829099</v>
      </c>
      <c r="AL76">
        <v>17007650.274909001</v>
      </c>
      <c r="AM76">
        <v>560811.06580537697</v>
      </c>
      <c r="AN76">
        <v>12332793.849656301</v>
      </c>
      <c r="AO76">
        <v>21501618.8995599</v>
      </c>
      <c r="AP76">
        <v>16801556.045490701</v>
      </c>
      <c r="AQ76">
        <v>14232315.145571399</v>
      </c>
      <c r="AR76">
        <v>23273817.600098599</v>
      </c>
      <c r="AS76">
        <v>18315925.113393798</v>
      </c>
      <c r="AT76">
        <v>271536.18110396399</v>
      </c>
      <c r="AU76">
        <v>21494684.6975348</v>
      </c>
      <c r="AV76">
        <v>19107039.9817934</v>
      </c>
      <c r="AW76">
        <v>18315925.113393798</v>
      </c>
      <c r="AX76">
        <v>45.985456577258198</v>
      </c>
      <c r="AY76" s="1">
        <v>19.9499418702108</v>
      </c>
      <c r="AZ76" s="1">
        <v>24.333342044944398</v>
      </c>
      <c r="BA76">
        <v>0.88900000000000001</v>
      </c>
      <c r="BB76">
        <v>0.85199999999999998</v>
      </c>
      <c r="BC76">
        <v>0.95899999999999996</v>
      </c>
      <c r="BD76">
        <v>-0.17</v>
      </c>
      <c r="BE76">
        <v>-0.23</v>
      </c>
      <c r="BF76">
        <v>-0.06</v>
      </c>
      <c r="BG76">
        <v>0.73927579422025502</v>
      </c>
      <c r="BH76">
        <v>0.52943515330949198</v>
      </c>
      <c r="BI76">
        <v>0.92620882960873097</v>
      </c>
      <c r="BJ76">
        <v>0.87994644411586498</v>
      </c>
      <c r="BK76">
        <v>0.62088442212806005</v>
      </c>
      <c r="BL76">
        <v>0.999999927105924</v>
      </c>
      <c r="BM76">
        <v>2.6</v>
      </c>
      <c r="BN76">
        <v>0.7</v>
      </c>
      <c r="BO76">
        <v>2.4</v>
      </c>
      <c r="BP76">
        <v>0.4</v>
      </c>
      <c r="BQ76">
        <v>4.0999999999999996</v>
      </c>
      <c r="BR76">
        <v>3.2</v>
      </c>
      <c r="BS76">
        <v>4.8</v>
      </c>
      <c r="BT76">
        <v>1.9</v>
      </c>
      <c r="BU76">
        <v>4</v>
      </c>
      <c r="BV76">
        <v>4</v>
      </c>
      <c r="BW76">
        <v>3.6</v>
      </c>
      <c r="BX76">
        <v>2.2000000000000002</v>
      </c>
      <c r="BY76">
        <v>2.6</v>
      </c>
      <c r="BZ76">
        <v>2.2000000000000002</v>
      </c>
      <c r="CA76">
        <v>1.5</v>
      </c>
    </row>
    <row r="77" spans="1:79" x14ac:dyDescent="0.3">
      <c r="A77">
        <v>6101</v>
      </c>
      <c r="B77" t="s">
        <v>9</v>
      </c>
      <c r="C77" t="s">
        <v>8</v>
      </c>
      <c r="E77" t="s">
        <v>1021</v>
      </c>
      <c r="F77" t="str">
        <f>IF(ISBLANK(E77),"Unknown",VLOOKUP(E77,'[1]LVL1_ID_metadata _final'!$F$2:$G$690,2,FALSE))</f>
        <v>Metabolite</v>
      </c>
      <c r="G77" t="str">
        <f>IF(ISBLANK(E77),"Unknown",VLOOKUP(E77,'[1]LVL1_ID_metadata _final'!$F$2:$H$690,3,FALSE))</f>
        <v>Plant metabolite</v>
      </c>
      <c r="H77" t="str">
        <f>IF(ISBLANK(E77),"Unknown",VLOOKUP(E77,'[1]LVL1_ID_metadata _final'!$F$2:$I$690,4,FALSE))</f>
        <v>Sesquiterpenoid</v>
      </c>
      <c r="J77" t="str">
        <f>IF(ISBLANK($E77),"Unknown",VLOOKUP($E77,'[1]LVL1_ID_metadata _final'!$F$2:$K$690,6,FALSE))</f>
        <v>https://jglobal.jst.go.jp/en/detail?JGLOBAL_ID=200907030666579816</v>
      </c>
      <c r="L77" t="s">
        <v>1020</v>
      </c>
      <c r="M77" t="s">
        <v>4</v>
      </c>
      <c r="N77" t="s">
        <v>25</v>
      </c>
      <c r="O77" t="s">
        <v>3</v>
      </c>
      <c r="P77" t="s">
        <v>25</v>
      </c>
      <c r="Q77" t="s">
        <v>3</v>
      </c>
      <c r="R77">
        <v>246.12578999999999</v>
      </c>
      <c r="S77">
        <v>247.13307</v>
      </c>
      <c r="T77">
        <v>19.03</v>
      </c>
      <c r="U77">
        <v>32422990.908442199</v>
      </c>
      <c r="V77">
        <v>176</v>
      </c>
      <c r="W77">
        <v>12</v>
      </c>
      <c r="X77">
        <v>0</v>
      </c>
      <c r="Y77">
        <v>57.7</v>
      </c>
      <c r="Z77">
        <v>64.3</v>
      </c>
      <c r="AB77" t="s">
        <v>2</v>
      </c>
      <c r="AC77" t="s">
        <v>2</v>
      </c>
      <c r="AD77" t="s">
        <v>1</v>
      </c>
      <c r="AE77" t="s">
        <v>0</v>
      </c>
      <c r="AF77">
        <v>11731210.216611199</v>
      </c>
      <c r="AG77">
        <v>11670837.525910599</v>
      </c>
      <c r="AH77">
        <v>32422990.908442199</v>
      </c>
      <c r="AI77">
        <v>258578.09676243499</v>
      </c>
      <c r="AJ77">
        <v>31886427.2323636</v>
      </c>
      <c r="AK77">
        <v>9415525.6876213904</v>
      </c>
      <c r="AL77">
        <v>28231599.299971301</v>
      </c>
      <c r="AM77">
        <v>290518.45565376699</v>
      </c>
      <c r="AN77">
        <v>9991575.8774756305</v>
      </c>
      <c r="AO77">
        <v>8669235.8041061908</v>
      </c>
      <c r="AP77">
        <v>13751007.3047307</v>
      </c>
      <c r="AQ77">
        <v>11290289.729880201</v>
      </c>
      <c r="AR77">
        <v>23566657.730952099</v>
      </c>
      <c r="AS77">
        <v>14959896.5984802</v>
      </c>
      <c r="AT77">
        <v>292217.62084254198</v>
      </c>
      <c r="AU77">
        <v>11731210.216611199</v>
      </c>
      <c r="AV77">
        <v>28231599.299971301</v>
      </c>
      <c r="AW77">
        <v>14959896.5984802</v>
      </c>
      <c r="AX77">
        <v>64.293039207096101</v>
      </c>
      <c r="AY77" s="1">
        <v>52.022959493809502</v>
      </c>
      <c r="AZ77" s="1">
        <v>37.947860696756003</v>
      </c>
      <c r="BA77">
        <v>2.407</v>
      </c>
      <c r="BB77" s="1">
        <v>1.2749999999999999</v>
      </c>
      <c r="BC77" s="1">
        <v>0.53</v>
      </c>
      <c r="BD77">
        <v>1.27</v>
      </c>
      <c r="BE77">
        <v>0.35</v>
      </c>
      <c r="BF77">
        <v>-0.92</v>
      </c>
      <c r="BG77">
        <v>0.88628302036014095</v>
      </c>
      <c r="BH77">
        <v>0.99650333432919602</v>
      </c>
      <c r="BI77">
        <v>0.84904174348230099</v>
      </c>
      <c r="BJ77">
        <v>0.98438488479501296</v>
      </c>
      <c r="BK77">
        <v>0.99999997168348098</v>
      </c>
      <c r="BL77">
        <v>0.99058902759092105</v>
      </c>
      <c r="BM77" s="1">
        <v>1.1000000000000001</v>
      </c>
      <c r="BN77" s="1">
        <v>1.1000000000000001</v>
      </c>
      <c r="BO77">
        <v>0.9</v>
      </c>
      <c r="BP77" s="1"/>
      <c r="BQ77" s="1">
        <v>1.7</v>
      </c>
      <c r="BR77">
        <v>0.8</v>
      </c>
      <c r="BS77">
        <v>0.9</v>
      </c>
      <c r="BU77">
        <v>1.8</v>
      </c>
      <c r="BV77">
        <v>1.5</v>
      </c>
      <c r="BW77">
        <v>1.7</v>
      </c>
      <c r="BX77">
        <v>0.7</v>
      </c>
      <c r="BY77">
        <v>1.1000000000000001</v>
      </c>
      <c r="BZ77">
        <v>0.7</v>
      </c>
    </row>
    <row r="78" spans="1:79" x14ac:dyDescent="0.3">
      <c r="A78">
        <v>4486</v>
      </c>
      <c r="B78" t="s">
        <v>9</v>
      </c>
      <c r="C78" t="s">
        <v>8</v>
      </c>
      <c r="E78" t="s">
        <v>1019</v>
      </c>
      <c r="F78" t="s">
        <v>669</v>
      </c>
      <c r="G78" t="s">
        <v>1018</v>
      </c>
      <c r="H78" t="s">
        <v>1017</v>
      </c>
      <c r="J78" t="s">
        <v>1016</v>
      </c>
      <c r="L78" t="s">
        <v>208</v>
      </c>
      <c r="M78" t="s">
        <v>4</v>
      </c>
      <c r="N78" t="s">
        <v>25</v>
      </c>
      <c r="O78" t="s">
        <v>3</v>
      </c>
      <c r="P78" t="s">
        <v>25</v>
      </c>
      <c r="Q78" t="s">
        <v>18</v>
      </c>
      <c r="R78">
        <v>248.14152999999999</v>
      </c>
      <c r="S78">
        <v>249.14881</v>
      </c>
      <c r="T78">
        <v>18.257999999999999</v>
      </c>
      <c r="U78">
        <v>13497276.3273529</v>
      </c>
      <c r="V78">
        <v>245</v>
      </c>
      <c r="W78">
        <v>15</v>
      </c>
      <c r="X78">
        <v>0</v>
      </c>
      <c r="Y78">
        <v>73.900000000000006</v>
      </c>
      <c r="Z78">
        <v>70.7</v>
      </c>
      <c r="AB78" t="s">
        <v>2</v>
      </c>
      <c r="AC78" t="s">
        <v>28</v>
      </c>
      <c r="AD78" t="s">
        <v>1</v>
      </c>
      <c r="AE78" t="s">
        <v>0</v>
      </c>
      <c r="AF78">
        <v>13252424.824302001</v>
      </c>
      <c r="AG78">
        <v>12885896.0062545</v>
      </c>
      <c r="AH78">
        <v>12967327.273934601</v>
      </c>
      <c r="AI78">
        <v>543978.25550815603</v>
      </c>
      <c r="AJ78">
        <v>13497276.3273529</v>
      </c>
      <c r="AK78">
        <v>10273902.447916901</v>
      </c>
      <c r="AL78">
        <v>11787220.606660699</v>
      </c>
      <c r="AM78">
        <v>628589.21998598403</v>
      </c>
      <c r="AN78">
        <v>12578657.544946801</v>
      </c>
      <c r="AO78">
        <v>8156414.5932421396</v>
      </c>
      <c r="AP78">
        <v>13013251.353509299</v>
      </c>
      <c r="AQ78">
        <v>6504391.9300426897</v>
      </c>
      <c r="AR78">
        <v>8093708.9546577297</v>
      </c>
      <c r="AS78">
        <v>7459502.2446412602</v>
      </c>
      <c r="AT78">
        <v>362735.39228834701</v>
      </c>
      <c r="AU78">
        <v>12967327.273934601</v>
      </c>
      <c r="AV78">
        <v>11787220.606660699</v>
      </c>
      <c r="AW78">
        <v>7459502.2446412602</v>
      </c>
      <c r="AX78">
        <v>1.4764948949873899</v>
      </c>
      <c r="AY78" s="1">
        <v>13.6059606871206</v>
      </c>
      <c r="AZ78" s="1">
        <v>10.881143814468199</v>
      </c>
      <c r="BA78">
        <v>0.90900000000000003</v>
      </c>
      <c r="BB78" s="1">
        <v>0.57499999999999996</v>
      </c>
      <c r="BC78" s="1">
        <v>0.63300000000000001</v>
      </c>
      <c r="BD78">
        <v>-0.14000000000000001</v>
      </c>
      <c r="BE78">
        <v>-0.8</v>
      </c>
      <c r="BF78">
        <v>-0.66</v>
      </c>
      <c r="BG78">
        <v>0.48579678940830801</v>
      </c>
      <c r="BH78">
        <v>1.0799773234117E-3</v>
      </c>
      <c r="BI78">
        <v>2.9806293364853498E-3</v>
      </c>
      <c r="BJ78">
        <v>0.64384980765218902</v>
      </c>
      <c r="BK78">
        <v>2.5498707271126302E-3</v>
      </c>
      <c r="BL78">
        <v>1.0483416240181301E-2</v>
      </c>
      <c r="BM78">
        <v>1.1000000000000001</v>
      </c>
      <c r="BR78">
        <v>0.8</v>
      </c>
      <c r="BS78">
        <v>1.1000000000000001</v>
      </c>
      <c r="BT78">
        <v>0</v>
      </c>
      <c r="BU78">
        <v>2.1</v>
      </c>
      <c r="BV78">
        <v>2.2000000000000002</v>
      </c>
      <c r="BW78">
        <v>1.7</v>
      </c>
      <c r="BZ78">
        <v>0.8</v>
      </c>
    </row>
    <row r="79" spans="1:79" x14ac:dyDescent="0.3">
      <c r="A79">
        <v>4911</v>
      </c>
      <c r="B79" t="s">
        <v>9</v>
      </c>
      <c r="E79" t="s">
        <v>1015</v>
      </c>
      <c r="F79" t="str">
        <f>IF(ISBLANK(E79),"Unknown",VLOOKUP(E79,'[1]LVL1_ID_metadata _final'!$F$2:$G$690,2,FALSE))</f>
        <v>Metabolite</v>
      </c>
      <c r="G79" t="str">
        <f>IF(ISBLANK(E79),"Unknown",VLOOKUP(E79,'[1]LVL1_ID_metadata _final'!$F$2:$H$690,3,FALSE))</f>
        <v>Plant metabolite</v>
      </c>
      <c r="H79" t="str">
        <f>IF(ISBLANK(E79),"Unknown",VLOOKUP(E79,'[1]LVL1_ID_metadata _final'!$F$2:$I$690,4,FALSE))</f>
        <v>Sesquiterpenoid</v>
      </c>
      <c r="J79" t="str">
        <f>IF(ISBLANK($E79),"Unknown",VLOOKUP($E79,'[1]LVL1_ID_metadata _final'!$F$2:$K$690,6,FALSE))</f>
        <v>https://jglobal.jst.go.jp/en/detail?JGLOBAL_ID=200907088143107765#%7B%22category%22%3A%227%22%2C%22fields%22%3A%5B%7B%22op%22%3A%22AND%22%2C%22nm%22%3A%22SNID%22%2C%22vals%22%3A%5B%7B%22v%22%3A%22J19.498K%22%2C%22m%22%3A1%7D%5D%7D%5D%7D</v>
      </c>
      <c r="K79" t="s">
        <v>1014</v>
      </c>
      <c r="L79" t="s">
        <v>1013</v>
      </c>
      <c r="M79" t="s">
        <v>4</v>
      </c>
      <c r="N79" t="s">
        <v>25</v>
      </c>
      <c r="O79" t="s">
        <v>3</v>
      </c>
      <c r="P79" t="s">
        <v>18</v>
      </c>
      <c r="Q79" t="s">
        <v>3</v>
      </c>
      <c r="R79">
        <v>346.17791999999997</v>
      </c>
      <c r="S79">
        <v>347.18520000000001</v>
      </c>
      <c r="T79">
        <v>16.809000000000001</v>
      </c>
      <c r="U79">
        <v>21743373.527718201</v>
      </c>
      <c r="V79">
        <v>157</v>
      </c>
      <c r="W79">
        <v>3</v>
      </c>
      <c r="X79">
        <v>0</v>
      </c>
      <c r="Y79">
        <v>52.5</v>
      </c>
      <c r="Z79">
        <v>7.6</v>
      </c>
      <c r="AB79" t="s">
        <v>2</v>
      </c>
      <c r="AC79" t="s">
        <v>2</v>
      </c>
      <c r="AD79" t="s">
        <v>1</v>
      </c>
      <c r="AE79" t="s">
        <v>0</v>
      </c>
      <c r="AF79">
        <v>21743373.527718201</v>
      </c>
      <c r="AG79">
        <v>20350433.6461071</v>
      </c>
      <c r="AH79">
        <v>19207991.773240801</v>
      </c>
      <c r="AI79">
        <v>145666.35225172699</v>
      </c>
      <c r="AJ79">
        <v>12670496.874255801</v>
      </c>
      <c r="AK79">
        <v>11317456.330261</v>
      </c>
      <c r="AL79">
        <v>9891741.1796385106</v>
      </c>
      <c r="AM79">
        <v>173363.39397355201</v>
      </c>
      <c r="AN79">
        <v>16633597.582617201</v>
      </c>
      <c r="AO79">
        <v>4615361.8800920201</v>
      </c>
      <c r="AP79">
        <v>14338360.499890899</v>
      </c>
      <c r="AQ79">
        <v>9421915.11122372</v>
      </c>
      <c r="AR79">
        <v>3425750.6129258699</v>
      </c>
      <c r="AS79">
        <v>3987217.39535046</v>
      </c>
      <c r="AT79">
        <v>168693.595014274</v>
      </c>
      <c r="AU79">
        <v>20350433.6461071</v>
      </c>
      <c r="AV79">
        <v>11317456.330261</v>
      </c>
      <c r="AW79">
        <v>3987217.39535046</v>
      </c>
      <c r="AX79">
        <v>6.2139366699054301</v>
      </c>
      <c r="AY79">
        <v>12.3041508112525</v>
      </c>
      <c r="AZ79">
        <v>59.015425302710497</v>
      </c>
      <c r="BA79">
        <v>0.55600000000000005</v>
      </c>
      <c r="BB79">
        <v>0.19600000000000001</v>
      </c>
      <c r="BC79">
        <v>0.35199999999999998</v>
      </c>
      <c r="BD79">
        <v>-0.85</v>
      </c>
      <c r="BE79">
        <v>-2.35</v>
      </c>
      <c r="BF79">
        <v>-1.51</v>
      </c>
      <c r="BG79">
        <v>0.140628951651562</v>
      </c>
      <c r="BH79">
        <v>4.5573538357499598E-3</v>
      </c>
      <c r="BI79">
        <v>5.3431255955850902E-2</v>
      </c>
      <c r="BJ79">
        <v>0.241411750874482</v>
      </c>
      <c r="BK79">
        <v>8.8719955318879301E-3</v>
      </c>
      <c r="BL79">
        <v>0.11505336701279301</v>
      </c>
      <c r="BM79">
        <v>2.6</v>
      </c>
      <c r="BN79">
        <v>1.4</v>
      </c>
      <c r="BO79">
        <v>1.8</v>
      </c>
      <c r="BR79">
        <v>1.4</v>
      </c>
      <c r="BS79">
        <v>0.5</v>
      </c>
      <c r="BU79">
        <v>1.4</v>
      </c>
      <c r="BV79">
        <v>0.6</v>
      </c>
      <c r="BW79">
        <v>1.4</v>
      </c>
      <c r="BY79">
        <v>0.2</v>
      </c>
      <c r="BZ79">
        <v>0.2</v>
      </c>
    </row>
    <row r="80" spans="1:79" x14ac:dyDescent="0.3">
      <c r="A80">
        <v>1519</v>
      </c>
      <c r="B80" t="s">
        <v>9</v>
      </c>
      <c r="C80" t="s">
        <v>8</v>
      </c>
      <c r="E80" t="s">
        <v>1012</v>
      </c>
      <c r="F80" t="str">
        <f>IF(ISBLANK(E80),"Unknown",VLOOKUP(E80,'[1]LVL1_ID_metadata _final'!$F$2:$G$690,2,FALSE))</f>
        <v>Metabolite</v>
      </c>
      <c r="G80" t="str">
        <f>IF(ISBLANK(E80),"Unknown",VLOOKUP(E80,'[1]LVL1_ID_metadata _final'!$F$2:$H$690,3,FALSE))</f>
        <v>Plant Metabolite</v>
      </c>
      <c r="H80" t="str">
        <f>IF(ISBLANK(E80),"Unknown",VLOOKUP(E80,'[1]LVL1_ID_metadata _final'!$F$2:$I$690,4,FALSE))</f>
        <v>Sesquiterpenoid</v>
      </c>
      <c r="J80" t="str">
        <f>IF(ISBLANK($E80),"Unknown",VLOOKUP($E80,'[1]LVL1_ID_metadata _final'!$F$2:$K$690,6,FALSE))</f>
        <v>https://en.wikipedia.org/wiki/Nootkatone</v>
      </c>
      <c r="L80" t="s">
        <v>1011</v>
      </c>
      <c r="M80" t="s">
        <v>4</v>
      </c>
      <c r="N80" t="s">
        <v>25</v>
      </c>
      <c r="O80" t="s">
        <v>3</v>
      </c>
      <c r="P80" t="s">
        <v>18</v>
      </c>
      <c r="Q80" t="s">
        <v>3</v>
      </c>
      <c r="R80">
        <v>218.16721999999999</v>
      </c>
      <c r="S80">
        <v>219.17449999999999</v>
      </c>
      <c r="T80">
        <v>24.196000000000002</v>
      </c>
      <c r="U80">
        <v>86325103.598993793</v>
      </c>
      <c r="V80">
        <v>75</v>
      </c>
      <c r="W80">
        <v>5</v>
      </c>
      <c r="X80">
        <v>0</v>
      </c>
      <c r="Y80">
        <v>89.4</v>
      </c>
      <c r="Z80">
        <v>82</v>
      </c>
      <c r="AB80" t="s">
        <v>2</v>
      </c>
      <c r="AC80" t="s">
        <v>2</v>
      </c>
      <c r="AD80" t="s">
        <v>1</v>
      </c>
      <c r="AE80" t="s">
        <v>0</v>
      </c>
      <c r="AF80">
        <v>28955648.940198001</v>
      </c>
      <c r="AG80">
        <v>23182731.049877699</v>
      </c>
      <c r="AH80">
        <v>86325103.598993793</v>
      </c>
      <c r="AI80">
        <v>6408190.1973191202</v>
      </c>
      <c r="AJ80">
        <v>59535298.7642188</v>
      </c>
      <c r="AK80">
        <v>21278899.399127699</v>
      </c>
      <c r="AL80">
        <v>28666283.235269502</v>
      </c>
      <c r="AM80">
        <v>5838149.3505862001</v>
      </c>
      <c r="AN80">
        <v>69562692.868314505</v>
      </c>
      <c r="AO80">
        <v>23116495.8873832</v>
      </c>
      <c r="AP80">
        <v>26432453.360812001</v>
      </c>
      <c r="AQ80">
        <v>4683046.7265075501</v>
      </c>
      <c r="AR80">
        <v>16138639.575084999</v>
      </c>
      <c r="AS80">
        <v>16320176.932716699</v>
      </c>
      <c r="AT80">
        <v>5006525.3377068201</v>
      </c>
      <c r="AU80">
        <v>28955648.940198001</v>
      </c>
      <c r="AV80">
        <v>28666283.235269502</v>
      </c>
      <c r="AW80">
        <v>16138639.575084999</v>
      </c>
      <c r="AX80">
        <v>75.633606452983003</v>
      </c>
      <c r="AY80">
        <v>55.609271611078903</v>
      </c>
      <c r="AZ80">
        <v>53.849583322516303</v>
      </c>
      <c r="BA80" s="1">
        <v>0.99</v>
      </c>
      <c r="BB80">
        <v>0.55700000000000005</v>
      </c>
      <c r="BC80">
        <v>0.56299999999999994</v>
      </c>
      <c r="BD80">
        <v>-0.01</v>
      </c>
      <c r="BE80">
        <v>-0.84</v>
      </c>
      <c r="BF80">
        <v>-0.83</v>
      </c>
      <c r="BG80">
        <v>0.95477630083625398</v>
      </c>
      <c r="BH80">
        <v>0.11649924729656599</v>
      </c>
      <c r="BI80">
        <v>0.168817210127444</v>
      </c>
      <c r="BJ80">
        <v>0.99999987688113601</v>
      </c>
      <c r="BK80">
        <v>0.163787059901148</v>
      </c>
      <c r="BL80">
        <v>0.29211228159837499</v>
      </c>
      <c r="BM80">
        <v>1.7</v>
      </c>
      <c r="BN80">
        <v>1.1000000000000001</v>
      </c>
      <c r="BO80">
        <v>1.3</v>
      </c>
      <c r="BQ80">
        <v>3.2</v>
      </c>
      <c r="BR80">
        <v>2.6</v>
      </c>
      <c r="BU80">
        <v>1.7</v>
      </c>
      <c r="BV80">
        <v>3.3</v>
      </c>
      <c r="BW80">
        <v>1.7</v>
      </c>
      <c r="BX80">
        <v>3.6</v>
      </c>
    </row>
    <row r="81" spans="1:79" x14ac:dyDescent="0.3">
      <c r="A81">
        <v>4405</v>
      </c>
      <c r="B81" t="s">
        <v>9</v>
      </c>
      <c r="C81" t="s">
        <v>8</v>
      </c>
      <c r="E81" t="s">
        <v>1010</v>
      </c>
      <c r="F81" t="str">
        <f>IF(ISBLANK(E81),"Unknown",VLOOKUP(E81,'[1]LVL1_ID_metadata _final'!$F$2:$G$690,2,FALSE))</f>
        <v>Metabolite</v>
      </c>
      <c r="G81" t="str">
        <f>IF(ISBLANK(E81),"Unknown",VLOOKUP(E81,'[1]LVL1_ID_metadata _final'!$F$2:$H$690,3,FALSE))</f>
        <v>Plant metabolite</v>
      </c>
      <c r="H81" t="str">
        <f>IF(ISBLANK(E81),"Unknown",VLOOKUP(E81,'[1]LVL1_ID_metadata _final'!$F$2:$I$690,4,FALSE))</f>
        <v>Sesquiterpenoid</v>
      </c>
      <c r="J81" t="str">
        <f>IF(ISBLANK($E81),"Unknown",VLOOKUP($E81,'[1]LVL1_ID_metadata _final'!$F$2:$K$690,6,FALSE))</f>
        <v>https://pubchem.ncbi.nlm.nih.gov/compound/Psilostachyin-B#section=Synonyms</v>
      </c>
      <c r="K81" t="s">
        <v>1009</v>
      </c>
      <c r="L81" t="s">
        <v>1008</v>
      </c>
      <c r="M81" t="s">
        <v>4</v>
      </c>
      <c r="N81" t="s">
        <v>25</v>
      </c>
      <c r="O81" t="s">
        <v>3</v>
      </c>
      <c r="P81" t="s">
        <v>18</v>
      </c>
      <c r="Q81" t="s">
        <v>3</v>
      </c>
      <c r="R81">
        <v>262.12076000000002</v>
      </c>
      <c r="S81">
        <v>263.12804</v>
      </c>
      <c r="T81">
        <v>18.86</v>
      </c>
      <c r="U81">
        <v>23688709.111092702</v>
      </c>
      <c r="V81">
        <v>171</v>
      </c>
      <c r="W81">
        <v>8</v>
      </c>
      <c r="X81">
        <v>0</v>
      </c>
      <c r="Y81">
        <v>50.7</v>
      </c>
      <c r="Z81">
        <v>62.3</v>
      </c>
      <c r="AB81" t="s">
        <v>2</v>
      </c>
      <c r="AC81" t="s">
        <v>2</v>
      </c>
      <c r="AD81" t="s">
        <v>1</v>
      </c>
      <c r="AE81" t="s">
        <v>0</v>
      </c>
      <c r="AF81">
        <v>16319657.369655799</v>
      </c>
      <c r="AG81">
        <v>11742488.8086944</v>
      </c>
      <c r="AH81">
        <v>23688709.111092702</v>
      </c>
      <c r="AI81">
        <v>112705.570774842</v>
      </c>
      <c r="AJ81">
        <v>9283904.0631768294</v>
      </c>
      <c r="AK81">
        <v>16257921.873823401</v>
      </c>
      <c r="AL81">
        <v>7068835.0661394298</v>
      </c>
      <c r="AM81">
        <v>346170.68474233698</v>
      </c>
      <c r="AN81">
        <v>15769907.7189379</v>
      </c>
      <c r="AO81">
        <v>9177212.1120341308</v>
      </c>
      <c r="AP81">
        <v>9043337.7772418298</v>
      </c>
      <c r="AQ81">
        <v>3383988.7786264699</v>
      </c>
      <c r="AR81">
        <v>4567898.8732953398</v>
      </c>
      <c r="AS81">
        <v>6891320.7411756199</v>
      </c>
      <c r="AT81">
        <v>494072.52324488602</v>
      </c>
      <c r="AU81">
        <v>16319657.369655799</v>
      </c>
      <c r="AV81">
        <v>9283904.0631768294</v>
      </c>
      <c r="AW81">
        <v>4567898.8732953398</v>
      </c>
      <c r="AX81">
        <v>34.9399316924003</v>
      </c>
      <c r="AY81">
        <v>44.116236834193003</v>
      </c>
      <c r="AZ81" s="1">
        <v>36.061967587797298</v>
      </c>
      <c r="BA81">
        <v>0.56899999999999995</v>
      </c>
      <c r="BB81">
        <v>0.28000000000000003</v>
      </c>
      <c r="BC81">
        <v>0.49199999999999999</v>
      </c>
      <c r="BD81">
        <v>-0.81</v>
      </c>
      <c r="BE81">
        <v>-1.84</v>
      </c>
      <c r="BF81">
        <v>-1.02</v>
      </c>
      <c r="BG81">
        <v>0.33151082602322302</v>
      </c>
      <c r="BH81">
        <v>1.5992444755649302E-2</v>
      </c>
      <c r="BI81">
        <v>0.104509749223339</v>
      </c>
      <c r="BJ81">
        <v>0.48059678531836902</v>
      </c>
      <c r="BK81">
        <v>2.72804453456785E-2</v>
      </c>
      <c r="BL81" s="1">
        <v>0.19872871032064501</v>
      </c>
      <c r="BM81" s="1">
        <v>2.6</v>
      </c>
      <c r="BN81">
        <v>3.3</v>
      </c>
      <c r="BO81" s="1">
        <v>2.6</v>
      </c>
      <c r="BP81" s="1"/>
      <c r="BQ81">
        <v>0.8</v>
      </c>
      <c r="BR81">
        <v>3</v>
      </c>
      <c r="BS81">
        <v>2.2999999999999998</v>
      </c>
      <c r="BU81">
        <v>3.1</v>
      </c>
      <c r="BV81">
        <v>2.9</v>
      </c>
      <c r="BW81">
        <v>3.2</v>
      </c>
      <c r="BX81">
        <v>3.6</v>
      </c>
      <c r="BY81">
        <v>4.4000000000000004</v>
      </c>
      <c r="BZ81">
        <v>2</v>
      </c>
    </row>
    <row r="82" spans="1:79" x14ac:dyDescent="0.3">
      <c r="A82">
        <v>5036</v>
      </c>
      <c r="B82" t="s">
        <v>9</v>
      </c>
      <c r="C82" t="s">
        <v>8</v>
      </c>
      <c r="E82" t="s">
        <v>1010</v>
      </c>
      <c r="F82" t="str">
        <f>IF(ISBLANK(E82),"Unknown",VLOOKUP(E82,'[1]LVL1_ID_metadata _final'!$F$2:$G$690,2,FALSE))</f>
        <v>Metabolite</v>
      </c>
      <c r="G82" t="str">
        <f>IF(ISBLANK(E82),"Unknown",VLOOKUP(E82,'[1]LVL1_ID_metadata _final'!$F$2:$H$690,3,FALSE))</f>
        <v>Plant metabolite</v>
      </c>
      <c r="H82" t="str">
        <f>IF(ISBLANK(E82),"Unknown",VLOOKUP(E82,'[1]LVL1_ID_metadata _final'!$F$2:$I$690,4,FALSE))</f>
        <v>Sesquiterpenoid</v>
      </c>
      <c r="J82" t="str">
        <f>IF(ISBLANK($E82),"Unknown",VLOOKUP($E82,'[1]LVL1_ID_metadata _final'!$F$2:$K$690,6,FALSE))</f>
        <v>https://pubchem.ncbi.nlm.nih.gov/compound/Psilostachyin-B#section=Synonyms</v>
      </c>
      <c r="K82" t="s">
        <v>1009</v>
      </c>
      <c r="L82" t="s">
        <v>1008</v>
      </c>
      <c r="M82" t="s">
        <v>4</v>
      </c>
      <c r="N82" t="s">
        <v>4</v>
      </c>
      <c r="O82" t="s">
        <v>3</v>
      </c>
      <c r="P82" t="s">
        <v>18</v>
      </c>
      <c r="Q82" t="s">
        <v>3</v>
      </c>
      <c r="R82">
        <v>262.1207</v>
      </c>
      <c r="S82">
        <v>263.12797</v>
      </c>
      <c r="T82">
        <v>15.712999999999999</v>
      </c>
      <c r="U82">
        <v>8591524.3101997897</v>
      </c>
      <c r="V82">
        <v>171</v>
      </c>
      <c r="W82">
        <v>3</v>
      </c>
      <c r="X82">
        <v>0</v>
      </c>
      <c r="Y82">
        <v>41.7</v>
      </c>
      <c r="Z82">
        <v>59.7</v>
      </c>
      <c r="AB82" t="s">
        <v>2</v>
      </c>
      <c r="AC82" t="s">
        <v>2</v>
      </c>
      <c r="AD82" t="s">
        <v>1</v>
      </c>
      <c r="AE82" t="s">
        <v>0</v>
      </c>
      <c r="AF82">
        <v>8439775.8832483198</v>
      </c>
      <c r="AG82">
        <v>7563706.3264137199</v>
      </c>
      <c r="AH82">
        <v>8591524.3101997897</v>
      </c>
      <c r="AI82">
        <v>112903.197460236</v>
      </c>
      <c r="AJ82">
        <v>8237431.8856541403</v>
      </c>
      <c r="AK82">
        <v>5609827.8589595295</v>
      </c>
      <c r="AL82">
        <v>7005416.4356477801</v>
      </c>
      <c r="AM82">
        <v>142855.57931175301</v>
      </c>
      <c r="AN82">
        <v>7133984.2958460096</v>
      </c>
      <c r="AO82">
        <v>5206001.42960189</v>
      </c>
      <c r="AP82">
        <v>5442371.6457006196</v>
      </c>
      <c r="AQ82">
        <v>3644522.78395765</v>
      </c>
      <c r="AR82">
        <v>3114002.4712519301</v>
      </c>
      <c r="AS82">
        <v>3601008.7596389898</v>
      </c>
      <c r="AT82">
        <v>79784.479483660805</v>
      </c>
      <c r="AU82">
        <v>8439775.8832483198</v>
      </c>
      <c r="AV82">
        <v>7005416.4356477801</v>
      </c>
      <c r="AW82">
        <v>3601008.7596389898</v>
      </c>
      <c r="AX82">
        <v>6.7674417126705402</v>
      </c>
      <c r="AY82">
        <v>18.913404042184901</v>
      </c>
      <c r="AZ82">
        <v>8.5295139762403203</v>
      </c>
      <c r="BA82">
        <v>0.83</v>
      </c>
      <c r="BB82">
        <v>0.42699999999999999</v>
      </c>
      <c r="BC82">
        <v>0.51400000000000001</v>
      </c>
      <c r="BD82">
        <v>-0.27</v>
      </c>
      <c r="BE82">
        <v>-1.23</v>
      </c>
      <c r="BF82">
        <v>-0.96</v>
      </c>
      <c r="BG82">
        <v>0.28926677870051198</v>
      </c>
      <c r="BH82">
        <v>4.2269796817617799E-4</v>
      </c>
      <c r="BI82">
        <v>1.45147692814407E-3</v>
      </c>
      <c r="BJ82">
        <v>0.43205333527905798</v>
      </c>
      <c r="BK82">
        <v>1.14075509671277E-3</v>
      </c>
      <c r="BL82">
        <v>5.7804927469083797E-3</v>
      </c>
      <c r="BM82">
        <v>3.5</v>
      </c>
      <c r="BN82">
        <v>2.7</v>
      </c>
      <c r="BO82">
        <v>3.5</v>
      </c>
      <c r="BQ82">
        <v>3.5</v>
      </c>
      <c r="BR82">
        <v>5.4</v>
      </c>
      <c r="BS82">
        <v>2.2999999999999998</v>
      </c>
      <c r="BU82">
        <v>5.4</v>
      </c>
      <c r="BV82">
        <v>5</v>
      </c>
      <c r="BW82">
        <v>4.5999999999999996</v>
      </c>
      <c r="BX82">
        <v>1.4</v>
      </c>
      <c r="BY82">
        <v>2.5</v>
      </c>
      <c r="BZ82">
        <v>2.1</v>
      </c>
    </row>
    <row r="83" spans="1:79" x14ac:dyDescent="0.3">
      <c r="A83">
        <v>5825</v>
      </c>
      <c r="B83" t="s">
        <v>9</v>
      </c>
      <c r="C83" t="s">
        <v>8</v>
      </c>
      <c r="E83" t="s">
        <v>1010</v>
      </c>
      <c r="F83" t="str">
        <f>IF(ISBLANK(E83),"Unknown",VLOOKUP(E83,'[1]LVL1_ID_metadata _final'!$F$2:$G$690,2,FALSE))</f>
        <v>Metabolite</v>
      </c>
      <c r="G83" t="str">
        <f>IF(ISBLANK(E83),"Unknown",VLOOKUP(E83,'[1]LVL1_ID_metadata _final'!$F$2:$H$690,3,FALSE))</f>
        <v>Plant metabolite</v>
      </c>
      <c r="H83" t="str">
        <f>IF(ISBLANK(E83),"Unknown",VLOOKUP(E83,'[1]LVL1_ID_metadata _final'!$F$2:$I$690,4,FALSE))</f>
        <v>Sesquiterpenoid</v>
      </c>
      <c r="J83" t="str">
        <f>IF(ISBLANK($E83),"Unknown",VLOOKUP($E83,'[1]LVL1_ID_metadata _final'!$F$2:$K$690,6,FALSE))</f>
        <v>https://pubchem.ncbi.nlm.nih.gov/compound/Psilostachyin-B#section=Synonyms</v>
      </c>
      <c r="K83" t="s">
        <v>1009</v>
      </c>
      <c r="L83" t="s">
        <v>1008</v>
      </c>
      <c r="M83" t="s">
        <v>4</v>
      </c>
      <c r="N83" t="s">
        <v>4</v>
      </c>
      <c r="O83" t="s">
        <v>3</v>
      </c>
      <c r="P83" t="s">
        <v>18</v>
      </c>
      <c r="Q83" t="s">
        <v>3</v>
      </c>
      <c r="R83">
        <v>262.12070999999997</v>
      </c>
      <c r="S83">
        <v>263.12797999999998</v>
      </c>
      <c r="T83">
        <v>20.933</v>
      </c>
      <c r="U83">
        <v>11444266.782860899</v>
      </c>
      <c r="V83">
        <v>171</v>
      </c>
      <c r="W83">
        <v>8</v>
      </c>
      <c r="X83">
        <v>0</v>
      </c>
      <c r="Y83">
        <v>53.9</v>
      </c>
      <c r="Z83">
        <v>63.2</v>
      </c>
      <c r="AB83" t="s">
        <v>2</v>
      </c>
      <c r="AC83" t="s">
        <v>2</v>
      </c>
      <c r="AD83" t="s">
        <v>1</v>
      </c>
      <c r="AE83" t="s">
        <v>0</v>
      </c>
      <c r="AF83">
        <v>10740112.9428002</v>
      </c>
      <c r="AG83">
        <v>11444266.782860899</v>
      </c>
      <c r="AH83">
        <v>11360059.824010801</v>
      </c>
      <c r="AI83">
        <v>162921.860746955</v>
      </c>
      <c r="AJ83">
        <v>7458309.0725056399</v>
      </c>
      <c r="AK83">
        <v>8229703.4917208003</v>
      </c>
      <c r="AL83">
        <v>9249194.5077561997</v>
      </c>
      <c r="AM83">
        <v>649174.19459435798</v>
      </c>
      <c r="AN83">
        <v>7954630.8047489403</v>
      </c>
      <c r="AO83">
        <v>7969708.7746957103</v>
      </c>
      <c r="AP83">
        <v>3725658.6475696601</v>
      </c>
      <c r="AQ83">
        <v>4592338.5934790103</v>
      </c>
      <c r="AR83">
        <v>3834789.7126197098</v>
      </c>
      <c r="AS83">
        <v>3418148.0427227202</v>
      </c>
      <c r="AT83">
        <v>131499.30589504901</v>
      </c>
      <c r="AU83">
        <v>11360059.824010801</v>
      </c>
      <c r="AV83">
        <v>8229703.4917208003</v>
      </c>
      <c r="AW83">
        <v>3834789.7126197098</v>
      </c>
      <c r="AX83">
        <v>3.4391407330818198</v>
      </c>
      <c r="AY83">
        <v>10.806770918712299</v>
      </c>
      <c r="AZ83">
        <v>15.0765468037274</v>
      </c>
      <c r="BA83">
        <v>0.72399999999999998</v>
      </c>
      <c r="BB83">
        <v>0.33800000000000002</v>
      </c>
      <c r="BC83">
        <v>0.46600000000000003</v>
      </c>
      <c r="BD83">
        <v>-0.47</v>
      </c>
      <c r="BE83">
        <v>-1.57</v>
      </c>
      <c r="BF83">
        <v>-1.1000000000000001</v>
      </c>
      <c r="BG83">
        <v>3.3316692101207503E-2</v>
      </c>
      <c r="BH83" s="1">
        <v>5.2887269790025102E-5</v>
      </c>
      <c r="BI83">
        <v>3.5965237323099002E-4</v>
      </c>
      <c r="BJ83">
        <v>7.1940156889421597E-2</v>
      </c>
      <c r="BK83">
        <v>2.03305617390012E-4</v>
      </c>
      <c r="BL83" s="1">
        <v>1.8520966239090201E-3</v>
      </c>
      <c r="BM83" s="1">
        <v>2</v>
      </c>
      <c r="BN83">
        <v>2.2000000000000002</v>
      </c>
      <c r="BO83" s="1">
        <v>2.2000000000000002</v>
      </c>
      <c r="BP83" s="1">
        <v>1.5</v>
      </c>
      <c r="BQ83">
        <v>2.2999999999999998</v>
      </c>
      <c r="BR83">
        <v>2.2999999999999998</v>
      </c>
      <c r="BS83">
        <v>2</v>
      </c>
      <c r="BU83">
        <v>2.5</v>
      </c>
      <c r="BV83">
        <v>2.1</v>
      </c>
      <c r="BW83">
        <v>3.4</v>
      </c>
      <c r="BX83">
        <v>1.4</v>
      </c>
      <c r="BY83">
        <v>1.4</v>
      </c>
      <c r="BZ83">
        <v>3.6</v>
      </c>
    </row>
    <row r="84" spans="1:79" x14ac:dyDescent="0.3">
      <c r="A84">
        <v>2096</v>
      </c>
      <c r="B84" t="s">
        <v>9</v>
      </c>
      <c r="C84" t="s">
        <v>8</v>
      </c>
      <c r="E84" t="s">
        <v>1007</v>
      </c>
      <c r="F84" t="str">
        <f>IF(ISBLANK(E84),"Unknown",VLOOKUP(E84,'[1]LVL1_ID_metadata _final'!$F$2:$G$690,2,FALSE))</f>
        <v>Metabolite</v>
      </c>
      <c r="G84" t="str">
        <f>IF(ISBLANK(E84),"Unknown",VLOOKUP(E84,'[1]LVL1_ID_metadata _final'!$F$2:$H$690,3,FALSE))</f>
        <v>Plant metabolite</v>
      </c>
      <c r="H84" t="str">
        <f>IF(ISBLANK(E84),"Unknown",VLOOKUP(E84,'[1]LVL1_ID_metadata _final'!$F$2:$I$690,4,FALSE))</f>
        <v>Sesquiterpenoid</v>
      </c>
      <c r="J84" t="str">
        <f>IF(ISBLANK($E84),"Unknown",VLOOKUP($E84,'[1]LVL1_ID_metadata _final'!$F$2:$K$690,6,FALSE))</f>
        <v>https://pubchem.ncbi.nlm.nih.gov/compound/Zedoarondiol</v>
      </c>
      <c r="K84" t="s">
        <v>1006</v>
      </c>
      <c r="L84" t="s">
        <v>1005</v>
      </c>
      <c r="M84" t="s">
        <v>4</v>
      </c>
      <c r="N84" t="s">
        <v>4</v>
      </c>
      <c r="O84" t="s">
        <v>3</v>
      </c>
      <c r="P84" t="s">
        <v>25</v>
      </c>
      <c r="Q84" t="s">
        <v>3</v>
      </c>
      <c r="R84">
        <v>252.17271</v>
      </c>
      <c r="S84">
        <v>253.18</v>
      </c>
      <c r="T84">
        <v>20.670999999999999</v>
      </c>
      <c r="U84">
        <v>74342849.284964696</v>
      </c>
      <c r="V84">
        <v>116</v>
      </c>
      <c r="W84">
        <v>5</v>
      </c>
      <c r="X84">
        <v>0</v>
      </c>
      <c r="Y84">
        <v>46.9</v>
      </c>
      <c r="Z84">
        <v>61.2</v>
      </c>
      <c r="AB84" t="s">
        <v>2</v>
      </c>
      <c r="AC84" t="s">
        <v>2</v>
      </c>
      <c r="AD84" t="s">
        <v>1</v>
      </c>
      <c r="AE84" t="s">
        <v>0</v>
      </c>
      <c r="AF84">
        <v>65903570.795995601</v>
      </c>
      <c r="AG84">
        <v>48802727.003438704</v>
      </c>
      <c r="AH84">
        <v>65000436.203555599</v>
      </c>
      <c r="AI84">
        <v>5572271.7799418299</v>
      </c>
      <c r="AJ84">
        <v>13819823.2942873</v>
      </c>
      <c r="AK84">
        <v>74342849.284964696</v>
      </c>
      <c r="AL84">
        <v>41360444.4483115</v>
      </c>
      <c r="AM84">
        <v>6850236.3780472502</v>
      </c>
      <c r="AN84">
        <v>50932216.259812698</v>
      </c>
      <c r="AO84">
        <v>19495655.362353899</v>
      </c>
      <c r="AP84">
        <v>40894891.703601703</v>
      </c>
      <c r="AQ84">
        <v>23978878.199582301</v>
      </c>
      <c r="AR84">
        <v>15527065.972353799</v>
      </c>
      <c r="AS84">
        <v>15353407.7640347</v>
      </c>
      <c r="AT84">
        <v>5388766.6198053602</v>
      </c>
      <c r="AU84">
        <v>65000436.203555599</v>
      </c>
      <c r="AV84">
        <v>41360444.4483115</v>
      </c>
      <c r="AW84">
        <v>15527065.972353799</v>
      </c>
      <c r="AX84">
        <v>16.064615230278498</v>
      </c>
      <c r="AY84" s="1">
        <v>70.185755276832396</v>
      </c>
      <c r="AZ84" s="1">
        <v>26.962867616004299</v>
      </c>
      <c r="BA84">
        <v>0.63600000000000001</v>
      </c>
      <c r="BB84" s="1">
        <v>0.23899999999999999</v>
      </c>
      <c r="BC84" s="1">
        <v>0.375</v>
      </c>
      <c r="BD84">
        <v>-0.65</v>
      </c>
      <c r="BE84">
        <v>-2.0699999999999998</v>
      </c>
      <c r="BF84">
        <v>-1.41</v>
      </c>
      <c r="BG84">
        <v>0.474005673795451</v>
      </c>
      <c r="BH84">
        <v>6.9314173921893402E-2</v>
      </c>
      <c r="BI84">
        <v>0.32983921687485901</v>
      </c>
      <c r="BJ84">
        <v>0.63376199494401497</v>
      </c>
      <c r="BK84">
        <v>0.10300262360661799</v>
      </c>
      <c r="BL84" s="1">
        <v>0.50575346587478398</v>
      </c>
      <c r="BM84" s="1">
        <v>0.9</v>
      </c>
      <c r="BN84" s="1">
        <v>2.4</v>
      </c>
      <c r="BO84" s="1">
        <v>1.7</v>
      </c>
      <c r="BP84" s="1"/>
      <c r="BQ84">
        <v>2.6</v>
      </c>
      <c r="BR84">
        <v>0.9</v>
      </c>
      <c r="BU84">
        <v>1.7</v>
      </c>
      <c r="BV84">
        <v>1.1000000000000001</v>
      </c>
      <c r="BW84">
        <v>0.9</v>
      </c>
      <c r="BX84">
        <v>0.7</v>
      </c>
      <c r="BY84">
        <v>0.7</v>
      </c>
      <c r="BZ84">
        <v>1.1000000000000001</v>
      </c>
    </row>
    <row r="85" spans="1:79" x14ac:dyDescent="0.3">
      <c r="A85">
        <v>2119</v>
      </c>
      <c r="B85" t="s">
        <v>9</v>
      </c>
      <c r="C85" t="s">
        <v>8</v>
      </c>
      <c r="E85" t="s">
        <v>1007</v>
      </c>
      <c r="F85" t="str">
        <f>IF(ISBLANK(E85),"Unknown",VLOOKUP(E85,'[1]LVL1_ID_metadata _final'!$F$2:$G$690,2,FALSE))</f>
        <v>Metabolite</v>
      </c>
      <c r="G85" t="str">
        <f>IF(ISBLANK(E85),"Unknown",VLOOKUP(E85,'[1]LVL1_ID_metadata _final'!$F$2:$H$690,3,FALSE))</f>
        <v>Plant metabolite</v>
      </c>
      <c r="H85" t="str">
        <f>IF(ISBLANK(E85),"Unknown",VLOOKUP(E85,'[1]LVL1_ID_metadata _final'!$F$2:$I$690,4,FALSE))</f>
        <v>Sesquiterpenoid</v>
      </c>
      <c r="J85" t="str">
        <f>IF(ISBLANK($E85),"Unknown",VLOOKUP($E85,'[1]LVL1_ID_metadata _final'!$F$2:$K$690,6,FALSE))</f>
        <v>https://pubchem.ncbi.nlm.nih.gov/compound/Zedoarondiol</v>
      </c>
      <c r="K85" t="s">
        <v>1006</v>
      </c>
      <c r="L85" t="s">
        <v>1005</v>
      </c>
      <c r="M85" t="s">
        <v>4</v>
      </c>
      <c r="N85" t="s">
        <v>4</v>
      </c>
      <c r="O85" t="s">
        <v>3</v>
      </c>
      <c r="P85" t="s">
        <v>25</v>
      </c>
      <c r="Q85" t="s">
        <v>3</v>
      </c>
      <c r="R85">
        <v>252.17273</v>
      </c>
      <c r="S85">
        <v>253.18</v>
      </c>
      <c r="T85">
        <v>21.097999999999999</v>
      </c>
      <c r="U85">
        <v>129827812.527409</v>
      </c>
      <c r="V85">
        <v>116</v>
      </c>
      <c r="W85">
        <v>5</v>
      </c>
      <c r="X85">
        <v>0</v>
      </c>
      <c r="Y85">
        <v>59.1</v>
      </c>
      <c r="Z85">
        <v>64.7</v>
      </c>
      <c r="AB85" t="s">
        <v>2</v>
      </c>
      <c r="AC85" t="s">
        <v>2</v>
      </c>
      <c r="AD85" t="s">
        <v>1</v>
      </c>
      <c r="AE85" t="s">
        <v>0</v>
      </c>
      <c r="AF85">
        <v>64983794.408845402</v>
      </c>
      <c r="AG85">
        <v>80290671.1289922</v>
      </c>
      <c r="AH85">
        <v>76669353.372398302</v>
      </c>
      <c r="AI85">
        <v>3273287.2068123701</v>
      </c>
      <c r="AJ85">
        <v>18165055.633497801</v>
      </c>
      <c r="AK85">
        <v>66169414.076711603</v>
      </c>
      <c r="AL85">
        <v>28466768.603581101</v>
      </c>
      <c r="AM85">
        <v>3867483.9454070898</v>
      </c>
      <c r="AN85">
        <v>21281482.552125201</v>
      </c>
      <c r="AO85">
        <v>15205643.8579212</v>
      </c>
      <c r="AP85">
        <v>129827812.527409</v>
      </c>
      <c r="AQ85">
        <v>11752468.286623299</v>
      </c>
      <c r="AR85">
        <v>13727928.075991301</v>
      </c>
      <c r="AS85">
        <v>12152229.477667401</v>
      </c>
      <c r="AT85">
        <v>2842332.5333672101</v>
      </c>
      <c r="AU85">
        <v>76669353.372398302</v>
      </c>
      <c r="AV85">
        <v>28466768.603581101</v>
      </c>
      <c r="AW85">
        <v>12152229.477667401</v>
      </c>
      <c r="AX85">
        <v>10.813078572087001</v>
      </c>
      <c r="AY85" s="1">
        <v>67.211934194317195</v>
      </c>
      <c r="AZ85" s="1">
        <v>8.3260395444238302</v>
      </c>
      <c r="BA85">
        <v>0.371</v>
      </c>
      <c r="BB85" s="1">
        <v>0.159</v>
      </c>
      <c r="BC85" s="1">
        <v>0.42699999999999999</v>
      </c>
      <c r="BD85">
        <v>-1.43</v>
      </c>
      <c r="BE85">
        <v>-2.66</v>
      </c>
      <c r="BF85">
        <v>-1.23</v>
      </c>
      <c r="BG85">
        <v>9.0751894822174203E-2</v>
      </c>
      <c r="BH85">
        <v>3.3112484920849701E-3</v>
      </c>
      <c r="BI85">
        <v>5.3408715491533303E-2</v>
      </c>
      <c r="BJ85">
        <v>0.16857452695189701</v>
      </c>
      <c r="BK85">
        <v>6.68783982565164E-3</v>
      </c>
      <c r="BL85" s="1">
        <v>0.11505336701279301</v>
      </c>
      <c r="BM85" s="1">
        <v>1.3</v>
      </c>
      <c r="BN85">
        <v>0.9</v>
      </c>
      <c r="BO85">
        <v>1.7</v>
      </c>
      <c r="BP85" s="1"/>
      <c r="BQ85">
        <v>1.4</v>
      </c>
      <c r="BR85">
        <v>1.3</v>
      </c>
      <c r="BU85">
        <v>1.1000000000000001</v>
      </c>
      <c r="BV85">
        <v>1.8</v>
      </c>
      <c r="BW85">
        <v>2</v>
      </c>
      <c r="BX85">
        <v>1.1000000000000001</v>
      </c>
      <c r="BY85">
        <v>3.7</v>
      </c>
      <c r="BZ85">
        <v>1.4</v>
      </c>
    </row>
    <row r="86" spans="1:79" x14ac:dyDescent="0.3">
      <c r="A86">
        <v>4479</v>
      </c>
      <c r="B86" t="s">
        <v>9</v>
      </c>
      <c r="C86" t="s">
        <v>8</v>
      </c>
      <c r="E86" t="s">
        <v>1004</v>
      </c>
      <c r="F86" t="str">
        <f>IF(ISBLANK(E86),"Unknown",VLOOKUP(E86,'[1]LVL1_ID_metadata _final'!$F$2:$G$690,2,FALSE))</f>
        <v>Metabolite</v>
      </c>
      <c r="G86" t="str">
        <f>IF(ISBLANK(E86),"Unknown",VLOOKUP(E86,'[1]LVL1_ID_metadata _final'!$F$2:$H$690,3,FALSE))</f>
        <v>Plant metabolite</v>
      </c>
      <c r="H86" t="str">
        <f>IF(ISBLANK(E86),"Unknown",VLOOKUP(E86,'[1]LVL1_ID_metadata _final'!$F$2:$I$690,4,FALSE))</f>
        <v>Steroid</v>
      </c>
      <c r="J86" t="str">
        <f>IF(ISBLANK($E86),"Unknown",VLOOKUP($E86,'[1]LVL1_ID_metadata _final'!$F$2:$K$690,6,FALSE))</f>
        <v>https://pubchem.ncbi.nlm.nih.gov/compound/3beta-Hydroxypregn-5-en-20-one</v>
      </c>
      <c r="L86" t="s">
        <v>1003</v>
      </c>
      <c r="M86" t="s">
        <v>4</v>
      </c>
      <c r="N86" t="s">
        <v>5</v>
      </c>
      <c r="O86" t="s">
        <v>3</v>
      </c>
      <c r="P86" t="s">
        <v>4</v>
      </c>
      <c r="Q86" t="s">
        <v>3</v>
      </c>
      <c r="R86">
        <v>346.25072999999998</v>
      </c>
      <c r="S86">
        <v>347.25801000000001</v>
      </c>
      <c r="T86">
        <v>23.975000000000001</v>
      </c>
      <c r="U86">
        <v>16602295.0251303</v>
      </c>
      <c r="V86">
        <v>78</v>
      </c>
      <c r="W86">
        <v>3</v>
      </c>
      <c r="X86">
        <v>0</v>
      </c>
      <c r="Y86">
        <v>53.2</v>
      </c>
      <c r="Z86">
        <v>63</v>
      </c>
      <c r="AB86" t="s">
        <v>2</v>
      </c>
      <c r="AC86" t="s">
        <v>2</v>
      </c>
      <c r="AD86" t="s">
        <v>1</v>
      </c>
      <c r="AE86" t="s">
        <v>0</v>
      </c>
      <c r="AF86">
        <v>16602295.0251303</v>
      </c>
      <c r="AG86">
        <v>8143255.3373574903</v>
      </c>
      <c r="AH86">
        <v>7539986.8788301405</v>
      </c>
      <c r="AI86">
        <v>285084.88095035899</v>
      </c>
      <c r="AJ86">
        <v>4872438.2102413904</v>
      </c>
      <c r="AK86">
        <v>6629810.9993172605</v>
      </c>
      <c r="AL86">
        <v>10140594.8104262</v>
      </c>
      <c r="AM86">
        <v>156946.83762034599</v>
      </c>
      <c r="AN86">
        <v>6503108.0556848096</v>
      </c>
      <c r="AO86">
        <v>3751423.1376842302</v>
      </c>
      <c r="AP86">
        <v>2864631.0910538998</v>
      </c>
      <c r="AQ86">
        <v>3443907.3992475402</v>
      </c>
      <c r="AR86">
        <v>4177136.5222890801</v>
      </c>
      <c r="AS86">
        <v>1506509.7422263699</v>
      </c>
      <c r="AT86">
        <v>130043.284760343</v>
      </c>
      <c r="AU86">
        <v>8143255.3373574903</v>
      </c>
      <c r="AV86">
        <v>6629810.9993172605</v>
      </c>
      <c r="AW86">
        <v>3443907.3992475402</v>
      </c>
      <c r="AX86">
        <v>47.082662320663601</v>
      </c>
      <c r="AY86">
        <v>37.180003574862802</v>
      </c>
      <c r="AZ86">
        <v>45.351179320189502</v>
      </c>
      <c r="BA86">
        <v>0.81399999999999995</v>
      </c>
      <c r="BB86">
        <v>0.42299999999999999</v>
      </c>
      <c r="BC86">
        <v>0.51900000000000002</v>
      </c>
      <c r="BD86">
        <v>-0.3</v>
      </c>
      <c r="BE86">
        <v>-1.24</v>
      </c>
      <c r="BF86">
        <v>-0.94</v>
      </c>
      <c r="BG86">
        <v>0.59184213711529798</v>
      </c>
      <c r="BH86">
        <v>3.1033296654085499E-2</v>
      </c>
      <c r="BI86">
        <v>0.109905421678458</v>
      </c>
      <c r="BJ86">
        <v>0.74784003375000996</v>
      </c>
      <c r="BK86">
        <v>4.9570938939456098E-2</v>
      </c>
      <c r="BL86">
        <v>0.206589897314787</v>
      </c>
      <c r="BM86">
        <v>2.6</v>
      </c>
      <c r="BN86">
        <v>2.7</v>
      </c>
      <c r="BO86">
        <v>2.2999999999999998</v>
      </c>
      <c r="BP86">
        <v>0</v>
      </c>
      <c r="BQ86">
        <v>2.9</v>
      </c>
      <c r="BR86">
        <v>3.5</v>
      </c>
      <c r="BS86">
        <v>2</v>
      </c>
      <c r="BT86">
        <v>3.4</v>
      </c>
      <c r="BU86">
        <v>0.8</v>
      </c>
      <c r="BV86">
        <v>2.5</v>
      </c>
      <c r="BW86">
        <v>4.8</v>
      </c>
      <c r="BX86">
        <v>2.1</v>
      </c>
      <c r="BY86">
        <v>1.4</v>
      </c>
      <c r="BZ86">
        <v>4</v>
      </c>
      <c r="CA86">
        <v>2.7</v>
      </c>
    </row>
    <row r="87" spans="1:79" x14ac:dyDescent="0.3">
      <c r="A87">
        <v>3845</v>
      </c>
      <c r="B87" t="s">
        <v>9</v>
      </c>
      <c r="C87" t="s">
        <v>8</v>
      </c>
      <c r="E87" t="s">
        <v>1002</v>
      </c>
      <c r="F87" t="str">
        <f>IF(ISBLANK(E87),"Unknown",VLOOKUP(E87,'[1]LVL1_ID_metadata _final'!$F$2:$G$690,2,FALSE))</f>
        <v>Metabolite</v>
      </c>
      <c r="G87" t="str">
        <f>IF(ISBLANK(E87),"Unknown",VLOOKUP(E87,'[1]LVL1_ID_metadata _final'!$F$2:$H$690,3,FALSE))</f>
        <v>Plant metabolite</v>
      </c>
      <c r="H87" t="str">
        <f>IF(ISBLANK(E87),"Unknown",VLOOKUP(E87,'[1]LVL1_ID_metadata _final'!$F$2:$I$690,4,FALSE))</f>
        <v>Trinorditerpene</v>
      </c>
      <c r="J87" t="str">
        <f>IF(ISBLANK($E87),"Unknown",VLOOKUP($E87,'[1]LVL1_ID_metadata _final'!$F$2:$K$690,6,FALSE))</f>
        <v>DOI:10.1002/hlca.200790209</v>
      </c>
      <c r="L87" t="s">
        <v>1001</v>
      </c>
      <c r="M87" t="s">
        <v>4</v>
      </c>
      <c r="N87" t="s">
        <v>25</v>
      </c>
      <c r="O87" t="s">
        <v>3</v>
      </c>
      <c r="P87" t="s">
        <v>4</v>
      </c>
      <c r="Q87" t="s">
        <v>3</v>
      </c>
      <c r="R87">
        <v>274.15712000000002</v>
      </c>
      <c r="S87">
        <v>275.1644</v>
      </c>
      <c r="T87">
        <v>23.190999999999999</v>
      </c>
      <c r="U87">
        <v>12336568.523933901</v>
      </c>
      <c r="V87">
        <v>66</v>
      </c>
      <c r="W87">
        <v>7</v>
      </c>
      <c r="X87">
        <v>0</v>
      </c>
      <c r="Y87">
        <v>75.400000000000006</v>
      </c>
      <c r="Z87">
        <v>47.4</v>
      </c>
      <c r="AB87" t="s">
        <v>2</v>
      </c>
      <c r="AC87" t="s">
        <v>2</v>
      </c>
      <c r="AD87" t="s">
        <v>1</v>
      </c>
      <c r="AE87" t="s">
        <v>0</v>
      </c>
      <c r="AF87">
        <v>7513670.2304620901</v>
      </c>
      <c r="AG87">
        <v>12336568.523933901</v>
      </c>
      <c r="AH87">
        <v>7233538.1123900302</v>
      </c>
      <c r="AI87">
        <v>380151.53726046201</v>
      </c>
      <c r="AJ87">
        <v>6624748.4897880498</v>
      </c>
      <c r="AK87">
        <v>6446594.1955772098</v>
      </c>
      <c r="AL87">
        <v>7740774.5843548896</v>
      </c>
      <c r="AM87">
        <v>609323.99182247999</v>
      </c>
      <c r="AN87">
        <v>6368917.4150593104</v>
      </c>
      <c r="AO87">
        <v>6337323.6723034801</v>
      </c>
      <c r="AP87">
        <v>6358845.8088669702</v>
      </c>
      <c r="AQ87">
        <v>4360120.1672035698</v>
      </c>
      <c r="AR87">
        <v>5628301.4950941596</v>
      </c>
      <c r="AS87">
        <v>8447405.9859991707</v>
      </c>
      <c r="AT87">
        <v>581223.32897332299</v>
      </c>
      <c r="AU87">
        <v>7513670.2304620901</v>
      </c>
      <c r="AV87">
        <v>6624748.4897880498</v>
      </c>
      <c r="AW87">
        <v>5628301.4950941596</v>
      </c>
      <c r="AX87">
        <v>31.776847349008701</v>
      </c>
      <c r="AY87" s="1">
        <v>10.111114355464601</v>
      </c>
      <c r="AZ87" s="1">
        <v>34.044195825548897</v>
      </c>
      <c r="BA87" s="1">
        <v>0.88200000000000001</v>
      </c>
      <c r="BB87" s="1">
        <v>0.749</v>
      </c>
      <c r="BC87" s="1">
        <v>0.85</v>
      </c>
      <c r="BD87" s="1">
        <v>-0.18</v>
      </c>
      <c r="BE87">
        <v>-0.42</v>
      </c>
      <c r="BF87">
        <v>-0.24</v>
      </c>
      <c r="BG87">
        <v>0.55269999846009499</v>
      </c>
      <c r="BH87">
        <v>0.24393514247451001</v>
      </c>
      <c r="BI87">
        <v>0.76099712426367705</v>
      </c>
      <c r="BJ87">
        <v>0.71155779675963104</v>
      </c>
      <c r="BK87">
        <v>0.31593498047789997</v>
      </c>
      <c r="BL87" s="1">
        <v>0.932398200417342</v>
      </c>
      <c r="BM87" s="1">
        <v>3.1</v>
      </c>
      <c r="BN87">
        <v>3.3</v>
      </c>
      <c r="BO87">
        <v>3.5</v>
      </c>
      <c r="BP87" s="1">
        <v>1.9</v>
      </c>
      <c r="BQ87">
        <v>5</v>
      </c>
      <c r="BR87">
        <v>4.2</v>
      </c>
      <c r="BS87">
        <v>4.5999999999999996</v>
      </c>
      <c r="BT87">
        <v>3.4</v>
      </c>
      <c r="BU87">
        <v>6.9</v>
      </c>
      <c r="BV87">
        <v>7.3</v>
      </c>
      <c r="BW87">
        <v>7.3</v>
      </c>
      <c r="BX87">
        <v>5.2</v>
      </c>
      <c r="BY87">
        <v>2.2999999999999998</v>
      </c>
      <c r="BZ87">
        <v>3.9</v>
      </c>
      <c r="CA87">
        <v>1.9</v>
      </c>
    </row>
    <row r="88" spans="1:79" x14ac:dyDescent="0.3">
      <c r="A88">
        <v>700</v>
      </c>
      <c r="B88" t="s">
        <v>9</v>
      </c>
      <c r="C88" t="s">
        <v>8</v>
      </c>
      <c r="E88" t="s">
        <v>1000</v>
      </c>
      <c r="F88" t="str">
        <f>IF(ISBLANK(E88),"Unknown",VLOOKUP(E88,'[1]LVL1_ID_metadata _final'!$F$2:$G$690,2,FALSE))</f>
        <v>Metabolite</v>
      </c>
      <c r="G88" t="str">
        <f>IF(ISBLANK(E88),"Unknown",VLOOKUP(E88,'[1]LVL1_ID_metadata _final'!$F$2:$H$690,3,FALSE))</f>
        <v>Plant metabolite</v>
      </c>
      <c r="I88" t="str">
        <f>IF(ISBLANK($E88),"Unknown",VLOOKUP($E88,'[1]LVL1_ID_metadata _final'!$F$2:$K$690,5,FALSE))</f>
        <v>185147-97-1</v>
      </c>
      <c r="J88" t="str">
        <f>IF(ISBLANK($E88),"Unknown",VLOOKUP($E88,'[1]LVL1_ID_metadata _final'!$F$2:$K$690,6,FALSE))</f>
        <v>https://www.sigmaaldrich.com/DK/en/product/sigma/smb00244</v>
      </c>
      <c r="L88" t="s">
        <v>999</v>
      </c>
      <c r="M88" t="s">
        <v>4</v>
      </c>
      <c r="N88" t="s">
        <v>4</v>
      </c>
      <c r="O88" t="s">
        <v>3</v>
      </c>
      <c r="P88" t="s">
        <v>18</v>
      </c>
      <c r="Q88" t="s">
        <v>3</v>
      </c>
      <c r="R88">
        <v>328.22487999999998</v>
      </c>
      <c r="S88">
        <v>346.25871000000001</v>
      </c>
      <c r="T88">
        <v>22.731000000000002</v>
      </c>
      <c r="U88">
        <v>31412278.9431081</v>
      </c>
      <c r="V88">
        <v>16</v>
      </c>
      <c r="W88">
        <v>1</v>
      </c>
      <c r="X88">
        <v>0</v>
      </c>
      <c r="Y88">
        <v>43.2</v>
      </c>
      <c r="Z88">
        <v>43.2</v>
      </c>
      <c r="AB88" t="s">
        <v>2</v>
      </c>
      <c r="AC88" t="s">
        <v>2</v>
      </c>
      <c r="AD88" t="s">
        <v>1</v>
      </c>
      <c r="AE88" t="s">
        <v>185</v>
      </c>
      <c r="AF88">
        <v>31412278.9431081</v>
      </c>
      <c r="AG88">
        <v>30523326.535665799</v>
      </c>
      <c r="AH88">
        <v>28879128.816631101</v>
      </c>
      <c r="AI88">
        <v>261284.04638530299</v>
      </c>
      <c r="AJ88">
        <v>15561093.171647999</v>
      </c>
      <c r="AK88">
        <v>14813986.0500238</v>
      </c>
      <c r="AL88">
        <v>15669974.9591855</v>
      </c>
      <c r="AM88">
        <v>458918.01075483602</v>
      </c>
      <c r="AN88">
        <v>20492963.2573433</v>
      </c>
      <c r="AO88">
        <v>18070149.741140101</v>
      </c>
      <c r="AP88">
        <v>19744641.9994056</v>
      </c>
      <c r="AQ88">
        <v>7445934.3027455201</v>
      </c>
      <c r="AR88">
        <v>7670396.8479202799</v>
      </c>
      <c r="AS88">
        <v>8104577.9362850301</v>
      </c>
      <c r="AT88">
        <v>349405.20171449101</v>
      </c>
      <c r="AU88">
        <v>30523326.535665799</v>
      </c>
      <c r="AV88">
        <v>15561093.171647999</v>
      </c>
      <c r="AW88">
        <v>7670396.8479202799</v>
      </c>
      <c r="AX88">
        <v>4.2455746764551998</v>
      </c>
      <c r="AY88" s="1">
        <v>3.0359298564664501</v>
      </c>
      <c r="AZ88" s="1">
        <v>4.3259324730676703</v>
      </c>
      <c r="BA88">
        <v>0.51</v>
      </c>
      <c r="BB88" s="1">
        <v>0.251</v>
      </c>
      <c r="BC88" s="1">
        <v>0.49299999999999999</v>
      </c>
      <c r="BD88">
        <v>-0.97</v>
      </c>
      <c r="BE88">
        <v>-1.99</v>
      </c>
      <c r="BF88">
        <v>-1.02</v>
      </c>
      <c r="BG88" s="1">
        <v>1.7307899491392199E-6</v>
      </c>
      <c r="BH88" s="1">
        <v>2.77846947671634E-8</v>
      </c>
      <c r="BI88" s="1">
        <v>1.6600697076984999E-6</v>
      </c>
      <c r="BJ88" s="1">
        <v>2.2731352364218502E-5</v>
      </c>
      <c r="BK88" s="1">
        <v>7.5833693584511299E-7</v>
      </c>
      <c r="BL88" s="1">
        <v>3.5214121157086302E-5</v>
      </c>
      <c r="BM88" s="1">
        <v>6.2</v>
      </c>
      <c r="BN88" s="1">
        <v>6.2</v>
      </c>
      <c r="BO88">
        <v>6.2</v>
      </c>
      <c r="BP88" s="1">
        <v>1.9</v>
      </c>
      <c r="BQ88">
        <v>6</v>
      </c>
      <c r="BR88">
        <v>6.4</v>
      </c>
      <c r="BS88">
        <v>5.6</v>
      </c>
      <c r="BT88">
        <v>4.5</v>
      </c>
      <c r="BU88">
        <v>8.5</v>
      </c>
      <c r="BV88">
        <v>8.5</v>
      </c>
      <c r="BW88">
        <v>8.5</v>
      </c>
      <c r="BX88">
        <v>5</v>
      </c>
      <c r="BY88">
        <v>5</v>
      </c>
      <c r="BZ88">
        <v>4.2</v>
      </c>
      <c r="CA88">
        <v>4.2</v>
      </c>
    </row>
    <row r="89" spans="1:79" x14ac:dyDescent="0.3">
      <c r="A89">
        <v>1650</v>
      </c>
      <c r="B89" t="s">
        <v>9</v>
      </c>
      <c r="C89" t="s">
        <v>8</v>
      </c>
      <c r="E89" t="s">
        <v>998</v>
      </c>
      <c r="F89" t="str">
        <f>IF(ISBLANK(E89),"Unknown",VLOOKUP(E89,'[1]LVL1_ID_metadata _final'!$F$2:$G$690,2,FALSE))</f>
        <v>Metabolite</v>
      </c>
      <c r="G89" t="str">
        <f>IF(ISBLANK(E89),"Unknown",VLOOKUP(E89,'[1]LVL1_ID_metadata _final'!$F$2:$H$690,3,FALSE))</f>
        <v>Plant metabolite</v>
      </c>
      <c r="J89" t="str">
        <f>IF(ISBLANK($E89),"Unknown",VLOOKUP($E89,'[1]LVL1_ID_metadata _final'!$F$2:$K$690,6,FALSE))</f>
        <v>https://pubchem.ncbi.nlm.nih.gov/compound/14806212</v>
      </c>
      <c r="L89" t="s">
        <v>124</v>
      </c>
      <c r="M89" t="s">
        <v>4</v>
      </c>
      <c r="N89" t="s">
        <v>25</v>
      </c>
      <c r="O89" t="s">
        <v>3</v>
      </c>
      <c r="P89" t="s">
        <v>25</v>
      </c>
      <c r="Q89" t="s">
        <v>3</v>
      </c>
      <c r="R89">
        <v>332.19880000000001</v>
      </c>
      <c r="S89">
        <v>333.20609000000002</v>
      </c>
      <c r="T89">
        <v>22.56</v>
      </c>
      <c r="U89">
        <v>56942911.850881003</v>
      </c>
      <c r="V89">
        <v>229</v>
      </c>
      <c r="W89">
        <v>15</v>
      </c>
      <c r="X89">
        <v>0</v>
      </c>
      <c r="Y89">
        <v>51.9</v>
      </c>
      <c r="Z89">
        <v>62.6</v>
      </c>
      <c r="AB89" t="s">
        <v>2</v>
      </c>
      <c r="AC89" t="s">
        <v>2</v>
      </c>
      <c r="AD89" t="s">
        <v>1</v>
      </c>
      <c r="AE89" t="s">
        <v>0</v>
      </c>
      <c r="AF89">
        <v>15916367.695144501</v>
      </c>
      <c r="AG89">
        <v>15847113.9365252</v>
      </c>
      <c r="AH89">
        <v>14581017.385359</v>
      </c>
      <c r="AI89">
        <v>1443896.7383687799</v>
      </c>
      <c r="AJ89">
        <v>9153229.2509289291</v>
      </c>
      <c r="AK89">
        <v>26438737.7738216</v>
      </c>
      <c r="AL89">
        <v>26271897.006038502</v>
      </c>
      <c r="AM89">
        <v>538072.70030127396</v>
      </c>
      <c r="AN89">
        <v>45986037.6664913</v>
      </c>
      <c r="AO89">
        <v>44072552.234856397</v>
      </c>
      <c r="AP89">
        <v>56942911.850881003</v>
      </c>
      <c r="AQ89">
        <v>32277205.0809456</v>
      </c>
      <c r="AR89">
        <v>36612144.439349897</v>
      </c>
      <c r="AS89">
        <v>37441896.277229197</v>
      </c>
      <c r="AT89">
        <v>1761773.7738562799</v>
      </c>
      <c r="AU89">
        <v>15847113.9365252</v>
      </c>
      <c r="AV89">
        <v>26271897.006038502</v>
      </c>
      <c r="AW89">
        <v>36612144.439349897</v>
      </c>
      <c r="AX89">
        <v>4.8664086975922896</v>
      </c>
      <c r="AY89" s="1">
        <v>48.1637255144582</v>
      </c>
      <c r="AZ89" s="1">
        <v>7.8251099240581299</v>
      </c>
      <c r="BA89" s="1">
        <v>1.6579999999999999</v>
      </c>
      <c r="BB89" s="1">
        <v>2.31</v>
      </c>
      <c r="BC89" s="1">
        <v>1.3939999999999999</v>
      </c>
      <c r="BD89" s="1">
        <v>0.73</v>
      </c>
      <c r="BE89">
        <v>1.21</v>
      </c>
      <c r="BF89">
        <v>0.48</v>
      </c>
      <c r="BG89">
        <v>0.81159291615208995</v>
      </c>
      <c r="BH89">
        <v>6.5808528886204795E-2</v>
      </c>
      <c r="BI89">
        <v>0.14580910204513201</v>
      </c>
      <c r="BJ89">
        <v>0.93993250317585697</v>
      </c>
      <c r="BK89">
        <v>9.8400335011001594E-2</v>
      </c>
      <c r="BL89" s="1">
        <v>0.25920211192912201</v>
      </c>
      <c r="BM89" s="1">
        <v>1.1000000000000001</v>
      </c>
      <c r="BN89">
        <v>1.8</v>
      </c>
      <c r="BO89" s="1">
        <v>0.7</v>
      </c>
      <c r="BP89" s="1">
        <v>0.6</v>
      </c>
      <c r="BQ89">
        <v>0.8</v>
      </c>
      <c r="BT89">
        <v>0.4</v>
      </c>
      <c r="BU89">
        <v>4.8</v>
      </c>
      <c r="BV89">
        <v>4.4000000000000004</v>
      </c>
      <c r="BW89">
        <v>4.8</v>
      </c>
      <c r="BX89">
        <v>5.0999999999999996</v>
      </c>
      <c r="BY89">
        <v>5.5</v>
      </c>
      <c r="BZ89">
        <v>5.5</v>
      </c>
      <c r="CA89">
        <v>0.2</v>
      </c>
    </row>
    <row r="90" spans="1:79" x14ac:dyDescent="0.3">
      <c r="A90">
        <v>4991</v>
      </c>
      <c r="B90" t="s">
        <v>9</v>
      </c>
      <c r="C90" t="s">
        <v>8</v>
      </c>
      <c r="E90" t="s">
        <v>998</v>
      </c>
      <c r="F90" t="str">
        <f>IF(ISBLANK(E90),"Unknown",VLOOKUP(E90,'[1]LVL1_ID_metadata _final'!$F$2:$G$690,2,FALSE))</f>
        <v>Metabolite</v>
      </c>
      <c r="G90" t="str">
        <f>IF(ISBLANK(E90),"Unknown",VLOOKUP(E90,'[1]LVL1_ID_metadata _final'!$F$2:$H$690,3,FALSE))</f>
        <v>Plant metabolite</v>
      </c>
      <c r="J90" t="str">
        <f>IF(ISBLANK($E90),"Unknown",VLOOKUP($E90,'[1]LVL1_ID_metadata _final'!$F$2:$K$690,6,FALSE))</f>
        <v>https://pubchem.ncbi.nlm.nih.gov/compound/14806212</v>
      </c>
      <c r="L90" t="s">
        <v>124</v>
      </c>
      <c r="M90" t="s">
        <v>4</v>
      </c>
      <c r="N90" t="s">
        <v>25</v>
      </c>
      <c r="O90" t="s">
        <v>3</v>
      </c>
      <c r="P90" t="s">
        <v>25</v>
      </c>
      <c r="Q90" t="s">
        <v>3</v>
      </c>
      <c r="R90">
        <v>332.19875999999999</v>
      </c>
      <c r="S90">
        <v>333.20603</v>
      </c>
      <c r="T90">
        <v>22.033000000000001</v>
      </c>
      <c r="U90">
        <v>32528691.114104401</v>
      </c>
      <c r="V90">
        <v>229</v>
      </c>
      <c r="W90">
        <v>15</v>
      </c>
      <c r="X90">
        <v>0</v>
      </c>
      <c r="Y90">
        <v>42.4</v>
      </c>
      <c r="Z90">
        <v>59.9</v>
      </c>
      <c r="AB90" t="s">
        <v>2</v>
      </c>
      <c r="AC90" t="s">
        <v>2</v>
      </c>
      <c r="AD90" t="s">
        <v>1</v>
      </c>
      <c r="AE90" t="s">
        <v>0</v>
      </c>
      <c r="AF90">
        <v>16442122.200197101</v>
      </c>
      <c r="AG90">
        <v>15068964.441015599</v>
      </c>
      <c r="AH90">
        <v>8961906.3254770804</v>
      </c>
      <c r="AI90">
        <v>882566.68941299606</v>
      </c>
      <c r="AJ90">
        <v>32528691.114104401</v>
      </c>
      <c r="AK90">
        <v>13572836.328142099</v>
      </c>
      <c r="AL90">
        <v>13700542.905457599</v>
      </c>
      <c r="AM90">
        <v>3246681.6133922399</v>
      </c>
      <c r="AN90">
        <v>16369063.6936481</v>
      </c>
      <c r="AO90">
        <v>13427956.1700077</v>
      </c>
      <c r="AP90">
        <v>6265067.5248740502</v>
      </c>
      <c r="AQ90">
        <v>5149540.3093841802</v>
      </c>
      <c r="AR90">
        <v>6157447.0221581599</v>
      </c>
      <c r="AS90">
        <v>6654578.6719737304</v>
      </c>
      <c r="AT90">
        <v>1154671.7495764899</v>
      </c>
      <c r="AU90">
        <v>15068964.441015599</v>
      </c>
      <c r="AV90">
        <v>13700542.905457599</v>
      </c>
      <c r="AW90">
        <v>6157447.0221581599</v>
      </c>
      <c r="AX90">
        <v>29.5155764436292</v>
      </c>
      <c r="AY90">
        <v>54.717950344725303</v>
      </c>
      <c r="AZ90" s="1">
        <v>12.807823636218799</v>
      </c>
      <c r="BA90">
        <v>0.90900000000000003</v>
      </c>
      <c r="BB90">
        <v>0.40899999999999997</v>
      </c>
      <c r="BC90" s="1">
        <v>0.44900000000000001</v>
      </c>
      <c r="BD90">
        <v>-0.14000000000000001</v>
      </c>
      <c r="BE90">
        <v>-1.29</v>
      </c>
      <c r="BF90">
        <v>-1.1499999999999999</v>
      </c>
      <c r="BG90">
        <v>0.51927684191635004</v>
      </c>
      <c r="BH90">
        <v>7.8113942444653098E-2</v>
      </c>
      <c r="BI90">
        <v>1.94738248647888E-2</v>
      </c>
      <c r="BJ90">
        <v>0.67769186828356298</v>
      </c>
      <c r="BK90">
        <v>0.11482889779835199</v>
      </c>
      <c r="BL90" s="1">
        <v>4.8888472249314301E-2</v>
      </c>
      <c r="BM90" s="1"/>
      <c r="BO90" s="1">
        <v>0.8</v>
      </c>
      <c r="BP90" s="1">
        <v>1.5</v>
      </c>
      <c r="BQ90">
        <v>0.9</v>
      </c>
      <c r="BT90">
        <v>0.2</v>
      </c>
      <c r="BU90">
        <v>0.7</v>
      </c>
      <c r="BW90">
        <v>0.8</v>
      </c>
      <c r="BX90">
        <v>2.2999999999999998</v>
      </c>
      <c r="BY90">
        <v>2</v>
      </c>
      <c r="BZ90">
        <v>2</v>
      </c>
      <c r="CA90">
        <v>0.2</v>
      </c>
    </row>
    <row r="91" spans="1:79" x14ac:dyDescent="0.3">
      <c r="A91">
        <v>24</v>
      </c>
      <c r="B91" t="s">
        <v>9</v>
      </c>
      <c r="E91" t="s">
        <v>997</v>
      </c>
      <c r="F91" t="str">
        <f>IF(ISBLANK(E91),"Unknown",VLOOKUP(E91,'[1]LVL1_ID_metadata _final'!$F$2:$G$690,2,FALSE))</f>
        <v>Metabolite</v>
      </c>
      <c r="G91" t="str">
        <f>IF(ISBLANK(E91),"Unknown",VLOOKUP(E91,'[1]LVL1_ID_metadata _final'!$F$2:$H$690,3,FALSE))</f>
        <v>Plant Metabolite</v>
      </c>
      <c r="I91" t="str">
        <f>IF(ISBLANK($E91),"Unknown",VLOOKUP($E91,'[1]LVL1_ID_metadata _final'!$F$2:$K$690,5,FALSE))</f>
        <v>615-22-5</v>
      </c>
      <c r="J91" t="str">
        <f>IF(ISBLANK($E91),"Unknown",VLOOKUP($E91,'[1]LVL1_ID_metadata _final'!$F$2:$K$690,6,FALSE))</f>
        <v>https://pubchem.ncbi.nlm.nih.gov/compound/2-_Methylthio_benzothiazole#section=Canonical-SMILES</v>
      </c>
      <c r="L91" t="s">
        <v>996</v>
      </c>
      <c r="M91" t="s">
        <v>4</v>
      </c>
      <c r="N91" t="s">
        <v>4</v>
      </c>
      <c r="O91" t="s">
        <v>3</v>
      </c>
      <c r="P91" t="s">
        <v>4</v>
      </c>
      <c r="Q91" t="s">
        <v>4</v>
      </c>
      <c r="R91">
        <v>181.00210000000001</v>
      </c>
      <c r="S91">
        <v>182.00936999999999</v>
      </c>
      <c r="T91">
        <v>21.638999999999999</v>
      </c>
      <c r="U91">
        <v>902591419.26888597</v>
      </c>
      <c r="V91">
        <v>6</v>
      </c>
      <c r="W91">
        <v>2</v>
      </c>
      <c r="X91">
        <v>0</v>
      </c>
      <c r="Y91">
        <v>98.1</v>
      </c>
      <c r="Z91">
        <v>9.9</v>
      </c>
      <c r="AB91" t="s">
        <v>2</v>
      </c>
      <c r="AC91" t="s">
        <v>28</v>
      </c>
      <c r="AD91" t="s">
        <v>1</v>
      </c>
      <c r="AE91" t="s">
        <v>0</v>
      </c>
      <c r="AF91">
        <v>890739565.65654099</v>
      </c>
      <c r="AG91">
        <v>902591419.26888597</v>
      </c>
      <c r="AH91">
        <v>831311549.58948505</v>
      </c>
      <c r="AI91">
        <v>33667877.241325803</v>
      </c>
      <c r="AJ91">
        <v>179639180.26576501</v>
      </c>
      <c r="AK91">
        <v>146656968.98605999</v>
      </c>
      <c r="AL91">
        <v>143434314.287687</v>
      </c>
      <c r="AM91">
        <v>45323872.009089403</v>
      </c>
      <c r="AN91">
        <v>435259988.21538699</v>
      </c>
      <c r="AO91">
        <v>399964002.47098798</v>
      </c>
      <c r="AP91">
        <v>360421087.57313299</v>
      </c>
      <c r="AQ91">
        <v>83828424.180615693</v>
      </c>
      <c r="AR91">
        <v>61646985.6423757</v>
      </c>
      <c r="AS91">
        <v>60882133.083484098</v>
      </c>
      <c r="AT91">
        <v>14993171.484312501</v>
      </c>
      <c r="AU91">
        <v>890739565.65654099</v>
      </c>
      <c r="AV91">
        <v>146656968.98605999</v>
      </c>
      <c r="AW91">
        <v>61646985.6423757</v>
      </c>
      <c r="AX91">
        <v>4.3656942781523096</v>
      </c>
      <c r="AY91">
        <v>12.7972210358206</v>
      </c>
      <c r="AZ91" s="1">
        <v>18.947015836206202</v>
      </c>
      <c r="BA91" s="1">
        <v>0.16500000000000001</v>
      </c>
      <c r="BB91">
        <v>6.9000000000000006E-2</v>
      </c>
      <c r="BC91" s="1">
        <v>0.42</v>
      </c>
      <c r="BD91">
        <v>-2.6</v>
      </c>
      <c r="BE91">
        <v>-3.85</v>
      </c>
      <c r="BF91">
        <v>-1.25</v>
      </c>
      <c r="BG91" s="1">
        <v>7.8082046688354706E-6</v>
      </c>
      <c r="BH91" s="1">
        <v>9.7616190530835901E-7</v>
      </c>
      <c r="BI91">
        <v>5.5395156877679997E-4</v>
      </c>
      <c r="BJ91" s="1">
        <v>7.2159796646077703E-5</v>
      </c>
      <c r="BK91" s="1">
        <v>9.4477703081144696E-6</v>
      </c>
      <c r="BL91">
        <v>2.61577591992182E-3</v>
      </c>
      <c r="BM91">
        <v>6.6</v>
      </c>
      <c r="BN91">
        <v>6.6</v>
      </c>
      <c r="BO91">
        <v>6.6</v>
      </c>
      <c r="BP91">
        <v>5.8</v>
      </c>
      <c r="BQ91">
        <v>6.6</v>
      </c>
      <c r="BR91">
        <v>5.8</v>
      </c>
      <c r="BS91">
        <v>6.2</v>
      </c>
      <c r="BT91">
        <v>5.0999999999999996</v>
      </c>
      <c r="BU91">
        <v>9.1</v>
      </c>
      <c r="BV91">
        <v>8.6999999999999993</v>
      </c>
      <c r="BW91">
        <v>9.1</v>
      </c>
      <c r="BX91">
        <v>6.6</v>
      </c>
      <c r="BY91">
        <v>5.5</v>
      </c>
      <c r="BZ91">
        <v>5.0999999999999996</v>
      </c>
      <c r="CA91">
        <v>3.7</v>
      </c>
    </row>
    <row r="92" spans="1:79" x14ac:dyDescent="0.3">
      <c r="A92">
        <v>143</v>
      </c>
      <c r="B92" t="s">
        <v>9</v>
      </c>
      <c r="E92" t="s">
        <v>995</v>
      </c>
      <c r="F92" t="str">
        <f>IF(ISBLANK(E92),"Unknown",VLOOKUP(E92,'[1]LVL1_ID_metadata _final'!$F$2:$G$690,2,FALSE))</f>
        <v>Metabolite</v>
      </c>
      <c r="G92" t="str">
        <f>IF(ISBLANK(E92),"Unknown",VLOOKUP(E92,'[1]LVL1_ID_metadata _final'!$F$2:$H$690,3,FALSE))</f>
        <v>Plant Metabolite</v>
      </c>
      <c r="J92" t="str">
        <f>IF(ISBLANK($E92),"Unknown",VLOOKUP($E92,'[1]LVL1_ID_metadata _final'!$F$2:$K$690,6,FALSE))</f>
        <v>https://pubchem.ncbi.nlm.nih.gov/compound/73832277</v>
      </c>
      <c r="L92" t="s">
        <v>994</v>
      </c>
      <c r="M92" t="s">
        <v>4</v>
      </c>
      <c r="N92" t="s">
        <v>25</v>
      </c>
      <c r="O92" t="s">
        <v>3</v>
      </c>
      <c r="P92" t="s">
        <v>18</v>
      </c>
      <c r="Q92" t="s">
        <v>3</v>
      </c>
      <c r="R92">
        <v>371.13673999999997</v>
      </c>
      <c r="S92">
        <v>372.14402000000001</v>
      </c>
      <c r="T92">
        <v>22.542000000000002</v>
      </c>
      <c r="U92">
        <v>121241643.117349</v>
      </c>
      <c r="V92">
        <v>109</v>
      </c>
      <c r="W92">
        <v>6</v>
      </c>
      <c r="X92">
        <v>0</v>
      </c>
      <c r="Y92">
        <v>44.8</v>
      </c>
      <c r="Z92">
        <v>7.2</v>
      </c>
      <c r="AB92" t="s">
        <v>2</v>
      </c>
      <c r="AC92" t="s">
        <v>2</v>
      </c>
      <c r="AD92" t="s">
        <v>1</v>
      </c>
      <c r="AE92" t="s">
        <v>0</v>
      </c>
      <c r="AF92">
        <v>49644302.844763398</v>
      </c>
      <c r="AG92">
        <v>48189607.604302399</v>
      </c>
      <c r="AH92">
        <v>46859347.044349901</v>
      </c>
      <c r="AI92">
        <v>1717312.76430743</v>
      </c>
      <c r="AJ92">
        <v>112518239.999207</v>
      </c>
      <c r="AK92">
        <v>121179810.507388</v>
      </c>
      <c r="AL92">
        <v>121241643.117349</v>
      </c>
      <c r="AM92">
        <v>791511.420679498</v>
      </c>
      <c r="AN92">
        <v>72143183.424418405</v>
      </c>
      <c r="AO92">
        <v>70089406.699973002</v>
      </c>
      <c r="AP92">
        <v>76232999.699721098</v>
      </c>
      <c r="AQ92">
        <v>42136575.199521802</v>
      </c>
      <c r="AR92">
        <v>46839421.295222796</v>
      </c>
      <c r="AS92">
        <v>46822518.539223798</v>
      </c>
      <c r="AT92">
        <v>1814890.6690040899</v>
      </c>
      <c r="AU92">
        <v>48189607.604302399</v>
      </c>
      <c r="AV92">
        <v>121179810.507388</v>
      </c>
      <c r="AW92">
        <v>46822518.539223798</v>
      </c>
      <c r="AX92">
        <v>2.8880567824117902</v>
      </c>
      <c r="AY92">
        <v>4.2418796078206702</v>
      </c>
      <c r="AZ92">
        <v>5.9875247455831699</v>
      </c>
      <c r="BA92">
        <v>2.5150000000000001</v>
      </c>
      <c r="BB92">
        <v>0.97199999999999998</v>
      </c>
      <c r="BC92">
        <v>0.38600000000000001</v>
      </c>
      <c r="BD92">
        <v>1.33</v>
      </c>
      <c r="BE92">
        <v>-0.04</v>
      </c>
      <c r="BF92">
        <v>-1.37</v>
      </c>
      <c r="BG92" s="1">
        <v>1.0452558096840601E-6</v>
      </c>
      <c r="BH92">
        <v>0.27751018118050402</v>
      </c>
      <c r="BI92" s="1">
        <v>7.8777489154191503E-7</v>
      </c>
      <c r="BJ92" s="1">
        <v>1.70489134854445E-5</v>
      </c>
      <c r="BK92">
        <v>0.35459634261953199</v>
      </c>
      <c r="BL92" s="1">
        <v>2.23968778192542E-5</v>
      </c>
      <c r="BM92">
        <v>6.6</v>
      </c>
      <c r="BN92">
        <v>6.6</v>
      </c>
      <c r="BO92">
        <v>6.2</v>
      </c>
      <c r="BP92">
        <v>3.6</v>
      </c>
      <c r="BQ92">
        <v>6.6</v>
      </c>
      <c r="BR92">
        <v>6.6</v>
      </c>
      <c r="BS92">
        <v>6.6</v>
      </c>
      <c r="BT92">
        <v>3.4</v>
      </c>
      <c r="BU92">
        <v>9.6</v>
      </c>
      <c r="BV92">
        <v>9.6</v>
      </c>
      <c r="BW92">
        <v>9.6</v>
      </c>
      <c r="BX92">
        <v>6.6</v>
      </c>
      <c r="BY92">
        <v>6.6</v>
      </c>
      <c r="BZ92">
        <v>6.6</v>
      </c>
      <c r="CA92">
        <v>4</v>
      </c>
    </row>
    <row r="93" spans="1:79" x14ac:dyDescent="0.3">
      <c r="A93">
        <v>3460</v>
      </c>
      <c r="B93" t="s">
        <v>9</v>
      </c>
      <c r="C93" t="s">
        <v>8</v>
      </c>
      <c r="E93" t="s">
        <v>993</v>
      </c>
      <c r="F93" t="str">
        <f>IF(ISBLANK(E93),"Unknown",VLOOKUP(E93,'[1]LVL1_ID_metadata _final'!$F$2:$G$690,2,FALSE))</f>
        <v>Metabolite</v>
      </c>
      <c r="G93" t="str">
        <f>IF(ISBLANK(E93),"Unknown",VLOOKUP(E93,'[1]LVL1_ID_metadata _final'!$F$2:$H$690,3,FALSE))</f>
        <v>Plant Metabolite</v>
      </c>
      <c r="I93" t="str">
        <f>IF(ISBLANK($E93),"Unknown",VLOOKUP($E93,'[1]LVL1_ID_metadata _final'!$F$2:$K$690,5,FALSE))</f>
        <v>514-10-3</v>
      </c>
      <c r="J93" t="str">
        <f>IF(ISBLANK($E93),"Unknown",VLOOKUP($E93,'[1]LVL1_ID_metadata _final'!$F$2:$K$690,6,FALSE))</f>
        <v>https://en.wikipedia.org/wiki/Abietic_acid</v>
      </c>
      <c r="L93" t="s">
        <v>992</v>
      </c>
      <c r="M93" t="s">
        <v>4</v>
      </c>
      <c r="N93" t="s">
        <v>25</v>
      </c>
      <c r="O93" t="s">
        <v>3</v>
      </c>
      <c r="P93" t="s">
        <v>25</v>
      </c>
      <c r="Q93" t="s">
        <v>25</v>
      </c>
      <c r="R93">
        <v>302.22465999999997</v>
      </c>
      <c r="S93">
        <v>303.23194000000001</v>
      </c>
      <c r="T93">
        <v>24.698</v>
      </c>
      <c r="U93">
        <v>8377783.3386438601</v>
      </c>
      <c r="V93">
        <v>253</v>
      </c>
      <c r="W93">
        <v>15</v>
      </c>
      <c r="X93">
        <v>0</v>
      </c>
      <c r="Y93">
        <v>62.9</v>
      </c>
      <c r="Z93">
        <v>65.8</v>
      </c>
      <c r="AB93" t="s">
        <v>31</v>
      </c>
      <c r="AC93" t="s">
        <v>31</v>
      </c>
      <c r="AD93" t="s">
        <v>1</v>
      </c>
      <c r="AE93" t="s">
        <v>0</v>
      </c>
      <c r="AF93">
        <v>7746233.0305182301</v>
      </c>
      <c r="AG93">
        <v>8122252.4481261699</v>
      </c>
      <c r="AH93">
        <v>8205322.6851249104</v>
      </c>
      <c r="AI93">
        <v>433627.81517660798</v>
      </c>
      <c r="AJ93">
        <v>8343928.8945917096</v>
      </c>
      <c r="AK93">
        <v>6833712.5048444504</v>
      </c>
      <c r="AL93">
        <v>8377783.3386438601</v>
      </c>
      <c r="AM93">
        <v>833482.03555039398</v>
      </c>
      <c r="AN93">
        <v>6943401.0633743396</v>
      </c>
      <c r="AO93">
        <v>6142346.10769438</v>
      </c>
      <c r="AP93">
        <v>7289523.9744680403</v>
      </c>
      <c r="AQ93">
        <v>4661364.90061945</v>
      </c>
      <c r="AR93">
        <v>4631086.7500801403</v>
      </c>
      <c r="AS93">
        <v>4574353.7551471302</v>
      </c>
      <c r="AT93">
        <v>591646.92412237299</v>
      </c>
      <c r="AU93">
        <v>8122252.4481261699</v>
      </c>
      <c r="AV93">
        <v>8343928.8945917096</v>
      </c>
      <c r="AW93">
        <v>4631086.7500801403</v>
      </c>
      <c r="AX93">
        <v>3.04846398153505</v>
      </c>
      <c r="AY93">
        <v>11.231288654296399</v>
      </c>
      <c r="AZ93" s="1">
        <v>0.95560793732941396</v>
      </c>
      <c r="BA93" s="1">
        <v>1.0269999999999999</v>
      </c>
      <c r="BB93">
        <v>0.56999999999999995</v>
      </c>
      <c r="BC93" s="1">
        <v>0.55500000000000005</v>
      </c>
      <c r="BD93" s="1">
        <v>0.04</v>
      </c>
      <c r="BE93">
        <v>-0.81</v>
      </c>
      <c r="BF93">
        <v>-0.85</v>
      </c>
      <c r="BG93">
        <v>0.89442838889257703</v>
      </c>
      <c r="BH93">
        <v>1.7166823254266501E-4</v>
      </c>
      <c r="BI93">
        <v>2.25195850557913E-4</v>
      </c>
      <c r="BJ93">
        <v>0.98994047691976395</v>
      </c>
      <c r="BK93">
        <v>5.39378161189311E-4</v>
      </c>
      <c r="BL93">
        <v>1.2682011653000699E-3</v>
      </c>
      <c r="BM93">
        <v>5.4</v>
      </c>
      <c r="BN93">
        <v>4.5999999999999996</v>
      </c>
      <c r="BO93">
        <v>3.1</v>
      </c>
      <c r="BP93">
        <v>3.8</v>
      </c>
      <c r="BQ93">
        <v>3.1</v>
      </c>
      <c r="BR93">
        <v>3.1</v>
      </c>
      <c r="BS93">
        <v>3.5</v>
      </c>
      <c r="BT93">
        <v>1.9</v>
      </c>
      <c r="BU93">
        <v>6.4</v>
      </c>
      <c r="BV93">
        <v>5.6</v>
      </c>
      <c r="BW93">
        <v>6</v>
      </c>
      <c r="BX93">
        <v>3.6</v>
      </c>
      <c r="BY93">
        <v>2.9</v>
      </c>
      <c r="BZ93">
        <v>2.9</v>
      </c>
      <c r="CA93">
        <v>0.8</v>
      </c>
    </row>
    <row r="94" spans="1:79" x14ac:dyDescent="0.3">
      <c r="A94">
        <v>3053</v>
      </c>
      <c r="B94" t="s">
        <v>9</v>
      </c>
      <c r="C94" t="s">
        <v>8</v>
      </c>
      <c r="E94" t="s">
        <v>991</v>
      </c>
      <c r="F94" t="str">
        <f>IF(ISBLANK(E94),"Unknown",VLOOKUP(E94,'[1]LVL1_ID_metadata _final'!$F$2:$G$690,2,FALSE))</f>
        <v>Metabolite</v>
      </c>
      <c r="G94" t="str">
        <f>IF(ISBLANK(E94),"Unknown",VLOOKUP(E94,'[1]LVL1_ID_metadata _final'!$F$2:$H$690,3,FALSE))</f>
        <v>Plant Metabolite</v>
      </c>
      <c r="I94" t="str">
        <f>IF(ISBLANK($E94),"Unknown",VLOOKUP($E94,'[1]LVL1_ID_metadata _final'!$F$2:$K$690,5,FALSE))</f>
        <v>36505-53-0</v>
      </c>
      <c r="J94" t="str">
        <f>IF(ISBLANK($E94),"Unknown",VLOOKUP($E94,'[1]LVL1_ID_metadata _final'!$F$2:$K$690,6,FALSE))</f>
        <v>https://pubchem.ncbi.nlm.nih.gov/compound/Arnicolide-A</v>
      </c>
      <c r="L94" t="s">
        <v>283</v>
      </c>
      <c r="M94" t="s">
        <v>4</v>
      </c>
      <c r="N94" t="s">
        <v>5</v>
      </c>
      <c r="O94" t="s">
        <v>3</v>
      </c>
      <c r="P94" t="s">
        <v>4</v>
      </c>
      <c r="Q94" t="s">
        <v>3</v>
      </c>
      <c r="R94">
        <v>306.14679000000001</v>
      </c>
      <c r="S94">
        <v>307.15406999999999</v>
      </c>
      <c r="T94">
        <v>20.195</v>
      </c>
      <c r="U94">
        <v>17733734.547200799</v>
      </c>
      <c r="V94">
        <v>93</v>
      </c>
      <c r="W94">
        <v>2</v>
      </c>
      <c r="X94">
        <v>0</v>
      </c>
      <c r="Y94">
        <v>39.299999999999997</v>
      </c>
      <c r="Z94">
        <v>59</v>
      </c>
      <c r="AB94" t="s">
        <v>2</v>
      </c>
      <c r="AC94" t="s">
        <v>2</v>
      </c>
      <c r="AD94" t="s">
        <v>1</v>
      </c>
      <c r="AE94" t="s">
        <v>0</v>
      </c>
      <c r="AF94">
        <v>17733734.547200799</v>
      </c>
      <c r="AG94">
        <v>16119119.102124199</v>
      </c>
      <c r="AH94">
        <v>15760986.1319727</v>
      </c>
      <c r="AI94">
        <v>123731.87444779099</v>
      </c>
      <c r="AJ94">
        <v>1139882.3603902301</v>
      </c>
      <c r="AK94">
        <v>3170185.44545992</v>
      </c>
      <c r="AL94">
        <v>1626929.74617938</v>
      </c>
      <c r="AM94">
        <v>153100.19252501801</v>
      </c>
      <c r="AN94">
        <v>12869653.4277576</v>
      </c>
      <c r="AO94">
        <v>8335471.0758780399</v>
      </c>
      <c r="AP94">
        <v>9843143.9298994709</v>
      </c>
      <c r="AQ94">
        <v>1727047.6586493901</v>
      </c>
      <c r="AR94">
        <v>2308436.1711170902</v>
      </c>
      <c r="AS94">
        <v>8786020.0609765705</v>
      </c>
      <c r="AT94">
        <v>135852.624308828</v>
      </c>
      <c r="AU94">
        <v>16119119.102124199</v>
      </c>
      <c r="AV94">
        <v>1626929.74617938</v>
      </c>
      <c r="AW94">
        <v>2308436.1711170902</v>
      </c>
      <c r="AX94">
        <v>6.3547807714708302</v>
      </c>
      <c r="AY94">
        <v>53.559979913842703</v>
      </c>
      <c r="AZ94">
        <v>91.684988102804098</v>
      </c>
      <c r="BA94">
        <v>0.10100000000000001</v>
      </c>
      <c r="BB94">
        <v>0.14299999999999999</v>
      </c>
      <c r="BC94">
        <v>1.419</v>
      </c>
      <c r="BD94">
        <v>-3.31</v>
      </c>
      <c r="BE94">
        <v>-2.8</v>
      </c>
      <c r="BF94">
        <v>0.5</v>
      </c>
      <c r="BG94">
        <v>8.4757483448941705E-3</v>
      </c>
      <c r="BH94">
        <v>3.3848433737099601E-2</v>
      </c>
      <c r="BI94">
        <v>0.47215497309127302</v>
      </c>
      <c r="BJ94">
        <v>2.2813749982903801E-2</v>
      </c>
      <c r="BK94">
        <v>5.3711429348715402E-2</v>
      </c>
      <c r="BL94">
        <v>0.663122627730934</v>
      </c>
      <c r="BM94">
        <v>3.3</v>
      </c>
      <c r="BN94">
        <v>4.8</v>
      </c>
      <c r="BO94">
        <v>3</v>
      </c>
      <c r="BP94">
        <v>0.4</v>
      </c>
      <c r="BQ94">
        <v>1.7</v>
      </c>
      <c r="BR94">
        <v>0.2</v>
      </c>
      <c r="BS94">
        <v>2.5</v>
      </c>
      <c r="BT94">
        <v>0</v>
      </c>
      <c r="BU94">
        <v>3.6</v>
      </c>
      <c r="BV94">
        <v>3.4</v>
      </c>
      <c r="BW94">
        <v>3.7</v>
      </c>
      <c r="BX94">
        <v>1.7</v>
      </c>
      <c r="BY94">
        <v>1</v>
      </c>
      <c r="BZ94">
        <v>0.5</v>
      </c>
    </row>
    <row r="95" spans="1:79" x14ac:dyDescent="0.3">
      <c r="A95">
        <v>6296</v>
      </c>
      <c r="B95" t="s">
        <v>9</v>
      </c>
      <c r="C95" t="s">
        <v>8</v>
      </c>
      <c r="E95" t="s">
        <v>990</v>
      </c>
      <c r="F95" t="str">
        <f>IF(ISBLANK(E95),"Unknown",VLOOKUP(E95,'[1]LVL1_ID_metadata _final'!$F$2:$G$690,2,FALSE))</f>
        <v>Metabolite</v>
      </c>
      <c r="G95" t="str">
        <f>IF(ISBLANK(E95),"Unknown",VLOOKUP(E95,'[1]LVL1_ID_metadata _final'!$F$2:$H$690,3,FALSE))</f>
        <v>Plant Metabolite</v>
      </c>
      <c r="I95" t="str">
        <f>IF(ISBLANK($E95),"Unknown",VLOOKUP($E95,'[1]LVL1_ID_metadata _final'!$F$2:$K$690,5,FALSE))</f>
        <v>34532-68-8</v>
      </c>
      <c r="J95" t="str">
        <f>IF(ISBLANK($E95),"Unknown",VLOOKUP($E95,'[1]LVL1_ID_metadata _final'!$F$2:$K$690,6,FALSE))</f>
        <v>https://www.mdpi.com/1420-3049/24/10/1908</v>
      </c>
      <c r="L95" t="s">
        <v>989</v>
      </c>
      <c r="M95" t="s">
        <v>4</v>
      </c>
      <c r="N95" t="s">
        <v>5</v>
      </c>
      <c r="O95" t="s">
        <v>3</v>
      </c>
      <c r="P95" t="s">
        <v>4</v>
      </c>
      <c r="Q95" t="s">
        <v>3</v>
      </c>
      <c r="R95">
        <v>332.16248000000002</v>
      </c>
      <c r="S95">
        <v>333.16976</v>
      </c>
      <c r="T95">
        <v>15.85</v>
      </c>
      <c r="U95">
        <v>7983169.3281244999</v>
      </c>
      <c r="V95">
        <v>80</v>
      </c>
      <c r="W95">
        <v>5</v>
      </c>
      <c r="X95">
        <v>0</v>
      </c>
      <c r="Y95">
        <v>48.1</v>
      </c>
      <c r="Z95">
        <v>44.1</v>
      </c>
      <c r="AB95" t="s">
        <v>2</v>
      </c>
      <c r="AC95" t="s">
        <v>2</v>
      </c>
      <c r="AD95" t="s">
        <v>1</v>
      </c>
      <c r="AE95" t="s">
        <v>0</v>
      </c>
      <c r="AF95">
        <v>5385168.8669660399</v>
      </c>
      <c r="AG95">
        <v>5872907.8895745296</v>
      </c>
      <c r="AH95">
        <v>4308199.6154649602</v>
      </c>
      <c r="AI95">
        <v>89292.072087920504</v>
      </c>
      <c r="AJ95">
        <v>7983169.3281244999</v>
      </c>
      <c r="AK95">
        <v>3970811.4567724899</v>
      </c>
      <c r="AL95">
        <v>7302456.0047335997</v>
      </c>
      <c r="AM95">
        <v>97804.805966954693</v>
      </c>
      <c r="AN95">
        <v>7491002.4654726703</v>
      </c>
      <c r="AO95">
        <v>6059322.1169366296</v>
      </c>
      <c r="AP95">
        <v>6027893.1936152102</v>
      </c>
      <c r="AQ95">
        <v>4192453.9089815398</v>
      </c>
      <c r="AR95">
        <v>5601082.46067164</v>
      </c>
      <c r="AS95">
        <v>6129392.1518616797</v>
      </c>
      <c r="AT95">
        <v>93376.468960437996</v>
      </c>
      <c r="AU95">
        <v>5385168.8669660399</v>
      </c>
      <c r="AV95">
        <v>7302456.0047335997</v>
      </c>
      <c r="AW95">
        <v>5601082.46067164</v>
      </c>
      <c r="AX95">
        <v>15.4301146152951</v>
      </c>
      <c r="AY95">
        <v>33.451329798518401</v>
      </c>
      <c r="AZ95">
        <v>18.864409598831202</v>
      </c>
      <c r="BA95">
        <v>1.3560000000000001</v>
      </c>
      <c r="BB95">
        <v>1.04</v>
      </c>
      <c r="BC95">
        <v>0.76700000000000002</v>
      </c>
      <c r="BD95">
        <v>0.44</v>
      </c>
      <c r="BE95">
        <v>0.06</v>
      </c>
      <c r="BF95">
        <v>-0.38</v>
      </c>
      <c r="BG95">
        <v>0.705985719430272</v>
      </c>
      <c r="BH95">
        <v>0.99605388058713595</v>
      </c>
      <c r="BI95">
        <v>0.75348308415518905</v>
      </c>
      <c r="BJ95">
        <v>0.85284908095235601</v>
      </c>
      <c r="BK95">
        <v>0.99999997168348098</v>
      </c>
      <c r="BL95">
        <v>0.92746835433894903</v>
      </c>
      <c r="BM95" s="1">
        <v>2.7</v>
      </c>
      <c r="BN95" s="1">
        <v>3.1</v>
      </c>
      <c r="BO95">
        <v>2.5</v>
      </c>
      <c r="BP95" s="1"/>
      <c r="BQ95" s="1">
        <v>2.2999999999999998</v>
      </c>
      <c r="BR95">
        <v>3.6</v>
      </c>
      <c r="BS95">
        <v>2.2999999999999998</v>
      </c>
      <c r="BU95">
        <v>4.7</v>
      </c>
      <c r="BV95">
        <v>5.9</v>
      </c>
      <c r="BW95">
        <v>6.3</v>
      </c>
      <c r="BX95">
        <v>4</v>
      </c>
      <c r="BY95">
        <v>3.1</v>
      </c>
      <c r="BZ95">
        <v>3.5</v>
      </c>
    </row>
    <row r="96" spans="1:79" x14ac:dyDescent="0.3">
      <c r="A96">
        <v>1000</v>
      </c>
      <c r="B96" t="s">
        <v>9</v>
      </c>
      <c r="C96" t="s">
        <v>8</v>
      </c>
      <c r="E96" t="s">
        <v>987</v>
      </c>
      <c r="F96" t="str">
        <f>IF(ISBLANK(E96),"Unknown",VLOOKUP(E96,'[1]LVL1_ID_metadata _final'!$F$2:$G$690,2,FALSE))</f>
        <v>Metabolite</v>
      </c>
      <c r="G96" t="str">
        <f>IF(ISBLANK(E96),"Unknown",VLOOKUP(E96,'[1]LVL1_ID_metadata _final'!$F$2:$H$690,3,FALSE))</f>
        <v>Plant metabolite</v>
      </c>
      <c r="I96" t="str">
        <f>IF(ISBLANK($E96),"Unknown",VLOOKUP($E96,'[1]LVL1_ID_metadata _final'!$F$2:$K$690,5,FALSE))</f>
        <v>173327-05-4</v>
      </c>
      <c r="J96" t="str">
        <f>IF(ISBLANK($E96),"Unknown",VLOOKUP($E96,'[1]LVL1_ID_metadata _final'!$F$2:$K$690,6,FALSE))</f>
        <v>https://pubchem.ncbi.nlm.nih.gov/compound/177267</v>
      </c>
      <c r="K96" t="s">
        <v>988</v>
      </c>
      <c r="L96" t="s">
        <v>986</v>
      </c>
      <c r="M96" t="s">
        <v>4</v>
      </c>
      <c r="N96" t="s">
        <v>5</v>
      </c>
      <c r="O96" t="s">
        <v>3</v>
      </c>
      <c r="P96" t="s">
        <v>4</v>
      </c>
      <c r="Q96" t="s">
        <v>3</v>
      </c>
      <c r="R96">
        <v>345.25148999999999</v>
      </c>
      <c r="S96">
        <v>346.25873999999999</v>
      </c>
      <c r="T96">
        <v>22.603000000000002</v>
      </c>
      <c r="U96">
        <v>21514342.519094899</v>
      </c>
      <c r="V96">
        <v>8</v>
      </c>
      <c r="W96">
        <v>1</v>
      </c>
      <c r="X96">
        <v>0</v>
      </c>
      <c r="Y96">
        <v>39.700000000000003</v>
      </c>
      <c r="Z96">
        <v>42.5</v>
      </c>
      <c r="AB96" t="s">
        <v>2</v>
      </c>
      <c r="AC96" t="s">
        <v>2</v>
      </c>
      <c r="AD96" t="s">
        <v>1</v>
      </c>
      <c r="AE96" t="s">
        <v>0</v>
      </c>
      <c r="AF96">
        <v>21514342.519094899</v>
      </c>
      <c r="AG96">
        <v>21032725.799815401</v>
      </c>
      <c r="AH96">
        <v>20477313.753875699</v>
      </c>
      <c r="AI96">
        <v>1261587.1423045199</v>
      </c>
      <c r="AJ96">
        <v>9756899.0933356304</v>
      </c>
      <c r="AK96">
        <v>9482363.3912099097</v>
      </c>
      <c r="AL96">
        <v>9198850.62582957</v>
      </c>
      <c r="AM96">
        <v>455920.06081260397</v>
      </c>
      <c r="AN96">
        <v>14128198.274890799</v>
      </c>
      <c r="AO96">
        <v>11679661.3403765</v>
      </c>
      <c r="AP96">
        <v>12168274.5445772</v>
      </c>
      <c r="AQ96">
        <v>4130071.1566280099</v>
      </c>
      <c r="AR96">
        <v>4597819.8982453197</v>
      </c>
      <c r="AS96">
        <v>4651460.1394734401</v>
      </c>
      <c r="AT96">
        <v>172317.121917368</v>
      </c>
      <c r="AU96">
        <v>21032725.799815401</v>
      </c>
      <c r="AV96">
        <v>9482363.3912099097</v>
      </c>
      <c r="AW96">
        <v>4597819.8982453197</v>
      </c>
      <c r="AX96">
        <v>2.4702430525532302</v>
      </c>
      <c r="AY96">
        <v>2.94361584286702</v>
      </c>
      <c r="AZ96">
        <v>6.4307216622540304</v>
      </c>
      <c r="BA96">
        <v>0.45100000000000001</v>
      </c>
      <c r="BB96">
        <v>0.219</v>
      </c>
      <c r="BC96">
        <v>0.48499999999999999</v>
      </c>
      <c r="BD96">
        <v>-1.1499999999999999</v>
      </c>
      <c r="BE96">
        <v>-2.19</v>
      </c>
      <c r="BF96">
        <v>-1.04</v>
      </c>
      <c r="BG96" s="1">
        <v>1.39606482640886E-6</v>
      </c>
      <c r="BH96" s="1">
        <v>2.3431569795562301E-8</v>
      </c>
      <c r="BI96" s="1">
        <v>1.7805423453420801E-6</v>
      </c>
      <c r="BJ96" s="1">
        <v>2.0339819926398101E-5</v>
      </c>
      <c r="BK96" s="1">
        <v>6.7555525875374598E-7</v>
      </c>
      <c r="BL96" s="1">
        <v>3.60868334744084E-5</v>
      </c>
      <c r="BM96">
        <v>5.6</v>
      </c>
      <c r="BN96">
        <v>5.6</v>
      </c>
      <c r="BO96">
        <v>6</v>
      </c>
      <c r="BP96">
        <v>0.2</v>
      </c>
      <c r="BQ96">
        <v>5.8</v>
      </c>
      <c r="BR96">
        <v>5</v>
      </c>
      <c r="BS96">
        <v>5.4</v>
      </c>
      <c r="BT96">
        <v>1.9</v>
      </c>
      <c r="BU96">
        <v>7.2</v>
      </c>
      <c r="BV96">
        <v>7.2</v>
      </c>
      <c r="BW96">
        <v>7.6</v>
      </c>
      <c r="BX96">
        <v>4.8</v>
      </c>
      <c r="BY96">
        <v>4</v>
      </c>
      <c r="BZ96">
        <v>2.1</v>
      </c>
      <c r="CA96">
        <v>4.5</v>
      </c>
    </row>
    <row r="97" spans="1:79" x14ac:dyDescent="0.3">
      <c r="A97">
        <v>1253</v>
      </c>
      <c r="B97" t="s">
        <v>9</v>
      </c>
      <c r="C97" t="s">
        <v>8</v>
      </c>
      <c r="E97" t="s">
        <v>987</v>
      </c>
      <c r="F97" t="str">
        <f>IF(ISBLANK(E97),"Unknown",VLOOKUP(E97,'[1]LVL1_ID_metadata _final'!$F$2:$G$690,2,FALSE))</f>
        <v>Metabolite</v>
      </c>
      <c r="G97" t="str">
        <f>IF(ISBLANK(E97),"Unknown",VLOOKUP(E97,'[1]LVL1_ID_metadata _final'!$F$2:$H$690,3,FALSE))</f>
        <v>Plant metabolite</v>
      </c>
      <c r="I97" t="str">
        <f>IF(ISBLANK($E97),"Unknown",VLOOKUP($E97,'[1]LVL1_ID_metadata _final'!$F$2:$K$690,5,FALSE))</f>
        <v>173327-05-4</v>
      </c>
      <c r="J97" t="str">
        <f>IF(ISBLANK($E97),"Unknown",VLOOKUP($E97,'[1]LVL1_ID_metadata _final'!$F$2:$K$690,6,FALSE))</f>
        <v>https://pubchem.ncbi.nlm.nih.gov/compound/177267</v>
      </c>
      <c r="L97" t="s">
        <v>986</v>
      </c>
      <c r="M97" t="s">
        <v>4</v>
      </c>
      <c r="N97" t="s">
        <v>5</v>
      </c>
      <c r="O97" t="s">
        <v>3</v>
      </c>
      <c r="P97" t="s">
        <v>4</v>
      </c>
      <c r="Q97" t="s">
        <v>3</v>
      </c>
      <c r="R97">
        <v>345.25148000000002</v>
      </c>
      <c r="S97">
        <v>346.25876</v>
      </c>
      <c r="T97">
        <v>22.728999999999999</v>
      </c>
      <c r="U97">
        <v>31412278.9431081</v>
      </c>
      <c r="V97">
        <v>8</v>
      </c>
      <c r="W97">
        <v>1</v>
      </c>
      <c r="X97">
        <v>0</v>
      </c>
      <c r="Y97">
        <v>46.3</v>
      </c>
      <c r="Z97">
        <v>43.7</v>
      </c>
      <c r="AB97" t="s">
        <v>2</v>
      </c>
      <c r="AC97" t="s">
        <v>2</v>
      </c>
      <c r="AD97" t="s">
        <v>1</v>
      </c>
      <c r="AE97" t="s">
        <v>0</v>
      </c>
      <c r="AF97">
        <v>31412278.9431081</v>
      </c>
      <c r="AG97">
        <v>30523326.535665799</v>
      </c>
      <c r="AH97">
        <v>28879128.816631101</v>
      </c>
      <c r="AI97">
        <v>261284.04638530299</v>
      </c>
      <c r="AJ97">
        <v>15561093.171647999</v>
      </c>
      <c r="AK97">
        <v>14813986.0500238</v>
      </c>
      <c r="AL97">
        <v>15669974.9591855</v>
      </c>
      <c r="AM97">
        <v>458918.01075483602</v>
      </c>
      <c r="AN97">
        <v>20492963.2573433</v>
      </c>
      <c r="AO97">
        <v>18070149.741140101</v>
      </c>
      <c r="AP97">
        <v>19744641.9994056</v>
      </c>
      <c r="AQ97">
        <v>7445934.3027455201</v>
      </c>
      <c r="AR97">
        <v>7670396.8479202799</v>
      </c>
      <c r="AS97">
        <v>8104577.9362850301</v>
      </c>
      <c r="AT97">
        <v>349405.20171449101</v>
      </c>
      <c r="AU97">
        <v>30523326.535665799</v>
      </c>
      <c r="AV97">
        <v>15561093.171647999</v>
      </c>
      <c r="AW97">
        <v>7670396.8479202799</v>
      </c>
      <c r="AX97">
        <v>4.2455746764551998</v>
      </c>
      <c r="AY97">
        <v>3.0359298564664501</v>
      </c>
      <c r="AZ97">
        <v>4.3259324730676703</v>
      </c>
      <c r="BA97">
        <v>0.51</v>
      </c>
      <c r="BB97">
        <v>0.251</v>
      </c>
      <c r="BC97">
        <v>0.49299999999999999</v>
      </c>
      <c r="BD97">
        <v>-0.97</v>
      </c>
      <c r="BE97">
        <v>-1.99</v>
      </c>
      <c r="BF97">
        <v>-1.02</v>
      </c>
      <c r="BG97" s="1">
        <v>1.7307899491392199E-6</v>
      </c>
      <c r="BH97" s="1">
        <v>2.77846947671634E-8</v>
      </c>
      <c r="BI97" s="1">
        <v>1.6600697076984999E-6</v>
      </c>
      <c r="BJ97" s="1">
        <v>2.2731352364218502E-5</v>
      </c>
      <c r="BK97" s="1">
        <v>7.5833693584511299E-7</v>
      </c>
      <c r="BL97" s="1">
        <v>3.5214121157086302E-5</v>
      </c>
      <c r="BM97" s="1">
        <v>6.2</v>
      </c>
      <c r="BN97">
        <v>6.2</v>
      </c>
      <c r="BO97" s="1">
        <v>6.2</v>
      </c>
      <c r="BP97" s="1">
        <v>1.9</v>
      </c>
      <c r="BQ97">
        <v>6</v>
      </c>
      <c r="BR97">
        <v>6.4</v>
      </c>
      <c r="BS97">
        <v>5.6</v>
      </c>
      <c r="BT97">
        <v>4.5</v>
      </c>
      <c r="BU97">
        <v>8.5</v>
      </c>
      <c r="BV97">
        <v>8.5</v>
      </c>
      <c r="BW97">
        <v>8.5</v>
      </c>
      <c r="BX97">
        <v>5</v>
      </c>
      <c r="BY97">
        <v>5</v>
      </c>
      <c r="BZ97">
        <v>4.2</v>
      </c>
      <c r="CA97">
        <v>4.2</v>
      </c>
    </row>
    <row r="98" spans="1:79" x14ac:dyDescent="0.3">
      <c r="A98">
        <v>2373</v>
      </c>
      <c r="B98" t="s">
        <v>9</v>
      </c>
      <c r="E98" t="s">
        <v>985</v>
      </c>
      <c r="F98" t="str">
        <f>IF(ISBLANK(E98),"Unknown",VLOOKUP(E98,'[1]LVL1_ID_metadata _final'!$F$2:$G$690,2,FALSE))</f>
        <v>Metabolite</v>
      </c>
      <c r="G98" t="str">
        <f>IF(ISBLANK(E98),"Unknown",VLOOKUP(E98,'[1]LVL1_ID_metadata _final'!$F$2:$H$690,3,FALSE))</f>
        <v>Plant Metabolite</v>
      </c>
      <c r="I98" t="str">
        <f>IF(ISBLANK($E98),"Unknown",VLOOKUP($E98,'[1]LVL1_ID_metadata _final'!$F$2:$K$690,5,FALSE))</f>
        <v>34157-83-0</v>
      </c>
      <c r="J98" t="str">
        <f>IF(ISBLANK($E98),"Unknown",VLOOKUP($E98,'[1]LVL1_ID_metadata _final'!$F$2:$K$690,6,FALSE))</f>
        <v>https://en.wikipedia.org/wiki/Celastrol</v>
      </c>
      <c r="L98" t="s">
        <v>984</v>
      </c>
      <c r="M98" t="s">
        <v>4</v>
      </c>
      <c r="N98" t="s">
        <v>25</v>
      </c>
      <c r="O98" t="s">
        <v>3</v>
      </c>
      <c r="P98" t="s">
        <v>4</v>
      </c>
      <c r="Q98" t="s">
        <v>3</v>
      </c>
      <c r="R98">
        <v>450.27715999999998</v>
      </c>
      <c r="S98">
        <v>451.28442999999999</v>
      </c>
      <c r="T98">
        <v>21.94</v>
      </c>
      <c r="U98">
        <v>15624873.8289079</v>
      </c>
      <c r="V98">
        <v>27</v>
      </c>
      <c r="W98">
        <v>2</v>
      </c>
      <c r="X98">
        <v>0</v>
      </c>
      <c r="Y98">
        <v>55.3</v>
      </c>
      <c r="Z98">
        <v>7.8</v>
      </c>
      <c r="AB98" t="s">
        <v>2</v>
      </c>
      <c r="AC98" t="s">
        <v>2</v>
      </c>
      <c r="AD98" t="s">
        <v>1</v>
      </c>
      <c r="AE98" t="s">
        <v>0</v>
      </c>
      <c r="AF98">
        <v>15624873.8289079</v>
      </c>
      <c r="AG98">
        <v>11806392.7198346</v>
      </c>
      <c r="AH98">
        <v>11977653.151809201</v>
      </c>
      <c r="AI98">
        <v>67005.6264004103</v>
      </c>
      <c r="AJ98">
        <v>351337.37301022798</v>
      </c>
      <c r="AK98">
        <v>130230.969461859</v>
      </c>
      <c r="AL98">
        <v>271580.58777732798</v>
      </c>
      <c r="AM98">
        <v>161665.57681153499</v>
      </c>
      <c r="AN98">
        <v>6485364.08621882</v>
      </c>
      <c r="AO98">
        <v>3900801.8405536502</v>
      </c>
      <c r="AP98">
        <v>5762411.9667971702</v>
      </c>
      <c r="AQ98">
        <v>216678.17795283601</v>
      </c>
      <c r="AR98">
        <v>153453.916650689</v>
      </c>
      <c r="AS98">
        <v>263946.47228913498</v>
      </c>
      <c r="AT98">
        <v>65461.391066324897</v>
      </c>
      <c r="AU98">
        <v>11977653.151809201</v>
      </c>
      <c r="AV98">
        <v>271580.58777732798</v>
      </c>
      <c r="AW98">
        <v>216678.17795283601</v>
      </c>
      <c r="AX98">
        <v>16.4190972693821</v>
      </c>
      <c r="AY98">
        <v>44.602286687992503</v>
      </c>
      <c r="AZ98">
        <v>26.229222270965199</v>
      </c>
      <c r="BA98">
        <v>2.3E-2</v>
      </c>
      <c r="BB98">
        <v>1.7999999999999999E-2</v>
      </c>
      <c r="BC98">
        <v>0.79800000000000004</v>
      </c>
      <c r="BD98">
        <v>-5.46</v>
      </c>
      <c r="BE98">
        <v>-5.79</v>
      </c>
      <c r="BF98">
        <v>-0.33</v>
      </c>
      <c r="BG98" s="1">
        <v>1.9038130615545201E-5</v>
      </c>
      <c r="BH98" s="1">
        <v>1.6035353117782602E-5</v>
      </c>
      <c r="BI98">
        <v>0.91409999740658898</v>
      </c>
      <c r="BJ98">
        <v>1.4874447851153001E-4</v>
      </c>
      <c r="BK98" s="1">
        <v>7.58068541157066E-5</v>
      </c>
      <c r="BL98" s="1">
        <v>0.999999927105924</v>
      </c>
      <c r="BM98" s="1">
        <v>3.7</v>
      </c>
      <c r="BN98">
        <v>4.0999999999999996</v>
      </c>
      <c r="BO98" s="1">
        <v>5.6</v>
      </c>
      <c r="BP98" s="1"/>
      <c r="BT98">
        <v>1.9</v>
      </c>
      <c r="BU98">
        <v>4.5</v>
      </c>
      <c r="BV98">
        <v>5</v>
      </c>
      <c r="BW98">
        <v>4.0999999999999996</v>
      </c>
    </row>
    <row r="99" spans="1:79" x14ac:dyDescent="0.3">
      <c r="A99">
        <v>5744</v>
      </c>
      <c r="B99" t="s">
        <v>9</v>
      </c>
      <c r="C99" t="s">
        <v>8</v>
      </c>
      <c r="E99" t="s">
        <v>983</v>
      </c>
      <c r="F99" t="str">
        <f>IF(ISBLANK(E99),"Unknown",VLOOKUP(E99,'[1]LVL1_ID_metadata _final'!$F$2:$G$690,2,FALSE))</f>
        <v>Metabolite</v>
      </c>
      <c r="G99" t="str">
        <f>IF(ISBLANK(E99),"Unknown",VLOOKUP(E99,'[1]LVL1_ID_metadata _final'!$F$2:$H$690,3,FALSE))</f>
        <v>Plant Metabolite</v>
      </c>
      <c r="I99" t="str">
        <f>IF(ISBLANK($E99),"Unknown",VLOOKUP($E99,'[1]LVL1_ID_metadata _final'!$F$2:$K$690,5,FALSE))</f>
        <v>131-16-8</v>
      </c>
      <c r="J99" t="str">
        <f>IF(ISBLANK($E99),"Unknown",VLOOKUP($E99,'[1]LVL1_ID_metadata _final'!$F$2:$K$690,6,FALSE))</f>
        <v>https://pubchem.ncbi.nlm.nih.gov/compound/Dipropyl-phthalate#::text=Dipropyl%20phthalate%20is%20a%20phthalate,Polyscias%20bracteata%20with%20data%20available.</v>
      </c>
      <c r="L99" t="s">
        <v>982</v>
      </c>
      <c r="M99" t="s">
        <v>4</v>
      </c>
      <c r="N99" t="s">
        <v>5</v>
      </c>
      <c r="O99" t="s">
        <v>3</v>
      </c>
      <c r="P99" t="s">
        <v>18</v>
      </c>
      <c r="Q99" t="s">
        <v>4</v>
      </c>
      <c r="R99">
        <v>250.1207</v>
      </c>
      <c r="S99">
        <v>251.12797</v>
      </c>
      <c r="T99">
        <v>20.015999999999998</v>
      </c>
      <c r="U99">
        <v>7227312.8872066801</v>
      </c>
      <c r="V99">
        <v>80</v>
      </c>
      <c r="W99">
        <v>3</v>
      </c>
      <c r="X99">
        <v>0</v>
      </c>
      <c r="Y99">
        <v>45.6</v>
      </c>
      <c r="Z99">
        <v>60.8</v>
      </c>
      <c r="AB99" t="s">
        <v>28</v>
      </c>
      <c r="AC99" t="s">
        <v>31</v>
      </c>
      <c r="AD99" t="s">
        <v>1</v>
      </c>
      <c r="AE99" t="s">
        <v>0</v>
      </c>
      <c r="AF99">
        <v>7227312.8872066801</v>
      </c>
      <c r="AG99">
        <v>5268264.4059550604</v>
      </c>
      <c r="AH99">
        <v>4711724.5392611697</v>
      </c>
      <c r="AI99">
        <v>191170.88782568701</v>
      </c>
      <c r="AJ99">
        <v>4255475.3893710095</v>
      </c>
      <c r="AK99">
        <v>4796226.9696404599</v>
      </c>
      <c r="AL99">
        <v>3630118.61178878</v>
      </c>
      <c r="AM99">
        <v>593810.10260665999</v>
      </c>
      <c r="AN99">
        <v>3928284.3867956102</v>
      </c>
      <c r="AO99">
        <v>5460930.3539560502</v>
      </c>
      <c r="AP99">
        <v>2228964.2094433601</v>
      </c>
      <c r="AQ99">
        <v>1822696.56385075</v>
      </c>
      <c r="AR99">
        <v>5233340.2289933302</v>
      </c>
      <c r="AS99">
        <v>430937.83751326398</v>
      </c>
      <c r="AT99">
        <v>87199.304473538097</v>
      </c>
      <c r="AU99">
        <v>5268264.4059550604</v>
      </c>
      <c r="AV99">
        <v>4255475.3893710095</v>
      </c>
      <c r="AW99">
        <v>1822696.56385075</v>
      </c>
      <c r="AX99">
        <v>23.0370196456409</v>
      </c>
      <c r="AY99">
        <v>13.804771950272601</v>
      </c>
      <c r="AZ99">
        <v>99.008584416514793</v>
      </c>
      <c r="BA99">
        <v>0.80800000000000005</v>
      </c>
      <c r="BB99">
        <v>0.34599999999999997</v>
      </c>
      <c r="BC99">
        <v>0.42799999999999999</v>
      </c>
      <c r="BD99">
        <v>-0.31</v>
      </c>
      <c r="BE99">
        <v>-1.53</v>
      </c>
      <c r="BF99">
        <v>-1.22</v>
      </c>
      <c r="BG99">
        <v>0.87934065198788502</v>
      </c>
      <c r="BH99">
        <v>0.17325342488314999</v>
      </c>
      <c r="BI99">
        <v>0.31716168000872902</v>
      </c>
      <c r="BJ99">
        <v>0.97959745013289801</v>
      </c>
      <c r="BK99">
        <v>0.234556720063365</v>
      </c>
      <c r="BL99">
        <v>0.49128260232907101</v>
      </c>
      <c r="BM99">
        <v>3.1</v>
      </c>
      <c r="BN99">
        <v>3.5</v>
      </c>
      <c r="BO99">
        <v>2.1</v>
      </c>
      <c r="BP99">
        <v>1.9</v>
      </c>
      <c r="BQ99">
        <v>1</v>
      </c>
      <c r="BR99">
        <v>1.4</v>
      </c>
      <c r="BS99">
        <v>0.6</v>
      </c>
      <c r="BU99">
        <v>1</v>
      </c>
      <c r="BV99">
        <v>2</v>
      </c>
      <c r="BW99">
        <v>2.9</v>
      </c>
      <c r="BX99">
        <v>0.6</v>
      </c>
      <c r="BY99">
        <v>0.5</v>
      </c>
      <c r="BZ99">
        <v>4.5</v>
      </c>
      <c r="CA99">
        <v>4.5</v>
      </c>
    </row>
    <row r="100" spans="1:79" x14ac:dyDescent="0.3">
      <c r="A100">
        <v>1462</v>
      </c>
      <c r="B100" t="s">
        <v>9</v>
      </c>
      <c r="C100" t="s">
        <v>8</v>
      </c>
      <c r="E100" t="s">
        <v>981</v>
      </c>
      <c r="F100" t="str">
        <f>IF(ISBLANK(E100),"Unknown",VLOOKUP(E100,'[1]LVL1_ID_metadata _final'!$F$2:$G$690,2,FALSE))</f>
        <v>Metabolite</v>
      </c>
      <c r="G100" t="str">
        <f>IF(ISBLANK(E100),"Unknown",VLOOKUP(E100,'[1]LVL1_ID_metadata _final'!$F$2:$H$690,3,FALSE))</f>
        <v>Plant Metabolite</v>
      </c>
      <c r="I100" t="str">
        <f>IF(ISBLANK($E100),"Unknown",VLOOKUP($E100,'[1]LVL1_ID_metadata _final'!$F$2:$K$690,5,FALSE))</f>
        <v>77-06-5</v>
      </c>
      <c r="J100" t="str">
        <f>IF(ISBLANK($E100),"Unknown",VLOOKUP($E100,'[1]LVL1_ID_metadata _final'!$F$2:$K$690,6,FALSE))</f>
        <v>https://pubchem.ncbi.nlm.nih.gov/compound/6466</v>
      </c>
      <c r="L100" t="s">
        <v>980</v>
      </c>
      <c r="M100" t="s">
        <v>4</v>
      </c>
      <c r="N100" t="s">
        <v>5</v>
      </c>
      <c r="O100" t="s">
        <v>3</v>
      </c>
      <c r="P100" t="s">
        <v>18</v>
      </c>
      <c r="Q100" t="s">
        <v>4</v>
      </c>
      <c r="R100">
        <v>346.14166999999998</v>
      </c>
      <c r="S100">
        <v>347.14895000000001</v>
      </c>
      <c r="T100">
        <v>18.602</v>
      </c>
      <c r="U100">
        <v>23646297.290940899</v>
      </c>
      <c r="V100">
        <v>130</v>
      </c>
      <c r="W100">
        <v>2</v>
      </c>
      <c r="X100">
        <v>0</v>
      </c>
      <c r="Y100">
        <v>33.6</v>
      </c>
      <c r="Z100">
        <v>41.4</v>
      </c>
      <c r="AB100" t="s">
        <v>28</v>
      </c>
      <c r="AC100" t="s">
        <v>2</v>
      </c>
      <c r="AD100" t="s">
        <v>1</v>
      </c>
      <c r="AE100" t="s">
        <v>0</v>
      </c>
      <c r="AF100">
        <v>16477530.7276382</v>
      </c>
      <c r="AG100">
        <v>20487374.5916964</v>
      </c>
      <c r="AH100">
        <v>23646297.290940899</v>
      </c>
      <c r="AI100">
        <v>144776.36360550599</v>
      </c>
      <c r="AJ100">
        <v>12681891.727331899</v>
      </c>
      <c r="AK100">
        <v>13171932.501228699</v>
      </c>
      <c r="AL100">
        <v>12573465.8855744</v>
      </c>
      <c r="AM100">
        <v>123755.06014522399</v>
      </c>
      <c r="AN100">
        <v>18058951.5752826</v>
      </c>
      <c r="AO100">
        <v>18078427.8801907</v>
      </c>
      <c r="AP100">
        <v>17125293.8261052</v>
      </c>
      <c r="AQ100">
        <v>14199206.112136099</v>
      </c>
      <c r="AR100">
        <v>17713775.379421599</v>
      </c>
      <c r="AS100">
        <v>16668126.1609986</v>
      </c>
      <c r="AT100">
        <v>114036.371662618</v>
      </c>
      <c r="AU100">
        <v>20487374.5916964</v>
      </c>
      <c r="AV100">
        <v>12681891.727331899</v>
      </c>
      <c r="AW100">
        <v>16668126.1609986</v>
      </c>
      <c r="AX100">
        <v>17.782803425024099</v>
      </c>
      <c r="AY100">
        <v>2.4893822052643801</v>
      </c>
      <c r="AZ100">
        <v>11.144311112627999</v>
      </c>
      <c r="BA100">
        <v>0.61899999999999999</v>
      </c>
      <c r="BB100">
        <v>0.81399999999999995</v>
      </c>
      <c r="BC100">
        <v>1.3140000000000001</v>
      </c>
      <c r="BD100">
        <v>-0.69</v>
      </c>
      <c r="BE100">
        <v>-0.3</v>
      </c>
      <c r="BF100">
        <v>0.39</v>
      </c>
      <c r="BG100">
        <v>1.12278131963424E-2</v>
      </c>
      <c r="BH100">
        <v>0.168669178248368</v>
      </c>
      <c r="BI100">
        <v>0.13856461478846099</v>
      </c>
      <c r="BJ100">
        <v>2.8729167016141002E-2</v>
      </c>
      <c r="BK100">
        <v>0.22872859084094699</v>
      </c>
      <c r="BL100" s="1">
        <v>0.24869948835771999</v>
      </c>
      <c r="BM100" s="1">
        <v>5.6</v>
      </c>
      <c r="BN100">
        <v>5.2</v>
      </c>
      <c r="BO100" s="1">
        <v>5.2</v>
      </c>
      <c r="BP100" s="1">
        <v>0</v>
      </c>
      <c r="BQ100">
        <v>4.8</v>
      </c>
      <c r="BR100">
        <v>4.5</v>
      </c>
      <c r="BS100">
        <v>5.6</v>
      </c>
      <c r="BU100">
        <v>8.3000000000000007</v>
      </c>
      <c r="BV100">
        <v>7.9</v>
      </c>
      <c r="BW100">
        <v>8.6</v>
      </c>
      <c r="BX100">
        <v>6</v>
      </c>
      <c r="BY100">
        <v>5.2</v>
      </c>
      <c r="BZ100">
        <v>6</v>
      </c>
    </row>
    <row r="101" spans="1:79" x14ac:dyDescent="0.3">
      <c r="A101">
        <v>3950</v>
      </c>
      <c r="B101" t="s">
        <v>9</v>
      </c>
      <c r="C101" t="s">
        <v>8</v>
      </c>
      <c r="E101" t="s">
        <v>979</v>
      </c>
      <c r="F101" t="str">
        <f>IF(ISBLANK(E101),"Unknown",VLOOKUP(E101,'[1]LVL1_ID_metadata _final'!$F$2:$G$690,2,FALSE))</f>
        <v>Metabolite</v>
      </c>
      <c r="G101" t="str">
        <f>IF(ISBLANK(E101),"Unknown",VLOOKUP(E101,'[1]LVL1_ID_metadata _final'!$F$2:$H$690,3,FALSE))</f>
        <v>Plant Metabolite</v>
      </c>
      <c r="I101" t="str">
        <f>IF(ISBLANK($E101),"Unknown",VLOOKUP($E101,'[1]LVL1_ID_metadata _final'!$F$2:$K$690,5,FALSE))</f>
        <v>915-35-5</v>
      </c>
      <c r="J101" t="str">
        <f>IF(ISBLANK($E101),"Unknown",VLOOKUP($E101,'[1]LVL1_ID_metadata _final'!$F$2:$K$690,6,FALSE))</f>
        <v>https://drugs.ncats.io/drug/5K0WKD513R</v>
      </c>
      <c r="L101" t="s">
        <v>81</v>
      </c>
      <c r="M101" t="s">
        <v>4</v>
      </c>
      <c r="N101" t="s">
        <v>5</v>
      </c>
      <c r="O101" t="s">
        <v>3</v>
      </c>
      <c r="P101" t="s">
        <v>4</v>
      </c>
      <c r="Q101" t="s">
        <v>3</v>
      </c>
      <c r="R101">
        <v>472.31905999999998</v>
      </c>
      <c r="S101">
        <v>473.32634000000002</v>
      </c>
      <c r="T101">
        <v>21.227</v>
      </c>
      <c r="U101">
        <v>7121565.9285062198</v>
      </c>
      <c r="V101">
        <v>47</v>
      </c>
      <c r="W101">
        <v>1</v>
      </c>
      <c r="X101">
        <v>0</v>
      </c>
      <c r="Y101">
        <v>35.299999999999997</v>
      </c>
      <c r="Z101">
        <v>41.7</v>
      </c>
      <c r="AB101" t="s">
        <v>2</v>
      </c>
      <c r="AC101" t="s">
        <v>2</v>
      </c>
      <c r="AD101" t="s">
        <v>1</v>
      </c>
      <c r="AE101" t="s">
        <v>0</v>
      </c>
      <c r="AF101">
        <v>6978802.5365382899</v>
      </c>
      <c r="AG101">
        <v>7109623.1786243403</v>
      </c>
      <c r="AH101">
        <v>7121565.9285062198</v>
      </c>
      <c r="AI101">
        <v>89082.905058445394</v>
      </c>
      <c r="AJ101">
        <v>337364.728099406</v>
      </c>
      <c r="AK101">
        <v>874573.426564447</v>
      </c>
      <c r="AL101">
        <v>643980.08049285505</v>
      </c>
      <c r="AM101">
        <v>180957.037149499</v>
      </c>
      <c r="AN101">
        <v>2804855.0323087401</v>
      </c>
      <c r="AO101">
        <v>2829577.3979712799</v>
      </c>
      <c r="AP101">
        <v>6970353.2345595099</v>
      </c>
      <c r="AQ101">
        <v>488288.081022889</v>
      </c>
      <c r="AR101">
        <v>260360.681328323</v>
      </c>
      <c r="AS101">
        <v>265568.732317733</v>
      </c>
      <c r="AT101">
        <v>107722.007085308</v>
      </c>
      <c r="AU101">
        <v>7109623.1786243403</v>
      </c>
      <c r="AV101">
        <v>643980.08049285505</v>
      </c>
      <c r="AW101">
        <v>265568.732317733</v>
      </c>
      <c r="AX101">
        <v>1.1202597250892601</v>
      </c>
      <c r="AY101" s="1">
        <v>43.5632391665848</v>
      </c>
      <c r="AZ101" s="1">
        <v>38.487771483745398</v>
      </c>
      <c r="BA101" s="1">
        <v>9.0999999999999998E-2</v>
      </c>
      <c r="BB101">
        <v>3.6999999999999998E-2</v>
      </c>
      <c r="BC101" s="1">
        <v>0.41199999999999998</v>
      </c>
      <c r="BD101" s="1">
        <v>-3.46</v>
      </c>
      <c r="BE101">
        <v>-4.74</v>
      </c>
      <c r="BF101">
        <v>-1.28</v>
      </c>
      <c r="BG101">
        <v>2.9020484077080201E-4</v>
      </c>
      <c r="BH101" s="1">
        <v>8.9968584357946705E-5</v>
      </c>
      <c r="BI101">
        <v>0.18725195895066099</v>
      </c>
      <c r="BJ101">
        <v>1.3437731496898199E-3</v>
      </c>
      <c r="BK101">
        <v>3.1562243732770697E-4</v>
      </c>
      <c r="BL101">
        <v>0.31783147593035199</v>
      </c>
      <c r="BM101">
        <v>0.8</v>
      </c>
      <c r="BN101">
        <v>2.7</v>
      </c>
      <c r="BO101">
        <v>4.5999999999999996</v>
      </c>
      <c r="BQ101">
        <v>2.2999999999999998</v>
      </c>
      <c r="BR101">
        <v>0</v>
      </c>
      <c r="BS101">
        <v>0.8</v>
      </c>
      <c r="BT101">
        <v>1.9</v>
      </c>
      <c r="BU101">
        <v>2.5</v>
      </c>
      <c r="BV101">
        <v>2.5</v>
      </c>
      <c r="BW101">
        <v>1.2</v>
      </c>
      <c r="BX101">
        <v>0</v>
      </c>
    </row>
    <row r="102" spans="1:79" x14ac:dyDescent="0.3">
      <c r="A102">
        <v>2927</v>
      </c>
      <c r="B102" t="s">
        <v>9</v>
      </c>
      <c r="C102" t="s">
        <v>8</v>
      </c>
      <c r="E102" t="s">
        <v>978</v>
      </c>
      <c r="F102" t="str">
        <f>IF(ISBLANK(E102),"Unknown",VLOOKUP(E102,'[1]LVL1_ID_metadata _final'!$F$2:$G$690,2,FALSE))</f>
        <v>Metabolite</v>
      </c>
      <c r="G102" t="str">
        <f>IF(ISBLANK(E102),"Unknown",VLOOKUP(E102,'[1]LVL1_ID_metadata _final'!$F$2:$H$690,3,FALSE))</f>
        <v>Plant Metabolite</v>
      </c>
      <c r="I102" t="str">
        <f>IF(ISBLANK($E102),"Unknown",VLOOKUP($E102,'[1]LVL1_ID_metadata _final'!$F$2:$K$690,5,FALSE))</f>
        <v>6894-43-5</v>
      </c>
      <c r="J102" t="str">
        <f>IF(ISBLANK($E102),"Unknown",VLOOKUP($E102,'[1]LVL1_ID_metadata _final'!$F$2:$K$690,6,FALSE))</f>
        <v>https://pubchem.ncbi.nlm.nih.gov/compound/114778</v>
      </c>
      <c r="L102" t="s">
        <v>977</v>
      </c>
      <c r="M102" t="s">
        <v>4</v>
      </c>
      <c r="N102" t="s">
        <v>5</v>
      </c>
      <c r="O102" t="s">
        <v>3</v>
      </c>
      <c r="P102" t="s">
        <v>4</v>
      </c>
      <c r="Q102" t="s">
        <v>3</v>
      </c>
      <c r="R102">
        <v>314.18822</v>
      </c>
      <c r="S102">
        <v>315.19549999999998</v>
      </c>
      <c r="T102">
        <v>23.47</v>
      </c>
      <c r="U102">
        <v>17045877.101159099</v>
      </c>
      <c r="V102">
        <v>140</v>
      </c>
      <c r="W102">
        <v>3</v>
      </c>
      <c r="X102">
        <v>0</v>
      </c>
      <c r="Y102">
        <v>37</v>
      </c>
      <c r="Z102">
        <v>58.3</v>
      </c>
      <c r="AB102" t="s">
        <v>2</v>
      </c>
      <c r="AC102" t="s">
        <v>2</v>
      </c>
      <c r="AD102" t="s">
        <v>1</v>
      </c>
      <c r="AE102" t="s">
        <v>0</v>
      </c>
      <c r="AF102">
        <v>16967944.402809098</v>
      </c>
      <c r="AG102">
        <v>11562470.6763431</v>
      </c>
      <c r="AH102">
        <v>13117914.3665969</v>
      </c>
      <c r="AI102">
        <v>1143387.13438161</v>
      </c>
      <c r="AJ102">
        <v>15209472.4733054</v>
      </c>
      <c r="AK102">
        <v>17045877.101159099</v>
      </c>
      <c r="AL102">
        <v>14524478.1386931</v>
      </c>
      <c r="AM102">
        <v>1425459.61300127</v>
      </c>
      <c r="AN102">
        <v>15603934.910595899</v>
      </c>
      <c r="AO102">
        <v>7922670.2356127901</v>
      </c>
      <c r="AP102">
        <v>9846727.6922207307</v>
      </c>
      <c r="AQ102">
        <v>7324418.0418436304</v>
      </c>
      <c r="AR102">
        <v>13270002.889245501</v>
      </c>
      <c r="AS102">
        <v>5539551.4716956103</v>
      </c>
      <c r="AT102">
        <v>657117.82251617499</v>
      </c>
      <c r="AU102">
        <v>13117914.3665969</v>
      </c>
      <c r="AV102">
        <v>15209472.4733054</v>
      </c>
      <c r="AW102">
        <v>7324418.0418436304</v>
      </c>
      <c r="AX102">
        <v>20.0444267575864</v>
      </c>
      <c r="AY102">
        <v>8.3611672910062502</v>
      </c>
      <c r="AZ102">
        <v>46.463000863955401</v>
      </c>
      <c r="BA102">
        <v>1.159</v>
      </c>
      <c r="BB102">
        <v>0.55800000000000005</v>
      </c>
      <c r="BC102">
        <v>0.48199999999999998</v>
      </c>
      <c r="BD102">
        <v>0.21</v>
      </c>
      <c r="BE102">
        <v>-0.84</v>
      </c>
      <c r="BF102">
        <v>-1.05</v>
      </c>
      <c r="BG102">
        <v>0.85284356842601705</v>
      </c>
      <c r="BH102">
        <v>0.142389555140048</v>
      </c>
      <c r="BI102">
        <v>7.1238438814276606E-2</v>
      </c>
      <c r="BJ102">
        <v>0.96566475890885395</v>
      </c>
      <c r="BK102">
        <v>0.19634315888964499</v>
      </c>
      <c r="BL102">
        <v>0.145099586321218</v>
      </c>
      <c r="BM102">
        <v>3.3</v>
      </c>
      <c r="BN102">
        <v>3</v>
      </c>
      <c r="BO102">
        <v>3.7</v>
      </c>
      <c r="BP102">
        <v>1</v>
      </c>
      <c r="BQ102">
        <v>0.7</v>
      </c>
      <c r="BR102">
        <v>0.7</v>
      </c>
      <c r="BS102">
        <v>0.7</v>
      </c>
      <c r="BT102">
        <v>0.2</v>
      </c>
      <c r="BU102">
        <v>1.6</v>
      </c>
      <c r="BV102">
        <v>2.5</v>
      </c>
      <c r="BW102">
        <v>1.7</v>
      </c>
      <c r="BX102">
        <v>0.8</v>
      </c>
      <c r="BY102">
        <v>0.7</v>
      </c>
      <c r="BZ102">
        <v>0.5</v>
      </c>
      <c r="CA102">
        <v>1.5</v>
      </c>
    </row>
    <row r="103" spans="1:79" x14ac:dyDescent="0.3">
      <c r="A103">
        <v>928</v>
      </c>
      <c r="B103" t="s">
        <v>9</v>
      </c>
      <c r="E103" t="s">
        <v>976</v>
      </c>
      <c r="F103" t="str">
        <f>IF(ISBLANK(E103),"Unknown",VLOOKUP(E103,'[1]LVL1_ID_metadata _final'!$F$2:$G$690,2,FALSE))</f>
        <v>Metabolite</v>
      </c>
      <c r="G103" t="str">
        <f>IF(ISBLANK(E103),"Unknown",VLOOKUP(E103,'[1]LVL1_ID_metadata _final'!$F$2:$H$690,3,FALSE))</f>
        <v>Plant metabolite</v>
      </c>
      <c r="I103" t="str">
        <f>IF(ISBLANK($E103),"Unknown",VLOOKUP($E103,'[1]LVL1_ID_metadata _final'!$F$2:$K$690,5,FALSE))</f>
        <v>50376-42-6</v>
      </c>
      <c r="J103" t="str">
        <f>IF(ISBLANK($E103),"Unknown",VLOOKUP($E103,'[1]LVL1_ID_metadata _final'!$F$2:$K$690,6,FALSE))</f>
        <v>https://pubchem.ncbi.nlm.nih.gov/compound/Norisoguaiacin</v>
      </c>
      <c r="K103" t="s">
        <v>975</v>
      </c>
      <c r="L103" t="s">
        <v>974</v>
      </c>
      <c r="M103" t="s">
        <v>4</v>
      </c>
      <c r="N103" t="s">
        <v>5</v>
      </c>
      <c r="O103" t="s">
        <v>3</v>
      </c>
      <c r="P103" t="s">
        <v>18</v>
      </c>
      <c r="Q103" t="s">
        <v>4</v>
      </c>
      <c r="R103">
        <v>314.15183999999999</v>
      </c>
      <c r="S103">
        <v>315.15911999999997</v>
      </c>
      <c r="T103">
        <v>20.890999999999998</v>
      </c>
      <c r="U103">
        <v>41038091.250676498</v>
      </c>
      <c r="V103">
        <v>124</v>
      </c>
      <c r="W103">
        <v>3</v>
      </c>
      <c r="X103">
        <v>0</v>
      </c>
      <c r="Y103">
        <v>50.6</v>
      </c>
      <c r="Z103">
        <v>7.5</v>
      </c>
      <c r="AB103" t="s">
        <v>2</v>
      </c>
      <c r="AC103" t="s">
        <v>31</v>
      </c>
      <c r="AD103" t="s">
        <v>1</v>
      </c>
      <c r="AE103" t="s">
        <v>0</v>
      </c>
      <c r="AF103">
        <v>41038091.250676498</v>
      </c>
      <c r="AG103">
        <v>38516412.054302797</v>
      </c>
      <c r="AH103">
        <v>39026300.535428502</v>
      </c>
      <c r="AI103">
        <v>378918.28119106003</v>
      </c>
      <c r="AJ103">
        <v>1500960.0211783601</v>
      </c>
      <c r="AK103">
        <v>11560402.731736699</v>
      </c>
      <c r="AL103">
        <v>1566044.3770692199</v>
      </c>
      <c r="AM103">
        <v>339168.05534909799</v>
      </c>
      <c r="AN103">
        <v>23483382.128716901</v>
      </c>
      <c r="AO103">
        <v>17603180.915816899</v>
      </c>
      <c r="AP103">
        <v>17687840.426818501</v>
      </c>
      <c r="AQ103">
        <v>564259.94817117904</v>
      </c>
      <c r="AR103">
        <v>5560099.4041262902</v>
      </c>
      <c r="AS103">
        <v>9743252.4534585699</v>
      </c>
      <c r="AT103">
        <v>289701.65917397401</v>
      </c>
      <c r="AU103">
        <v>39026300.535428502</v>
      </c>
      <c r="AV103">
        <v>1566044.3770692199</v>
      </c>
      <c r="AW103">
        <v>5560099.4041262902</v>
      </c>
      <c r="AX103">
        <v>3.3731462140446502</v>
      </c>
      <c r="AY103">
        <v>118.731743806853</v>
      </c>
      <c r="AZ103">
        <v>86.884312062873093</v>
      </c>
      <c r="BA103">
        <v>0.04</v>
      </c>
      <c r="BB103">
        <v>0.14199999999999999</v>
      </c>
      <c r="BC103">
        <v>3.55</v>
      </c>
      <c r="BD103">
        <v>-4.6399999999999997</v>
      </c>
      <c r="BE103">
        <v>-2.81</v>
      </c>
      <c r="BF103">
        <v>1.83</v>
      </c>
      <c r="BG103">
        <v>6.4413988685987397E-2</v>
      </c>
      <c r="BH103">
        <v>6.8032830302476394E-2</v>
      </c>
      <c r="BI103">
        <v>0.99895133018647597</v>
      </c>
      <c r="BJ103">
        <v>0.12586802562715399</v>
      </c>
      <c r="BK103">
        <v>0.10146681503035999</v>
      </c>
      <c r="BL103" s="1">
        <v>0.999999927105924</v>
      </c>
      <c r="BM103" s="1">
        <v>5.5</v>
      </c>
      <c r="BN103">
        <v>4.7</v>
      </c>
      <c r="BO103" s="1">
        <v>5.5</v>
      </c>
      <c r="BP103" s="1">
        <v>0</v>
      </c>
      <c r="BQ103">
        <v>3.6</v>
      </c>
      <c r="BS103">
        <v>2.1</v>
      </c>
      <c r="BT103">
        <v>0</v>
      </c>
      <c r="BU103">
        <v>6.7</v>
      </c>
      <c r="BV103">
        <v>4.8</v>
      </c>
      <c r="BW103">
        <v>5.2</v>
      </c>
      <c r="BX103">
        <v>4.5</v>
      </c>
      <c r="BY103">
        <v>0.5</v>
      </c>
    </row>
    <row r="104" spans="1:79" x14ac:dyDescent="0.3">
      <c r="A104">
        <v>128</v>
      </c>
      <c r="B104" t="s">
        <v>9</v>
      </c>
      <c r="C104" t="s">
        <v>8</v>
      </c>
      <c r="D104" t="s">
        <v>675</v>
      </c>
      <c r="E104" t="s">
        <v>973</v>
      </c>
      <c r="F104" t="s">
        <v>972</v>
      </c>
      <c r="G104" t="s">
        <v>971</v>
      </c>
      <c r="J104" t="s">
        <v>970</v>
      </c>
      <c r="K104" t="s">
        <v>969</v>
      </c>
      <c r="L104" t="s">
        <v>90</v>
      </c>
      <c r="M104" t="s">
        <v>4</v>
      </c>
      <c r="N104" t="s">
        <v>18</v>
      </c>
      <c r="O104" t="s">
        <v>4</v>
      </c>
      <c r="P104" t="s">
        <v>18</v>
      </c>
      <c r="Q104" t="s">
        <v>18</v>
      </c>
      <c r="R104">
        <v>250.15708000000001</v>
      </c>
      <c r="S104">
        <v>251.16435999999999</v>
      </c>
      <c r="T104">
        <v>22.690999999999999</v>
      </c>
      <c r="U104">
        <v>130908997.653997</v>
      </c>
      <c r="V104">
        <v>228</v>
      </c>
      <c r="W104">
        <v>8</v>
      </c>
      <c r="X104">
        <v>1</v>
      </c>
      <c r="Y104">
        <v>76.3</v>
      </c>
      <c r="Z104">
        <v>47.9</v>
      </c>
      <c r="AA104">
        <v>53.1</v>
      </c>
      <c r="AB104" t="s">
        <v>2</v>
      </c>
      <c r="AC104" t="s">
        <v>31</v>
      </c>
      <c r="AD104" t="s">
        <v>1</v>
      </c>
      <c r="AE104" t="s">
        <v>0</v>
      </c>
      <c r="AF104">
        <v>130908997.653997</v>
      </c>
      <c r="AG104">
        <v>121712696.309484</v>
      </c>
      <c r="AH104">
        <v>120761248.926034</v>
      </c>
      <c r="AI104">
        <v>5317744.5831935797</v>
      </c>
      <c r="AJ104">
        <v>52935985.184813097</v>
      </c>
      <c r="AK104">
        <v>54102570.385011204</v>
      </c>
      <c r="AL104">
        <v>53556287.128199697</v>
      </c>
      <c r="AM104">
        <v>6284114.0370720197</v>
      </c>
      <c r="AN104">
        <v>84518125.257251501</v>
      </c>
      <c r="AO104">
        <v>79174349.322680995</v>
      </c>
      <c r="AP104">
        <v>81518245.890855506</v>
      </c>
      <c r="AQ104">
        <v>49263695.992058098</v>
      </c>
      <c r="AR104">
        <v>56378395.317377903</v>
      </c>
      <c r="AS104">
        <v>53963720.210991703</v>
      </c>
      <c r="AT104">
        <v>4797466.4788515596</v>
      </c>
      <c r="AU104">
        <v>121712696.309484</v>
      </c>
      <c r="AV104">
        <v>53556287.128199697</v>
      </c>
      <c r="AW104">
        <v>53963720.210991703</v>
      </c>
      <c r="AX104">
        <v>4.5029160696573296</v>
      </c>
      <c r="AY104" s="1">
        <v>1.0903535135495299</v>
      </c>
      <c r="AZ104" s="1">
        <v>6.8005166353939002</v>
      </c>
      <c r="BA104">
        <v>0.44</v>
      </c>
      <c r="BB104" s="1">
        <v>0.443</v>
      </c>
      <c r="BC104" s="1">
        <v>1.008</v>
      </c>
      <c r="BD104">
        <v>-1.18</v>
      </c>
      <c r="BE104">
        <v>-1.17</v>
      </c>
      <c r="BF104">
        <v>0.01</v>
      </c>
      <c r="BG104" s="1">
        <v>1.5742234056315101E-6</v>
      </c>
      <c r="BH104" s="1">
        <v>1.50984659441633E-6</v>
      </c>
      <c r="BI104">
        <v>0.97876240162546302</v>
      </c>
      <c r="BJ104" s="1">
        <v>2.1725855690377299E-5</v>
      </c>
      <c r="BK104" s="1">
        <v>1.21919367998826E-5</v>
      </c>
      <c r="BL104">
        <v>0.999999927105924</v>
      </c>
      <c r="BM104">
        <v>6.6</v>
      </c>
      <c r="BN104">
        <v>6.2</v>
      </c>
      <c r="BO104">
        <v>6.6</v>
      </c>
      <c r="BP104">
        <v>3.9</v>
      </c>
      <c r="BQ104">
        <v>6.2</v>
      </c>
      <c r="BR104">
        <v>6.6</v>
      </c>
      <c r="BS104">
        <v>6.6</v>
      </c>
      <c r="BT104">
        <v>4.2</v>
      </c>
      <c r="BU104">
        <v>9.6</v>
      </c>
      <c r="BV104">
        <v>9.6</v>
      </c>
      <c r="BW104">
        <v>9.6</v>
      </c>
      <c r="BX104">
        <v>6.6</v>
      </c>
      <c r="BY104">
        <v>6.6</v>
      </c>
      <c r="BZ104">
        <v>6.2</v>
      </c>
      <c r="CA104">
        <v>3.3</v>
      </c>
    </row>
    <row r="105" spans="1:79" x14ac:dyDescent="0.3">
      <c r="A105">
        <v>3884</v>
      </c>
      <c r="B105" t="s">
        <v>9</v>
      </c>
      <c r="E105" t="s">
        <v>968</v>
      </c>
      <c r="F105" t="str">
        <f>IF(ISBLANK(E105),"Unknown",VLOOKUP(E105,'[1]LVL1_ID_metadata _final'!$F$2:$G$690,2,FALSE))</f>
        <v>Metabolite</v>
      </c>
      <c r="G105" t="str">
        <f>IF(ISBLANK(E105),"Unknown",VLOOKUP(E105,'[1]LVL1_ID_metadata _final'!$F$2:$H$690,3,FALSE))</f>
        <v>Plant Metabolite</v>
      </c>
      <c r="I105" t="str">
        <f>IF(ISBLANK($E105),"Unknown",VLOOKUP($E105,'[1]LVL1_ID_metadata _final'!$F$2:$K$690,5,FALSE))</f>
        <v>148-83-4</v>
      </c>
      <c r="J105" t="str">
        <f>IF(ISBLANK($E105),"Unknown",VLOOKUP($E105,'[1]LVL1_ID_metadata _final'!$F$2:$K$690,6,FALSE))</f>
        <v>https://pubchem.ncbi.nlm.nih.gov/compound/Ostruthin</v>
      </c>
      <c r="L105" t="s">
        <v>967</v>
      </c>
      <c r="M105" t="s">
        <v>4</v>
      </c>
      <c r="N105" t="s">
        <v>25</v>
      </c>
      <c r="O105" t="s">
        <v>3</v>
      </c>
      <c r="P105" t="s">
        <v>4</v>
      </c>
      <c r="Q105" t="s">
        <v>3</v>
      </c>
      <c r="R105">
        <v>298.15701000000001</v>
      </c>
      <c r="S105">
        <v>299.16428000000002</v>
      </c>
      <c r="T105">
        <v>20.9</v>
      </c>
      <c r="U105">
        <v>24442142.596229699</v>
      </c>
      <c r="V105">
        <v>115</v>
      </c>
      <c r="W105">
        <v>3</v>
      </c>
      <c r="X105">
        <v>0</v>
      </c>
      <c r="Y105">
        <v>45.3</v>
      </c>
      <c r="Z105">
        <v>7.3</v>
      </c>
      <c r="AB105" t="s">
        <v>2</v>
      </c>
      <c r="AC105" t="s">
        <v>2</v>
      </c>
      <c r="AD105" t="s">
        <v>1</v>
      </c>
      <c r="AE105" t="s">
        <v>0</v>
      </c>
      <c r="AF105">
        <v>13254553.7849491</v>
      </c>
      <c r="AG105">
        <v>13513537.176811401</v>
      </c>
      <c r="AH105">
        <v>9422750.1064936407</v>
      </c>
      <c r="AI105">
        <v>149796.004919748</v>
      </c>
      <c r="AJ105">
        <v>11829093.9820191</v>
      </c>
      <c r="AK105">
        <v>13901561.172190299</v>
      </c>
      <c r="AL105">
        <v>14819961.620990099</v>
      </c>
      <c r="AM105">
        <v>246009.59744377399</v>
      </c>
      <c r="AN105">
        <v>11713847.9508262</v>
      </c>
      <c r="AO105">
        <v>15228839.5537729</v>
      </c>
      <c r="AP105">
        <v>24442142.596229699</v>
      </c>
      <c r="AQ105">
        <v>9048991.4465785101</v>
      </c>
      <c r="AR105">
        <v>19969545.8906161</v>
      </c>
      <c r="AS105">
        <v>12325433.572294001</v>
      </c>
      <c r="AT105">
        <v>187761.92242990201</v>
      </c>
      <c r="AU105">
        <v>13254553.7849491</v>
      </c>
      <c r="AV105">
        <v>13901561.172190299</v>
      </c>
      <c r="AW105">
        <v>12325433.572294001</v>
      </c>
      <c r="AX105">
        <v>18.988654212449699</v>
      </c>
      <c r="AY105" s="1">
        <v>11.3346770798568</v>
      </c>
      <c r="AZ105" s="1">
        <v>40.663419647650201</v>
      </c>
      <c r="BA105">
        <v>1.0489999999999999</v>
      </c>
      <c r="BB105" s="1">
        <v>0.93</v>
      </c>
      <c r="BC105" s="1">
        <v>0.88700000000000001</v>
      </c>
      <c r="BD105">
        <v>7.0000000000000007E-2</v>
      </c>
      <c r="BE105">
        <v>-0.1</v>
      </c>
      <c r="BF105">
        <v>-0.17</v>
      </c>
      <c r="BG105">
        <v>0.84447576245465195</v>
      </c>
      <c r="BH105">
        <v>0.90705596038629299</v>
      </c>
      <c r="BI105">
        <v>0.98962534937517099</v>
      </c>
      <c r="BJ105">
        <v>0.96142485302818304</v>
      </c>
      <c r="BK105">
        <v>0.96079873268343696</v>
      </c>
      <c r="BL105">
        <v>0.999999927105924</v>
      </c>
      <c r="BM105">
        <v>2.2000000000000002</v>
      </c>
      <c r="BN105">
        <v>1.1000000000000001</v>
      </c>
      <c r="BO105">
        <v>1.2</v>
      </c>
      <c r="BP105">
        <v>2.2999999999999998</v>
      </c>
      <c r="BQ105">
        <v>1.8</v>
      </c>
      <c r="BR105">
        <v>2.2000000000000002</v>
      </c>
      <c r="BS105">
        <v>2.2000000000000002</v>
      </c>
      <c r="BU105">
        <v>3.1</v>
      </c>
      <c r="BV105">
        <v>2.7</v>
      </c>
      <c r="BW105">
        <v>3.7</v>
      </c>
      <c r="BX105">
        <v>2</v>
      </c>
      <c r="BY105">
        <v>3.3</v>
      </c>
      <c r="BZ105">
        <v>3</v>
      </c>
    </row>
    <row r="106" spans="1:79" x14ac:dyDescent="0.3">
      <c r="A106">
        <v>5061</v>
      </c>
      <c r="B106" t="s">
        <v>9</v>
      </c>
      <c r="C106" t="s">
        <v>8</v>
      </c>
      <c r="E106" t="s">
        <v>966</v>
      </c>
      <c r="F106" t="str">
        <f>IF(ISBLANK(E106),"Unknown",VLOOKUP(E106,'[1]LVL1_ID_metadata _final'!$F$2:$G$690,2,FALSE))</f>
        <v>Metabolite</v>
      </c>
      <c r="G106" t="str">
        <f>IF(ISBLANK(E106),"Unknown",VLOOKUP(E106,'[1]LVL1_ID_metadata _final'!$F$2:$H$690,3,FALSE))</f>
        <v>Steroid</v>
      </c>
      <c r="I106" t="str">
        <f>IF(ISBLANK($E106),"Unknown",VLOOKUP($E106,'[1]LVL1_ID_metadata _final'!$F$2:$K$690,5,FALSE))</f>
        <v>53187-98-7</v>
      </c>
      <c r="J106" t="s">
        <v>965</v>
      </c>
      <c r="L106" t="s">
        <v>731</v>
      </c>
      <c r="M106" t="s">
        <v>4</v>
      </c>
      <c r="N106" t="s">
        <v>4</v>
      </c>
      <c r="O106" t="s">
        <v>3</v>
      </c>
      <c r="P106" t="s">
        <v>4</v>
      </c>
      <c r="Q106" t="s">
        <v>4</v>
      </c>
      <c r="R106">
        <v>302.18828999999999</v>
      </c>
      <c r="S106">
        <v>303.19556999999998</v>
      </c>
      <c r="T106">
        <v>22.518999999999998</v>
      </c>
      <c r="U106">
        <v>27122901.074367199</v>
      </c>
      <c r="V106">
        <v>123</v>
      </c>
      <c r="W106">
        <v>8</v>
      </c>
      <c r="X106">
        <v>0</v>
      </c>
      <c r="Y106">
        <v>54.4</v>
      </c>
      <c r="Z106">
        <v>63.4</v>
      </c>
      <c r="AB106" t="s">
        <v>31</v>
      </c>
      <c r="AC106" t="s">
        <v>2</v>
      </c>
      <c r="AD106" t="s">
        <v>1</v>
      </c>
      <c r="AE106" t="s">
        <v>0</v>
      </c>
      <c r="AF106">
        <v>6922053.8195357202</v>
      </c>
      <c r="AG106">
        <v>8035362.1780982902</v>
      </c>
      <c r="AH106">
        <v>7750226.0705219395</v>
      </c>
      <c r="AI106">
        <v>369348.11302432098</v>
      </c>
      <c r="AJ106">
        <v>19978113.0573893</v>
      </c>
      <c r="AK106">
        <v>20392392.271114402</v>
      </c>
      <c r="AL106">
        <v>27122901.074367199</v>
      </c>
      <c r="AM106">
        <v>2526934.8621697002</v>
      </c>
      <c r="AN106">
        <v>11033772.4440224</v>
      </c>
      <c r="AO106">
        <v>8464792.1346544996</v>
      </c>
      <c r="AP106">
        <v>8107985.7621862805</v>
      </c>
      <c r="AQ106">
        <v>4228067.5473569799</v>
      </c>
      <c r="AR106">
        <v>6296579.2046937495</v>
      </c>
      <c r="AS106">
        <v>4803911.8419932397</v>
      </c>
      <c r="AT106">
        <v>290103.91792936402</v>
      </c>
      <c r="AU106">
        <v>7750226.0705219395</v>
      </c>
      <c r="AV106">
        <v>20392392.271114402</v>
      </c>
      <c r="AW106">
        <v>4803911.8419932397</v>
      </c>
      <c r="AX106">
        <v>7.6402392109262998</v>
      </c>
      <c r="AY106">
        <v>17.827544340351501</v>
      </c>
      <c r="AZ106">
        <v>20.893987890190299</v>
      </c>
      <c r="BA106">
        <v>2.6309999999999998</v>
      </c>
      <c r="BB106">
        <v>0.62</v>
      </c>
      <c r="BC106">
        <v>0.23599999999999999</v>
      </c>
      <c r="BD106">
        <v>1.4</v>
      </c>
      <c r="BE106">
        <v>-0.69</v>
      </c>
      <c r="BF106">
        <v>-2.09</v>
      </c>
      <c r="BG106">
        <v>4.1028340589666101E-4</v>
      </c>
      <c r="BH106">
        <v>4.7843961205607501E-2</v>
      </c>
      <c r="BI106" s="1">
        <v>6.7717431700309305E-5</v>
      </c>
      <c r="BJ106">
        <v>1.79263635404582E-3</v>
      </c>
      <c r="BK106">
        <v>7.3664226090920396E-2</v>
      </c>
      <c r="BL106">
        <v>5.0132941298565296E-4</v>
      </c>
      <c r="BM106">
        <v>2.2999999999999998</v>
      </c>
      <c r="BO106">
        <v>1.6</v>
      </c>
      <c r="BQ106">
        <v>0.7</v>
      </c>
      <c r="BR106">
        <v>0.7</v>
      </c>
      <c r="BS106">
        <v>0.9</v>
      </c>
      <c r="BT106">
        <v>0.2</v>
      </c>
      <c r="BU106">
        <v>2.2000000000000002</v>
      </c>
      <c r="BV106">
        <v>2</v>
      </c>
      <c r="BW106">
        <v>2</v>
      </c>
      <c r="BY106">
        <v>1.2</v>
      </c>
    </row>
    <row r="107" spans="1:79" x14ac:dyDescent="0.3">
      <c r="A107">
        <v>5581</v>
      </c>
      <c r="B107" t="s">
        <v>9</v>
      </c>
      <c r="C107" t="s">
        <v>8</v>
      </c>
      <c r="E107" t="s">
        <v>966</v>
      </c>
      <c r="F107" t="str">
        <f>IF(ISBLANK(E107),"Unknown",VLOOKUP(E107,'[1]LVL1_ID_metadata _final'!$F$2:$G$690,2,FALSE))</f>
        <v>Metabolite</v>
      </c>
      <c r="G107" t="str">
        <f>IF(ISBLANK(E107),"Unknown",VLOOKUP(E107,'[1]LVL1_ID_metadata _final'!$F$2:$H$690,3,FALSE))</f>
        <v>Steroid</v>
      </c>
      <c r="I107" t="str">
        <f>IF(ISBLANK($E107),"Unknown",VLOOKUP($E107,'[1]LVL1_ID_metadata _final'!$F$2:$K$690,5,FALSE))</f>
        <v>53187-98-7</v>
      </c>
      <c r="J107" t="s">
        <v>965</v>
      </c>
      <c r="L107" t="s">
        <v>731</v>
      </c>
      <c r="M107" t="s">
        <v>4</v>
      </c>
      <c r="N107" t="s">
        <v>4</v>
      </c>
      <c r="O107" t="s">
        <v>3</v>
      </c>
      <c r="P107" t="s">
        <v>4</v>
      </c>
      <c r="Q107" t="s">
        <v>4</v>
      </c>
      <c r="R107">
        <v>302.18822999999998</v>
      </c>
      <c r="S107">
        <v>303.19551000000001</v>
      </c>
      <c r="T107">
        <v>22.774999999999999</v>
      </c>
      <c r="U107">
        <v>12991367.051622801</v>
      </c>
      <c r="V107">
        <v>123</v>
      </c>
      <c r="W107">
        <v>8</v>
      </c>
      <c r="X107">
        <v>0</v>
      </c>
      <c r="Y107">
        <v>54.4</v>
      </c>
      <c r="Z107">
        <v>63.4</v>
      </c>
      <c r="AB107" t="s">
        <v>31</v>
      </c>
      <c r="AC107" t="s">
        <v>2</v>
      </c>
      <c r="AD107" t="s">
        <v>1</v>
      </c>
      <c r="AE107" t="s">
        <v>0</v>
      </c>
      <c r="AF107">
        <v>12196278.595503099</v>
      </c>
      <c r="AG107">
        <v>11116087.208575699</v>
      </c>
      <c r="AH107">
        <v>12991367.051622801</v>
      </c>
      <c r="AI107">
        <v>1119753.9224510801</v>
      </c>
      <c r="AJ107">
        <v>10206889.951697901</v>
      </c>
      <c r="AK107">
        <v>10086899.574376499</v>
      </c>
      <c r="AL107">
        <v>9969475.6889555696</v>
      </c>
      <c r="AM107">
        <v>604299.45976645895</v>
      </c>
      <c r="AN107">
        <v>10504997.4210188</v>
      </c>
      <c r="AO107">
        <v>10112128.1534412</v>
      </c>
      <c r="AP107">
        <v>6553375.7313415697</v>
      </c>
      <c r="AQ107">
        <v>6927571.0292931302</v>
      </c>
      <c r="AR107">
        <v>7521053.5773155997</v>
      </c>
      <c r="AS107">
        <v>7727314.2681079097</v>
      </c>
      <c r="AT107">
        <v>508068.84958086599</v>
      </c>
      <c r="AU107">
        <v>12196278.595503099</v>
      </c>
      <c r="AV107">
        <v>10086899.574376499</v>
      </c>
      <c r="AW107">
        <v>7521053.5773155997</v>
      </c>
      <c r="AX107">
        <v>7.7780849438181097</v>
      </c>
      <c r="AY107" s="1">
        <v>1.17676770030487</v>
      </c>
      <c r="AZ107" s="1">
        <v>5.6169203624613901</v>
      </c>
      <c r="BA107">
        <v>0.82699999999999996</v>
      </c>
      <c r="BB107" s="1">
        <v>0.61699999999999999</v>
      </c>
      <c r="BC107" s="1">
        <v>0.746</v>
      </c>
      <c r="BD107">
        <v>-0.27</v>
      </c>
      <c r="BE107">
        <v>-0.7</v>
      </c>
      <c r="BF107">
        <v>-0.42</v>
      </c>
      <c r="BG107">
        <v>1.84615416684142E-2</v>
      </c>
      <c r="BH107" s="1">
        <v>9.7371772428855903E-5</v>
      </c>
      <c r="BI107">
        <v>1.22568150481339E-3</v>
      </c>
      <c r="BJ107">
        <v>4.3587976695783001E-2</v>
      </c>
      <c r="BK107">
        <v>3.3697382614009802E-4</v>
      </c>
      <c r="BL107" s="1">
        <v>5.0686263441475001E-3</v>
      </c>
      <c r="BM107" s="1">
        <v>1.1000000000000001</v>
      </c>
      <c r="BN107">
        <v>1.4</v>
      </c>
      <c r="BO107">
        <v>0.7</v>
      </c>
      <c r="BP107" s="1"/>
      <c r="BU107">
        <v>1.5</v>
      </c>
      <c r="BV107">
        <v>2.2000000000000002</v>
      </c>
      <c r="BW107">
        <v>1.8</v>
      </c>
    </row>
    <row r="108" spans="1:79" x14ac:dyDescent="0.3">
      <c r="A108">
        <v>50</v>
      </c>
      <c r="B108" t="s">
        <v>9</v>
      </c>
      <c r="E108" t="s">
        <v>962</v>
      </c>
      <c r="F108" t="str">
        <f>IF(ISBLANK(E108),"Unknown",VLOOKUP(E108,'[1]LVL1_ID_metadata _final'!$F$2:$G$690,2,FALSE))</f>
        <v>Personal Care Products</v>
      </c>
      <c r="G108" t="str">
        <f>IF(ISBLANK(E108),"Unknown",VLOOKUP(E108,'[1]LVL1_ID_metadata _final'!$F$2:$H$690,3,FALSE))</f>
        <v>Metabolite</v>
      </c>
      <c r="H108" t="str">
        <f>IF(ISBLANK(E108),"Unknown",VLOOKUP(E108,'[1]LVL1_ID_metadata _final'!$F$2:$I$690,4,FALSE))</f>
        <v>Xenobiotic</v>
      </c>
      <c r="I108" t="str">
        <f>IF(ISBLANK($E108),"Unknown",VLOOKUP($E108,'[1]LVL1_ID_metadata _final'!$F$2:$K$690,5,FALSE))</f>
        <v>507442-49-1</v>
      </c>
      <c r="J108" t="s">
        <v>964</v>
      </c>
      <c r="L108" t="s">
        <v>960</v>
      </c>
      <c r="M108" t="s">
        <v>4</v>
      </c>
      <c r="N108" t="s">
        <v>4</v>
      </c>
      <c r="O108" t="s">
        <v>3</v>
      </c>
      <c r="P108" t="s">
        <v>18</v>
      </c>
      <c r="Q108" t="s">
        <v>4</v>
      </c>
      <c r="R108">
        <v>272.17784999999998</v>
      </c>
      <c r="S108">
        <v>273.18513000000002</v>
      </c>
      <c r="T108">
        <v>24.84</v>
      </c>
      <c r="U108">
        <v>150676602.89270699</v>
      </c>
      <c r="V108">
        <v>63</v>
      </c>
      <c r="W108">
        <v>4</v>
      </c>
      <c r="X108">
        <v>0</v>
      </c>
      <c r="Y108">
        <v>95.3</v>
      </c>
      <c r="Z108">
        <v>9.8000000000000007</v>
      </c>
      <c r="AB108" t="s">
        <v>28</v>
      </c>
      <c r="AC108" t="s">
        <v>2</v>
      </c>
      <c r="AD108" t="s">
        <v>1</v>
      </c>
      <c r="AE108" t="s">
        <v>0</v>
      </c>
      <c r="AF108">
        <v>130292194.446657</v>
      </c>
      <c r="AG108">
        <v>115437684.507828</v>
      </c>
      <c r="AH108">
        <v>98774844.956519201</v>
      </c>
      <c r="AI108">
        <v>9139296.5378934108</v>
      </c>
      <c r="AJ108">
        <v>141503945.38174599</v>
      </c>
      <c r="AK108">
        <v>139169744.65023899</v>
      </c>
      <c r="AL108">
        <v>136612526.14912599</v>
      </c>
      <c r="AM108">
        <v>7884123.0020710099</v>
      </c>
      <c r="AN108">
        <v>131979951.80851901</v>
      </c>
      <c r="AO108">
        <v>123717116.330937</v>
      </c>
      <c r="AP108">
        <v>150676602.89270699</v>
      </c>
      <c r="AQ108">
        <v>106401736.418035</v>
      </c>
      <c r="AR108">
        <v>137514624.11405</v>
      </c>
      <c r="AS108">
        <v>129844852.869968</v>
      </c>
      <c r="AT108">
        <v>8478614.7016224898</v>
      </c>
      <c r="AU108">
        <v>115437684.507828</v>
      </c>
      <c r="AV108">
        <v>139169744.65023899</v>
      </c>
      <c r="AW108">
        <v>129844852.869968</v>
      </c>
      <c r="AX108">
        <v>13.730422946108099</v>
      </c>
      <c r="AY108" s="1">
        <v>1.7589055602432</v>
      </c>
      <c r="AZ108" s="1">
        <v>13.0102887949487</v>
      </c>
      <c r="BA108">
        <v>1.206</v>
      </c>
      <c r="BB108">
        <v>1.125</v>
      </c>
      <c r="BC108" s="1">
        <v>0.93300000000000005</v>
      </c>
      <c r="BD108">
        <v>0.27</v>
      </c>
      <c r="BE108">
        <v>0.17</v>
      </c>
      <c r="BF108">
        <v>-0.1</v>
      </c>
      <c r="BG108">
        <v>0.15704519086027</v>
      </c>
      <c r="BH108">
        <v>0.66249714161234996</v>
      </c>
      <c r="BI108">
        <v>0.46162929305422401</v>
      </c>
      <c r="BJ108">
        <v>0.26447676321758301</v>
      </c>
      <c r="BK108">
        <v>0.74986544035415004</v>
      </c>
      <c r="BL108">
        <v>0.65314653065558603</v>
      </c>
      <c r="BM108" s="1">
        <v>5.5</v>
      </c>
      <c r="BN108" s="1">
        <v>5.5</v>
      </c>
      <c r="BO108">
        <v>6.2</v>
      </c>
      <c r="BP108">
        <v>5.8</v>
      </c>
      <c r="BQ108">
        <v>5.5</v>
      </c>
      <c r="BR108">
        <v>5.8</v>
      </c>
      <c r="BS108">
        <v>5.8</v>
      </c>
      <c r="BT108">
        <v>5.4</v>
      </c>
      <c r="BU108">
        <v>8.1999999999999993</v>
      </c>
      <c r="BV108">
        <v>8.1999999999999993</v>
      </c>
      <c r="BW108">
        <v>7.9</v>
      </c>
      <c r="BX108">
        <v>5.5</v>
      </c>
      <c r="BY108">
        <v>5.5</v>
      </c>
      <c r="BZ108">
        <v>5.8</v>
      </c>
      <c r="CA108">
        <v>5.4</v>
      </c>
    </row>
    <row r="109" spans="1:79" x14ac:dyDescent="0.3">
      <c r="A109">
        <v>323</v>
      </c>
      <c r="B109" t="s">
        <v>9</v>
      </c>
      <c r="E109" t="s">
        <v>962</v>
      </c>
      <c r="F109" t="str">
        <f>IF(ISBLANK(E109),"Unknown",VLOOKUP(E109,'[1]LVL1_ID_metadata _final'!$F$2:$G$690,2,FALSE))</f>
        <v>Personal Care Products</v>
      </c>
      <c r="G109" t="str">
        <f>IF(ISBLANK(E109),"Unknown",VLOOKUP(E109,'[1]LVL1_ID_metadata _final'!$F$2:$H$690,3,FALSE))</f>
        <v>Metabolite</v>
      </c>
      <c r="H109" t="str">
        <f>IF(ISBLANK(E109),"Unknown",VLOOKUP(E109,'[1]LVL1_ID_metadata _final'!$F$2:$I$690,4,FALSE))</f>
        <v>Xenobiotic</v>
      </c>
      <c r="I109" t="str">
        <f>IF(ISBLANK($E109),"Unknown",VLOOKUP($E109,'[1]LVL1_ID_metadata _final'!$F$2:$K$690,5,FALSE))</f>
        <v>507442-49-1</v>
      </c>
      <c r="J109" t="s">
        <v>963</v>
      </c>
      <c r="L109" t="s">
        <v>960</v>
      </c>
      <c r="M109" t="s">
        <v>4</v>
      </c>
      <c r="N109" t="s">
        <v>4</v>
      </c>
      <c r="O109" t="s">
        <v>3</v>
      </c>
      <c r="P109" t="s">
        <v>18</v>
      </c>
      <c r="Q109" t="s">
        <v>4</v>
      </c>
      <c r="R109">
        <v>272.17786999999998</v>
      </c>
      <c r="S109">
        <v>273.18515000000002</v>
      </c>
      <c r="T109">
        <v>24.92</v>
      </c>
      <c r="U109">
        <v>75285471.368823007</v>
      </c>
      <c r="V109">
        <v>63</v>
      </c>
      <c r="W109">
        <v>4</v>
      </c>
      <c r="X109">
        <v>0</v>
      </c>
      <c r="Y109">
        <v>95.3</v>
      </c>
      <c r="Z109">
        <v>9.8000000000000007</v>
      </c>
      <c r="AB109" t="s">
        <v>28</v>
      </c>
      <c r="AC109" t="s">
        <v>2</v>
      </c>
      <c r="AD109" t="s">
        <v>1</v>
      </c>
      <c r="AE109" t="s">
        <v>0</v>
      </c>
      <c r="AF109">
        <v>55746778.310673997</v>
      </c>
      <c r="AG109">
        <v>53059310.852024898</v>
      </c>
      <c r="AH109">
        <v>50075296.161985599</v>
      </c>
      <c r="AI109">
        <v>5080527.6061661597</v>
      </c>
      <c r="AJ109">
        <v>67393189.183448896</v>
      </c>
      <c r="AK109">
        <v>75285471.368823007</v>
      </c>
      <c r="AL109">
        <v>68271601.446230799</v>
      </c>
      <c r="AM109">
        <v>3413155.9354052702</v>
      </c>
      <c r="AN109">
        <v>54544289.0875284</v>
      </c>
      <c r="AO109">
        <v>55828080.260049403</v>
      </c>
      <c r="AP109">
        <v>48806920.8000746</v>
      </c>
      <c r="AQ109">
        <v>42039362.954681396</v>
      </c>
      <c r="AR109">
        <v>56600296.429059803</v>
      </c>
      <c r="AS109">
        <v>59931174.340899996</v>
      </c>
      <c r="AT109">
        <v>5142240.9212661898</v>
      </c>
      <c r="AU109">
        <v>53059310.852024898</v>
      </c>
      <c r="AV109">
        <v>68271601.446230799</v>
      </c>
      <c r="AW109">
        <v>56600296.429059803</v>
      </c>
      <c r="AX109">
        <v>5.3568885657020697</v>
      </c>
      <c r="AY109">
        <v>6.1512965090161602</v>
      </c>
      <c r="AZ109" s="1">
        <v>18.001768425211999</v>
      </c>
      <c r="BA109" s="1">
        <v>1.2869999999999999</v>
      </c>
      <c r="BB109">
        <v>1.0669999999999999</v>
      </c>
      <c r="BC109" s="1">
        <v>0.82899999999999996</v>
      </c>
      <c r="BD109" s="1">
        <v>0.36</v>
      </c>
      <c r="BE109">
        <v>0.09</v>
      </c>
      <c r="BF109">
        <v>-0.27</v>
      </c>
      <c r="BG109">
        <v>6.1290178496127702E-2</v>
      </c>
      <c r="BH109">
        <v>0.99078452642474302</v>
      </c>
      <c r="BI109">
        <v>5.2177029224723899E-2</v>
      </c>
      <c r="BJ109">
        <v>0.120809817411241</v>
      </c>
      <c r="BK109">
        <v>0.99999997168348098</v>
      </c>
      <c r="BL109">
        <v>0.113202309298368</v>
      </c>
      <c r="BM109">
        <v>6.2</v>
      </c>
      <c r="BN109">
        <v>5.5</v>
      </c>
      <c r="BO109">
        <v>5.5</v>
      </c>
      <c r="BP109">
        <v>4.2</v>
      </c>
      <c r="BQ109">
        <v>5.8</v>
      </c>
      <c r="BR109">
        <v>5.8</v>
      </c>
      <c r="BS109">
        <v>5.8</v>
      </c>
      <c r="BT109">
        <v>4.8</v>
      </c>
      <c r="BU109">
        <v>9.1</v>
      </c>
      <c r="BV109">
        <v>8</v>
      </c>
      <c r="BW109">
        <v>8.4</v>
      </c>
      <c r="BX109">
        <v>5.5</v>
      </c>
      <c r="BY109">
        <v>6.2</v>
      </c>
      <c r="BZ109">
        <v>5.5</v>
      </c>
      <c r="CA109">
        <v>3.9</v>
      </c>
    </row>
    <row r="110" spans="1:79" x14ac:dyDescent="0.3">
      <c r="A110">
        <v>460</v>
      </c>
      <c r="B110" t="s">
        <v>9</v>
      </c>
      <c r="E110" t="s">
        <v>962</v>
      </c>
      <c r="F110" t="str">
        <f>IF(ISBLANK(E110),"Unknown",VLOOKUP(E110,'[1]LVL1_ID_metadata _final'!$F$2:$G$690,2,FALSE))</f>
        <v>Personal Care Products</v>
      </c>
      <c r="G110" t="str">
        <f>IF(ISBLANK(E110),"Unknown",VLOOKUP(E110,'[1]LVL1_ID_metadata _final'!$F$2:$H$690,3,FALSE))</f>
        <v>Metabolite</v>
      </c>
      <c r="H110" t="str">
        <f>IF(ISBLANK(E110),"Unknown",VLOOKUP(E110,'[1]LVL1_ID_metadata _final'!$F$2:$I$690,4,FALSE))</f>
        <v>Xenobiotic</v>
      </c>
      <c r="I110" t="str">
        <f>IF(ISBLANK($E110),"Unknown",VLOOKUP($E110,'[1]LVL1_ID_metadata _final'!$F$2:$K$690,5,FALSE))</f>
        <v>507442-49-1</v>
      </c>
      <c r="J110" t="s">
        <v>961</v>
      </c>
      <c r="L110" t="s">
        <v>960</v>
      </c>
      <c r="M110" t="s">
        <v>4</v>
      </c>
      <c r="N110" t="s">
        <v>4</v>
      </c>
      <c r="O110" t="s">
        <v>3</v>
      </c>
      <c r="P110" t="s">
        <v>18</v>
      </c>
      <c r="Q110" t="s">
        <v>4</v>
      </c>
      <c r="R110">
        <v>272.17781000000002</v>
      </c>
      <c r="S110">
        <v>273.18509</v>
      </c>
      <c r="T110">
        <v>24.658999999999999</v>
      </c>
      <c r="U110">
        <v>39919118.381984398</v>
      </c>
      <c r="V110">
        <v>63</v>
      </c>
      <c r="W110">
        <v>4</v>
      </c>
      <c r="X110">
        <v>0</v>
      </c>
      <c r="Y110">
        <v>97.3</v>
      </c>
      <c r="Z110">
        <v>9.9</v>
      </c>
      <c r="AB110" t="s">
        <v>28</v>
      </c>
      <c r="AC110" t="s">
        <v>2</v>
      </c>
      <c r="AD110" t="s">
        <v>1</v>
      </c>
      <c r="AE110" t="s">
        <v>0</v>
      </c>
      <c r="AF110">
        <v>31261598.839338601</v>
      </c>
      <c r="AG110">
        <v>29082797.102345899</v>
      </c>
      <c r="AH110">
        <v>28801230.416271102</v>
      </c>
      <c r="AI110">
        <v>2329808.25647859</v>
      </c>
      <c r="AJ110">
        <v>39919118.381984398</v>
      </c>
      <c r="AK110">
        <v>35949176.554647297</v>
      </c>
      <c r="AL110">
        <v>34958784.375570998</v>
      </c>
      <c r="AM110">
        <v>1703113.9728894001</v>
      </c>
      <c r="AN110">
        <v>29989089.272984501</v>
      </c>
      <c r="AO110">
        <v>25761086.915989701</v>
      </c>
      <c r="AP110">
        <v>28197887.547535099</v>
      </c>
      <c r="AQ110">
        <v>23820135.602134399</v>
      </c>
      <c r="AR110">
        <v>30910681.910369601</v>
      </c>
      <c r="AS110">
        <v>26453061.5189979</v>
      </c>
      <c r="AT110">
        <v>1742266.818982</v>
      </c>
      <c r="AU110">
        <v>29082797.102345899</v>
      </c>
      <c r="AV110">
        <v>35949176.554647297</v>
      </c>
      <c r="AW110">
        <v>26453061.5189979</v>
      </c>
      <c r="AX110">
        <v>4.5316612025017502</v>
      </c>
      <c r="AY110">
        <v>7.10587707247472</v>
      </c>
      <c r="AZ110" s="1">
        <v>13.244712323885301</v>
      </c>
      <c r="BA110" s="1">
        <v>1.236</v>
      </c>
      <c r="BB110">
        <v>0.91</v>
      </c>
      <c r="BC110" s="1">
        <v>0.73599999999999999</v>
      </c>
      <c r="BD110" s="1">
        <v>0.31</v>
      </c>
      <c r="BE110">
        <v>-0.14000000000000001</v>
      </c>
      <c r="BF110">
        <v>-0.44</v>
      </c>
      <c r="BG110">
        <v>5.7010900463619299E-2</v>
      </c>
      <c r="BH110">
        <v>0.42232611228605599</v>
      </c>
      <c r="BI110">
        <v>1.1922626651944501E-2</v>
      </c>
      <c r="BJ110">
        <v>0.113577920437011</v>
      </c>
      <c r="BK110">
        <v>0.51397238516620403</v>
      </c>
      <c r="BL110">
        <v>3.2606034410862399E-2</v>
      </c>
      <c r="BM110">
        <v>6.2</v>
      </c>
      <c r="BN110">
        <v>5.8</v>
      </c>
      <c r="BO110">
        <v>6.2</v>
      </c>
      <c r="BP110">
        <v>4.4000000000000004</v>
      </c>
      <c r="BQ110">
        <v>6.2</v>
      </c>
      <c r="BR110">
        <v>5.8</v>
      </c>
      <c r="BS110">
        <v>6.2</v>
      </c>
      <c r="BT110">
        <v>5.2</v>
      </c>
      <c r="BU110">
        <v>8.4</v>
      </c>
      <c r="BV110">
        <v>8.4</v>
      </c>
      <c r="BW110">
        <v>8.4</v>
      </c>
      <c r="BX110">
        <v>6</v>
      </c>
      <c r="BY110">
        <v>5.8</v>
      </c>
      <c r="BZ110">
        <v>6.2</v>
      </c>
      <c r="CA110">
        <v>5.2</v>
      </c>
    </row>
    <row r="111" spans="1:79" x14ac:dyDescent="0.3">
      <c r="A111">
        <v>4430</v>
      </c>
      <c r="B111" t="s">
        <v>9</v>
      </c>
      <c r="C111" t="s">
        <v>8</v>
      </c>
      <c r="E111" t="s">
        <v>959</v>
      </c>
      <c r="F111" t="str">
        <f>IF(ISBLANK(E111),"Unknown",VLOOKUP(E111,'[1]LVL1_ID_metadata _final'!$F$2:$G$690,2,FALSE))</f>
        <v>Personal Care Products</v>
      </c>
      <c r="G111" t="str">
        <f>IF(ISBLANK(E111),"Unknown",VLOOKUP(E111,'[1]LVL1_ID_metadata _final'!$F$2:$H$690,3,FALSE))</f>
        <v>Sunscreen</v>
      </c>
      <c r="I111" t="str">
        <f>IF(ISBLANK($E111),"Unknown",VLOOKUP($E111,'[1]LVL1_ID_metadata _final'!$F$2:$K$690,5,FALSE))</f>
        <v>36861-47-9</v>
      </c>
      <c r="J111" t="str">
        <f>IF(ISBLANK($E111),"Unknown",VLOOKUP($E111,'[1]LVL1_ID_metadata _final'!$F$2:$K$690,6,FALSE))</f>
        <v>https://en.wikipedia.org/wiki/Enzacamene</v>
      </c>
      <c r="L111" t="s">
        <v>958</v>
      </c>
      <c r="M111" t="s">
        <v>4</v>
      </c>
      <c r="N111" t="s">
        <v>5</v>
      </c>
      <c r="O111" t="s">
        <v>3</v>
      </c>
      <c r="P111" t="s">
        <v>25</v>
      </c>
      <c r="Q111" t="s">
        <v>4</v>
      </c>
      <c r="R111">
        <v>254.16717</v>
      </c>
      <c r="S111">
        <v>255.17446000000001</v>
      </c>
      <c r="T111">
        <v>21.001000000000001</v>
      </c>
      <c r="U111">
        <v>8755859.3362149894</v>
      </c>
      <c r="V111">
        <v>11</v>
      </c>
      <c r="W111">
        <v>1</v>
      </c>
      <c r="X111">
        <v>0</v>
      </c>
      <c r="Y111">
        <v>32.9</v>
      </c>
      <c r="Z111">
        <v>38.200000000000003</v>
      </c>
      <c r="AB111" t="s">
        <v>2</v>
      </c>
      <c r="AC111" t="s">
        <v>28</v>
      </c>
      <c r="AD111" t="s">
        <v>1</v>
      </c>
      <c r="AE111" t="s">
        <v>0</v>
      </c>
      <c r="AF111">
        <v>1073101.78127798</v>
      </c>
      <c r="AG111">
        <v>898484.78527469095</v>
      </c>
      <c r="AH111">
        <v>880309.49543380202</v>
      </c>
      <c r="AI111">
        <v>94986.028562800493</v>
      </c>
      <c r="AJ111">
        <v>6336630.0043693604</v>
      </c>
      <c r="AK111">
        <v>8755859.3362149894</v>
      </c>
      <c r="AL111">
        <v>6749999.3495015297</v>
      </c>
      <c r="AM111">
        <v>129841.179010273</v>
      </c>
      <c r="AN111">
        <v>2374950.96104979</v>
      </c>
      <c r="AO111">
        <v>2955341.01280626</v>
      </c>
      <c r="AP111">
        <v>2477136.9345430699</v>
      </c>
      <c r="AQ111">
        <v>244237.93159615199</v>
      </c>
      <c r="AR111">
        <v>489406.41466146399</v>
      </c>
      <c r="AS111">
        <v>353296.90795118001</v>
      </c>
      <c r="AT111">
        <v>122843.278812791</v>
      </c>
      <c r="AU111">
        <v>898484.78527469095</v>
      </c>
      <c r="AV111">
        <v>6749999.3495015297</v>
      </c>
      <c r="AW111">
        <v>353296.90795118001</v>
      </c>
      <c r="AX111">
        <v>11.1978699902005</v>
      </c>
      <c r="AY111" s="1">
        <v>17.7730565669575</v>
      </c>
      <c r="AZ111" s="1">
        <v>33.902303286029301</v>
      </c>
      <c r="BA111">
        <v>7.5129999999999999</v>
      </c>
      <c r="BB111" s="1">
        <v>0.39300000000000002</v>
      </c>
      <c r="BC111" s="1">
        <v>5.1999999999999998E-2</v>
      </c>
      <c r="BD111">
        <v>2.91</v>
      </c>
      <c r="BE111">
        <v>-1.35</v>
      </c>
      <c r="BF111">
        <v>-4.26</v>
      </c>
      <c r="BG111" s="1">
        <v>9.7392070547042104E-5</v>
      </c>
      <c r="BH111">
        <v>4.5340183909267102E-3</v>
      </c>
      <c r="BI111" s="1">
        <v>9.0434085340262999E-6</v>
      </c>
      <c r="BJ111">
        <v>5.4027525314307703E-4</v>
      </c>
      <c r="BK111">
        <v>8.8307665520713299E-3</v>
      </c>
      <c r="BL111" s="1">
        <v>1.14270723883653E-4</v>
      </c>
      <c r="BM111" s="1">
        <v>1.1000000000000001</v>
      </c>
      <c r="BN111">
        <v>2.2999999999999998</v>
      </c>
      <c r="BO111" s="1">
        <v>1.9</v>
      </c>
      <c r="BP111" s="1"/>
      <c r="BQ111">
        <v>4.2</v>
      </c>
      <c r="BR111">
        <v>3.5</v>
      </c>
      <c r="BS111">
        <v>4.2</v>
      </c>
      <c r="BU111">
        <v>4.9000000000000004</v>
      </c>
      <c r="BV111">
        <v>3.4</v>
      </c>
      <c r="BW111">
        <v>4.5</v>
      </c>
    </row>
    <row r="112" spans="1:79" x14ac:dyDescent="0.3">
      <c r="A112">
        <v>57</v>
      </c>
      <c r="B112" t="s">
        <v>9</v>
      </c>
      <c r="C112" t="s">
        <v>8</v>
      </c>
      <c r="D112" t="s">
        <v>675</v>
      </c>
      <c r="E112" t="s">
        <v>957</v>
      </c>
      <c r="F112" t="str">
        <f>IF(ISBLANK(E112),"Unknown",VLOOKUP(E112,'[1]LVL1_ID_metadata _final'!$F$2:$G$690,2,FALSE))</f>
        <v>Pesticides</v>
      </c>
      <c r="G112" t="str">
        <f>IF(ISBLANK(E112),"Unknown",VLOOKUP(E112,'[1]LVL1_ID_metadata _final'!$F$2:$H$690,3,FALSE))</f>
        <v>Fungicide</v>
      </c>
      <c r="H112" t="str">
        <f>IF(ISBLANK(E112),"Unknown",VLOOKUP(E112,'[1]LVL1_ID_metadata _final'!$F$2:$I$690,4,FALSE))</f>
        <v>Triazole</v>
      </c>
      <c r="I112" t="str">
        <f>IF(ISBLANK($E112),"Unknown",VLOOKUP($E112,'[1]LVL1_ID_metadata _final'!$F$2:$K$690,5,FALSE))</f>
        <v>60207-90-1</v>
      </c>
      <c r="J112" t="str">
        <f>IF(ISBLANK($E112),"Unknown",VLOOKUP($E112,'[1]LVL1_ID_metadata _final'!$F$2:$K$690,6,FALSE))</f>
        <v>https://en.wikipedia.org/wiki/Propiconazole</v>
      </c>
      <c r="L112" t="s">
        <v>956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>
        <v>341.06977999999998</v>
      </c>
      <c r="S112">
        <v>342.07706000000002</v>
      </c>
      <c r="T112">
        <v>23.27</v>
      </c>
      <c r="U112">
        <v>363771284.68288302</v>
      </c>
      <c r="V112">
        <v>25</v>
      </c>
      <c r="W112">
        <v>2</v>
      </c>
      <c r="X112">
        <v>1</v>
      </c>
      <c r="Y112">
        <v>87.4</v>
      </c>
      <c r="Z112">
        <v>72</v>
      </c>
      <c r="AA112">
        <v>80.599999999999994</v>
      </c>
      <c r="AB112" t="s">
        <v>28</v>
      </c>
      <c r="AC112" t="s">
        <v>2</v>
      </c>
      <c r="AD112" t="s">
        <v>1</v>
      </c>
      <c r="AE112" t="s">
        <v>0</v>
      </c>
      <c r="AF112">
        <v>10157718.0259507</v>
      </c>
      <c r="AG112">
        <v>9514308.7716496997</v>
      </c>
      <c r="AH112">
        <v>9004219.4298490193</v>
      </c>
      <c r="AI112">
        <v>3711326.7354601002</v>
      </c>
      <c r="AJ112">
        <v>355958200.23906499</v>
      </c>
      <c r="AK112">
        <v>363771284.68288302</v>
      </c>
      <c r="AL112">
        <v>337899674.39903003</v>
      </c>
      <c r="AM112">
        <v>479998.01009874302</v>
      </c>
      <c r="AN112">
        <v>131364165.660092</v>
      </c>
      <c r="AO112">
        <v>120669750.505207</v>
      </c>
      <c r="AP112">
        <v>116651088.97364201</v>
      </c>
      <c r="AQ112">
        <v>8156850.4357268503</v>
      </c>
      <c r="AR112">
        <v>9135743.9858935904</v>
      </c>
      <c r="AS112">
        <v>8385527.7684568204</v>
      </c>
      <c r="AT112">
        <v>7953736.6227518599</v>
      </c>
      <c r="AU112">
        <v>9514308.7716496997</v>
      </c>
      <c r="AV112">
        <v>355958200.23906499</v>
      </c>
      <c r="AW112">
        <v>8385527.7684568204</v>
      </c>
      <c r="AX112">
        <v>6.0471507965787596</v>
      </c>
      <c r="AY112">
        <v>3.7639678767776101</v>
      </c>
      <c r="AZ112">
        <v>5.98267042540287</v>
      </c>
      <c r="BA112">
        <v>37.412999999999997</v>
      </c>
      <c r="BB112">
        <v>0.88100000000000001</v>
      </c>
      <c r="BC112">
        <v>2.4E-2</v>
      </c>
      <c r="BD112">
        <v>5.23</v>
      </c>
      <c r="BE112">
        <v>-0.18</v>
      </c>
      <c r="BF112">
        <v>-5.41</v>
      </c>
      <c r="BG112" s="1">
        <v>9.0816243414337805E-14</v>
      </c>
      <c r="BH112">
        <v>9.8329143840868896E-2</v>
      </c>
      <c r="BI112" s="1">
        <v>7.26085858104852E-14</v>
      </c>
      <c r="BJ112" s="1">
        <v>9.7842552773236592E-12</v>
      </c>
      <c r="BK112">
        <v>0.140476827274404</v>
      </c>
      <c r="BL112" s="1">
        <v>2.28661192544713E-11</v>
      </c>
      <c r="BM112">
        <v>4.7</v>
      </c>
      <c r="BN112">
        <v>4.4000000000000004</v>
      </c>
      <c r="BO112">
        <v>4.7</v>
      </c>
      <c r="BP112">
        <v>4.5</v>
      </c>
      <c r="BQ112">
        <v>6.2</v>
      </c>
      <c r="BR112">
        <v>6.6</v>
      </c>
      <c r="BS112">
        <v>6.2</v>
      </c>
      <c r="BU112">
        <v>9.1</v>
      </c>
      <c r="BV112">
        <v>8.6999999999999993</v>
      </c>
      <c r="BW112">
        <v>8.4</v>
      </c>
      <c r="BX112">
        <v>6.8</v>
      </c>
      <c r="BY112">
        <v>7.1</v>
      </c>
      <c r="BZ112">
        <v>7.1</v>
      </c>
      <c r="CA112">
        <v>6.8</v>
      </c>
    </row>
    <row r="113" spans="1:79" x14ac:dyDescent="0.3">
      <c r="A113">
        <v>4544</v>
      </c>
      <c r="B113" t="s">
        <v>9</v>
      </c>
      <c r="C113" t="s">
        <v>8</v>
      </c>
      <c r="D113" t="s">
        <v>675</v>
      </c>
      <c r="E113" t="s">
        <v>955</v>
      </c>
      <c r="F113" t="str">
        <f>IF(ISBLANK(E113),"Unknown",VLOOKUP(E113,'[1]LVL1_ID_metadata _final'!$F$2:$G$690,2,FALSE))</f>
        <v>Pesticides</v>
      </c>
      <c r="G113" t="str">
        <f>IF(ISBLANK(E113),"Unknown",VLOOKUP(E113,'[1]LVL1_ID_metadata _final'!$F$2:$H$690,3,FALSE))</f>
        <v>Fungicide</v>
      </c>
      <c r="H113" t="str">
        <f>IF(ISBLANK(E113),"Unknown",VLOOKUP(E113,'[1]LVL1_ID_metadata _final'!$F$2:$I$690,4,FALSE))</f>
        <v>Triazole</v>
      </c>
      <c r="I113" t="str">
        <f>IF(ISBLANK($E113),"Unknown",VLOOKUP($E113,'[1]LVL1_ID_metadata _final'!$F$2:$K$690,5,FALSE))</f>
        <v>107534-96-3</v>
      </c>
      <c r="J113" t="str">
        <f>IF(ISBLANK($E113),"Unknown",VLOOKUP($E113,'[1]LVL1_ID_metadata _final'!$F$2:$K$690,6,FALSE))</f>
        <v>https://en.wikipedia.org/wiki/Tebuconazole</v>
      </c>
      <c r="L113" t="s">
        <v>954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>
        <v>307.14523000000003</v>
      </c>
      <c r="S113">
        <v>308.15251000000001</v>
      </c>
      <c r="T113">
        <v>22.629000000000001</v>
      </c>
      <c r="U113">
        <v>5450556.8014438497</v>
      </c>
      <c r="V113">
        <v>28</v>
      </c>
      <c r="W113">
        <v>2</v>
      </c>
      <c r="X113">
        <v>1</v>
      </c>
      <c r="Y113">
        <v>81.5</v>
      </c>
      <c r="Z113">
        <v>63.8</v>
      </c>
      <c r="AA113">
        <v>56.8</v>
      </c>
      <c r="AB113" t="s">
        <v>28</v>
      </c>
      <c r="AC113" t="s">
        <v>2</v>
      </c>
      <c r="AD113" t="s">
        <v>1</v>
      </c>
      <c r="AE113" t="s">
        <v>0</v>
      </c>
      <c r="AF113">
        <v>5450556.8014438497</v>
      </c>
      <c r="AG113">
        <v>4976436.6983042797</v>
      </c>
      <c r="AH113">
        <v>4537731.1393062798</v>
      </c>
      <c r="AI113">
        <v>181394.47270821</v>
      </c>
      <c r="AJ113">
        <v>3590243.0478133899</v>
      </c>
      <c r="AK113">
        <v>4122316.67884062</v>
      </c>
      <c r="AL113">
        <v>3964723.09149558</v>
      </c>
      <c r="AM113">
        <v>240157.15672345899</v>
      </c>
      <c r="AN113">
        <v>4785412.0245805802</v>
      </c>
      <c r="AO113">
        <v>4197102.4613918196</v>
      </c>
      <c r="AP113">
        <v>4466352.3363880804</v>
      </c>
      <c r="AQ113">
        <v>3466183.7975261202</v>
      </c>
      <c r="AR113">
        <v>4734371.5726502798</v>
      </c>
      <c r="AS113">
        <v>4542319.8513846304</v>
      </c>
      <c r="AT113">
        <v>198553.94128069899</v>
      </c>
      <c r="AU113">
        <v>4976436.6983042797</v>
      </c>
      <c r="AV113">
        <v>3964723.09149558</v>
      </c>
      <c r="AW113">
        <v>4542319.8513846304</v>
      </c>
      <c r="AX113">
        <v>9.1520691109214596</v>
      </c>
      <c r="AY113">
        <v>7.0214509228471904</v>
      </c>
      <c r="AZ113">
        <v>16.091974633700001</v>
      </c>
      <c r="BA113">
        <v>0.79700000000000004</v>
      </c>
      <c r="BB113">
        <v>0.91300000000000003</v>
      </c>
      <c r="BC113">
        <v>1.1459999999999999</v>
      </c>
      <c r="BD113">
        <v>-0.33</v>
      </c>
      <c r="BE113">
        <v>-0.13</v>
      </c>
      <c r="BF113">
        <v>0.2</v>
      </c>
      <c r="BG113">
        <v>9.5607619375077904E-2</v>
      </c>
      <c r="BH113">
        <v>0.27090535260145898</v>
      </c>
      <c r="BI113">
        <v>0.70308121870604101</v>
      </c>
      <c r="BJ113">
        <v>0.175918019650143</v>
      </c>
      <c r="BK113">
        <v>0.34702331462777602</v>
      </c>
      <c r="BL113" s="1">
        <v>0.88867382197669997</v>
      </c>
      <c r="BM113" s="1">
        <v>5.8</v>
      </c>
      <c r="BN113" s="1">
        <v>4</v>
      </c>
      <c r="BO113" s="1">
        <v>3.3</v>
      </c>
      <c r="BP113" s="1">
        <v>1.9</v>
      </c>
      <c r="BQ113" s="1">
        <v>3.6</v>
      </c>
      <c r="BR113">
        <v>4.8</v>
      </c>
      <c r="BS113">
        <v>3.3</v>
      </c>
      <c r="BT113">
        <v>4.2</v>
      </c>
      <c r="BU113">
        <v>7.3</v>
      </c>
      <c r="BV113">
        <v>7.7</v>
      </c>
      <c r="BW113">
        <v>7.7</v>
      </c>
      <c r="BX113">
        <v>5.5</v>
      </c>
      <c r="BY113">
        <v>4</v>
      </c>
      <c r="BZ113">
        <v>3.6</v>
      </c>
    </row>
    <row r="114" spans="1:79" x14ac:dyDescent="0.3">
      <c r="A114">
        <v>248</v>
      </c>
      <c r="B114" t="s">
        <v>9</v>
      </c>
      <c r="C114" t="s">
        <v>8</v>
      </c>
      <c r="D114" t="s">
        <v>675</v>
      </c>
      <c r="E114" t="s">
        <v>953</v>
      </c>
      <c r="F114" t="str">
        <f>IF(ISBLANK(E114),"Unknown",VLOOKUP(E114,'[1]LVL1_ID_metadata _final'!$F$2:$G$690,2,FALSE))</f>
        <v>Pesticides</v>
      </c>
      <c r="G114" t="str">
        <f>IF(ISBLANK(E114),"Unknown",VLOOKUP(E114,'[1]LVL1_ID_metadata _final'!$F$2:$H$690,3,FALSE))</f>
        <v>Fungicide</v>
      </c>
      <c r="I114" t="str">
        <f>IF(ISBLANK($E114),"Unknown",VLOOKUP($E114,'[1]LVL1_ID_metadata _final'!$F$2:$K$690,5,FALSE))</f>
        <v>134-62-3</v>
      </c>
      <c r="J114" t="str">
        <f>IF(ISBLANK($E114),"Unknown",VLOOKUP($E114,'[1]LVL1_ID_metadata _final'!$F$2:$K$690,6,FALSE))</f>
        <v>https://en.wikipedia.org/wiki/DEET</v>
      </c>
      <c r="L114" t="s">
        <v>870</v>
      </c>
      <c r="M114" t="s">
        <v>4</v>
      </c>
      <c r="N114" t="s">
        <v>4</v>
      </c>
      <c r="O114" t="s">
        <v>4</v>
      </c>
      <c r="P114" t="s">
        <v>18</v>
      </c>
      <c r="Q114" t="s">
        <v>4</v>
      </c>
      <c r="R114">
        <v>191.13117</v>
      </c>
      <c r="S114">
        <v>192.13844</v>
      </c>
      <c r="T114">
        <v>18.931999999999999</v>
      </c>
      <c r="U114">
        <v>103781776.873256</v>
      </c>
      <c r="V114">
        <v>92</v>
      </c>
      <c r="W114">
        <v>10</v>
      </c>
      <c r="X114">
        <v>1</v>
      </c>
      <c r="Y114">
        <v>95.7</v>
      </c>
      <c r="Z114">
        <v>84.9</v>
      </c>
      <c r="AA114">
        <v>77.900000000000006</v>
      </c>
      <c r="AB114" t="s">
        <v>31</v>
      </c>
      <c r="AC114" t="s">
        <v>2</v>
      </c>
      <c r="AD114" t="s">
        <v>1</v>
      </c>
      <c r="AE114" t="s">
        <v>0</v>
      </c>
      <c r="AF114">
        <v>103781776.873256</v>
      </c>
      <c r="AG114">
        <v>95296846.498675704</v>
      </c>
      <c r="AH114">
        <v>100909756.25951099</v>
      </c>
      <c r="AI114">
        <v>3339899.57939632</v>
      </c>
      <c r="AJ114">
        <v>74556860.522064596</v>
      </c>
      <c r="AK114">
        <v>69580884.147663102</v>
      </c>
      <c r="AL114">
        <v>63537240.103867799</v>
      </c>
      <c r="AM114">
        <v>2410354.13882223</v>
      </c>
      <c r="AN114">
        <v>75433612.655498907</v>
      </c>
      <c r="AO114">
        <v>72130921.696546406</v>
      </c>
      <c r="AP114">
        <v>78093875.162972197</v>
      </c>
      <c r="AQ114">
        <v>35681333.851885296</v>
      </c>
      <c r="AR114">
        <v>44499968.998529799</v>
      </c>
      <c r="AS114">
        <v>45694045.182067201</v>
      </c>
      <c r="AT114">
        <v>2405015.00600434</v>
      </c>
      <c r="AU114">
        <v>100909756.25951099</v>
      </c>
      <c r="AV114">
        <v>69580884.147663102</v>
      </c>
      <c r="AW114">
        <v>44499968.998529799</v>
      </c>
      <c r="AX114">
        <v>4.3157841952362901</v>
      </c>
      <c r="AY114">
        <v>7.9717215152605601</v>
      </c>
      <c r="AZ114">
        <v>13.033915469485599</v>
      </c>
      <c r="BA114">
        <v>0.69</v>
      </c>
      <c r="BB114">
        <v>0.441</v>
      </c>
      <c r="BC114">
        <v>0.64</v>
      </c>
      <c r="BD114">
        <v>-0.54</v>
      </c>
      <c r="BE114">
        <v>-1.18</v>
      </c>
      <c r="BF114">
        <v>-0.64</v>
      </c>
      <c r="BG114">
        <v>7.2565290511277204E-3</v>
      </c>
      <c r="BH114" s="1">
        <v>6.9853640378259003E-5</v>
      </c>
      <c r="BI114">
        <v>1.4839670874104999E-3</v>
      </c>
      <c r="BJ114">
        <v>2.0168519983243E-2</v>
      </c>
      <c r="BK114">
        <v>2.56715263652237E-4</v>
      </c>
      <c r="BL114" s="1">
        <v>5.8869779611032697E-3</v>
      </c>
      <c r="BM114" s="1">
        <v>6.6</v>
      </c>
      <c r="BN114">
        <v>6.2</v>
      </c>
      <c r="BO114">
        <v>6.2</v>
      </c>
      <c r="BP114" s="1">
        <v>1.7</v>
      </c>
      <c r="BQ114">
        <v>6.6</v>
      </c>
      <c r="BR114">
        <v>6.6</v>
      </c>
      <c r="BS114">
        <v>5.0999999999999996</v>
      </c>
      <c r="BT114">
        <v>0.6</v>
      </c>
      <c r="BU114">
        <v>9.6</v>
      </c>
      <c r="BV114">
        <v>9.6</v>
      </c>
      <c r="BW114">
        <v>9.6</v>
      </c>
      <c r="BX114">
        <v>6.2</v>
      </c>
      <c r="BY114">
        <v>6.6</v>
      </c>
      <c r="BZ114">
        <v>5.8</v>
      </c>
      <c r="CA114">
        <v>0.6</v>
      </c>
    </row>
    <row r="115" spans="1:79" x14ac:dyDescent="0.3">
      <c r="A115">
        <v>1048</v>
      </c>
      <c r="B115" t="s">
        <v>9</v>
      </c>
      <c r="C115" t="s">
        <v>8</v>
      </c>
      <c r="E115" t="s">
        <v>952</v>
      </c>
      <c r="F115" t="str">
        <f>IF(ISBLANK(E115),"Unknown",VLOOKUP(E115,'[1]LVL1_ID_metadata _final'!$F$2:$G$690,2,FALSE))</f>
        <v>Pesticides</v>
      </c>
      <c r="G115" t="str">
        <f>IF(ISBLANK(E115),"Unknown",VLOOKUP(E115,'[1]LVL1_ID_metadata _final'!$F$2:$H$690,3,FALSE))</f>
        <v>Fungicide</v>
      </c>
      <c r="I115" t="str">
        <f>IF(ISBLANK($E115),"Unknown",VLOOKUP($E115,'[1]LVL1_ID_metadata _final'!$F$2:$K$690,5,FALSE))</f>
        <v>60568-05-0</v>
      </c>
      <c r="J115" t="str">
        <f>IF(ISBLANK($E115),"Unknown",VLOOKUP($E115,'[1]LVL1_ID_metadata _final'!$F$2:$K$690,6,FALSE))</f>
        <v>https://pubchem.ncbi.nlm.nih.gov/compound/43359</v>
      </c>
      <c r="L115" t="s">
        <v>951</v>
      </c>
      <c r="M115" t="s">
        <v>4</v>
      </c>
      <c r="N115" t="s">
        <v>4</v>
      </c>
      <c r="O115" t="s">
        <v>3</v>
      </c>
      <c r="P115" t="s">
        <v>4</v>
      </c>
      <c r="Q115" t="s">
        <v>18</v>
      </c>
      <c r="R115">
        <v>251.15236999999999</v>
      </c>
      <c r="S115">
        <v>252.15965</v>
      </c>
      <c r="T115">
        <v>16.004000000000001</v>
      </c>
      <c r="U115">
        <v>28095760.117904101</v>
      </c>
      <c r="V115">
        <v>120</v>
      </c>
      <c r="W115">
        <v>1</v>
      </c>
      <c r="X115">
        <v>0</v>
      </c>
      <c r="Y115">
        <v>30.1</v>
      </c>
      <c r="Z115">
        <v>56.3</v>
      </c>
      <c r="AB115" t="s">
        <v>28</v>
      </c>
      <c r="AC115" t="s">
        <v>28</v>
      </c>
      <c r="AD115" t="s">
        <v>1</v>
      </c>
      <c r="AE115" t="s">
        <v>0</v>
      </c>
      <c r="AF115">
        <v>24196851.413979799</v>
      </c>
      <c r="AG115">
        <v>27061134.914698102</v>
      </c>
      <c r="AH115">
        <v>28095760.117904101</v>
      </c>
      <c r="AI115">
        <v>2503198.5217208802</v>
      </c>
      <c r="AJ115">
        <v>14686419.202841699</v>
      </c>
      <c r="AK115">
        <v>12676940.069633599</v>
      </c>
      <c r="AL115">
        <v>14794609.837850999</v>
      </c>
      <c r="AM115">
        <v>2298733.4667363302</v>
      </c>
      <c r="AN115">
        <v>18056745.811916199</v>
      </c>
      <c r="AO115">
        <v>16525625.6297823</v>
      </c>
      <c r="AP115">
        <v>16255220.626943201</v>
      </c>
      <c r="AQ115">
        <v>5097405.8350682398</v>
      </c>
      <c r="AR115">
        <v>7288931.1481976397</v>
      </c>
      <c r="AS115">
        <v>5387258.1024539704</v>
      </c>
      <c r="AT115">
        <v>2323492.6343113701</v>
      </c>
      <c r="AU115">
        <v>27061134.914698102</v>
      </c>
      <c r="AV115">
        <v>14686419.202841699</v>
      </c>
      <c r="AW115">
        <v>5387258.1024539704</v>
      </c>
      <c r="AX115">
        <v>7.6357013558860896</v>
      </c>
      <c r="AY115">
        <v>8.4868845426195296</v>
      </c>
      <c r="AZ115">
        <v>20.0937257138118</v>
      </c>
      <c r="BA115">
        <v>0.54300000000000004</v>
      </c>
      <c r="BB115">
        <v>0.19900000000000001</v>
      </c>
      <c r="BC115">
        <v>0.36699999999999999</v>
      </c>
      <c r="BD115">
        <v>-0.88</v>
      </c>
      <c r="BE115">
        <v>-2.33</v>
      </c>
      <c r="BF115">
        <v>-1.45</v>
      </c>
      <c r="BG115">
        <v>2.4115234616832698E-3</v>
      </c>
      <c r="BH115" s="1">
        <v>1.85683371269896E-5</v>
      </c>
      <c r="BI115">
        <v>4.2509974898896603E-4</v>
      </c>
      <c r="BJ115">
        <v>7.9427007659946293E-3</v>
      </c>
      <c r="BK115" s="1">
        <v>8.5703238103602403E-5</v>
      </c>
      <c r="BL115">
        <v>2.11722429727595E-3</v>
      </c>
      <c r="BM115">
        <v>6.2</v>
      </c>
      <c r="BN115">
        <v>5.8</v>
      </c>
      <c r="BO115">
        <v>6.2</v>
      </c>
      <c r="BQ115">
        <v>5.2</v>
      </c>
      <c r="BR115">
        <v>5.2</v>
      </c>
      <c r="BS115">
        <v>6</v>
      </c>
      <c r="BU115">
        <v>8.1</v>
      </c>
      <c r="BV115">
        <v>8.5</v>
      </c>
      <c r="BW115">
        <v>8.5</v>
      </c>
      <c r="BX115">
        <v>4.2</v>
      </c>
      <c r="BY115">
        <v>3.9</v>
      </c>
      <c r="BZ115">
        <v>4.5999999999999996</v>
      </c>
    </row>
    <row r="116" spans="1:79" x14ac:dyDescent="0.3">
      <c r="A116">
        <v>631</v>
      </c>
      <c r="B116" t="s">
        <v>9</v>
      </c>
      <c r="C116" t="s">
        <v>8</v>
      </c>
      <c r="D116" t="s">
        <v>675</v>
      </c>
      <c r="E116" t="s">
        <v>950</v>
      </c>
      <c r="F116" t="str">
        <f>IF(ISBLANK(E116),"Unknown",VLOOKUP(E116,'[1]LVL1_ID_metadata _final'!$F$2:$G$690,2,FALSE))</f>
        <v>Pesticides</v>
      </c>
      <c r="G116" t="str">
        <f>IF(ISBLANK(E116),"Unknown",VLOOKUP(E116,'[1]LVL1_ID_metadata _final'!$F$2:$H$690,3,FALSE))</f>
        <v>Herbicide</v>
      </c>
      <c r="H116" t="str">
        <f>IF(ISBLANK(E116),"Unknown",VLOOKUP(E116,'[1]LVL1_ID_metadata _final'!$F$2:$I$690,4,FALSE))</f>
        <v>Xenobiotic</v>
      </c>
      <c r="I116" t="str">
        <f>IF(ISBLANK($E116),"Unknown",VLOOKUP($E116,'[1]LVL1_ID_metadata _final'!$F$2:$K$690,5,FALSE))</f>
        <v>52888-80-9</v>
      </c>
      <c r="J116" t="s">
        <v>949</v>
      </c>
      <c r="L116" t="s">
        <v>948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>
        <v>251.13453000000001</v>
      </c>
      <c r="S116">
        <v>252.14180999999999</v>
      </c>
      <c r="T116">
        <v>24.815000000000001</v>
      </c>
      <c r="U116">
        <v>28485326.7484622</v>
      </c>
      <c r="V116">
        <v>29</v>
      </c>
      <c r="W116">
        <v>3</v>
      </c>
      <c r="X116">
        <v>1</v>
      </c>
      <c r="Y116">
        <v>96.7</v>
      </c>
      <c r="Z116">
        <v>87.7</v>
      </c>
      <c r="AA116">
        <v>94.5</v>
      </c>
      <c r="AB116" t="s">
        <v>28</v>
      </c>
      <c r="AC116" t="s">
        <v>2</v>
      </c>
      <c r="AD116" t="s">
        <v>1</v>
      </c>
      <c r="AE116" t="s">
        <v>0</v>
      </c>
      <c r="AF116">
        <v>14724921.0401306</v>
      </c>
      <c r="AG116">
        <v>16588566.5256774</v>
      </c>
      <c r="AH116">
        <v>28485326.7484622</v>
      </c>
      <c r="AI116">
        <v>1095569.47017862</v>
      </c>
      <c r="AJ116">
        <v>1099156.9001214299</v>
      </c>
      <c r="AK116">
        <v>1173563.2709783199</v>
      </c>
      <c r="AL116">
        <v>820921.55439244898</v>
      </c>
      <c r="AM116">
        <v>1983888.86916017</v>
      </c>
      <c r="AN116">
        <v>10031509.2508296</v>
      </c>
      <c r="AO116">
        <v>9792559.57462788</v>
      </c>
      <c r="AP116">
        <v>10914676.575743601</v>
      </c>
      <c r="AQ116">
        <v>1730381.7659589299</v>
      </c>
      <c r="AR116">
        <v>1902261.27624179</v>
      </c>
      <c r="AS116">
        <v>2078092.6256721399</v>
      </c>
      <c r="AT116">
        <v>415831.86542210198</v>
      </c>
      <c r="AU116">
        <v>16588566.5256774</v>
      </c>
      <c r="AV116">
        <v>1099156.9001214299</v>
      </c>
      <c r="AW116">
        <v>1902261.27624179</v>
      </c>
      <c r="AX116">
        <v>37.450434957061802</v>
      </c>
      <c r="AY116" s="1">
        <v>18.0253211462393</v>
      </c>
      <c r="AZ116" s="1">
        <v>9.1332806882511406</v>
      </c>
      <c r="BA116" s="1">
        <v>6.6000000000000003E-2</v>
      </c>
      <c r="BB116" s="1">
        <v>0.115</v>
      </c>
      <c r="BC116" s="1">
        <v>1.7310000000000001</v>
      </c>
      <c r="BD116">
        <v>-3.92</v>
      </c>
      <c r="BE116">
        <v>-3.12</v>
      </c>
      <c r="BF116">
        <v>0.79</v>
      </c>
      <c r="BG116" s="1">
        <v>1.24800144696291E-5</v>
      </c>
      <c r="BH116" s="1">
        <v>5.1636853630077098E-5</v>
      </c>
      <c r="BI116">
        <v>4.1728171920326698E-2</v>
      </c>
      <c r="BJ116">
        <v>1.05346761316828E-4</v>
      </c>
      <c r="BK116">
        <v>1.99623492692668E-4</v>
      </c>
      <c r="BL116" s="1">
        <v>9.3250620000992199E-2</v>
      </c>
      <c r="BM116" s="1">
        <v>6.4</v>
      </c>
      <c r="BN116" s="1">
        <v>6.4</v>
      </c>
      <c r="BO116" s="1">
        <v>6.6</v>
      </c>
      <c r="BP116" s="1">
        <v>4.5</v>
      </c>
      <c r="BQ116" s="1">
        <v>6</v>
      </c>
      <c r="BR116">
        <v>5.7</v>
      </c>
      <c r="BS116">
        <v>5.4</v>
      </c>
      <c r="BT116">
        <v>6.4</v>
      </c>
      <c r="BU116">
        <v>8.3000000000000007</v>
      </c>
      <c r="BV116">
        <v>8.3000000000000007</v>
      </c>
      <c r="BW116">
        <v>8.5</v>
      </c>
      <c r="BX116">
        <v>5.2</v>
      </c>
      <c r="BY116">
        <v>5.5</v>
      </c>
      <c r="BZ116">
        <v>5.5</v>
      </c>
      <c r="CA116">
        <v>5.3</v>
      </c>
    </row>
    <row r="117" spans="1:79" x14ac:dyDescent="0.3">
      <c r="A117">
        <v>118</v>
      </c>
      <c r="B117" t="s">
        <v>9</v>
      </c>
      <c r="C117" t="s">
        <v>8</v>
      </c>
      <c r="D117" t="s">
        <v>675</v>
      </c>
      <c r="E117" t="s">
        <v>947</v>
      </c>
      <c r="F117" t="s">
        <v>946</v>
      </c>
      <c r="G117" t="s">
        <v>945</v>
      </c>
      <c r="I117" t="s">
        <v>944</v>
      </c>
      <c r="J117" t="s">
        <v>943</v>
      </c>
      <c r="L117" t="s">
        <v>942</v>
      </c>
      <c r="M117" t="s">
        <v>4</v>
      </c>
      <c r="N117" t="s">
        <v>25</v>
      </c>
      <c r="O117" t="s">
        <v>4</v>
      </c>
      <c r="P117" t="s">
        <v>4</v>
      </c>
      <c r="Q117" t="s">
        <v>4</v>
      </c>
      <c r="R117">
        <v>241.13630000000001</v>
      </c>
      <c r="S117">
        <v>242.14357000000001</v>
      </c>
      <c r="T117">
        <v>17.318000000000001</v>
      </c>
      <c r="U117">
        <v>325701833.11500001</v>
      </c>
      <c r="V117">
        <v>3</v>
      </c>
      <c r="W117">
        <v>3</v>
      </c>
      <c r="X117">
        <v>2</v>
      </c>
      <c r="Y117">
        <v>93.5</v>
      </c>
      <c r="Z117">
        <v>80.8</v>
      </c>
      <c r="AA117">
        <v>62.5</v>
      </c>
      <c r="AB117" t="s">
        <v>31</v>
      </c>
      <c r="AC117" t="s">
        <v>2</v>
      </c>
      <c r="AD117" t="s">
        <v>1</v>
      </c>
      <c r="AE117" t="s">
        <v>0</v>
      </c>
      <c r="AF117">
        <v>11979620.170815401</v>
      </c>
      <c r="AG117">
        <v>11959465.986487901</v>
      </c>
      <c r="AH117">
        <v>11850865.385621799</v>
      </c>
      <c r="AI117">
        <v>571370.70487570495</v>
      </c>
      <c r="AJ117">
        <v>321651708.692487</v>
      </c>
      <c r="AK117">
        <v>316165669.83408397</v>
      </c>
      <c r="AL117">
        <v>325701833.11500001</v>
      </c>
      <c r="AM117">
        <v>207908.23035938299</v>
      </c>
      <c r="AN117">
        <v>129846719.87814</v>
      </c>
      <c r="AO117">
        <v>107660473.522826</v>
      </c>
      <c r="AP117">
        <v>99992793.529422402</v>
      </c>
      <c r="AQ117">
        <v>18069041.862734899</v>
      </c>
      <c r="AR117">
        <v>26336613.7511096</v>
      </c>
      <c r="AS117">
        <v>28005379.879595701</v>
      </c>
      <c r="AT117">
        <v>828641.84093196597</v>
      </c>
      <c r="AU117">
        <v>11959465.986487901</v>
      </c>
      <c r="AV117">
        <v>321651708.692487</v>
      </c>
      <c r="AW117">
        <v>26336613.7511096</v>
      </c>
      <c r="AX117">
        <v>0.58051761118457101</v>
      </c>
      <c r="AY117" s="1">
        <v>1.4901827028160499</v>
      </c>
      <c r="AZ117" s="1">
        <v>22.0443395046427</v>
      </c>
      <c r="BA117">
        <v>26.895</v>
      </c>
      <c r="BB117">
        <v>2.202</v>
      </c>
      <c r="BC117" s="1">
        <v>8.2000000000000003E-2</v>
      </c>
      <c r="BD117">
        <v>4.75</v>
      </c>
      <c r="BE117">
        <v>1.1399999999999999</v>
      </c>
      <c r="BF117">
        <v>-3.61</v>
      </c>
      <c r="BG117" s="1">
        <v>4.1748668810903698E-7</v>
      </c>
      <c r="BH117">
        <v>2.0955688642609899E-3</v>
      </c>
      <c r="BI117" s="1">
        <v>1.14917469229425E-6</v>
      </c>
      <c r="BJ117" s="1">
        <v>1.0358730309808501E-5</v>
      </c>
      <c r="BK117">
        <v>4.5273134196751903E-3</v>
      </c>
      <c r="BL117" s="1">
        <v>2.76748305308981E-5</v>
      </c>
      <c r="BM117" s="1">
        <v>4.0999999999999996</v>
      </c>
      <c r="BN117">
        <v>3.7</v>
      </c>
      <c r="BO117">
        <v>3</v>
      </c>
      <c r="BQ117">
        <v>6.2</v>
      </c>
      <c r="BR117">
        <v>6.6</v>
      </c>
      <c r="BS117">
        <v>6.2</v>
      </c>
      <c r="BU117">
        <v>8.6</v>
      </c>
      <c r="BV117">
        <v>8.6</v>
      </c>
      <c r="BW117">
        <v>7.9</v>
      </c>
      <c r="BX117">
        <v>4.0999999999999996</v>
      </c>
      <c r="BY117">
        <v>5.0999999999999996</v>
      </c>
      <c r="BZ117">
        <v>5.0999999999999996</v>
      </c>
      <c r="CA117">
        <v>0.4</v>
      </c>
    </row>
    <row r="118" spans="1:79" x14ac:dyDescent="0.3">
      <c r="A118">
        <v>1713</v>
      </c>
      <c r="B118" t="s">
        <v>9</v>
      </c>
      <c r="E118" t="s">
        <v>941</v>
      </c>
      <c r="F118" t="str">
        <f>IF(ISBLANK(E118),"Unknown",VLOOKUP(E118,'[1]LVL1_ID_metadata _final'!$F$2:$G$690,2,FALSE))</f>
        <v>Reagents and standards</v>
      </c>
      <c r="G118" t="str">
        <f>IF(ISBLANK(E118),"Unknown",VLOOKUP(E118,'[1]LVL1_ID_metadata _final'!$F$2:$H$690,3,FALSE))</f>
        <v>Enzyme</v>
      </c>
      <c r="J118" t="str">
        <f>IF(ISBLANK($E118),"Unknown",VLOOKUP($E118,'[1]LVL1_ID_metadata _final'!$F$2:$K$690,6,FALSE))</f>
        <v>https://doi.org/10.1093/nar/27.2.674</v>
      </c>
      <c r="L118" t="s">
        <v>940</v>
      </c>
      <c r="M118" t="s">
        <v>4</v>
      </c>
      <c r="N118" t="s">
        <v>25</v>
      </c>
      <c r="O118" t="s">
        <v>3</v>
      </c>
      <c r="P118" t="s">
        <v>34</v>
      </c>
      <c r="Q118" t="s">
        <v>3</v>
      </c>
      <c r="R118">
        <v>388.20722999999998</v>
      </c>
      <c r="S118">
        <v>389.21451000000002</v>
      </c>
      <c r="T118">
        <v>15.648999999999999</v>
      </c>
      <c r="U118">
        <v>58616321.525429897</v>
      </c>
      <c r="V118">
        <v>18</v>
      </c>
      <c r="W118">
        <v>4</v>
      </c>
      <c r="X118">
        <v>0</v>
      </c>
      <c r="Y118">
        <v>79.400000000000006</v>
      </c>
      <c r="Z118">
        <v>9</v>
      </c>
      <c r="AB118" t="s">
        <v>2</v>
      </c>
      <c r="AC118" t="s">
        <v>2</v>
      </c>
      <c r="AD118" t="s">
        <v>1</v>
      </c>
      <c r="AE118" t="s">
        <v>0</v>
      </c>
      <c r="AF118">
        <v>44412449.271630503</v>
      </c>
      <c r="AG118">
        <v>46433861.6962993</v>
      </c>
      <c r="AH118">
        <v>19663578.1029936</v>
      </c>
      <c r="AI118">
        <v>159732.42435833701</v>
      </c>
      <c r="AJ118">
        <v>58616321.525429897</v>
      </c>
      <c r="AK118">
        <v>48223809.1565108</v>
      </c>
      <c r="AL118">
        <v>50316303.373209901</v>
      </c>
      <c r="AM118">
        <v>267016.00017600402</v>
      </c>
      <c r="AN118">
        <v>37663982.943773501</v>
      </c>
      <c r="AO118">
        <v>33021451.993115298</v>
      </c>
      <c r="AP118">
        <v>18887358.745416399</v>
      </c>
      <c r="AQ118">
        <v>33602680.843524598</v>
      </c>
      <c r="AR118">
        <v>10032194.4448785</v>
      </c>
      <c r="AS118">
        <v>34050397.243053198</v>
      </c>
      <c r="AT118">
        <v>118456.749015364</v>
      </c>
      <c r="AU118" s="2">
        <v>44412449.271630503</v>
      </c>
      <c r="AV118" s="2">
        <v>50316303.373209901</v>
      </c>
      <c r="AW118" s="2">
        <v>33602680.843524598</v>
      </c>
      <c r="AX118">
        <v>40.466792914043197</v>
      </c>
      <c r="AY118">
        <v>10.492529537211601</v>
      </c>
      <c r="AZ118">
        <v>53.058300234451202</v>
      </c>
      <c r="BA118">
        <v>1.133</v>
      </c>
      <c r="BB118">
        <v>0.75700000000000001</v>
      </c>
      <c r="BC118">
        <v>0.66800000000000004</v>
      </c>
      <c r="BD118">
        <v>0.18</v>
      </c>
      <c r="BE118">
        <v>-0.4</v>
      </c>
      <c r="BF118">
        <v>-0.57999999999999996</v>
      </c>
      <c r="BG118">
        <v>0.58475854689047002</v>
      </c>
      <c r="BH118">
        <v>0.58147523805474099</v>
      </c>
      <c r="BI118">
        <v>0.17590711076847901</v>
      </c>
      <c r="BJ118">
        <v>0.74071828309702503</v>
      </c>
      <c r="BK118">
        <v>0.67058017594256603</v>
      </c>
      <c r="BL118">
        <v>0.30232592130043501</v>
      </c>
      <c r="BM118">
        <v>3.2</v>
      </c>
      <c r="BN118">
        <v>3.9</v>
      </c>
      <c r="BO118">
        <v>3.7</v>
      </c>
      <c r="BQ118">
        <v>4.3</v>
      </c>
      <c r="BR118">
        <v>3.9</v>
      </c>
      <c r="BS118">
        <v>3.9</v>
      </c>
      <c r="BT118">
        <v>0.4</v>
      </c>
      <c r="BU118">
        <v>3.3</v>
      </c>
      <c r="BV118">
        <v>4.8</v>
      </c>
      <c r="BW118">
        <v>4.5999999999999996</v>
      </c>
      <c r="BX118">
        <v>3.6</v>
      </c>
      <c r="BY118">
        <v>2.7</v>
      </c>
      <c r="BZ118">
        <v>3.6</v>
      </c>
      <c r="CA118">
        <v>1.9</v>
      </c>
    </row>
    <row r="119" spans="1:79" x14ac:dyDescent="0.3">
      <c r="A119">
        <v>927</v>
      </c>
      <c r="B119" t="s">
        <v>9</v>
      </c>
      <c r="C119" t="s">
        <v>8</v>
      </c>
      <c r="E119" t="s">
        <v>939</v>
      </c>
      <c r="F119" t="str">
        <f>IF(ISBLANK(E119),"Unknown",VLOOKUP(E119,'[1]LVL1_ID_metadata _final'!$F$2:$G$690,2,FALSE))</f>
        <v>Reagents and standards</v>
      </c>
      <c r="G119" t="str">
        <f>IF(ISBLANK(E119),"Unknown",VLOOKUP(E119,'[1]LVL1_ID_metadata _final'!$F$2:$H$690,3,FALSE))</f>
        <v>Peptide synthesis</v>
      </c>
      <c r="I119" t="str">
        <f>IF(ISBLANK($E119),"Unknown",VLOOKUP($E119,'[1]LVL1_ID_metadata _final'!$F$2:$K$690,5,FALSE))</f>
        <v>82717-96-2</v>
      </c>
      <c r="J119" t="str">
        <f>IF(ISBLANK($E119),"Unknown",VLOOKUP($E119,'[1]LVL1_ID_metadata _final'!$F$2:$K$690,6,FALSE))</f>
        <v>https://pubchem.ncbi.nlm.nih.gov/compound/n-_1-Ethoxycarbonyl-3-phenylpropyl_alanine</v>
      </c>
      <c r="L119" t="s">
        <v>938</v>
      </c>
      <c r="M119" t="s">
        <v>4</v>
      </c>
      <c r="N119" t="s">
        <v>4</v>
      </c>
      <c r="O119" t="s">
        <v>3</v>
      </c>
      <c r="P119" t="s">
        <v>18</v>
      </c>
      <c r="Q119" t="s">
        <v>4</v>
      </c>
      <c r="R119">
        <v>279.14724000000001</v>
      </c>
      <c r="S119">
        <v>280.15451999999999</v>
      </c>
      <c r="T119">
        <v>13.282</v>
      </c>
      <c r="U119">
        <v>30114865.012630399</v>
      </c>
      <c r="V119">
        <v>115</v>
      </c>
      <c r="W119">
        <v>4</v>
      </c>
      <c r="X119">
        <v>0</v>
      </c>
      <c r="Y119">
        <v>89.2</v>
      </c>
      <c r="Z119">
        <v>81.900000000000006</v>
      </c>
      <c r="AB119" t="s">
        <v>31</v>
      </c>
      <c r="AC119" t="s">
        <v>2</v>
      </c>
      <c r="AD119" t="s">
        <v>1</v>
      </c>
      <c r="AE119" t="s">
        <v>0</v>
      </c>
      <c r="AF119">
        <v>24408936.522955399</v>
      </c>
      <c r="AG119">
        <v>25303380.711812999</v>
      </c>
      <c r="AH119">
        <v>24615316.273405701</v>
      </c>
      <c r="AI119">
        <v>91820.762569144805</v>
      </c>
      <c r="AJ119">
        <v>30114865.012630399</v>
      </c>
      <c r="AK119">
        <v>26826714.657279201</v>
      </c>
      <c r="AL119">
        <v>25911348.4156175</v>
      </c>
      <c r="AM119">
        <v>89990.374998299798</v>
      </c>
      <c r="AN119">
        <v>21861334.625652801</v>
      </c>
      <c r="AO119">
        <v>20803021.403528899</v>
      </c>
      <c r="AP119">
        <v>19016744.275441799</v>
      </c>
      <c r="AQ119">
        <v>8875051.9181129895</v>
      </c>
      <c r="AR119">
        <v>10240433.588492701</v>
      </c>
      <c r="AS119">
        <v>10716908.9363728</v>
      </c>
      <c r="AT119">
        <v>88535.283166596098</v>
      </c>
      <c r="AU119" s="2">
        <v>24615316.273405701</v>
      </c>
      <c r="AV119" s="2">
        <v>26826714.657279201</v>
      </c>
      <c r="AW119" s="2">
        <v>10240433.588492701</v>
      </c>
      <c r="AX119">
        <v>1.89030749269738</v>
      </c>
      <c r="AY119">
        <v>8.0041488895366797</v>
      </c>
      <c r="AZ119" s="1">
        <v>9.6138130575236804</v>
      </c>
      <c r="BA119" s="1">
        <v>1.0900000000000001</v>
      </c>
      <c r="BB119">
        <v>0.41599999999999998</v>
      </c>
      <c r="BC119">
        <v>0.38200000000000001</v>
      </c>
      <c r="BD119">
        <v>0.12</v>
      </c>
      <c r="BE119">
        <v>-1.27</v>
      </c>
      <c r="BF119">
        <v>-1.39</v>
      </c>
      <c r="BG119">
        <v>0.25552390937582897</v>
      </c>
      <c r="BH119" s="1">
        <v>1.20063607049747E-5</v>
      </c>
      <c r="BI119" s="1">
        <v>6.0417103970866697E-6</v>
      </c>
      <c r="BJ119">
        <v>0.39180332770960402</v>
      </c>
      <c r="BK119" s="1">
        <v>5.9866857395494601E-5</v>
      </c>
      <c r="BL119" s="1">
        <v>8.5631146243961298E-5</v>
      </c>
      <c r="BM119" s="1">
        <v>6.2</v>
      </c>
      <c r="BN119" s="1">
        <v>6.2</v>
      </c>
      <c r="BO119">
        <v>5.5</v>
      </c>
      <c r="BQ119">
        <v>6.6</v>
      </c>
      <c r="BR119">
        <v>6.2</v>
      </c>
      <c r="BS119">
        <v>5.8</v>
      </c>
      <c r="BU119">
        <v>8.9</v>
      </c>
      <c r="BV119">
        <v>8.1</v>
      </c>
      <c r="BW119">
        <v>7.8</v>
      </c>
      <c r="BX119">
        <v>5</v>
      </c>
      <c r="BY119">
        <v>5.4</v>
      </c>
      <c r="BZ119">
        <v>5.4</v>
      </c>
    </row>
    <row r="120" spans="1:79" x14ac:dyDescent="0.3">
      <c r="A120">
        <v>158</v>
      </c>
      <c r="B120" t="s">
        <v>9</v>
      </c>
      <c r="C120" t="s">
        <v>8</v>
      </c>
      <c r="E120" t="s">
        <v>937</v>
      </c>
      <c r="F120" t="str">
        <f>IF(ISBLANK(E120),"Unknown",VLOOKUP(E120,'[1]LVL1_ID_metadata _final'!$F$2:$G$690,2,FALSE))</f>
        <v>Reagents and standards</v>
      </c>
      <c r="I120" t="str">
        <f>IF(ISBLANK($E120),"Unknown",VLOOKUP($E120,'[1]LVL1_ID_metadata _final'!$F$2:$K$690,5,FALSE))</f>
        <v>5408-46-8</v>
      </c>
      <c r="J120" t="str">
        <f>IF(ISBLANK($E120),"Unknown",VLOOKUP($E120,'[1]LVL1_ID_metadata _final'!$F$2:$K$690,6,FALSE))</f>
        <v>https://www.bldpharm.com/products/5408-46-8.html</v>
      </c>
      <c r="L120" t="s">
        <v>936</v>
      </c>
      <c r="M120" t="s">
        <v>4</v>
      </c>
      <c r="N120" t="s">
        <v>5</v>
      </c>
      <c r="O120" t="s">
        <v>3</v>
      </c>
      <c r="P120" t="s">
        <v>4</v>
      </c>
      <c r="Q120" t="s">
        <v>3</v>
      </c>
      <c r="R120">
        <v>266.09447</v>
      </c>
      <c r="S120">
        <v>267.10176000000001</v>
      </c>
      <c r="T120">
        <v>21.460999999999999</v>
      </c>
      <c r="U120">
        <v>119855353.047446</v>
      </c>
      <c r="V120">
        <v>156</v>
      </c>
      <c r="W120">
        <v>1</v>
      </c>
      <c r="X120">
        <v>0</v>
      </c>
      <c r="Y120">
        <v>34.9</v>
      </c>
      <c r="Z120">
        <v>57.7</v>
      </c>
      <c r="AB120" t="s">
        <v>2</v>
      </c>
      <c r="AC120" t="s">
        <v>2</v>
      </c>
      <c r="AD120" t="s">
        <v>1</v>
      </c>
      <c r="AE120" t="s">
        <v>0</v>
      </c>
      <c r="AF120">
        <v>113375238.317543</v>
      </c>
      <c r="AG120">
        <v>119855353.047446</v>
      </c>
      <c r="AH120">
        <v>116016526.65012001</v>
      </c>
      <c r="AI120">
        <v>983024.36362253502</v>
      </c>
      <c r="AJ120">
        <v>372727.80878255301</v>
      </c>
      <c r="AK120">
        <v>3189564.05686046</v>
      </c>
      <c r="AL120">
        <v>1302927.65269485</v>
      </c>
      <c r="AM120">
        <v>1680133.59892256</v>
      </c>
      <c r="AN120">
        <v>51686806.164443903</v>
      </c>
      <c r="AO120">
        <v>47229357.491854601</v>
      </c>
      <c r="AP120">
        <v>48890846.525453597</v>
      </c>
      <c r="AQ120">
        <v>399972.07145345298</v>
      </c>
      <c r="AR120">
        <v>433358.64927296003</v>
      </c>
      <c r="AS120">
        <v>547550.75287151302</v>
      </c>
      <c r="AT120">
        <v>389321.83868480299</v>
      </c>
      <c r="AU120" s="2">
        <v>116016526.65012001</v>
      </c>
      <c r="AV120" s="2">
        <v>1302927.65269485</v>
      </c>
      <c r="AW120" s="2">
        <v>433358.64927296003</v>
      </c>
      <c r="AX120">
        <v>2.79897581804192</v>
      </c>
      <c r="AY120">
        <v>88.4991269289999</v>
      </c>
      <c r="AZ120">
        <v>16.812868288038501</v>
      </c>
      <c r="BA120">
        <v>1.0999999999999999E-2</v>
      </c>
      <c r="BB120">
        <v>4.0000000000000001E-3</v>
      </c>
      <c r="BC120">
        <v>0.33300000000000002</v>
      </c>
      <c r="BD120">
        <v>-6.48</v>
      </c>
      <c r="BE120">
        <v>-8.06</v>
      </c>
      <c r="BF120">
        <v>-1.59</v>
      </c>
      <c r="BG120">
        <v>2.6434364450911302E-4</v>
      </c>
      <c r="BH120" s="1">
        <v>9.3158638203250099E-5</v>
      </c>
      <c r="BI120">
        <v>0.24473427864535599</v>
      </c>
      <c r="BJ120">
        <v>1.2482386166324201E-3</v>
      </c>
      <c r="BK120">
        <v>3.2431247007151898E-4</v>
      </c>
      <c r="BL120">
        <v>0.39759608602146301</v>
      </c>
      <c r="BM120" s="1">
        <v>6.6</v>
      </c>
      <c r="BN120" s="1">
        <v>6.6</v>
      </c>
      <c r="BO120">
        <v>6.2</v>
      </c>
      <c r="BP120" s="1">
        <v>2.2999999999999998</v>
      </c>
      <c r="BQ120" s="1">
        <v>4.5</v>
      </c>
      <c r="BS120">
        <v>0.6</v>
      </c>
      <c r="BT120">
        <v>2.5</v>
      </c>
      <c r="BU120">
        <v>9.1999999999999993</v>
      </c>
      <c r="BV120">
        <v>9.1999999999999993</v>
      </c>
      <c r="BW120">
        <v>9.6</v>
      </c>
      <c r="BX120">
        <v>4.5</v>
      </c>
      <c r="BY120">
        <v>3.8</v>
      </c>
      <c r="BZ120">
        <v>3.8</v>
      </c>
      <c r="CA120">
        <v>2.7</v>
      </c>
    </row>
    <row r="121" spans="1:79" x14ac:dyDescent="0.3">
      <c r="A121">
        <v>1270</v>
      </c>
      <c r="B121" t="s">
        <v>9</v>
      </c>
      <c r="C121" t="s">
        <v>8</v>
      </c>
      <c r="E121" t="s">
        <v>937</v>
      </c>
      <c r="F121" t="str">
        <f>IF(ISBLANK(E121),"Unknown",VLOOKUP(E121,'[1]LVL1_ID_metadata _final'!$F$2:$G$690,2,FALSE))</f>
        <v>Reagents and standards</v>
      </c>
      <c r="H121" s="3"/>
      <c r="I121" t="str">
        <f>IF(ISBLANK($E121),"Unknown",VLOOKUP($E121,'[1]LVL1_ID_metadata _final'!$F$2:$K$690,5,FALSE))</f>
        <v>5408-46-8</v>
      </c>
      <c r="J121" t="str">
        <f>IF(ISBLANK($E121),"Unknown",VLOOKUP($E121,'[1]LVL1_ID_metadata _final'!$F$2:$K$690,6,FALSE))</f>
        <v>https://www.bldpharm.com/products/5408-46-8.html</v>
      </c>
      <c r="L121" t="s">
        <v>936</v>
      </c>
      <c r="M121" t="s">
        <v>4</v>
      </c>
      <c r="N121" t="s">
        <v>5</v>
      </c>
      <c r="O121" t="s">
        <v>3</v>
      </c>
      <c r="P121" t="s">
        <v>4</v>
      </c>
      <c r="Q121" t="s">
        <v>3</v>
      </c>
      <c r="R121">
        <v>266.09447</v>
      </c>
      <c r="S121">
        <v>267.10174000000001</v>
      </c>
      <c r="T121">
        <v>21.23</v>
      </c>
      <c r="U121">
        <v>22426267.976918399</v>
      </c>
      <c r="V121">
        <v>156</v>
      </c>
      <c r="W121">
        <v>1</v>
      </c>
      <c r="X121">
        <v>0</v>
      </c>
      <c r="Y121">
        <v>39.4</v>
      </c>
      <c r="Z121">
        <v>59</v>
      </c>
      <c r="AB121" t="s">
        <v>2</v>
      </c>
      <c r="AC121" t="s">
        <v>2</v>
      </c>
      <c r="AD121" t="s">
        <v>1</v>
      </c>
      <c r="AE121" t="s">
        <v>0</v>
      </c>
      <c r="AF121">
        <v>22426267.976918399</v>
      </c>
      <c r="AG121">
        <v>15162415.273308</v>
      </c>
      <c r="AH121">
        <v>13212153.728298601</v>
      </c>
      <c r="AI121">
        <v>407809.69814285397</v>
      </c>
      <c r="AJ121">
        <v>866603.24077399098</v>
      </c>
      <c r="AK121">
        <v>724975.00745292194</v>
      </c>
      <c r="AL121">
        <v>260458.50333044899</v>
      </c>
      <c r="AM121">
        <v>254295.50885209601</v>
      </c>
      <c r="AN121">
        <v>7391285.3448534496</v>
      </c>
      <c r="AO121">
        <v>6919616.0772328498</v>
      </c>
      <c r="AP121">
        <v>6043222.6390362103</v>
      </c>
      <c r="AQ121">
        <v>203578.916552938</v>
      </c>
      <c r="AR121">
        <v>219443.08926332201</v>
      </c>
      <c r="AS121">
        <v>1152252.2149920899</v>
      </c>
      <c r="AT121">
        <v>151702.86856241099</v>
      </c>
      <c r="AU121" s="2">
        <v>15162415.273308</v>
      </c>
      <c r="AV121" s="2">
        <v>724975.00745292194</v>
      </c>
      <c r="AW121" s="2">
        <v>219443.08926332201</v>
      </c>
      <c r="AX121">
        <v>28.674925575599602</v>
      </c>
      <c r="AY121">
        <v>51.362139246882798</v>
      </c>
      <c r="AZ121" s="1">
        <v>103.447724086664</v>
      </c>
      <c r="BA121">
        <v>4.8000000000000001E-2</v>
      </c>
      <c r="BB121">
        <v>1.4E-2</v>
      </c>
      <c r="BC121" s="1">
        <v>0.30299999999999999</v>
      </c>
      <c r="BD121">
        <v>-4.3899999999999997</v>
      </c>
      <c r="BE121">
        <v>-6.11</v>
      </c>
      <c r="BF121">
        <v>-1.72</v>
      </c>
      <c r="BG121">
        <v>2.3601596594835499E-3</v>
      </c>
      <c r="BH121">
        <v>1.3422882086713301E-3</v>
      </c>
      <c r="BI121">
        <v>0.78442627273728804</v>
      </c>
      <c r="BJ121">
        <v>7.8049221695683903E-3</v>
      </c>
      <c r="BK121">
        <v>3.0614640257941002E-3</v>
      </c>
      <c r="BL121" s="1">
        <v>0.94981779012928702</v>
      </c>
      <c r="BM121" s="1">
        <v>5.2</v>
      </c>
      <c r="BN121">
        <v>4.8</v>
      </c>
      <c r="BO121" s="1">
        <v>4.8</v>
      </c>
      <c r="BP121" s="1">
        <v>0</v>
      </c>
      <c r="BQ121">
        <v>0</v>
      </c>
      <c r="BR121">
        <v>1.5</v>
      </c>
      <c r="BS121">
        <v>1.9</v>
      </c>
      <c r="BT121">
        <v>1.5</v>
      </c>
      <c r="BU121">
        <v>5.9</v>
      </c>
      <c r="BV121">
        <v>7.4</v>
      </c>
      <c r="BW121">
        <v>5.0999999999999996</v>
      </c>
      <c r="BX121">
        <v>1.5</v>
      </c>
      <c r="BZ121">
        <v>1.4</v>
      </c>
      <c r="CA121">
        <v>1.9</v>
      </c>
    </row>
    <row r="122" spans="1:79" x14ac:dyDescent="0.3">
      <c r="A122">
        <v>61</v>
      </c>
      <c r="B122" t="s">
        <v>9</v>
      </c>
      <c r="E122" t="s">
        <v>935</v>
      </c>
      <c r="F122" t="str">
        <f>IF(ISBLANK(E122),"Unknown",VLOOKUP(E122,'[1]LVL1_ID_metadata _final'!$F$2:$G$690,2,FALSE))</f>
        <v>Reagents and standards</v>
      </c>
      <c r="I122" t="str">
        <f>IF(ISBLANK($E122),"Unknown",VLOOKUP($E122,'[1]LVL1_ID_metadata _final'!$F$2:$K$690,5,FALSE))</f>
        <v>961-27-3</v>
      </c>
      <c r="J122" t="str">
        <f>IF(ISBLANK($E122),"Unknown",VLOOKUP($E122,'[1]LVL1_ID_metadata _final'!$F$2:$K$690,6,FALSE))</f>
        <v>https://www.scbt.com/p/2-7-diacetyl-fluorene-961-27-3</v>
      </c>
      <c r="L122" t="s">
        <v>934</v>
      </c>
      <c r="M122" t="s">
        <v>4</v>
      </c>
      <c r="N122" t="s">
        <v>5</v>
      </c>
      <c r="O122" t="s">
        <v>3</v>
      </c>
      <c r="P122" t="s">
        <v>4</v>
      </c>
      <c r="Q122" t="s">
        <v>3</v>
      </c>
      <c r="R122">
        <v>250.09956</v>
      </c>
      <c r="S122">
        <v>251.10684000000001</v>
      </c>
      <c r="T122">
        <v>22.731999999999999</v>
      </c>
      <c r="U122">
        <v>264680571.65004799</v>
      </c>
      <c r="V122">
        <v>82</v>
      </c>
      <c r="W122">
        <v>1</v>
      </c>
      <c r="X122">
        <v>0</v>
      </c>
      <c r="Y122">
        <v>39</v>
      </c>
      <c r="Z122">
        <v>6.9</v>
      </c>
      <c r="AB122" t="s">
        <v>2</v>
      </c>
      <c r="AC122" t="s">
        <v>2</v>
      </c>
      <c r="AD122" t="s">
        <v>1</v>
      </c>
      <c r="AE122" t="s">
        <v>0</v>
      </c>
      <c r="AF122">
        <v>262244341.492879</v>
      </c>
      <c r="AG122">
        <v>264680571.65004799</v>
      </c>
      <c r="AH122">
        <v>257296966.92560899</v>
      </c>
      <c r="AI122">
        <v>5790709.5274330899</v>
      </c>
      <c r="AJ122">
        <v>7463233.6925163995</v>
      </c>
      <c r="AK122">
        <v>8281492.6855079597</v>
      </c>
      <c r="AL122">
        <v>7124400.4893578002</v>
      </c>
      <c r="AM122">
        <v>12799157.0021223</v>
      </c>
      <c r="AN122">
        <v>106398035.90967201</v>
      </c>
      <c r="AO122">
        <v>104970473.733137</v>
      </c>
      <c r="AP122">
        <v>112093056.34127</v>
      </c>
      <c r="AQ122">
        <v>8014431.6198950196</v>
      </c>
      <c r="AR122">
        <v>8695682.1347048208</v>
      </c>
      <c r="AS122">
        <v>9809877.6165619995</v>
      </c>
      <c r="AT122">
        <v>1867424.5517014901</v>
      </c>
      <c r="AU122" s="2">
        <v>262244341.492879</v>
      </c>
      <c r="AV122" s="2">
        <v>7463233.6925163995</v>
      </c>
      <c r="AW122" s="2">
        <v>8695682.1347048208</v>
      </c>
      <c r="AX122">
        <v>1.4392478112132301</v>
      </c>
      <c r="AY122">
        <v>7.8035702892464203</v>
      </c>
      <c r="AZ122">
        <v>10.253183171265601</v>
      </c>
      <c r="BA122">
        <v>2.8000000000000001E-2</v>
      </c>
      <c r="BB122">
        <v>3.3000000000000002E-2</v>
      </c>
      <c r="BC122">
        <v>1.165</v>
      </c>
      <c r="BD122">
        <v>-5.13</v>
      </c>
      <c r="BE122">
        <v>-4.91</v>
      </c>
      <c r="BF122">
        <v>0.22</v>
      </c>
      <c r="BG122" s="1">
        <v>3.1668867528367199E-10</v>
      </c>
      <c r="BH122" s="1">
        <v>6.8367844718864004E-10</v>
      </c>
      <c r="BI122">
        <v>0.11268143923514901</v>
      </c>
      <c r="BJ122" s="1">
        <v>1.8790194733497899E-8</v>
      </c>
      <c r="BK122" s="1">
        <v>2.7174558862041701E-8</v>
      </c>
      <c r="BL122">
        <v>0.210981360709005</v>
      </c>
      <c r="BM122">
        <v>5.8</v>
      </c>
      <c r="BN122">
        <v>6.2</v>
      </c>
      <c r="BO122">
        <v>6.2</v>
      </c>
      <c r="BP122">
        <v>5</v>
      </c>
      <c r="BT122">
        <v>5.9</v>
      </c>
      <c r="BU122">
        <v>9.1999999999999993</v>
      </c>
      <c r="BV122">
        <v>9.1999999999999993</v>
      </c>
      <c r="BW122">
        <v>9.1999999999999993</v>
      </c>
      <c r="CA122">
        <v>2.5</v>
      </c>
    </row>
    <row r="123" spans="1:79" x14ac:dyDescent="0.3">
      <c r="A123">
        <v>23</v>
      </c>
      <c r="B123" t="s">
        <v>9</v>
      </c>
      <c r="C123" t="s">
        <v>8</v>
      </c>
      <c r="E123" t="s">
        <v>933</v>
      </c>
      <c r="F123" t="str">
        <f>IF(ISBLANK(E123),"Unknown",VLOOKUP(E123,'[1]LVL1_ID_metadata _final'!$F$2:$G$690,2,FALSE))</f>
        <v>Reagents and standards</v>
      </c>
      <c r="I123" t="str">
        <f>IF(ISBLANK($E123),"Unknown",VLOOKUP($E123,'[1]LVL1_ID_metadata _final'!$F$2:$K$690,5,FALSE))</f>
        <v>131298-44-7</v>
      </c>
      <c r="J123" t="str">
        <f>IF(ISBLANK($E123),"Unknown",VLOOKUP($E123,'[1]LVL1_ID_metadata _final'!$F$2:$K$690,6,FALSE))</f>
        <v>https://www.vulcanchem.com/product/main-products/131298-44-7</v>
      </c>
      <c r="L123" t="s">
        <v>245</v>
      </c>
      <c r="M123" t="s">
        <v>4</v>
      </c>
      <c r="N123" t="s">
        <v>5</v>
      </c>
      <c r="O123" t="s">
        <v>3</v>
      </c>
      <c r="P123" t="s">
        <v>18</v>
      </c>
      <c r="Q123" t="s">
        <v>4</v>
      </c>
      <c r="R123">
        <v>248.17783</v>
      </c>
      <c r="S123">
        <v>249.18510000000001</v>
      </c>
      <c r="T123">
        <v>21.209</v>
      </c>
      <c r="U123">
        <v>631089343.88988304</v>
      </c>
      <c r="V123">
        <v>52</v>
      </c>
      <c r="W123">
        <v>3</v>
      </c>
      <c r="X123">
        <v>0</v>
      </c>
      <c r="Y123">
        <v>74.7</v>
      </c>
      <c r="Z123">
        <v>71.3</v>
      </c>
      <c r="AB123" t="s">
        <v>2</v>
      </c>
      <c r="AC123" t="s">
        <v>31</v>
      </c>
      <c r="AD123" t="s">
        <v>1</v>
      </c>
      <c r="AE123" t="s">
        <v>0</v>
      </c>
      <c r="AF123">
        <v>411191496.15054101</v>
      </c>
      <c r="AG123">
        <v>397172970.84981102</v>
      </c>
      <c r="AH123">
        <v>403925427.25072998</v>
      </c>
      <c r="AI123">
        <v>32532366.422429699</v>
      </c>
      <c r="AJ123">
        <v>462036456.742181</v>
      </c>
      <c r="AK123">
        <v>459993882.05907899</v>
      </c>
      <c r="AL123">
        <v>444222204.956837</v>
      </c>
      <c r="AM123">
        <v>20299901.5173763</v>
      </c>
      <c r="AN123">
        <v>522930038.40655202</v>
      </c>
      <c r="AO123">
        <v>466027777.680246</v>
      </c>
      <c r="AP123">
        <v>458963181.03683001</v>
      </c>
      <c r="AQ123">
        <v>514291448.082753</v>
      </c>
      <c r="AR123">
        <v>631089343.88988304</v>
      </c>
      <c r="AS123">
        <v>600580892.13880706</v>
      </c>
      <c r="AT123">
        <v>26630205.550287899</v>
      </c>
      <c r="AU123" s="2">
        <v>403925427.25072998</v>
      </c>
      <c r="AV123" s="2">
        <v>459993882.05907899</v>
      </c>
      <c r="AW123" s="2">
        <v>600580892.13880706</v>
      </c>
      <c r="AX123">
        <v>1.73493914076038</v>
      </c>
      <c r="AY123" s="1">
        <v>2.1406870718830202</v>
      </c>
      <c r="AZ123" s="1">
        <v>10.408870954307799</v>
      </c>
      <c r="BA123" s="1">
        <v>1.139</v>
      </c>
      <c r="BB123" s="1">
        <v>1.4870000000000001</v>
      </c>
      <c r="BC123" s="1">
        <v>1.306</v>
      </c>
      <c r="BD123">
        <v>0.19</v>
      </c>
      <c r="BE123">
        <v>0.56999999999999995</v>
      </c>
      <c r="BF123">
        <v>0.38</v>
      </c>
      <c r="BG123">
        <v>0.132000385586903</v>
      </c>
      <c r="BH123">
        <v>1.0767798797309801E-3</v>
      </c>
      <c r="BI123">
        <v>8.3694978555757197E-3</v>
      </c>
      <c r="BJ123">
        <v>0.22889012223328301</v>
      </c>
      <c r="BK123">
        <v>2.54522911525326E-3</v>
      </c>
      <c r="BL123">
        <v>2.4372388597872399E-2</v>
      </c>
      <c r="BM123">
        <v>6.2</v>
      </c>
      <c r="BN123">
        <v>6.2</v>
      </c>
      <c r="BO123">
        <v>6.2</v>
      </c>
      <c r="BP123">
        <v>2.4</v>
      </c>
      <c r="BQ123">
        <v>6.2</v>
      </c>
      <c r="BR123">
        <v>6.2</v>
      </c>
      <c r="BS123">
        <v>5.8</v>
      </c>
      <c r="BU123">
        <v>8.4</v>
      </c>
      <c r="BV123">
        <v>8.6999999999999993</v>
      </c>
      <c r="BW123">
        <v>8.6999999999999993</v>
      </c>
      <c r="BX123">
        <v>6.2</v>
      </c>
      <c r="BY123">
        <v>6.2</v>
      </c>
      <c r="BZ123">
        <v>6.2</v>
      </c>
      <c r="CA123">
        <v>2</v>
      </c>
    </row>
    <row r="124" spans="1:79" x14ac:dyDescent="0.3">
      <c r="A124">
        <v>5484</v>
      </c>
      <c r="B124" t="s">
        <v>9</v>
      </c>
      <c r="E124" t="s">
        <v>932</v>
      </c>
      <c r="F124" t="str">
        <f>IF(ISBLANK(E124),"Unknown",VLOOKUP(E124,'[1]LVL1_ID_metadata _final'!$F$2:$G$690,2,FALSE))</f>
        <v>Reagents and standards</v>
      </c>
      <c r="I124" t="str">
        <f>IF(ISBLANK($E124),"Unknown",VLOOKUP($E124,'[1]LVL1_ID_metadata _final'!$F$2:$K$690,5,FALSE))</f>
        <v>934-34-9</v>
      </c>
      <c r="J124" t="str">
        <f>IF(ISBLANK($E124),"Unknown",VLOOKUP($E124,'[1]LVL1_ID_metadata _final'!$F$2:$K$690,6,FALSE))</f>
        <v>https://www.trc-canada.com/product-detail/?B206660</v>
      </c>
      <c r="L124" t="s">
        <v>931</v>
      </c>
      <c r="M124" t="s">
        <v>4</v>
      </c>
      <c r="N124" t="s">
        <v>4</v>
      </c>
      <c r="O124" t="s">
        <v>3</v>
      </c>
      <c r="P124" t="s">
        <v>4</v>
      </c>
      <c r="Q124" t="s">
        <v>4</v>
      </c>
      <c r="R124">
        <v>151.00935000000001</v>
      </c>
      <c r="S124">
        <v>152.01662999999999</v>
      </c>
      <c r="T124">
        <v>14.57</v>
      </c>
      <c r="U124">
        <v>18158760.331358999</v>
      </c>
      <c r="V124">
        <v>10</v>
      </c>
      <c r="W124">
        <v>2</v>
      </c>
      <c r="X124">
        <v>0</v>
      </c>
      <c r="Y124">
        <v>30.7</v>
      </c>
      <c r="Z124">
        <v>6.5</v>
      </c>
      <c r="AB124" t="s">
        <v>2</v>
      </c>
      <c r="AC124" t="s">
        <v>31</v>
      </c>
      <c r="AD124" t="s">
        <v>1</v>
      </c>
      <c r="AE124" t="s">
        <v>0</v>
      </c>
      <c r="AF124">
        <v>17636787.069899101</v>
      </c>
      <c r="AG124">
        <v>16580316.2834445</v>
      </c>
      <c r="AH124">
        <v>18158760.331358999</v>
      </c>
      <c r="AI124">
        <v>394107.69960376999</v>
      </c>
      <c r="AJ124">
        <v>7374513.1689181402</v>
      </c>
      <c r="AK124">
        <v>8233759.4933207603</v>
      </c>
      <c r="AL124">
        <v>5551150.9623068403</v>
      </c>
      <c r="AM124">
        <v>1145565.82557425</v>
      </c>
      <c r="AN124">
        <v>11146101.0081644</v>
      </c>
      <c r="AO124">
        <v>6754674.3980743103</v>
      </c>
      <c r="AP124">
        <v>8725640.8255927209</v>
      </c>
      <c r="AQ124">
        <v>1364924.71456137</v>
      </c>
      <c r="AR124">
        <v>1656815.8175828799</v>
      </c>
      <c r="AS124">
        <v>708128.47974109498</v>
      </c>
      <c r="AT124">
        <v>533790.86541855696</v>
      </c>
      <c r="AU124" s="2">
        <v>17636787.069899101</v>
      </c>
      <c r="AV124" s="2">
        <v>7374513.1689181402</v>
      </c>
      <c r="AW124" s="2">
        <v>1364924.71456137</v>
      </c>
      <c r="AX124">
        <v>4.6061103318813403</v>
      </c>
      <c r="AY124" s="1">
        <v>19.4221950558251</v>
      </c>
      <c r="AZ124">
        <v>39.081753335838101</v>
      </c>
      <c r="BA124">
        <v>0.41799999999999998</v>
      </c>
      <c r="BB124">
        <v>7.6999999999999999E-2</v>
      </c>
      <c r="BC124">
        <v>0.185</v>
      </c>
      <c r="BD124">
        <v>-1.26</v>
      </c>
      <c r="BE124">
        <v>-3.69</v>
      </c>
      <c r="BF124">
        <v>-2.4300000000000002</v>
      </c>
      <c r="BG124">
        <v>1.7440438524660699E-2</v>
      </c>
      <c r="BH124" s="1">
        <v>5.9400205778326101E-5</v>
      </c>
      <c r="BI124">
        <v>6.1996019708476801E-4</v>
      </c>
      <c r="BJ124">
        <v>4.1633326717178398E-2</v>
      </c>
      <c r="BK124">
        <v>2.2330986451466199E-4</v>
      </c>
      <c r="BL124">
        <v>2.8940901332554598E-3</v>
      </c>
      <c r="BM124">
        <v>3.3</v>
      </c>
      <c r="BN124">
        <v>3</v>
      </c>
      <c r="BO124">
        <v>3.3</v>
      </c>
      <c r="BP124">
        <v>0.4</v>
      </c>
      <c r="BQ124">
        <v>1.6</v>
      </c>
      <c r="BR124">
        <v>2</v>
      </c>
      <c r="BS124">
        <v>1.2</v>
      </c>
      <c r="BT124">
        <v>0.2</v>
      </c>
      <c r="BU124">
        <v>4</v>
      </c>
      <c r="BV124">
        <v>3.4</v>
      </c>
      <c r="BW124">
        <v>3.4</v>
      </c>
      <c r="BX124">
        <v>1</v>
      </c>
      <c r="BY124">
        <v>1.4</v>
      </c>
      <c r="BZ124">
        <v>0</v>
      </c>
      <c r="CA124">
        <v>1.5</v>
      </c>
    </row>
    <row r="125" spans="1:79" x14ac:dyDescent="0.3">
      <c r="A125">
        <v>342</v>
      </c>
      <c r="B125" t="s">
        <v>9</v>
      </c>
      <c r="C125" t="s">
        <v>8</v>
      </c>
      <c r="E125" t="s">
        <v>930</v>
      </c>
      <c r="F125" t="str">
        <f>IF(ISBLANK(E125),"Unknown",VLOOKUP(E125,'[1]LVL1_ID_metadata _final'!$F$2:$G$690,2,FALSE))</f>
        <v>Reagents and standards</v>
      </c>
      <c r="I125" t="str">
        <f>IF(ISBLANK($E125),"Unknown",VLOOKUP($E125,'[1]LVL1_ID_metadata _final'!$F$2:$K$690,5,FALSE))</f>
        <v>4946-36-5</v>
      </c>
      <c r="J125" t="str">
        <f>IF(ISBLANK($E125),"Unknown",VLOOKUP($E125,'[1]LVL1_ID_metadata _final'!$F$2:$K$690,6,FALSE))</f>
        <v>https://www.trc-canada.com/product-detail/?B408375</v>
      </c>
      <c r="L125" t="s">
        <v>929</v>
      </c>
      <c r="M125" t="s">
        <v>4</v>
      </c>
      <c r="N125" t="s">
        <v>5</v>
      </c>
      <c r="O125" t="s">
        <v>3</v>
      </c>
      <c r="P125" t="s">
        <v>4</v>
      </c>
      <c r="Q125" t="s">
        <v>3</v>
      </c>
      <c r="R125">
        <v>153.1155</v>
      </c>
      <c r="S125">
        <v>154.12278000000001</v>
      </c>
      <c r="T125">
        <v>14.394</v>
      </c>
      <c r="U125">
        <v>105582915.460979</v>
      </c>
      <c r="V125">
        <v>27</v>
      </c>
      <c r="W125">
        <v>1</v>
      </c>
      <c r="X125">
        <v>0</v>
      </c>
      <c r="Y125">
        <v>81.3</v>
      </c>
      <c r="Z125">
        <v>76.099999999999994</v>
      </c>
      <c r="AB125" t="s">
        <v>2</v>
      </c>
      <c r="AC125" t="s">
        <v>2</v>
      </c>
      <c r="AD125" t="s">
        <v>1</v>
      </c>
      <c r="AE125" t="s">
        <v>0</v>
      </c>
      <c r="AF125">
        <v>36033087.215628199</v>
      </c>
      <c r="AG125">
        <v>35561068.832763098</v>
      </c>
      <c r="AH125">
        <v>35103008.766849697</v>
      </c>
      <c r="AI125">
        <v>3543415.9921225798</v>
      </c>
      <c r="AJ125">
        <v>42514605.607370198</v>
      </c>
      <c r="AK125">
        <v>40262528.4909226</v>
      </c>
      <c r="AL125">
        <v>39383046.454310603</v>
      </c>
      <c r="AM125">
        <v>2903886.53179307</v>
      </c>
      <c r="AN125">
        <v>66793655.908426203</v>
      </c>
      <c r="AO125">
        <v>59016136.684255399</v>
      </c>
      <c r="AP125">
        <v>59344443.208477303</v>
      </c>
      <c r="AQ125">
        <v>87473862.010212004</v>
      </c>
      <c r="AR125">
        <v>101172352.354945</v>
      </c>
      <c r="AS125">
        <v>105582915.460979</v>
      </c>
      <c r="AT125">
        <v>2787452.7610302502</v>
      </c>
      <c r="AU125" s="2">
        <v>35561068.832763098</v>
      </c>
      <c r="AV125" s="2">
        <v>40262528.4909226</v>
      </c>
      <c r="AW125" s="2">
        <v>101172352.354945</v>
      </c>
      <c r="AX125">
        <v>1.30759804637705</v>
      </c>
      <c r="AY125">
        <v>3.9664402905204401</v>
      </c>
      <c r="AZ125">
        <v>9.6283727191686204</v>
      </c>
      <c r="BA125">
        <v>1.1319999999999999</v>
      </c>
      <c r="BB125">
        <v>2.8450000000000002</v>
      </c>
      <c r="BC125">
        <v>2.5129999999999999</v>
      </c>
      <c r="BD125">
        <v>0.18</v>
      </c>
      <c r="BE125">
        <v>1.51</v>
      </c>
      <c r="BF125">
        <v>1.33</v>
      </c>
      <c r="BG125">
        <v>8.1892325281740397E-2</v>
      </c>
      <c r="BH125" s="1">
        <v>2.30103108544988E-6</v>
      </c>
      <c r="BI125" s="1">
        <v>5.3288638444115602E-6</v>
      </c>
      <c r="BJ125">
        <v>0.15428770349905399</v>
      </c>
      <c r="BK125" s="1">
        <v>1.6792194766188601E-5</v>
      </c>
      <c r="BL125" s="1">
        <v>7.7915602067931794E-5</v>
      </c>
      <c r="BM125" s="1">
        <v>5.8</v>
      </c>
      <c r="BN125">
        <v>5.8</v>
      </c>
      <c r="BO125" s="1">
        <v>5.5</v>
      </c>
      <c r="BP125" s="1"/>
      <c r="BQ125">
        <v>5.5</v>
      </c>
      <c r="BR125">
        <v>5.8</v>
      </c>
      <c r="BS125">
        <v>6.2</v>
      </c>
      <c r="BU125">
        <v>9.1</v>
      </c>
      <c r="BV125">
        <v>8.6999999999999993</v>
      </c>
      <c r="BW125">
        <v>8.6999999999999993</v>
      </c>
      <c r="BX125">
        <v>6.6</v>
      </c>
      <c r="BY125">
        <v>4.7</v>
      </c>
      <c r="BZ125">
        <v>6.6</v>
      </c>
    </row>
    <row r="126" spans="1:79" x14ac:dyDescent="0.3">
      <c r="A126">
        <v>1755</v>
      </c>
      <c r="B126" t="s">
        <v>9</v>
      </c>
      <c r="C126" t="s">
        <v>8</v>
      </c>
      <c r="E126" t="s">
        <v>928</v>
      </c>
      <c r="F126" t="str">
        <f>IF(ISBLANK(E126),"Unknown",VLOOKUP(E126,'[1]LVL1_ID_metadata _final'!$F$2:$G$690,2,FALSE))</f>
        <v>Reagents and standards</v>
      </c>
      <c r="I126" t="str">
        <f>IF(ISBLANK($E126),"Unknown",VLOOKUP($E126,'[1]LVL1_ID_metadata _final'!$F$2:$K$690,5,FALSE))</f>
        <v>106-20-7</v>
      </c>
      <c r="J126" t="str">
        <f>IF(ISBLANK($E126),"Unknown",VLOOKUP($E126,'[1]LVL1_ID_metadata _final'!$F$2:$K$690,6,FALSE))</f>
        <v>https://pubchem.ncbi.nlm.nih.gov/compound/Bis_2-ethylhexyl_amine</v>
      </c>
      <c r="L126" t="s">
        <v>927</v>
      </c>
      <c r="M126" t="s">
        <v>4</v>
      </c>
      <c r="N126" t="s">
        <v>4</v>
      </c>
      <c r="O126" t="s">
        <v>3</v>
      </c>
      <c r="P126" t="s">
        <v>4</v>
      </c>
      <c r="Q126" t="s">
        <v>18</v>
      </c>
      <c r="R126">
        <v>241.27715000000001</v>
      </c>
      <c r="S126">
        <v>242.28442999999999</v>
      </c>
      <c r="T126">
        <v>17.706</v>
      </c>
      <c r="U126">
        <v>35609556.842155397</v>
      </c>
      <c r="V126">
        <v>4</v>
      </c>
      <c r="W126">
        <v>1</v>
      </c>
      <c r="X126">
        <v>0</v>
      </c>
      <c r="Y126">
        <v>74</v>
      </c>
      <c r="Z126">
        <v>46.5</v>
      </c>
      <c r="AB126" t="s">
        <v>2</v>
      </c>
      <c r="AC126" t="s">
        <v>28</v>
      </c>
      <c r="AD126" t="s">
        <v>1</v>
      </c>
      <c r="AE126" t="s">
        <v>0</v>
      </c>
      <c r="AF126">
        <v>33231949.153775401</v>
      </c>
      <c r="AG126">
        <v>33762726.723890401</v>
      </c>
      <c r="AH126">
        <v>35609556.842155397</v>
      </c>
      <c r="AI126">
        <v>2689998.08907778</v>
      </c>
      <c r="AJ126">
        <v>3633045.02769425</v>
      </c>
      <c r="AK126">
        <v>2751519.1443165601</v>
      </c>
      <c r="AL126">
        <v>3352305.9332560599</v>
      </c>
      <c r="AM126">
        <v>178056.44322125899</v>
      </c>
      <c r="AN126">
        <v>16834715.8779746</v>
      </c>
      <c r="AO126">
        <v>16731224.516822999</v>
      </c>
      <c r="AP126">
        <v>16950870.659029599</v>
      </c>
      <c r="AQ126">
        <v>4274629.26622961</v>
      </c>
      <c r="AR126">
        <v>3536542.3939378099</v>
      </c>
      <c r="AS126">
        <v>1787337.3560370901</v>
      </c>
      <c r="AT126">
        <v>2707994.7615058701</v>
      </c>
      <c r="AU126" s="2">
        <v>33762726.723890401</v>
      </c>
      <c r="AV126" s="2">
        <v>3352305.9332560599</v>
      </c>
      <c r="AW126" s="2">
        <v>3536542.3939378099</v>
      </c>
      <c r="AX126">
        <v>3.6490700108278</v>
      </c>
      <c r="AY126" s="1">
        <v>13.8753599018427</v>
      </c>
      <c r="AZ126" s="1">
        <v>39.926188371470097</v>
      </c>
      <c r="BA126">
        <v>9.9000000000000005E-2</v>
      </c>
      <c r="BB126">
        <v>0.105</v>
      </c>
      <c r="BC126" s="1">
        <v>1.0549999999999999</v>
      </c>
      <c r="BD126">
        <v>-3.33</v>
      </c>
      <c r="BE126">
        <v>-3.26</v>
      </c>
      <c r="BF126">
        <v>0.08</v>
      </c>
      <c r="BG126">
        <v>1.1432051119930601E-4</v>
      </c>
      <c r="BH126" s="1">
        <v>9.6335869216090901E-5</v>
      </c>
      <c r="BI126">
        <v>0.94691816084584501</v>
      </c>
      <c r="BJ126">
        <v>6.1180153313720195E-4</v>
      </c>
      <c r="BK126">
        <v>3.3367093787705298E-4</v>
      </c>
      <c r="BL126">
        <v>0.999999927105924</v>
      </c>
      <c r="BM126" s="1">
        <v>4.7</v>
      </c>
      <c r="BN126">
        <v>5.5</v>
      </c>
      <c r="BO126">
        <v>4.3</v>
      </c>
      <c r="BP126" s="1"/>
      <c r="BQ126">
        <v>1.4</v>
      </c>
      <c r="BR126">
        <v>2.1</v>
      </c>
      <c r="BS126">
        <v>3.3</v>
      </c>
      <c r="BU126">
        <v>7.1</v>
      </c>
      <c r="BV126">
        <v>6</v>
      </c>
      <c r="BW126">
        <v>7.1</v>
      </c>
      <c r="BX126">
        <v>2.6</v>
      </c>
      <c r="BY126">
        <v>1.1000000000000001</v>
      </c>
      <c r="BZ126">
        <v>2.6</v>
      </c>
      <c r="CA126">
        <v>4.9000000000000004</v>
      </c>
    </row>
    <row r="127" spans="1:79" x14ac:dyDescent="0.3">
      <c r="A127">
        <v>2774</v>
      </c>
      <c r="B127" t="s">
        <v>9</v>
      </c>
      <c r="C127" t="s">
        <v>8</v>
      </c>
      <c r="E127" t="s">
        <v>928</v>
      </c>
      <c r="F127" t="str">
        <f>IF(ISBLANK(E127),"Unknown",VLOOKUP(E127,'[1]LVL1_ID_metadata _final'!$F$2:$G$690,2,FALSE))</f>
        <v>Reagents and standards</v>
      </c>
      <c r="I127" t="str">
        <f>IF(ISBLANK($E127),"Unknown",VLOOKUP($E127,'[1]LVL1_ID_metadata _final'!$F$2:$K$690,5,FALSE))</f>
        <v>106-20-7</v>
      </c>
      <c r="J127" t="str">
        <f>IF(ISBLANK($E127),"Unknown",VLOOKUP($E127,'[1]LVL1_ID_metadata _final'!$F$2:$K$690,6,FALSE))</f>
        <v>https://pubchem.ncbi.nlm.nih.gov/compound/Bis_2-ethylhexyl_amine</v>
      </c>
      <c r="L127" t="s">
        <v>927</v>
      </c>
      <c r="M127" t="s">
        <v>4</v>
      </c>
      <c r="N127" t="s">
        <v>4</v>
      </c>
      <c r="O127" t="s">
        <v>3</v>
      </c>
      <c r="P127" t="s">
        <v>4</v>
      </c>
      <c r="Q127" t="s">
        <v>18</v>
      </c>
      <c r="R127">
        <v>241.27721</v>
      </c>
      <c r="S127">
        <v>242.28449000000001</v>
      </c>
      <c r="T127">
        <v>14.07</v>
      </c>
      <c r="U127">
        <v>24364949.186383702</v>
      </c>
      <c r="V127">
        <v>4</v>
      </c>
      <c r="W127">
        <v>1</v>
      </c>
      <c r="X127">
        <v>0</v>
      </c>
      <c r="Y127">
        <v>69.2</v>
      </c>
      <c r="Z127">
        <v>44.1</v>
      </c>
      <c r="AB127" t="s">
        <v>2</v>
      </c>
      <c r="AC127" t="s">
        <v>28</v>
      </c>
      <c r="AD127" t="s">
        <v>1</v>
      </c>
      <c r="AE127" t="s">
        <v>0</v>
      </c>
      <c r="AF127">
        <v>23063123.281520698</v>
      </c>
      <c r="AG127">
        <v>24364949.186383702</v>
      </c>
      <c r="AH127">
        <v>23942252.824969102</v>
      </c>
      <c r="AI127">
        <v>248585.46890393799</v>
      </c>
      <c r="AJ127">
        <v>17319858.009712499</v>
      </c>
      <c r="AK127">
        <v>18130188.210742101</v>
      </c>
      <c r="AL127">
        <v>17254139.820508901</v>
      </c>
      <c r="AM127">
        <v>1119824.8311843399</v>
      </c>
      <c r="AN127">
        <v>22764853.568376198</v>
      </c>
      <c r="AO127">
        <v>18389636.158764102</v>
      </c>
      <c r="AP127">
        <v>18735459.150790598</v>
      </c>
      <c r="AQ127">
        <v>13466333.8079588</v>
      </c>
      <c r="AR127">
        <v>15513051.657130901</v>
      </c>
      <c r="AS127">
        <v>16570660.1176094</v>
      </c>
      <c r="AT127">
        <v>962772.612731311</v>
      </c>
      <c r="AU127" s="2">
        <v>23942252.824969102</v>
      </c>
      <c r="AV127" s="2">
        <v>17319858.009712499</v>
      </c>
      <c r="AW127" s="2">
        <v>15513051.657130901</v>
      </c>
      <c r="AX127">
        <v>2.7915589728689798</v>
      </c>
      <c r="AY127" s="1">
        <v>2.7773312068806</v>
      </c>
      <c r="AZ127" s="1">
        <v>10.3943302747281</v>
      </c>
      <c r="BA127">
        <v>0.72299999999999998</v>
      </c>
      <c r="BB127" s="1">
        <v>0.64800000000000002</v>
      </c>
      <c r="BC127" s="1">
        <v>0.89600000000000002</v>
      </c>
      <c r="BD127">
        <v>-0.47</v>
      </c>
      <c r="BE127">
        <v>-0.63</v>
      </c>
      <c r="BF127">
        <v>-0.16</v>
      </c>
      <c r="BG127">
        <v>3.07507047416855E-3</v>
      </c>
      <c r="BH127">
        <v>3.5834527225864199E-4</v>
      </c>
      <c r="BI127">
        <v>6.9635747414833596E-2</v>
      </c>
      <c r="BJ127">
        <v>9.7065061844610993E-3</v>
      </c>
      <c r="BK127">
        <v>9.9327389615902592E-4</v>
      </c>
      <c r="BL127" s="1">
        <v>0.14254437495816399</v>
      </c>
      <c r="BM127" s="1">
        <v>4.0999999999999996</v>
      </c>
      <c r="BN127">
        <v>4.7</v>
      </c>
      <c r="BO127">
        <v>4.0999999999999996</v>
      </c>
      <c r="BP127" s="1">
        <v>2.7</v>
      </c>
      <c r="BQ127">
        <v>4.0999999999999996</v>
      </c>
      <c r="BR127">
        <v>4.5</v>
      </c>
      <c r="BT127">
        <v>1.7</v>
      </c>
      <c r="BU127">
        <v>6.5</v>
      </c>
      <c r="BV127">
        <v>5.7</v>
      </c>
      <c r="BX127">
        <v>4.8</v>
      </c>
      <c r="BY127">
        <v>3.7</v>
      </c>
      <c r="BZ127">
        <v>3.7</v>
      </c>
      <c r="CA127">
        <v>3.4</v>
      </c>
    </row>
    <row r="128" spans="1:79" x14ac:dyDescent="0.3">
      <c r="A128">
        <v>414</v>
      </c>
      <c r="B128" t="s">
        <v>9</v>
      </c>
      <c r="E128" t="s">
        <v>926</v>
      </c>
      <c r="F128" t="str">
        <f>IF(ISBLANK(E128),"Unknown",VLOOKUP(E128,'[1]LVL1_ID_metadata _final'!$F$2:$G$690,2,FALSE))</f>
        <v>Reagents and standards</v>
      </c>
      <c r="J128" t="s">
        <v>925</v>
      </c>
      <c r="L128" t="s">
        <v>924</v>
      </c>
      <c r="M128" t="s">
        <v>4</v>
      </c>
      <c r="N128" t="s">
        <v>4</v>
      </c>
      <c r="O128" t="s">
        <v>3</v>
      </c>
      <c r="P128" t="s">
        <v>18</v>
      </c>
      <c r="Q128" t="s">
        <v>3</v>
      </c>
      <c r="R128">
        <v>311.19988999999998</v>
      </c>
      <c r="S128">
        <v>312.20715999999999</v>
      </c>
      <c r="T128">
        <v>21.119</v>
      </c>
      <c r="U128">
        <v>46697618.290509902</v>
      </c>
      <c r="V128">
        <v>141</v>
      </c>
      <c r="W128">
        <v>4</v>
      </c>
      <c r="X128">
        <v>0</v>
      </c>
      <c r="Y128">
        <v>37.299999999999997</v>
      </c>
      <c r="Z128">
        <v>6.9</v>
      </c>
      <c r="AB128" t="s">
        <v>2</v>
      </c>
      <c r="AC128" t="s">
        <v>2</v>
      </c>
      <c r="AD128" t="s">
        <v>1</v>
      </c>
      <c r="AE128" t="s">
        <v>0</v>
      </c>
      <c r="AF128">
        <v>15597732.212100601</v>
      </c>
      <c r="AG128">
        <v>14522005.523849601</v>
      </c>
      <c r="AH128">
        <v>12755168.127181699</v>
      </c>
      <c r="AI128">
        <v>261409.28545180999</v>
      </c>
      <c r="AJ128">
        <v>11055011.339901401</v>
      </c>
      <c r="AK128">
        <v>10657411.653847501</v>
      </c>
      <c r="AL128">
        <v>11600059.330355899</v>
      </c>
      <c r="AM128">
        <v>222256.61764209499</v>
      </c>
      <c r="AN128">
        <v>24609372.965078302</v>
      </c>
      <c r="AO128">
        <v>23628442.7962064</v>
      </c>
      <c r="AP128">
        <v>22723584.422631498</v>
      </c>
      <c r="AQ128">
        <v>39111457.344234303</v>
      </c>
      <c r="AR128">
        <v>44104963.4443039</v>
      </c>
      <c r="AS128">
        <v>46697618.290509902</v>
      </c>
      <c r="AT128">
        <v>149035.66583147901</v>
      </c>
      <c r="AU128" s="2">
        <v>14522005.523849601</v>
      </c>
      <c r="AV128" s="2">
        <v>11055011.339901401</v>
      </c>
      <c r="AW128" s="2">
        <v>44104963.4443039</v>
      </c>
      <c r="AX128">
        <v>10.0423509935721</v>
      </c>
      <c r="AY128">
        <v>4.2618431526296003</v>
      </c>
      <c r="AZ128">
        <v>8.9040691699120806</v>
      </c>
      <c r="BA128">
        <v>0.76100000000000001</v>
      </c>
      <c r="BB128">
        <v>3.0369999999999999</v>
      </c>
      <c r="BC128">
        <v>3.99</v>
      </c>
      <c r="BD128">
        <v>-0.39</v>
      </c>
      <c r="BE128">
        <v>1.6</v>
      </c>
      <c r="BF128">
        <v>2</v>
      </c>
      <c r="BG128">
        <v>2.3348479093847699E-2</v>
      </c>
      <c r="BH128" s="1">
        <v>7.41309899798814E-6</v>
      </c>
      <c r="BI128" s="1">
        <v>2.2181992118674998E-6</v>
      </c>
      <c r="BJ128">
        <v>5.3528021530189401E-2</v>
      </c>
      <c r="BK128" s="1">
        <v>4.1218380307357001E-5</v>
      </c>
      <c r="BL128" s="1">
        <v>4.2043090617525701E-5</v>
      </c>
      <c r="BM128">
        <v>4.8</v>
      </c>
      <c r="BN128">
        <v>3.7</v>
      </c>
      <c r="BO128">
        <v>5.2</v>
      </c>
      <c r="BP128">
        <v>4.2</v>
      </c>
      <c r="BQ128">
        <v>4.8</v>
      </c>
      <c r="BR128">
        <v>5</v>
      </c>
      <c r="BS128">
        <v>5.2</v>
      </c>
      <c r="BT128">
        <v>1.5</v>
      </c>
      <c r="BU128">
        <v>7.3</v>
      </c>
      <c r="BV128">
        <v>8.3000000000000007</v>
      </c>
      <c r="BW128">
        <v>8.3000000000000007</v>
      </c>
      <c r="BX128">
        <v>5.5</v>
      </c>
      <c r="BY128">
        <v>5.5</v>
      </c>
      <c r="BZ128">
        <v>5.5</v>
      </c>
    </row>
    <row r="129" spans="1:79" x14ac:dyDescent="0.3">
      <c r="A129">
        <v>999</v>
      </c>
      <c r="B129" t="s">
        <v>9</v>
      </c>
      <c r="D129" t="s">
        <v>675</v>
      </c>
      <c r="E129" t="s">
        <v>923</v>
      </c>
      <c r="F129" t="str">
        <f>IF(ISBLANK(E129),"Unknown",VLOOKUP(E129,'[1]LVL1_ID_metadata _final'!$F$2:$G$690,2,FALSE))</f>
        <v>Reagents and standards</v>
      </c>
      <c r="I129" t="str">
        <f>IF(ISBLANK($E129),"Unknown",VLOOKUP($E129,'[1]LVL1_ID_metadata _final'!$F$2:$K$690,5,FALSE))</f>
        <v>107-66-4</v>
      </c>
      <c r="J129" t="str">
        <f>IF(ISBLANK($E129),"Unknown",VLOOKUP($E129,'[1]LVL1_ID_metadata _final'!$F$2:$K$690,6,FALSE))</f>
        <v>https://www.sigmaaldrich.com/DK/en/product/aldrich/68572</v>
      </c>
      <c r="L129" t="s">
        <v>922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>
        <v>210.10230000000001</v>
      </c>
      <c r="S129">
        <v>211.10957999999999</v>
      </c>
      <c r="T129">
        <v>23.809000000000001</v>
      </c>
      <c r="U129">
        <v>20566226.047219999</v>
      </c>
      <c r="V129">
        <v>3</v>
      </c>
      <c r="W129">
        <v>1</v>
      </c>
      <c r="X129">
        <v>1</v>
      </c>
      <c r="Y129">
        <v>84.2</v>
      </c>
      <c r="Z129">
        <v>9.1999999999999993</v>
      </c>
      <c r="AA129">
        <v>83.6</v>
      </c>
      <c r="AB129" t="s">
        <v>2</v>
      </c>
      <c r="AC129" t="s">
        <v>28</v>
      </c>
      <c r="AD129" t="s">
        <v>1</v>
      </c>
      <c r="AE129" t="s">
        <v>0</v>
      </c>
      <c r="AF129">
        <v>9232656.0200556293</v>
      </c>
      <c r="AG129">
        <v>10831760.125185</v>
      </c>
      <c r="AH129">
        <v>9185831.3053373992</v>
      </c>
      <c r="AI129">
        <v>800294.37909030996</v>
      </c>
      <c r="AJ129">
        <v>20566226.047219999</v>
      </c>
      <c r="AK129">
        <v>16879845.6288893</v>
      </c>
      <c r="AL129">
        <v>15862173.200094501</v>
      </c>
      <c r="AM129">
        <v>898916.75209259102</v>
      </c>
      <c r="AN129">
        <v>11531864.3970512</v>
      </c>
      <c r="AO129">
        <v>11098788.681273701</v>
      </c>
      <c r="AP129">
        <v>10269640.320597701</v>
      </c>
      <c r="AQ129">
        <v>5224715.6439421596</v>
      </c>
      <c r="AR129">
        <v>4910616.46798281</v>
      </c>
      <c r="AS129">
        <v>5052567.1501933103</v>
      </c>
      <c r="AT129">
        <v>886815.44218378805</v>
      </c>
      <c r="AU129" s="2">
        <v>9232656.0200556293</v>
      </c>
      <c r="AV129" s="2">
        <v>16879845.6288893</v>
      </c>
      <c r="AW129" s="2">
        <v>5052567.1501933103</v>
      </c>
      <c r="AX129">
        <v>9.6107170749606805</v>
      </c>
      <c r="AY129">
        <v>13.928317330772799</v>
      </c>
      <c r="AZ129">
        <v>3.1069077402094201</v>
      </c>
      <c r="BA129">
        <v>1.8280000000000001</v>
      </c>
      <c r="BB129">
        <v>0.54700000000000004</v>
      </c>
      <c r="BC129">
        <v>0.29899999999999999</v>
      </c>
      <c r="BD129">
        <v>0.87</v>
      </c>
      <c r="BE129">
        <v>-0.87</v>
      </c>
      <c r="BF129">
        <v>-1.74</v>
      </c>
      <c r="BG129">
        <v>6.8571845638831796E-4</v>
      </c>
      <c r="BH129">
        <v>4.19236203712758E-4</v>
      </c>
      <c r="BI129" s="1">
        <v>9.6209980164907398E-6</v>
      </c>
      <c r="BJ129">
        <v>2.7597255969818101E-3</v>
      </c>
      <c r="BK129">
        <v>1.1351541124338799E-3</v>
      </c>
      <c r="BL129">
        <v>1.1828338101955899E-4</v>
      </c>
      <c r="BM129">
        <v>5.8</v>
      </c>
      <c r="BN129">
        <v>5.6</v>
      </c>
      <c r="BO129">
        <v>5.8</v>
      </c>
      <c r="BP129">
        <v>3.8</v>
      </c>
      <c r="BQ129">
        <v>6</v>
      </c>
      <c r="BR129">
        <v>5.6</v>
      </c>
      <c r="BS129">
        <v>5.6</v>
      </c>
      <c r="BT129">
        <v>4.5</v>
      </c>
      <c r="BU129">
        <v>8.5</v>
      </c>
      <c r="BV129">
        <v>8.1</v>
      </c>
      <c r="BW129">
        <v>7.9</v>
      </c>
      <c r="BX129">
        <v>5.8</v>
      </c>
      <c r="BY129">
        <v>5.2</v>
      </c>
      <c r="BZ129">
        <v>5.8</v>
      </c>
      <c r="CA129">
        <v>3.4</v>
      </c>
    </row>
    <row r="130" spans="1:79" x14ac:dyDescent="0.3">
      <c r="A130">
        <v>5057</v>
      </c>
      <c r="B130" t="s">
        <v>9</v>
      </c>
      <c r="E130" t="s">
        <v>921</v>
      </c>
      <c r="F130" t="str">
        <f>IF(ISBLANK(E130),"Unknown",VLOOKUP(E130,'[1]LVL1_ID_metadata _final'!$F$2:$G$690,2,FALSE))</f>
        <v>Reagents and standards</v>
      </c>
      <c r="I130" t="str">
        <f>IF(ISBLANK($E130),"Unknown",VLOOKUP($E130,'[1]LVL1_ID_metadata _final'!$F$2:$K$690,5,FALSE))</f>
        <v>124-22-1</v>
      </c>
      <c r="J130" t="str">
        <f>IF(ISBLANK($E130),"Unknown",VLOOKUP($E130,'[1]LVL1_ID_metadata _final'!$F$2:$K$690,6,FALSE))</f>
        <v>https://pubchem.ncbi.nlm.nih.gov/compound/Dodecylamine</v>
      </c>
      <c r="L130" t="s">
        <v>920</v>
      </c>
      <c r="M130" t="s">
        <v>4</v>
      </c>
      <c r="N130" t="s">
        <v>4</v>
      </c>
      <c r="O130" t="s">
        <v>3</v>
      </c>
      <c r="P130" t="s">
        <v>4</v>
      </c>
      <c r="Q130" t="s">
        <v>18</v>
      </c>
      <c r="R130">
        <v>185.21458999999999</v>
      </c>
      <c r="S130">
        <v>186.22185999999999</v>
      </c>
      <c r="T130">
        <v>14.282999999999999</v>
      </c>
      <c r="U130">
        <v>74267349.726952702</v>
      </c>
      <c r="V130">
        <v>3</v>
      </c>
      <c r="W130">
        <v>1</v>
      </c>
      <c r="X130">
        <v>0</v>
      </c>
      <c r="Y130">
        <v>31</v>
      </c>
      <c r="Z130">
        <v>6.5</v>
      </c>
      <c r="AB130" t="s">
        <v>2</v>
      </c>
      <c r="AC130" t="s">
        <v>28</v>
      </c>
      <c r="AD130" t="s">
        <v>1</v>
      </c>
      <c r="AE130" t="s">
        <v>0</v>
      </c>
      <c r="AF130">
        <v>71633051.238093495</v>
      </c>
      <c r="AG130">
        <v>72794366.693055704</v>
      </c>
      <c r="AH130">
        <v>74267349.726952702</v>
      </c>
      <c r="AI130">
        <v>1158821.21624497</v>
      </c>
      <c r="AJ130">
        <v>10303158.762266301</v>
      </c>
      <c r="AK130">
        <v>8743880.7778521292</v>
      </c>
      <c r="AL130">
        <v>8413790.58703872</v>
      </c>
      <c r="AM130">
        <v>1187116.7179598601</v>
      </c>
      <c r="AN130">
        <v>32925410.061737001</v>
      </c>
      <c r="AO130">
        <v>26899723.361111499</v>
      </c>
      <c r="AP130">
        <v>27777874.6683992</v>
      </c>
      <c r="AQ130">
        <v>1461841.91538586</v>
      </c>
      <c r="AR130">
        <v>1448929.2458108801</v>
      </c>
      <c r="AS130">
        <v>1476489.1494559201</v>
      </c>
      <c r="AT130">
        <v>1178371.34068007</v>
      </c>
      <c r="AU130" s="2">
        <v>72794366.693055704</v>
      </c>
      <c r="AV130" s="2">
        <v>8743880.7778521292</v>
      </c>
      <c r="AW130" s="2">
        <v>1461841.91538586</v>
      </c>
      <c r="AX130">
        <v>1.8110426260694199</v>
      </c>
      <c r="AY130">
        <v>11.024356910149701</v>
      </c>
      <c r="AZ130">
        <v>0.94289228422419602</v>
      </c>
      <c r="BA130">
        <v>0.12</v>
      </c>
      <c r="BB130">
        <v>0.02</v>
      </c>
      <c r="BC130">
        <v>0.16700000000000001</v>
      </c>
      <c r="BD130">
        <v>-3.06</v>
      </c>
      <c r="BE130">
        <v>-5.64</v>
      </c>
      <c r="BF130">
        <v>-2.58</v>
      </c>
      <c r="BG130" s="1">
        <v>4.7877848796673601E-8</v>
      </c>
      <c r="BH130" s="1">
        <v>6.0107474553205995E-13</v>
      </c>
      <c r="BI130" s="1">
        <v>1.3494237793843001E-7</v>
      </c>
      <c r="BJ130" s="1">
        <v>1.8847299324382799E-6</v>
      </c>
      <c r="BK130" s="1">
        <v>4.1708474715394102E-11</v>
      </c>
      <c r="BL130" s="1">
        <v>8.0475953598835304E-6</v>
      </c>
      <c r="BM130" s="1">
        <v>2</v>
      </c>
      <c r="BN130">
        <v>2</v>
      </c>
      <c r="BP130" s="1"/>
      <c r="BQ130">
        <v>0.8</v>
      </c>
      <c r="BR130">
        <v>2</v>
      </c>
      <c r="BV130">
        <v>4.4000000000000004</v>
      </c>
    </row>
    <row r="131" spans="1:79" x14ac:dyDescent="0.3">
      <c r="A131">
        <v>2479</v>
      </c>
      <c r="B131" t="s">
        <v>9</v>
      </c>
      <c r="E131" t="s">
        <v>919</v>
      </c>
      <c r="F131" t="s">
        <v>918</v>
      </c>
      <c r="I131" t="s">
        <v>917</v>
      </c>
      <c r="J131" t="s">
        <v>916</v>
      </c>
      <c r="L131" t="s">
        <v>915</v>
      </c>
      <c r="M131" t="s">
        <v>4</v>
      </c>
      <c r="N131" t="s">
        <v>4</v>
      </c>
      <c r="O131" t="s">
        <v>3</v>
      </c>
      <c r="P131" t="s">
        <v>4</v>
      </c>
      <c r="Q131" t="s">
        <v>18</v>
      </c>
      <c r="R131">
        <v>269.30847</v>
      </c>
      <c r="S131">
        <v>270.31574999999998</v>
      </c>
      <c r="T131">
        <v>19.183</v>
      </c>
      <c r="U131">
        <v>10216218.7117285</v>
      </c>
      <c r="V131">
        <v>2</v>
      </c>
      <c r="W131">
        <v>2</v>
      </c>
      <c r="X131">
        <v>0</v>
      </c>
      <c r="Y131">
        <v>74.7</v>
      </c>
      <c r="Z131">
        <v>8.6999999999999993</v>
      </c>
      <c r="AB131" t="s">
        <v>2</v>
      </c>
      <c r="AC131" t="s">
        <v>28</v>
      </c>
      <c r="AD131" t="s">
        <v>1</v>
      </c>
      <c r="AE131" t="s">
        <v>0</v>
      </c>
      <c r="AF131">
        <v>2912203.6883934201</v>
      </c>
      <c r="AG131">
        <v>3254417.2108357698</v>
      </c>
      <c r="AH131">
        <v>2866134.0487044002</v>
      </c>
      <c r="AI131">
        <v>58572.529276695801</v>
      </c>
      <c r="AJ131">
        <v>8760315.6956453901</v>
      </c>
      <c r="AK131">
        <v>10216218.7117285</v>
      </c>
      <c r="AL131">
        <v>9564444.3124229293</v>
      </c>
      <c r="AM131">
        <v>67792.437730557198</v>
      </c>
      <c r="AN131">
        <v>4372698.9820047198</v>
      </c>
      <c r="AO131">
        <v>4000918.3600804801</v>
      </c>
      <c r="AP131">
        <v>4101548.00002367</v>
      </c>
      <c r="AQ131">
        <v>841731.02432239498</v>
      </c>
      <c r="AR131">
        <v>785474.48442188301</v>
      </c>
      <c r="AS131">
        <v>1010745.81581659</v>
      </c>
      <c r="AT131">
        <v>92614.778273470307</v>
      </c>
      <c r="AU131" s="2">
        <v>2912203.6883934201</v>
      </c>
      <c r="AV131" s="2">
        <v>9564444.3124229293</v>
      </c>
      <c r="AW131" s="2">
        <v>841731.02432239498</v>
      </c>
      <c r="AX131">
        <v>7.0453784094879497</v>
      </c>
      <c r="AY131">
        <v>7.6655980311806298</v>
      </c>
      <c r="AZ131" s="1">
        <v>13.333612682995501</v>
      </c>
      <c r="BA131">
        <v>3.2839999999999998</v>
      </c>
      <c r="BB131">
        <v>0.28899999999999998</v>
      </c>
      <c r="BC131">
        <v>8.7999999999999995E-2</v>
      </c>
      <c r="BD131">
        <v>1.72</v>
      </c>
      <c r="BE131">
        <v>-1.79</v>
      </c>
      <c r="BF131">
        <v>-3.51</v>
      </c>
      <c r="BG131" s="1">
        <v>1.5319665799040598E-5</v>
      </c>
      <c r="BH131" s="1">
        <v>9.8791364784300805E-6</v>
      </c>
      <c r="BI131" s="1">
        <v>3.5029124090257803E-7</v>
      </c>
      <c r="BJ131">
        <v>1.2468928783553201E-4</v>
      </c>
      <c r="BK131" s="1">
        <v>5.1326376577021298E-5</v>
      </c>
      <c r="BL131" s="1">
        <v>1.43409234025516E-5</v>
      </c>
      <c r="BM131" s="1">
        <v>5.2</v>
      </c>
      <c r="BN131">
        <v>4</v>
      </c>
      <c r="BO131">
        <v>3.3</v>
      </c>
      <c r="BP131" s="1"/>
      <c r="BQ131">
        <v>4.5999999999999996</v>
      </c>
      <c r="BR131">
        <v>5.4</v>
      </c>
      <c r="BS131">
        <v>4.2</v>
      </c>
      <c r="BU131">
        <v>8.1999999999999993</v>
      </c>
      <c r="BV131">
        <v>7.4</v>
      </c>
      <c r="BW131">
        <v>6.7</v>
      </c>
      <c r="BX131">
        <v>3</v>
      </c>
      <c r="BY131">
        <v>3.4</v>
      </c>
      <c r="BZ131">
        <v>3.4</v>
      </c>
    </row>
    <row r="132" spans="1:79" x14ac:dyDescent="0.3">
      <c r="A132">
        <v>3164</v>
      </c>
      <c r="B132" t="s">
        <v>9</v>
      </c>
      <c r="C132" t="s">
        <v>8</v>
      </c>
      <c r="E132" t="s">
        <v>914</v>
      </c>
      <c r="F132" t="str">
        <f>IF(ISBLANK(E132),"Unknown",VLOOKUP(E132,'[1]LVL1_ID_metadata _final'!$F$2:$G$690,2,FALSE))</f>
        <v>Textile Chemicals/Auxiliary Dyes</v>
      </c>
      <c r="G132" t="str">
        <f>IF(ISBLANK(E132),"Unknown",VLOOKUP(E132,'[1]LVL1_ID_metadata _final'!$F$2:$H$690,3,FALSE))</f>
        <v>Intermediate</v>
      </c>
      <c r="I132" t="str">
        <f>IF(ISBLANK($E132),"Unknown",VLOOKUP($E132,'[1]LVL1_ID_metadata _final'!$F$2:$K$690,5,FALSE))</f>
        <v>119-90-4</v>
      </c>
      <c r="J132" t="str">
        <f>IF(ISBLANK($E132),"Unknown",VLOOKUP($E132,'[1]LVL1_ID_metadata _final'!$F$2:$K$690,6,FALSE))</f>
        <v>https://pubchem.ncbi.nlm.nih.gov/compound/3_3_-Dimethoxybenzidine</v>
      </c>
      <c r="L132" t="s">
        <v>913</v>
      </c>
      <c r="M132" t="s">
        <v>4</v>
      </c>
      <c r="N132" t="s">
        <v>4</v>
      </c>
      <c r="O132" t="s">
        <v>3</v>
      </c>
      <c r="P132" t="s">
        <v>4</v>
      </c>
      <c r="Q132" t="s">
        <v>4</v>
      </c>
      <c r="R132">
        <v>244.12144000000001</v>
      </c>
      <c r="S132">
        <v>245.12871000000001</v>
      </c>
      <c r="T132">
        <v>17.332000000000001</v>
      </c>
      <c r="U132">
        <v>12532399.987489801</v>
      </c>
      <c r="V132">
        <v>295</v>
      </c>
      <c r="W132">
        <v>2</v>
      </c>
      <c r="X132">
        <v>0</v>
      </c>
      <c r="Y132">
        <v>39.1</v>
      </c>
      <c r="Z132">
        <v>39.200000000000003</v>
      </c>
      <c r="AB132" t="s">
        <v>31</v>
      </c>
      <c r="AC132" t="s">
        <v>28</v>
      </c>
      <c r="AD132" t="s">
        <v>1</v>
      </c>
      <c r="AE132" t="s">
        <v>0</v>
      </c>
      <c r="AF132">
        <v>4259938.1321862396</v>
      </c>
      <c r="AG132">
        <v>5279024.1343106302</v>
      </c>
      <c r="AH132">
        <v>5309517.3854928697</v>
      </c>
      <c r="AI132">
        <v>95026.275873127102</v>
      </c>
      <c r="AJ132">
        <v>12374859.058355199</v>
      </c>
      <c r="AK132">
        <v>11225945.091525501</v>
      </c>
      <c r="AL132">
        <v>12532399.987489801</v>
      </c>
      <c r="AM132">
        <v>104061.212311397</v>
      </c>
      <c r="AN132">
        <v>9407834.1719177496</v>
      </c>
      <c r="AO132">
        <v>7991195.1774115702</v>
      </c>
      <c r="AP132">
        <v>9069805.2669784706</v>
      </c>
      <c r="AQ132">
        <v>8695335.0046455804</v>
      </c>
      <c r="AR132">
        <v>9256679.7432971708</v>
      </c>
      <c r="AS132">
        <v>10374414.8429804</v>
      </c>
      <c r="AT132">
        <v>99772.492817397797</v>
      </c>
      <c r="AU132">
        <v>5279024.1343106302</v>
      </c>
      <c r="AV132">
        <v>12374859.058355199</v>
      </c>
      <c r="AW132">
        <v>9256679.7432971708</v>
      </c>
      <c r="AX132">
        <v>12.0692522796463</v>
      </c>
      <c r="AY132">
        <v>5.9211531093376797</v>
      </c>
      <c r="AZ132">
        <v>9.05266857670963</v>
      </c>
      <c r="BA132">
        <v>2.3439999999999999</v>
      </c>
      <c r="BB132">
        <v>1.7529999999999999</v>
      </c>
      <c r="BC132">
        <v>0.748</v>
      </c>
      <c r="BD132">
        <v>1.23</v>
      </c>
      <c r="BE132">
        <v>0.81</v>
      </c>
      <c r="BF132">
        <v>-0.42</v>
      </c>
      <c r="BG132" s="1">
        <v>6.5826355457154802E-5</v>
      </c>
      <c r="BH132">
        <v>4.0440057504165201E-4</v>
      </c>
      <c r="BI132">
        <v>4.5863433541662897E-2</v>
      </c>
      <c r="BJ132">
        <v>3.9342058283444001E-4</v>
      </c>
      <c r="BK132">
        <v>1.1022742704530799E-3</v>
      </c>
      <c r="BL132">
        <v>0.10116643152994</v>
      </c>
      <c r="BM132" s="1">
        <v>4</v>
      </c>
      <c r="BN132">
        <v>3.1</v>
      </c>
      <c r="BO132">
        <v>3.9</v>
      </c>
      <c r="BQ132">
        <v>5.2</v>
      </c>
      <c r="BR132">
        <v>5.6</v>
      </c>
      <c r="BS132">
        <v>5.2</v>
      </c>
      <c r="BU132">
        <v>6.8</v>
      </c>
      <c r="BV132">
        <v>6.4</v>
      </c>
      <c r="BW132">
        <v>6.8</v>
      </c>
      <c r="BX132">
        <v>5</v>
      </c>
      <c r="BY132">
        <v>4.5999999999999996</v>
      </c>
      <c r="BZ132">
        <v>5</v>
      </c>
    </row>
    <row r="133" spans="1:79" x14ac:dyDescent="0.3">
      <c r="A133">
        <v>1898</v>
      </c>
      <c r="B133" t="s">
        <v>9</v>
      </c>
      <c r="C133" t="s">
        <v>8</v>
      </c>
      <c r="E133" t="s">
        <v>912</v>
      </c>
      <c r="F133" t="str">
        <f>IF(ISBLANK(E133),"Unknown",VLOOKUP(E133,'[1]LVL1_ID_metadata _final'!$F$2:$G$690,2,FALSE))</f>
        <v>Textile Chemicals/Auxiliary Dyes</v>
      </c>
      <c r="G133" t="str">
        <f>IF(ISBLANK(E133),"Unknown",VLOOKUP(E133,'[1]LVL1_ID_metadata _final'!$F$2:$H$690,3,FALSE))</f>
        <v>Intermediate</v>
      </c>
      <c r="I133" t="str">
        <f>IF(ISBLANK($E133),"Unknown",VLOOKUP($E133,'[1]LVL1_ID_metadata _final'!$F$2:$K$690,5,FALSE))</f>
        <v>90-94-8</v>
      </c>
      <c r="J133" t="str">
        <f>IF(ISBLANK($E133),"Unknown",VLOOKUP($E133,'[1]LVL1_ID_metadata _final'!$F$2:$K$690,6,FALSE))</f>
        <v>https://en.wikipedia.org/wiki/Michler%27s_ketone</v>
      </c>
      <c r="L133" t="s">
        <v>911</v>
      </c>
      <c r="M133" t="s">
        <v>4</v>
      </c>
      <c r="N133" t="s">
        <v>4</v>
      </c>
      <c r="O133" t="s">
        <v>3</v>
      </c>
      <c r="P133" t="s">
        <v>18</v>
      </c>
      <c r="Q133" t="s">
        <v>4</v>
      </c>
      <c r="R133">
        <v>324.22026</v>
      </c>
      <c r="S133">
        <v>325.22753</v>
      </c>
      <c r="T133">
        <v>13.462999999999999</v>
      </c>
      <c r="U133">
        <v>37927778.557084799</v>
      </c>
      <c r="V133">
        <v>106</v>
      </c>
      <c r="W133">
        <v>1</v>
      </c>
      <c r="X133">
        <v>0</v>
      </c>
      <c r="Y133">
        <v>32.5</v>
      </c>
      <c r="Z133">
        <v>38.1</v>
      </c>
      <c r="AB133" t="s">
        <v>2</v>
      </c>
      <c r="AC133" t="s">
        <v>28</v>
      </c>
      <c r="AD133" t="s">
        <v>1</v>
      </c>
      <c r="AE133" t="s">
        <v>0</v>
      </c>
      <c r="AF133">
        <v>35395714.593713999</v>
      </c>
      <c r="AG133">
        <v>32834809.042374201</v>
      </c>
      <c r="AH133">
        <v>33400063.641924601</v>
      </c>
      <c r="AI133">
        <v>180514.518357541</v>
      </c>
      <c r="AJ133">
        <v>37614947.328492403</v>
      </c>
      <c r="AK133">
        <v>37927778.557084799</v>
      </c>
      <c r="AL133">
        <v>36663576.500855103</v>
      </c>
      <c r="AM133">
        <v>196373.93469195999</v>
      </c>
      <c r="AN133">
        <v>37807169.1402077</v>
      </c>
      <c r="AO133">
        <v>30761183.017472301</v>
      </c>
      <c r="AP133">
        <v>30641718.549581099</v>
      </c>
      <c r="AQ133">
        <v>20585193.2575638</v>
      </c>
      <c r="AR133">
        <v>24725951.011796501</v>
      </c>
      <c r="AS133">
        <v>24760673.336084899</v>
      </c>
      <c r="AT133">
        <v>189358.49371036</v>
      </c>
      <c r="AU133">
        <v>33400063.641924601</v>
      </c>
      <c r="AV133">
        <v>37614947.328492403</v>
      </c>
      <c r="AW133">
        <v>24725951.011796501</v>
      </c>
      <c r="AX133">
        <v>3.9713993424613898</v>
      </c>
      <c r="AY133" s="1">
        <v>1.76040787825261</v>
      </c>
      <c r="AZ133" s="1">
        <v>10.2783997871451</v>
      </c>
      <c r="BA133">
        <v>1.1259999999999999</v>
      </c>
      <c r="BB133" s="1">
        <v>0.74</v>
      </c>
      <c r="BC133" s="1">
        <v>0.65700000000000003</v>
      </c>
      <c r="BD133">
        <v>0.17</v>
      </c>
      <c r="BE133">
        <v>-0.43</v>
      </c>
      <c r="BF133">
        <v>-0.61</v>
      </c>
      <c r="BG133">
        <v>0.23600231658611301</v>
      </c>
      <c r="BH133">
        <v>1.08393512736993E-3</v>
      </c>
      <c r="BI133">
        <v>2.9785611136157203E-4</v>
      </c>
      <c r="BJ133">
        <v>0.36542870049302101</v>
      </c>
      <c r="BK133">
        <v>2.5547670762535901E-3</v>
      </c>
      <c r="BL133" s="1">
        <v>1.5981951768208099E-3</v>
      </c>
      <c r="BM133" s="1">
        <v>5.5</v>
      </c>
      <c r="BN133">
        <v>4.3</v>
      </c>
      <c r="BO133">
        <v>4.3</v>
      </c>
      <c r="BP133" s="1"/>
      <c r="BQ133">
        <v>5.0999999999999996</v>
      </c>
      <c r="BR133">
        <v>5.0999999999999996</v>
      </c>
      <c r="BS133">
        <v>5.0999999999999996</v>
      </c>
      <c r="BU133">
        <v>6.7</v>
      </c>
      <c r="BV133">
        <v>6.7</v>
      </c>
      <c r="BW133">
        <v>6</v>
      </c>
      <c r="BX133">
        <v>4.8</v>
      </c>
      <c r="BY133">
        <v>4.7</v>
      </c>
      <c r="BZ133">
        <v>5.5</v>
      </c>
    </row>
    <row r="134" spans="1:79" x14ac:dyDescent="0.3">
      <c r="A134">
        <v>1385</v>
      </c>
      <c r="B134" t="s">
        <v>9</v>
      </c>
      <c r="C134" t="s">
        <v>8</v>
      </c>
      <c r="E134" t="s">
        <v>910</v>
      </c>
      <c r="F134" t="str">
        <f>IF(ISBLANK(E134),"Unknown",VLOOKUP(E134,[1]NTA_cleaned_R3!$A$2:$B$194,2,FALSE))</f>
        <v>Textile Chemicals/Auxiliary Dyes</v>
      </c>
      <c r="J134" t="s">
        <v>909</v>
      </c>
      <c r="L134" t="s">
        <v>908</v>
      </c>
      <c r="M134" t="s">
        <v>4</v>
      </c>
      <c r="N134" t="s">
        <v>4</v>
      </c>
      <c r="O134" t="s">
        <v>3</v>
      </c>
      <c r="P134" t="s">
        <v>18</v>
      </c>
      <c r="Q134" t="s">
        <v>25</v>
      </c>
      <c r="R134">
        <v>250.19345999999999</v>
      </c>
      <c r="S134">
        <v>251.20069000000001</v>
      </c>
      <c r="T134">
        <v>21.25</v>
      </c>
      <c r="U134">
        <v>28123750.952327698</v>
      </c>
      <c r="V134">
        <v>43</v>
      </c>
      <c r="W134">
        <v>1</v>
      </c>
      <c r="X134">
        <v>0</v>
      </c>
      <c r="Y134">
        <v>59.3</v>
      </c>
      <c r="Z134">
        <v>64.8</v>
      </c>
      <c r="AB134" t="s">
        <v>2</v>
      </c>
      <c r="AC134" t="s">
        <v>31</v>
      </c>
      <c r="AD134" t="s">
        <v>1</v>
      </c>
      <c r="AE134" t="s">
        <v>0</v>
      </c>
      <c r="AF134">
        <v>17666523.8774326</v>
      </c>
      <c r="AG134">
        <v>28123750.952327698</v>
      </c>
      <c r="AH134">
        <v>12999282.5962402</v>
      </c>
      <c r="AI134">
        <v>2565749.8600934399</v>
      </c>
      <c r="AJ134">
        <v>24613738.981728099</v>
      </c>
      <c r="AK134">
        <v>20800366.243177999</v>
      </c>
      <c r="AL134">
        <v>17072428.537577901</v>
      </c>
      <c r="AM134">
        <v>2631865.5172886802</v>
      </c>
      <c r="AN134">
        <v>15795155.066568799</v>
      </c>
      <c r="AO134">
        <v>14576085.1944416</v>
      </c>
      <c r="AP134">
        <v>14299919.911844401</v>
      </c>
      <c r="AQ134">
        <v>9384034.7268703096</v>
      </c>
      <c r="AR134">
        <v>19077524.118066002</v>
      </c>
      <c r="AS134">
        <v>17943514.5604073</v>
      </c>
      <c r="AT134">
        <v>2398270.7765511801</v>
      </c>
      <c r="AU134">
        <v>17666523.8774326</v>
      </c>
      <c r="AV134">
        <v>20800366.243177999</v>
      </c>
      <c r="AW134">
        <v>17943514.5604073</v>
      </c>
      <c r="AX134">
        <v>39.521014585783902</v>
      </c>
      <c r="AY134">
        <v>18.103432779081999</v>
      </c>
      <c r="AZ134">
        <v>34.260893643292498</v>
      </c>
      <c r="BA134">
        <v>1.177</v>
      </c>
      <c r="BB134">
        <v>1.016</v>
      </c>
      <c r="BC134">
        <v>0.86299999999999999</v>
      </c>
      <c r="BD134">
        <v>0.24</v>
      </c>
      <c r="BE134">
        <v>0.02</v>
      </c>
      <c r="BF134">
        <v>-0.21</v>
      </c>
      <c r="BG134">
        <v>0.92914404529537697</v>
      </c>
      <c r="BH134">
        <v>0.68944515363603098</v>
      </c>
      <c r="BI134">
        <v>0.48740897091412699</v>
      </c>
      <c r="BJ134">
        <v>0.99999987688113601</v>
      </c>
      <c r="BK134">
        <v>0.77416030142235603</v>
      </c>
      <c r="BL134" s="1">
        <v>0.67872528126613496</v>
      </c>
      <c r="BM134">
        <v>4.5</v>
      </c>
      <c r="BN134">
        <v>1.7</v>
      </c>
      <c r="BO134" s="1">
        <v>3.7</v>
      </c>
      <c r="BQ134">
        <v>5.5</v>
      </c>
      <c r="BR134">
        <v>4.0999999999999996</v>
      </c>
      <c r="BS134">
        <v>4.8</v>
      </c>
      <c r="BU134">
        <v>7.8</v>
      </c>
      <c r="BV134">
        <v>7.8</v>
      </c>
      <c r="BW134">
        <v>4.3</v>
      </c>
      <c r="BX134">
        <v>2</v>
      </c>
      <c r="BY134">
        <v>4.0999999999999996</v>
      </c>
      <c r="BZ134">
        <v>6</v>
      </c>
    </row>
    <row r="135" spans="1:79" x14ac:dyDescent="0.3">
      <c r="A135">
        <v>3509</v>
      </c>
      <c r="B135" t="s">
        <v>9</v>
      </c>
      <c r="C135" t="s">
        <v>8</v>
      </c>
      <c r="E135" t="s">
        <v>910</v>
      </c>
      <c r="F135" t="str">
        <f>IF(ISBLANK(E135),"Unknown",VLOOKUP(E135,[1]NTA_cleaned_R3!$A$2:$B$194,2,FALSE))</f>
        <v>Textile Chemicals/Auxiliary Dyes</v>
      </c>
      <c r="J135" t="s">
        <v>909</v>
      </c>
      <c r="L135" t="s">
        <v>908</v>
      </c>
      <c r="M135" t="s">
        <v>4</v>
      </c>
      <c r="N135" t="s">
        <v>4</v>
      </c>
      <c r="O135" t="s">
        <v>3</v>
      </c>
      <c r="P135" t="s">
        <v>4</v>
      </c>
      <c r="Q135" t="s">
        <v>4</v>
      </c>
      <c r="R135">
        <v>250.19345999999999</v>
      </c>
      <c r="S135">
        <v>251.20074</v>
      </c>
      <c r="T135">
        <v>22.875</v>
      </c>
      <c r="U135">
        <v>30019509.766842902</v>
      </c>
      <c r="V135">
        <v>43</v>
      </c>
      <c r="W135">
        <v>1</v>
      </c>
      <c r="X135">
        <v>0</v>
      </c>
      <c r="Y135">
        <v>34.299999999999997</v>
      </c>
      <c r="Z135">
        <v>57.5</v>
      </c>
      <c r="AB135" t="s">
        <v>2</v>
      </c>
      <c r="AC135" t="s">
        <v>31</v>
      </c>
      <c r="AD135" t="s">
        <v>1</v>
      </c>
      <c r="AE135" t="s">
        <v>0</v>
      </c>
      <c r="AF135">
        <v>4723466.2149880501</v>
      </c>
      <c r="AG135">
        <v>4912593.9420830496</v>
      </c>
      <c r="AH135">
        <v>4917386.8446905501</v>
      </c>
      <c r="AI135">
        <v>1270353.7958249301</v>
      </c>
      <c r="AJ135">
        <v>10576454.715709301</v>
      </c>
      <c r="AK135">
        <v>10920990.438054301</v>
      </c>
      <c r="AL135">
        <v>11230406.9835025</v>
      </c>
      <c r="AM135">
        <v>1223082.37869799</v>
      </c>
      <c r="AN135">
        <v>5541513.6966975303</v>
      </c>
      <c r="AO135">
        <v>5964455.72494148</v>
      </c>
      <c r="AP135">
        <v>30019509.766842902</v>
      </c>
      <c r="AQ135">
        <v>4582700.0525374897</v>
      </c>
      <c r="AR135">
        <v>3425298.6223278102</v>
      </c>
      <c r="AS135">
        <v>3720392.8576210202</v>
      </c>
      <c r="AT135">
        <v>1251382.8852430901</v>
      </c>
      <c r="AU135">
        <v>4912593.9420830496</v>
      </c>
      <c r="AV135">
        <v>10920990.438054301</v>
      </c>
      <c r="AW135">
        <v>3720392.8576210202</v>
      </c>
      <c r="AX135">
        <v>2.2799238126057002</v>
      </c>
      <c r="AY135" s="1">
        <v>2.9986684897861799</v>
      </c>
      <c r="AZ135" s="1">
        <v>15.3836819650798</v>
      </c>
      <c r="BA135">
        <v>2.2229999999999999</v>
      </c>
      <c r="BB135" s="1">
        <v>0.75700000000000001</v>
      </c>
      <c r="BC135" s="1">
        <v>0.34100000000000003</v>
      </c>
      <c r="BD135">
        <v>1.1499999999999999</v>
      </c>
      <c r="BE135">
        <v>-0.4</v>
      </c>
      <c r="BF135">
        <v>-1.55</v>
      </c>
      <c r="BG135" s="1">
        <v>7.8155461647799699E-5</v>
      </c>
      <c r="BH135">
        <v>5.0411756090078599E-2</v>
      </c>
      <c r="BI135" s="1">
        <v>1.87702221561281E-5</v>
      </c>
      <c r="BJ135">
        <v>4.5257207918824899E-4</v>
      </c>
      <c r="BK135">
        <v>7.7298026004787301E-2</v>
      </c>
      <c r="BL135" s="1">
        <v>1.9723847707637799E-4</v>
      </c>
      <c r="BM135" s="1"/>
      <c r="BN135" s="1"/>
      <c r="BO135" s="1"/>
      <c r="BP135" s="1"/>
      <c r="BQ135">
        <v>3.1</v>
      </c>
      <c r="BR135">
        <v>3</v>
      </c>
      <c r="BS135">
        <v>4.8</v>
      </c>
      <c r="BU135">
        <v>2.2999999999999998</v>
      </c>
      <c r="BV135">
        <v>1.2</v>
      </c>
      <c r="BW135">
        <v>1.7</v>
      </c>
      <c r="BX135">
        <v>0.6</v>
      </c>
      <c r="BY135">
        <v>1</v>
      </c>
      <c r="BZ135">
        <v>0.2</v>
      </c>
    </row>
    <row r="136" spans="1:79" x14ac:dyDescent="0.3">
      <c r="A136">
        <v>187</v>
      </c>
      <c r="B136" t="s">
        <v>9</v>
      </c>
      <c r="E136" t="s">
        <v>907</v>
      </c>
      <c r="F136" t="str">
        <f>IF(ISBLANK(E136),"Unknown",VLOOKUP(E136,'[1]LVL1_ID_metadata _final'!$F$2:$G$690,2,FALSE))</f>
        <v>Therapeutics/Drugs</v>
      </c>
      <c r="G136" t="str">
        <f>IF(ISBLANK(E136),"Unknown",VLOOKUP(E136,'[1]LVL1_ID_metadata _final'!$F$2:$H$690,3,FALSE))</f>
        <v>Acetylcholinesterase inhibitor</v>
      </c>
      <c r="I136" t="str">
        <f>IF(ISBLANK($E136),"Unknown",VLOOKUP($E136,'[1]LVL1_ID_metadata _final'!$F$2:$K$690,5,FALSE))</f>
        <v>59-99-4</v>
      </c>
      <c r="J136" t="str">
        <f>IF(ISBLANK($E136),"Unknown",VLOOKUP($E136,'[1]LVL1_ID_metadata _final'!$F$2:$K$690,6,FALSE))</f>
        <v>https://en.wikipedia.org/wiki/Neostigmine</v>
      </c>
      <c r="L136" t="s">
        <v>906</v>
      </c>
      <c r="M136" t="s">
        <v>4</v>
      </c>
      <c r="N136" t="s">
        <v>4</v>
      </c>
      <c r="O136" t="s">
        <v>3</v>
      </c>
      <c r="P136" t="s">
        <v>18</v>
      </c>
      <c r="Q136" t="s">
        <v>4</v>
      </c>
      <c r="R136">
        <v>222.1371</v>
      </c>
      <c r="S136">
        <v>223.14438000000001</v>
      </c>
      <c r="T136">
        <v>15.337999999999999</v>
      </c>
      <c r="U136">
        <v>124173553.68723901</v>
      </c>
      <c r="V136">
        <v>121</v>
      </c>
      <c r="W136">
        <v>4</v>
      </c>
      <c r="X136">
        <v>0</v>
      </c>
      <c r="Y136">
        <v>82.9</v>
      </c>
      <c r="Z136">
        <v>9.1</v>
      </c>
      <c r="AB136" t="s">
        <v>31</v>
      </c>
      <c r="AC136" t="s">
        <v>2</v>
      </c>
      <c r="AD136" t="s">
        <v>1</v>
      </c>
      <c r="AE136" t="s">
        <v>0</v>
      </c>
      <c r="AF136">
        <v>30461079.295186602</v>
      </c>
      <c r="AG136">
        <v>29576719.516684301</v>
      </c>
      <c r="AH136">
        <v>28854384.787606999</v>
      </c>
      <c r="AI136">
        <v>93337.843338273902</v>
      </c>
      <c r="AJ136">
        <v>20275774.243806198</v>
      </c>
      <c r="AK136">
        <v>18039031.4864094</v>
      </c>
      <c r="AL136">
        <v>17810089.381829999</v>
      </c>
      <c r="AM136">
        <v>105860.236669431</v>
      </c>
      <c r="AN136">
        <v>59179867.397665098</v>
      </c>
      <c r="AO136">
        <v>55496273.032174103</v>
      </c>
      <c r="AP136">
        <v>54880709.199686803</v>
      </c>
      <c r="AQ136">
        <v>101123806.23618101</v>
      </c>
      <c r="AR136">
        <v>106972103.07453699</v>
      </c>
      <c r="AS136">
        <v>124173553.68723901</v>
      </c>
      <c r="AT136">
        <v>95229.461129689706</v>
      </c>
      <c r="AU136">
        <v>29576719.516684301</v>
      </c>
      <c r="AV136">
        <v>18039031.4864094</v>
      </c>
      <c r="AW136">
        <v>106972103.07453699</v>
      </c>
      <c r="AX136">
        <v>2.7157878341195798</v>
      </c>
      <c r="AY136">
        <v>7.28175177589039</v>
      </c>
      <c r="AZ136">
        <v>10.8181608140676</v>
      </c>
      <c r="BA136">
        <v>0.61</v>
      </c>
      <c r="BB136">
        <v>3.617</v>
      </c>
      <c r="BC136">
        <v>5.93</v>
      </c>
      <c r="BD136">
        <v>-0.71</v>
      </c>
      <c r="BE136">
        <v>1.85</v>
      </c>
      <c r="BF136">
        <v>2.57</v>
      </c>
      <c r="BG136">
        <v>7.1936256059734695E-4</v>
      </c>
      <c r="BH136" s="1">
        <v>1.6817732937379799E-6</v>
      </c>
      <c r="BI136" s="1">
        <v>4.58993137275598E-7</v>
      </c>
      <c r="BJ136">
        <v>2.87043891138942E-3</v>
      </c>
      <c r="BK136" s="1">
        <v>1.32304353671809E-5</v>
      </c>
      <c r="BL136" s="1">
        <v>1.6742563279927201E-5</v>
      </c>
      <c r="BM136">
        <v>5.8</v>
      </c>
      <c r="BN136" s="1">
        <v>6.2</v>
      </c>
      <c r="BO136">
        <v>6.2</v>
      </c>
      <c r="BQ136">
        <v>6</v>
      </c>
      <c r="BR136">
        <v>5.6</v>
      </c>
      <c r="BS136">
        <v>5.6</v>
      </c>
      <c r="BU136">
        <v>9.6</v>
      </c>
      <c r="BV136">
        <v>9.6</v>
      </c>
      <c r="BW136">
        <v>8.9</v>
      </c>
      <c r="BX136">
        <v>6.6</v>
      </c>
      <c r="BY136">
        <v>6.6</v>
      </c>
      <c r="BZ136">
        <v>6.6</v>
      </c>
    </row>
    <row r="137" spans="1:79" x14ac:dyDescent="0.3">
      <c r="A137">
        <v>4572</v>
      </c>
      <c r="B137" t="s">
        <v>9</v>
      </c>
      <c r="E137" t="s">
        <v>905</v>
      </c>
      <c r="F137" t="str">
        <f>IF(ISBLANK(E137),"Unknown",VLOOKUP(E137,'[1]LVL1_ID_metadata _final'!$F$2:$G$690,2,FALSE))</f>
        <v>Therapeutics/Drugs</v>
      </c>
      <c r="G137" t="str">
        <f>IF(ISBLANK(E137),"Unknown",VLOOKUP(E137,'[1]LVL1_ID_metadata _final'!$F$2:$H$690,3,FALSE))</f>
        <v>AIDS/HIV</v>
      </c>
      <c r="H137" t="str">
        <f>IF(ISBLANK(E137),"Unknown",VLOOKUP(E137,'[1]LVL1_ID_metadata _final'!$F$2:$I$690,4,FALSE))</f>
        <v>Metabolite</v>
      </c>
      <c r="J137" t="str">
        <f>IF(ISBLANK($E137),"Unknown",VLOOKUP($E137,'[1]LVL1_ID_metadata _final'!$F$2:$K$690,6,FALSE))</f>
        <v>https://doi.org/10.1016/j.bmc.2011.05.022</v>
      </c>
      <c r="L137" t="s">
        <v>904</v>
      </c>
      <c r="M137" t="s">
        <v>4</v>
      </c>
      <c r="N137" t="s">
        <v>5</v>
      </c>
      <c r="O137" t="s">
        <v>3</v>
      </c>
      <c r="P137" t="s">
        <v>4</v>
      </c>
      <c r="Q137" t="s">
        <v>3</v>
      </c>
      <c r="R137">
        <v>592.32649000000004</v>
      </c>
      <c r="S137">
        <v>593.33375999999998</v>
      </c>
      <c r="T137">
        <v>23.442</v>
      </c>
      <c r="U137">
        <v>5593655.6341919098</v>
      </c>
      <c r="V137">
        <v>14</v>
      </c>
      <c r="W137">
        <v>1</v>
      </c>
      <c r="X137">
        <v>0</v>
      </c>
      <c r="Y137">
        <v>49.1</v>
      </c>
      <c r="Z137">
        <v>7.5</v>
      </c>
      <c r="AB137" t="s">
        <v>2</v>
      </c>
      <c r="AC137" t="s">
        <v>2</v>
      </c>
      <c r="AD137" t="s">
        <v>1</v>
      </c>
      <c r="AE137" t="s">
        <v>0</v>
      </c>
      <c r="AF137">
        <v>5593655.6341919098</v>
      </c>
      <c r="AG137">
        <v>5039045.8576125801</v>
      </c>
      <c r="AH137">
        <v>5041131.1845403602</v>
      </c>
      <c r="AI137">
        <v>50470.945139939999</v>
      </c>
      <c r="AJ137">
        <v>90602.846467665004</v>
      </c>
      <c r="AK137">
        <v>95200.791642061798</v>
      </c>
      <c r="AL137">
        <v>77396.559337310202</v>
      </c>
      <c r="AM137">
        <v>58104.384085073798</v>
      </c>
      <c r="AN137">
        <v>2065910.3816013499</v>
      </c>
      <c r="AO137">
        <v>1777599.25367019</v>
      </c>
      <c r="AP137">
        <v>1828926.7647848299</v>
      </c>
      <c r="AQ137">
        <v>71604.000176192203</v>
      </c>
      <c r="AR137">
        <v>80513.573042088698</v>
      </c>
      <c r="AS137">
        <v>84424.622560170596</v>
      </c>
      <c r="AT137">
        <v>45010.180553755497</v>
      </c>
      <c r="AU137">
        <v>5041131.1845403602</v>
      </c>
      <c r="AV137">
        <v>90602.846467665004</v>
      </c>
      <c r="AW137">
        <v>80513.573042088698</v>
      </c>
      <c r="AX137">
        <v>6.1172751262986802</v>
      </c>
      <c r="AY137" s="1">
        <v>10.5347048421362</v>
      </c>
      <c r="AZ137" s="1">
        <v>8.3334482491147508</v>
      </c>
      <c r="BA137">
        <v>1.7999999999999999E-2</v>
      </c>
      <c r="BB137" s="1">
        <v>1.6E-2</v>
      </c>
      <c r="BC137" s="1">
        <v>0.88900000000000001</v>
      </c>
      <c r="BD137">
        <v>-5.8</v>
      </c>
      <c r="BE137">
        <v>-5.97</v>
      </c>
      <c r="BF137">
        <v>-0.17</v>
      </c>
      <c r="BG137" s="1">
        <v>3.8336200880451098E-10</v>
      </c>
      <c r="BH137" s="1">
        <v>2.3633162093972301E-10</v>
      </c>
      <c r="BI137">
        <v>0.35976358077064902</v>
      </c>
      <c r="BJ137" s="1">
        <v>2.24212009149381E-8</v>
      </c>
      <c r="BK137" s="1">
        <v>1.05167571318177E-8</v>
      </c>
      <c r="BL137">
        <v>0.53951358962455498</v>
      </c>
      <c r="BM137">
        <v>3.1</v>
      </c>
      <c r="BN137">
        <v>5.8</v>
      </c>
      <c r="BO137">
        <v>5</v>
      </c>
      <c r="BU137">
        <v>7.3</v>
      </c>
      <c r="BV137">
        <v>5.4</v>
      </c>
      <c r="BW137">
        <v>6.2</v>
      </c>
    </row>
    <row r="138" spans="1:79" x14ac:dyDescent="0.3">
      <c r="A138">
        <v>3979</v>
      </c>
      <c r="B138" t="s">
        <v>9</v>
      </c>
      <c r="C138" t="s">
        <v>8</v>
      </c>
      <c r="E138" t="s">
        <v>903</v>
      </c>
      <c r="F138" t="str">
        <f>IF(ISBLANK(E138),"Unknown",VLOOKUP(E138,'[1]LVL1_ID_metadata _final'!$F$2:$G$690,2,FALSE))</f>
        <v>Therapeutics/Drugs</v>
      </c>
      <c r="G138" t="str">
        <f>IF(ISBLANK(E138),"Unknown",VLOOKUP(E138,'[1]LVL1_ID_metadata _final'!$F$2:$H$690,3,FALSE))</f>
        <v>Analgesic</v>
      </c>
      <c r="H138" t="str">
        <f>IF(ISBLANK(E138),"Unknown",VLOOKUP(E138,'[1]LVL1_ID_metadata _final'!$F$2:$I$690,4,FALSE))</f>
        <v>Anaesthetic</v>
      </c>
      <c r="J138" t="str">
        <f>IF(ISBLANK($E138),"Unknown",VLOOKUP($E138,'[1]LVL1_ID_metadata _final'!$F$2:$K$690,6,FALSE))</f>
        <v>https://patents.google.com/patent/US9365502B2/en</v>
      </c>
      <c r="L138" t="s">
        <v>902</v>
      </c>
      <c r="M138" t="s">
        <v>4</v>
      </c>
      <c r="N138" t="s">
        <v>5</v>
      </c>
      <c r="O138" t="s">
        <v>3</v>
      </c>
      <c r="P138" t="s">
        <v>4</v>
      </c>
      <c r="Q138" t="s">
        <v>3</v>
      </c>
      <c r="R138">
        <v>274.19342999999998</v>
      </c>
      <c r="S138">
        <v>275.20071000000002</v>
      </c>
      <c r="T138">
        <v>22.533999999999999</v>
      </c>
      <c r="U138">
        <v>44092900.197451897</v>
      </c>
      <c r="V138">
        <v>54</v>
      </c>
      <c r="W138">
        <v>3</v>
      </c>
      <c r="X138">
        <v>0</v>
      </c>
      <c r="Y138">
        <v>35.9</v>
      </c>
      <c r="Z138">
        <v>58</v>
      </c>
      <c r="AB138" t="s">
        <v>2</v>
      </c>
      <c r="AC138" t="s">
        <v>2</v>
      </c>
      <c r="AD138" t="s">
        <v>1</v>
      </c>
      <c r="AE138" t="s">
        <v>0</v>
      </c>
      <c r="AF138">
        <v>27537016.1375673</v>
      </c>
      <c r="AG138">
        <v>24634453.312348999</v>
      </c>
      <c r="AH138">
        <v>26759457.528032199</v>
      </c>
      <c r="AI138">
        <v>157924.81065943401</v>
      </c>
      <c r="AJ138">
        <v>25512477.326011602</v>
      </c>
      <c r="AK138">
        <v>22320924.880378101</v>
      </c>
      <c r="AL138">
        <v>20150424.292498201</v>
      </c>
      <c r="AM138">
        <v>189018.795897584</v>
      </c>
      <c r="AN138">
        <v>44092900.197451897</v>
      </c>
      <c r="AO138">
        <v>25360548.978104901</v>
      </c>
      <c r="AP138">
        <v>10823209.1144196</v>
      </c>
      <c r="AQ138">
        <v>10149175.553506199</v>
      </c>
      <c r="AR138">
        <v>12726904.2169673</v>
      </c>
      <c r="AS138">
        <v>16465656.155084601</v>
      </c>
      <c r="AT138">
        <v>177774.36981972901</v>
      </c>
      <c r="AU138">
        <v>26759457.528032199</v>
      </c>
      <c r="AV138">
        <v>22320924.880378101</v>
      </c>
      <c r="AW138">
        <v>12726904.2169673</v>
      </c>
      <c r="AX138">
        <v>5.7107048476692501</v>
      </c>
      <c r="AY138">
        <v>11.902156154454399</v>
      </c>
      <c r="AZ138" s="1">
        <v>24.2183595006627</v>
      </c>
      <c r="BA138" s="1">
        <v>0.83399999999999996</v>
      </c>
      <c r="BB138">
        <v>0.47599999999999998</v>
      </c>
      <c r="BC138">
        <v>0.56999999999999995</v>
      </c>
      <c r="BD138">
        <v>-0.26</v>
      </c>
      <c r="BE138">
        <v>-1.07</v>
      </c>
      <c r="BF138">
        <v>-0.81</v>
      </c>
      <c r="BG138">
        <v>0.50749546281185798</v>
      </c>
      <c r="BH138">
        <v>3.6492205759455199E-3</v>
      </c>
      <c r="BI138">
        <v>1.1746832382550899E-2</v>
      </c>
      <c r="BJ138">
        <v>0.66656606504707905</v>
      </c>
      <c r="BK138">
        <v>7.27356817815042E-3</v>
      </c>
      <c r="BL138" s="1">
        <v>3.2254548473617299E-2</v>
      </c>
      <c r="BM138" s="1">
        <v>1.7</v>
      </c>
      <c r="BN138">
        <v>1.7</v>
      </c>
      <c r="BO138" s="1">
        <v>2</v>
      </c>
      <c r="BP138" s="1">
        <v>3.4</v>
      </c>
      <c r="BQ138">
        <v>3.2</v>
      </c>
      <c r="BR138">
        <v>3</v>
      </c>
      <c r="BS138">
        <v>3</v>
      </c>
      <c r="BT138">
        <v>1.5</v>
      </c>
      <c r="BU138">
        <v>3.2</v>
      </c>
      <c r="BV138">
        <v>2.4</v>
      </c>
      <c r="BW138">
        <v>2.2000000000000002</v>
      </c>
      <c r="BX138">
        <v>4.2</v>
      </c>
      <c r="BY138">
        <v>3</v>
      </c>
      <c r="BZ138">
        <v>3.7</v>
      </c>
    </row>
    <row r="139" spans="1:79" x14ac:dyDescent="0.3">
      <c r="A139">
        <v>4504</v>
      </c>
      <c r="B139" t="s">
        <v>9</v>
      </c>
      <c r="C139" t="s">
        <v>8</v>
      </c>
      <c r="E139" t="s">
        <v>901</v>
      </c>
      <c r="F139" t="str">
        <f>IF(ISBLANK(E139),"Unknown",VLOOKUP(E139,'[1]LVL1_ID_metadata _final'!$F$2:$G$690,2,FALSE))</f>
        <v>Therapeutics/Drugs</v>
      </c>
      <c r="G139" t="str">
        <f>IF(ISBLANK(E139),"Unknown",VLOOKUP(E139,'[1]LVL1_ID_metadata _final'!$F$2:$H$690,3,FALSE))</f>
        <v>Analgesic</v>
      </c>
      <c r="H139" t="str">
        <f>IF(ISBLANK(E139),"Unknown",VLOOKUP(E139,'[1]LVL1_ID_metadata _final'!$F$2:$I$690,4,FALSE))</f>
        <v>Metabolite</v>
      </c>
      <c r="I139" t="str">
        <f>IF(ISBLANK($E139),"Unknown",VLOOKUP($E139,'[1]LVL1_ID_metadata _final'!$F$2:$K$690,5,FALSE))</f>
        <v>27203-92-7</v>
      </c>
      <c r="J139" t="str">
        <f>IF(ISBLANK($E139),"Unknown",VLOOKUP($E139,'[1]LVL1_ID_metadata _final'!$F$2:$K$690,6,FALSE))</f>
        <v>https://en.wikipedia.org/wiki/Tramadol</v>
      </c>
      <c r="L139" t="s">
        <v>900</v>
      </c>
      <c r="M139" t="s">
        <v>4</v>
      </c>
      <c r="N139" t="s">
        <v>4</v>
      </c>
      <c r="O139" t="s">
        <v>3</v>
      </c>
      <c r="P139" t="s">
        <v>18</v>
      </c>
      <c r="Q139" t="s">
        <v>3</v>
      </c>
      <c r="R139">
        <v>279.18362999999999</v>
      </c>
      <c r="S139">
        <v>280.19090999999997</v>
      </c>
      <c r="T139">
        <v>10.233000000000001</v>
      </c>
      <c r="U139">
        <v>9162628.51949545</v>
      </c>
      <c r="V139">
        <v>113</v>
      </c>
      <c r="W139">
        <v>1</v>
      </c>
      <c r="X139">
        <v>0</v>
      </c>
      <c r="Y139">
        <v>36.9</v>
      </c>
      <c r="Z139">
        <v>58.2</v>
      </c>
      <c r="AB139" t="s">
        <v>2</v>
      </c>
      <c r="AC139" t="s">
        <v>2</v>
      </c>
      <c r="AD139" t="s">
        <v>1</v>
      </c>
      <c r="AE139" t="s">
        <v>0</v>
      </c>
      <c r="AF139">
        <v>8572568.2506116107</v>
      </c>
      <c r="AG139">
        <v>7714789.5026602801</v>
      </c>
      <c r="AH139">
        <v>8218291.8786890004</v>
      </c>
      <c r="AI139">
        <v>83555.591945293301</v>
      </c>
      <c r="AJ139">
        <v>9162628.51949545</v>
      </c>
      <c r="AK139">
        <v>8329178.6609269902</v>
      </c>
      <c r="AL139">
        <v>8268867.1337828701</v>
      </c>
      <c r="AM139">
        <v>83090.914574935494</v>
      </c>
      <c r="AN139">
        <v>7460564.7129932698</v>
      </c>
      <c r="AO139">
        <v>6740392.4467513198</v>
      </c>
      <c r="AP139">
        <v>5532685.09650499</v>
      </c>
      <c r="AQ139">
        <v>1583372.1494173801</v>
      </c>
      <c r="AR139">
        <v>1904650.3301925501</v>
      </c>
      <c r="AS139">
        <v>1628960.1884325999</v>
      </c>
      <c r="AT139">
        <v>81461.7879429819</v>
      </c>
      <c r="AU139">
        <v>8218291.8786890004</v>
      </c>
      <c r="AV139">
        <v>8329178.6609269902</v>
      </c>
      <c r="AW139">
        <v>1628960.1884325999</v>
      </c>
      <c r="AX139">
        <v>5.2769136507409797</v>
      </c>
      <c r="AY139" s="1">
        <v>5.8171694344134499</v>
      </c>
      <c r="AZ139" s="1">
        <v>10.1914075781017</v>
      </c>
      <c r="BA139">
        <v>1.0129999999999999</v>
      </c>
      <c r="BB139" s="1">
        <v>0.19800000000000001</v>
      </c>
      <c r="BC139" s="1">
        <v>0.19600000000000001</v>
      </c>
      <c r="BD139">
        <v>0.02</v>
      </c>
      <c r="BE139">
        <v>-2.33</v>
      </c>
      <c r="BF139">
        <v>-2.35</v>
      </c>
      <c r="BG139">
        <v>0.696936536282032</v>
      </c>
      <c r="BH139" s="1">
        <v>6.9045430861613997E-7</v>
      </c>
      <c r="BI139" s="1">
        <v>6.03488919725947E-7</v>
      </c>
      <c r="BJ139">
        <v>0.84566039701797202</v>
      </c>
      <c r="BK139" s="1">
        <v>7.7193018344634494E-6</v>
      </c>
      <c r="BL139" s="1">
        <v>1.8946764574098801E-5</v>
      </c>
      <c r="BM139">
        <v>5</v>
      </c>
      <c r="BN139">
        <v>5</v>
      </c>
      <c r="BO139">
        <v>4.5999999999999996</v>
      </c>
      <c r="BQ139">
        <v>3.1</v>
      </c>
      <c r="BR139">
        <v>4.5999999999999996</v>
      </c>
      <c r="BS139">
        <v>4.5999999999999996</v>
      </c>
      <c r="BU139">
        <v>6.6</v>
      </c>
      <c r="BV139">
        <v>5.9</v>
      </c>
      <c r="BW139">
        <v>5.9</v>
      </c>
      <c r="BX139">
        <v>1.4</v>
      </c>
      <c r="BY139">
        <v>2.9</v>
      </c>
      <c r="BZ139">
        <v>3.3</v>
      </c>
    </row>
    <row r="140" spans="1:79" x14ac:dyDescent="0.3">
      <c r="A140">
        <v>163</v>
      </c>
      <c r="B140" t="s">
        <v>9</v>
      </c>
      <c r="C140" t="s">
        <v>8</v>
      </c>
      <c r="D140" t="s">
        <v>675</v>
      </c>
      <c r="E140" t="s">
        <v>899</v>
      </c>
      <c r="F140" t="str">
        <f>IF(ISBLANK(E140),"Unknown",VLOOKUP(E140,'[1]LVL1_ID_metadata _final'!$F$2:$G$690,2,FALSE))</f>
        <v>Therapeutics/Drugs</v>
      </c>
      <c r="G140" t="s">
        <v>879</v>
      </c>
      <c r="H140" t="s">
        <v>886</v>
      </c>
      <c r="I140" t="str">
        <f>IF(ISBLANK($E140),"Unknown",VLOOKUP($E140,'[1]LVL1_ID_metadata _final'!$F$2:$K$690,5,FALSE))</f>
        <v>15307-86-5</v>
      </c>
      <c r="J140" t="str">
        <f>IF(ISBLANK($E140),"Unknown",VLOOKUP($E140,'[1]LVL1_ID_metadata _final'!$F$2:$K$690,6,FALSE))</f>
        <v>https://en.wikipedia.org/wiki/Diclofenac</v>
      </c>
      <c r="L140" t="s">
        <v>898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>
        <v>295.01675</v>
      </c>
      <c r="S140">
        <v>296.02402999999998</v>
      </c>
      <c r="T140">
        <v>22.72</v>
      </c>
      <c r="U140">
        <v>103863783.386884</v>
      </c>
      <c r="V140">
        <v>37</v>
      </c>
      <c r="W140">
        <v>2</v>
      </c>
      <c r="X140">
        <v>1</v>
      </c>
      <c r="Y140">
        <v>92.6</v>
      </c>
      <c r="Z140">
        <v>65.2</v>
      </c>
      <c r="AA140">
        <v>87.7</v>
      </c>
      <c r="AB140" t="s">
        <v>31</v>
      </c>
      <c r="AC140" t="s">
        <v>2</v>
      </c>
      <c r="AD140" t="s">
        <v>1</v>
      </c>
      <c r="AE140" t="s">
        <v>0</v>
      </c>
      <c r="AF140">
        <v>103863783.386884</v>
      </c>
      <c r="AG140">
        <v>102971356.387366</v>
      </c>
      <c r="AH140">
        <v>95688322.830698207</v>
      </c>
      <c r="AI140">
        <v>3190472.1096415599</v>
      </c>
      <c r="AJ140">
        <v>87982228.001957893</v>
      </c>
      <c r="AK140">
        <v>87628798.323146895</v>
      </c>
      <c r="AL140">
        <v>88352177.005378902</v>
      </c>
      <c r="AM140">
        <v>3599089.5278963</v>
      </c>
      <c r="AN140">
        <v>91562405.029248506</v>
      </c>
      <c r="AO140">
        <v>81493781.043944001</v>
      </c>
      <c r="AP140">
        <v>82748857.180965498</v>
      </c>
      <c r="AQ140">
        <v>59016232.335184902</v>
      </c>
      <c r="AR140">
        <v>66710096.999303699</v>
      </c>
      <c r="AS140">
        <v>67345591.3066957</v>
      </c>
      <c r="AT140">
        <v>3528804.7932228399</v>
      </c>
      <c r="AU140">
        <v>102971356.387366</v>
      </c>
      <c r="AV140">
        <v>87982228.001957893</v>
      </c>
      <c r="AW140">
        <v>66710096.999303699</v>
      </c>
      <c r="AX140">
        <v>4.4473274362386004</v>
      </c>
      <c r="AY140">
        <v>0.41110363709825798</v>
      </c>
      <c r="AZ140">
        <v>7.2041658843405099</v>
      </c>
      <c r="BA140">
        <v>0.85399999999999998</v>
      </c>
      <c r="BB140">
        <v>0.64800000000000002</v>
      </c>
      <c r="BC140">
        <v>0.75800000000000001</v>
      </c>
      <c r="BD140">
        <v>-0.23</v>
      </c>
      <c r="BE140">
        <v>-0.63</v>
      </c>
      <c r="BF140">
        <v>-0.4</v>
      </c>
      <c r="BG140">
        <v>3.6347789606296602E-2</v>
      </c>
      <c r="BH140" s="1">
        <v>8.0643332927232705E-5</v>
      </c>
      <c r="BI140">
        <v>6.0660735319595404E-4</v>
      </c>
      <c r="BJ140">
        <v>7.7841629178803398E-2</v>
      </c>
      <c r="BK140">
        <v>2.8834393450138902E-4</v>
      </c>
      <c r="BL140">
        <v>2.8414765491810499E-3</v>
      </c>
      <c r="BM140">
        <v>6.6</v>
      </c>
      <c r="BN140">
        <v>6.6</v>
      </c>
      <c r="BO140">
        <v>6.6</v>
      </c>
      <c r="BP140">
        <v>5.2</v>
      </c>
      <c r="BQ140">
        <v>6.6</v>
      </c>
      <c r="BR140">
        <v>6.6</v>
      </c>
      <c r="BS140">
        <v>6.6</v>
      </c>
      <c r="BT140">
        <v>5.2</v>
      </c>
      <c r="BU140">
        <v>9.1</v>
      </c>
      <c r="BV140">
        <v>8.6999999999999993</v>
      </c>
      <c r="BW140">
        <v>9.1</v>
      </c>
      <c r="BX140">
        <v>6.6</v>
      </c>
      <c r="BY140">
        <v>6.2</v>
      </c>
      <c r="BZ140">
        <v>6.6</v>
      </c>
      <c r="CA140">
        <v>5.5</v>
      </c>
    </row>
    <row r="141" spans="1:79" x14ac:dyDescent="0.3">
      <c r="A141">
        <v>1161</v>
      </c>
      <c r="B141" t="s">
        <v>9</v>
      </c>
      <c r="E141" t="s">
        <v>897</v>
      </c>
      <c r="F141" t="str">
        <f>IF(ISBLANK(E141),"Unknown",VLOOKUP(E141,'[1]LVL1_ID_metadata _final'!$F$2:$G$690,2,FALSE))</f>
        <v>Therapeutics/Drugs</v>
      </c>
      <c r="G141" t="s">
        <v>879</v>
      </c>
      <c r="H141" t="s">
        <v>886</v>
      </c>
      <c r="I141" t="str">
        <f>IF(ISBLANK($E141),"Unknown",VLOOKUP($E141,'[1]LVL1_ID_metadata _final'!$F$2:$K$690,5,FALSE))</f>
        <v>41340-25-4</v>
      </c>
      <c r="J141" t="str">
        <f>IF(ISBLANK($E141),"Unknown",VLOOKUP($E141,'[1]LVL1_ID_metadata _final'!$F$2:$K$690,6,FALSE))</f>
        <v>https://en.wikipedia.org/wiki/Etodolac</v>
      </c>
      <c r="L141" t="s">
        <v>896</v>
      </c>
      <c r="M141" t="s">
        <v>4</v>
      </c>
      <c r="N141" t="s">
        <v>4</v>
      </c>
      <c r="O141" t="s">
        <v>3</v>
      </c>
      <c r="P141" t="s">
        <v>4</v>
      </c>
      <c r="Q141" t="s">
        <v>4</v>
      </c>
      <c r="R141">
        <v>287.15228999999999</v>
      </c>
      <c r="S141">
        <v>288.15956999999997</v>
      </c>
      <c r="T141">
        <v>22.204999999999998</v>
      </c>
      <c r="U141">
        <v>20067822.9285529</v>
      </c>
      <c r="V141">
        <v>218</v>
      </c>
      <c r="W141">
        <v>1</v>
      </c>
      <c r="X141">
        <v>0</v>
      </c>
      <c r="Y141">
        <v>86.2</v>
      </c>
      <c r="Z141">
        <v>9.3000000000000007</v>
      </c>
      <c r="AB141" t="s">
        <v>31</v>
      </c>
      <c r="AC141" t="s">
        <v>2</v>
      </c>
      <c r="AD141" t="s">
        <v>1</v>
      </c>
      <c r="AE141" t="s">
        <v>0</v>
      </c>
      <c r="AF141">
        <v>19997550.440658499</v>
      </c>
      <c r="AG141">
        <v>20067822.9285529</v>
      </c>
      <c r="AH141">
        <v>19833709.302930299</v>
      </c>
      <c r="AI141">
        <v>175433.73016757201</v>
      </c>
      <c r="AJ141">
        <v>13061630.152600801</v>
      </c>
      <c r="AK141">
        <v>12833591.552520599</v>
      </c>
      <c r="AL141">
        <v>13586752.005107399</v>
      </c>
      <c r="AM141">
        <v>163010.57440361299</v>
      </c>
      <c r="AN141">
        <v>16927196.876731299</v>
      </c>
      <c r="AO141">
        <v>13287604.058243601</v>
      </c>
      <c r="AP141">
        <v>13882672.078540999</v>
      </c>
      <c r="AQ141">
        <v>8881665.1452859901</v>
      </c>
      <c r="AR141">
        <v>9246748.6457682792</v>
      </c>
      <c r="AS141">
        <v>10325263.2310495</v>
      </c>
      <c r="AT141">
        <v>71500.752646249399</v>
      </c>
      <c r="AU141">
        <v>19997550.440658499</v>
      </c>
      <c r="AV141">
        <v>13061630.152600801</v>
      </c>
      <c r="AW141">
        <v>9246748.6457682792</v>
      </c>
      <c r="AX141">
        <v>0.60167596739676199</v>
      </c>
      <c r="AY141" s="1">
        <v>2.9346719512591202</v>
      </c>
      <c r="AZ141" s="1">
        <v>7.9139776304139398</v>
      </c>
      <c r="BA141">
        <v>0.65300000000000002</v>
      </c>
      <c r="BB141">
        <v>0.46200000000000002</v>
      </c>
      <c r="BC141" s="1">
        <v>0.70799999999999996</v>
      </c>
      <c r="BD141">
        <v>-0.61</v>
      </c>
      <c r="BE141">
        <v>-1.1100000000000001</v>
      </c>
      <c r="BF141">
        <v>-0.5</v>
      </c>
      <c r="BG141">
        <v>1.02409230232636E-4</v>
      </c>
      <c r="BH141" s="1">
        <v>3.1304886618510599E-6</v>
      </c>
      <c r="BI141">
        <v>3.8841885939278103E-4</v>
      </c>
      <c r="BJ141">
        <v>5.5901785142988404E-4</v>
      </c>
      <c r="BK141" s="1">
        <v>2.1360367636030399E-5</v>
      </c>
      <c r="BL141">
        <v>1.96072533658838E-3</v>
      </c>
      <c r="BM141">
        <v>6</v>
      </c>
      <c r="BN141">
        <v>4.5</v>
      </c>
      <c r="BO141">
        <v>5.6</v>
      </c>
      <c r="BP141">
        <v>2.2999999999999998</v>
      </c>
      <c r="BQ141">
        <v>5.6</v>
      </c>
      <c r="BR141">
        <v>5.2</v>
      </c>
      <c r="BS141">
        <v>5.2</v>
      </c>
      <c r="BT141">
        <v>2.2999999999999998</v>
      </c>
      <c r="BU141">
        <v>7.6</v>
      </c>
      <c r="BV141">
        <v>7.6</v>
      </c>
      <c r="BW141">
        <v>7.6</v>
      </c>
      <c r="BX141">
        <v>5</v>
      </c>
      <c r="BY141">
        <v>5</v>
      </c>
      <c r="BZ141">
        <v>5</v>
      </c>
      <c r="CA141">
        <v>4.9000000000000004</v>
      </c>
    </row>
    <row r="142" spans="1:79" x14ac:dyDescent="0.3">
      <c r="A142">
        <v>1611</v>
      </c>
      <c r="B142" t="s">
        <v>9</v>
      </c>
      <c r="C142" t="s">
        <v>8</v>
      </c>
      <c r="D142" t="s">
        <v>675</v>
      </c>
      <c r="E142" t="s">
        <v>895</v>
      </c>
      <c r="F142" t="str">
        <f>IF(ISBLANK(E142),"Unknown",VLOOKUP(E142,[1]NTA_cleaned_R3!$A$2:$B$194,2,FALSE))</f>
        <v>Therapeutics/Drugs</v>
      </c>
      <c r="G142" t="s">
        <v>879</v>
      </c>
      <c r="H142" t="s">
        <v>886</v>
      </c>
      <c r="I142" t="s">
        <v>894</v>
      </c>
      <c r="J142" t="s">
        <v>893</v>
      </c>
      <c r="L142" t="s">
        <v>892</v>
      </c>
      <c r="M142" t="s">
        <v>25</v>
      </c>
      <c r="N142" t="s">
        <v>4</v>
      </c>
      <c r="O142" t="s">
        <v>4</v>
      </c>
      <c r="P142" t="s">
        <v>4</v>
      </c>
      <c r="Q142" t="s">
        <v>3</v>
      </c>
      <c r="R142">
        <v>357.07675</v>
      </c>
      <c r="S142">
        <v>358.08402999999998</v>
      </c>
      <c r="T142">
        <v>22.765999999999998</v>
      </c>
      <c r="U142">
        <v>13000427.621117299</v>
      </c>
      <c r="V142">
        <v>55</v>
      </c>
      <c r="W142">
        <v>1</v>
      </c>
      <c r="X142">
        <v>1</v>
      </c>
      <c r="Y142">
        <v>86.2</v>
      </c>
      <c r="Z142">
        <v>53.7</v>
      </c>
      <c r="AA142">
        <v>74.5</v>
      </c>
      <c r="AB142" t="s">
        <v>2</v>
      </c>
      <c r="AC142" t="s">
        <v>2</v>
      </c>
      <c r="AD142" t="s">
        <v>1</v>
      </c>
      <c r="AE142" t="s">
        <v>0</v>
      </c>
      <c r="AF142">
        <v>12137333.589389499</v>
      </c>
      <c r="AG142">
        <v>13000427.621117299</v>
      </c>
      <c r="AH142">
        <v>12653531.134535899</v>
      </c>
      <c r="AI142">
        <v>294163.81947386602</v>
      </c>
      <c r="AJ142">
        <v>516959.29205651901</v>
      </c>
      <c r="AK142">
        <v>637701.16882583697</v>
      </c>
      <c r="AL142">
        <v>567588.30941352795</v>
      </c>
      <c r="AM142">
        <v>702652.34890028602</v>
      </c>
      <c r="AN142">
        <v>5415448.68271494</v>
      </c>
      <c r="AO142">
        <v>4732599.4732677601</v>
      </c>
      <c r="AP142">
        <v>5230912.2311298596</v>
      </c>
      <c r="AQ142">
        <v>167601.16588863399</v>
      </c>
      <c r="AR142">
        <v>100067.56375339501</v>
      </c>
      <c r="AS142">
        <v>152372.817821209</v>
      </c>
      <c r="AT142">
        <v>52380.575721876397</v>
      </c>
      <c r="AU142">
        <v>12653531.134535899</v>
      </c>
      <c r="AV142">
        <v>567588.30941352795</v>
      </c>
      <c r="AW142">
        <v>152372.817821209</v>
      </c>
      <c r="AX142">
        <v>3.4476644461930501</v>
      </c>
      <c r="AY142" s="1">
        <v>10.5616061889228</v>
      </c>
      <c r="AZ142" s="1">
        <v>25.2992974410624</v>
      </c>
      <c r="BA142">
        <v>4.4999999999999998E-2</v>
      </c>
      <c r="BB142">
        <v>1.2E-2</v>
      </c>
      <c r="BC142" s="1">
        <v>0.26800000000000002</v>
      </c>
      <c r="BD142">
        <v>-4.4800000000000004</v>
      </c>
      <c r="BE142">
        <v>-6.38</v>
      </c>
      <c r="BF142">
        <v>-1.9</v>
      </c>
      <c r="BG142" s="1">
        <v>1.4106582890693901E-6</v>
      </c>
      <c r="BH142" s="1">
        <v>2.4291309941304499E-7</v>
      </c>
      <c r="BI142">
        <v>1.2335831721066399E-4</v>
      </c>
      <c r="BJ142" s="1">
        <v>2.0407190937986101E-5</v>
      </c>
      <c r="BK142" s="1">
        <v>4.0342033942850296E-6</v>
      </c>
      <c r="BL142">
        <v>7.9034264579101797E-4</v>
      </c>
      <c r="BM142">
        <v>5.6</v>
      </c>
      <c r="BN142">
        <v>5.6</v>
      </c>
      <c r="BO142">
        <v>6</v>
      </c>
      <c r="BQ142">
        <v>6.9</v>
      </c>
      <c r="BT142">
        <v>5.8</v>
      </c>
      <c r="BU142">
        <v>8.3000000000000007</v>
      </c>
      <c r="BV142">
        <v>8.1</v>
      </c>
      <c r="BW142">
        <v>7.9</v>
      </c>
    </row>
    <row r="143" spans="1:79" x14ac:dyDescent="0.3">
      <c r="A143">
        <v>1736</v>
      </c>
      <c r="B143" t="s">
        <v>9</v>
      </c>
      <c r="C143" t="s">
        <v>8</v>
      </c>
      <c r="E143" t="s">
        <v>891</v>
      </c>
      <c r="F143" t="str">
        <f>IF(ISBLANK(E143),"Unknown",VLOOKUP(E143,'[1]LVL1_ID_metadata _final'!$F$2:$G$690,2,FALSE))</f>
        <v>Therapeutics/Drugs</v>
      </c>
      <c r="G143" t="s">
        <v>879</v>
      </c>
      <c r="H143" t="s">
        <v>886</v>
      </c>
      <c r="I143" t="str">
        <f>IF(ISBLANK($E143),"Unknown",VLOOKUP($E143,'[1]LVL1_ID_metadata _final'!$F$2:$K$690,5,FALSE))</f>
        <v>22071-15-4</v>
      </c>
      <c r="J143" t="str">
        <f>IF(ISBLANK($E143),"Unknown",VLOOKUP($E143,'[1]LVL1_ID_metadata _final'!$F$2:$K$690,6,FALSE))</f>
        <v>https://pubchem.ncbi.nlm.nih.gov/compound/3825</v>
      </c>
      <c r="L143" t="s">
        <v>890</v>
      </c>
      <c r="M143" t="s">
        <v>4</v>
      </c>
      <c r="N143" t="s">
        <v>25</v>
      </c>
      <c r="O143" t="s">
        <v>3</v>
      </c>
      <c r="P143" t="s">
        <v>4</v>
      </c>
      <c r="Q143" t="s">
        <v>18</v>
      </c>
      <c r="R143">
        <v>254.09455</v>
      </c>
      <c r="S143">
        <v>255.10183000000001</v>
      </c>
      <c r="T143">
        <v>20.294</v>
      </c>
      <c r="U143">
        <v>22723761.225848399</v>
      </c>
      <c r="V143">
        <v>158</v>
      </c>
      <c r="W143">
        <v>3</v>
      </c>
      <c r="X143">
        <v>0</v>
      </c>
      <c r="Y143">
        <v>50.4</v>
      </c>
      <c r="Z143">
        <v>62.2</v>
      </c>
      <c r="AB143" t="s">
        <v>31</v>
      </c>
      <c r="AC143" t="s">
        <v>28</v>
      </c>
      <c r="AD143" t="s">
        <v>1</v>
      </c>
      <c r="AE143" t="s">
        <v>0</v>
      </c>
      <c r="AF143">
        <v>21327445.998765901</v>
      </c>
      <c r="AG143">
        <v>17915558.9683722</v>
      </c>
      <c r="AH143">
        <v>18585369.527015898</v>
      </c>
      <c r="AI143">
        <v>257254.842555123</v>
      </c>
      <c r="AJ143">
        <v>20199590.442269702</v>
      </c>
      <c r="AK143">
        <v>22723761.225848399</v>
      </c>
      <c r="AL143">
        <v>21323796.9132865</v>
      </c>
      <c r="AM143">
        <v>133850.86762070801</v>
      </c>
      <c r="AN143">
        <v>19174592.9283562</v>
      </c>
      <c r="AO143">
        <v>17581273.609835699</v>
      </c>
      <c r="AP143">
        <v>16571753.845369101</v>
      </c>
      <c r="AQ143">
        <v>5113067.3428885201</v>
      </c>
      <c r="AR143">
        <v>7107239.8789700205</v>
      </c>
      <c r="AS143">
        <v>8810471.7961654607</v>
      </c>
      <c r="AT143">
        <v>442738.96690914303</v>
      </c>
      <c r="AU143">
        <v>18585369.527015898</v>
      </c>
      <c r="AV143">
        <v>21323796.9132865</v>
      </c>
      <c r="AW143">
        <v>7107239.8789700205</v>
      </c>
      <c r="AX143">
        <v>9.3783830688962695</v>
      </c>
      <c r="AY143">
        <v>5.9049782068253096</v>
      </c>
      <c r="AZ143">
        <v>26.398580358321201</v>
      </c>
      <c r="BA143">
        <v>1.147</v>
      </c>
      <c r="BB143">
        <v>0.38200000000000001</v>
      </c>
      <c r="BC143">
        <v>0.33300000000000002</v>
      </c>
      <c r="BD143">
        <v>0.2</v>
      </c>
      <c r="BE143">
        <v>-1.39</v>
      </c>
      <c r="BF143">
        <v>-1.59</v>
      </c>
      <c r="BG143">
        <v>0.73410467293746196</v>
      </c>
      <c r="BH143">
        <v>7.4886954517661098E-4</v>
      </c>
      <c r="BI143">
        <v>4.35776125071952E-4</v>
      </c>
      <c r="BJ143">
        <v>0.87545136353217901</v>
      </c>
      <c r="BK143">
        <v>1.86375192580732E-3</v>
      </c>
      <c r="BL143" s="1">
        <v>2.1598879613130401E-3</v>
      </c>
      <c r="BM143">
        <v>4.8</v>
      </c>
      <c r="BN143" s="1">
        <v>5.2</v>
      </c>
      <c r="BO143">
        <v>4.5</v>
      </c>
      <c r="BP143">
        <v>1.9</v>
      </c>
      <c r="BQ143">
        <v>5.2</v>
      </c>
      <c r="BR143">
        <v>5.2</v>
      </c>
      <c r="BS143">
        <v>5.2</v>
      </c>
      <c r="BT143">
        <v>1.9</v>
      </c>
      <c r="BU143">
        <v>7.8</v>
      </c>
      <c r="BV143">
        <v>7.8</v>
      </c>
      <c r="BW143">
        <v>7</v>
      </c>
      <c r="BX143">
        <v>5</v>
      </c>
      <c r="BY143">
        <v>2.7</v>
      </c>
      <c r="BZ143">
        <v>4.2</v>
      </c>
      <c r="CA143">
        <v>1.5</v>
      </c>
    </row>
    <row r="144" spans="1:79" x14ac:dyDescent="0.3">
      <c r="A144">
        <v>4502</v>
      </c>
      <c r="B144" t="s">
        <v>9</v>
      </c>
      <c r="C144" t="s">
        <v>8</v>
      </c>
      <c r="E144" t="s">
        <v>891</v>
      </c>
      <c r="F144" t="str">
        <f>IF(ISBLANK(E144),"Unknown",VLOOKUP(E144,'[1]LVL1_ID_metadata _final'!$F$2:$G$690,2,FALSE))</f>
        <v>Therapeutics/Drugs</v>
      </c>
      <c r="G144" t="s">
        <v>879</v>
      </c>
      <c r="H144" t="s">
        <v>886</v>
      </c>
      <c r="I144" t="str">
        <f>IF(ISBLANK($E144),"Unknown",VLOOKUP($E144,'[1]LVL1_ID_metadata _final'!$F$2:$K$690,5,FALSE))</f>
        <v>22071-15-4</v>
      </c>
      <c r="J144" t="str">
        <f>IF(ISBLANK($E144),"Unknown",VLOOKUP($E144,'[1]LVL1_ID_metadata _final'!$F$2:$K$690,6,FALSE))</f>
        <v>https://pubchem.ncbi.nlm.nih.gov/compound/3825</v>
      </c>
      <c r="L144" t="s">
        <v>890</v>
      </c>
      <c r="M144" t="s">
        <v>25</v>
      </c>
      <c r="N144" t="s">
        <v>25</v>
      </c>
      <c r="O144" t="s">
        <v>3</v>
      </c>
      <c r="P144" t="s">
        <v>4</v>
      </c>
      <c r="Q144" t="s">
        <v>18</v>
      </c>
      <c r="R144">
        <v>254.09443999999999</v>
      </c>
      <c r="S144">
        <v>255.10172</v>
      </c>
      <c r="T144">
        <v>20.643000000000001</v>
      </c>
      <c r="U144">
        <v>9682655.0606543403</v>
      </c>
      <c r="V144">
        <v>158</v>
      </c>
      <c r="W144">
        <v>3</v>
      </c>
      <c r="X144">
        <v>0</v>
      </c>
      <c r="Y144">
        <v>40.9</v>
      </c>
      <c r="Z144">
        <v>59.4</v>
      </c>
      <c r="AB144" t="s">
        <v>31</v>
      </c>
      <c r="AC144" t="s">
        <v>28</v>
      </c>
      <c r="AD144" t="s">
        <v>1</v>
      </c>
      <c r="AE144" t="s">
        <v>0</v>
      </c>
      <c r="AF144">
        <v>9682655.0606543403</v>
      </c>
      <c r="AG144">
        <v>9641663.4137459509</v>
      </c>
      <c r="AH144">
        <v>8721762.4194780905</v>
      </c>
      <c r="AI144">
        <v>138908.71682725</v>
      </c>
      <c r="AJ144">
        <v>3269207.34367688</v>
      </c>
      <c r="AK144">
        <v>6037508.8239869997</v>
      </c>
      <c r="AL144">
        <v>6056545.66289117</v>
      </c>
      <c r="AM144">
        <v>410506.595389269</v>
      </c>
      <c r="AN144">
        <v>6971030.4122385699</v>
      </c>
      <c r="AO144">
        <v>7626997.8972912403</v>
      </c>
      <c r="AP144">
        <v>5734190.2138131196</v>
      </c>
      <c r="AQ144">
        <v>3522858.8900735299</v>
      </c>
      <c r="AR144">
        <v>3661567.7845624699</v>
      </c>
      <c r="AS144">
        <v>4011114.25256126</v>
      </c>
      <c r="AT144">
        <v>230114.054513446</v>
      </c>
      <c r="AU144">
        <v>9641663.4137459509</v>
      </c>
      <c r="AV144">
        <v>6037508.8239869997</v>
      </c>
      <c r="AW144">
        <v>3661567.7845624699</v>
      </c>
      <c r="AX144">
        <v>5.81177538114994</v>
      </c>
      <c r="AY144">
        <v>31.317632875372599</v>
      </c>
      <c r="AZ144" s="1">
        <v>6.7419772687214197</v>
      </c>
      <c r="BA144" s="1">
        <v>0.626</v>
      </c>
      <c r="BB144">
        <v>0.38</v>
      </c>
      <c r="BC144" s="1">
        <v>0.60599999999999998</v>
      </c>
      <c r="BD144">
        <v>-0.68</v>
      </c>
      <c r="BE144">
        <v>-1.4</v>
      </c>
      <c r="BF144">
        <v>-0.72</v>
      </c>
      <c r="BG144">
        <v>2.3364576080715301E-2</v>
      </c>
      <c r="BH144">
        <v>4.3069614763403498E-3</v>
      </c>
      <c r="BI144">
        <v>0.30940477660847099</v>
      </c>
      <c r="BJ144">
        <v>5.3528021530189401E-2</v>
      </c>
      <c r="BK144">
        <v>8.4299163356032006E-3</v>
      </c>
      <c r="BL144" s="1">
        <v>0.48108741186292497</v>
      </c>
      <c r="BM144" s="1">
        <v>2.7</v>
      </c>
      <c r="BN144" s="1">
        <v>1.6</v>
      </c>
      <c r="BO144" s="1">
        <v>1.6</v>
      </c>
      <c r="BP144" s="1">
        <v>4.5</v>
      </c>
      <c r="BQ144">
        <v>3.3</v>
      </c>
      <c r="BR144">
        <v>2</v>
      </c>
      <c r="BS144">
        <v>2</v>
      </c>
      <c r="BT144">
        <v>0.4</v>
      </c>
      <c r="BU144">
        <v>4.4000000000000004</v>
      </c>
      <c r="BV144">
        <v>4</v>
      </c>
      <c r="BW144">
        <v>4.7</v>
      </c>
      <c r="BX144">
        <v>1</v>
      </c>
      <c r="BY144">
        <v>1.4</v>
      </c>
      <c r="BZ144">
        <v>1</v>
      </c>
      <c r="CA144">
        <v>1.5</v>
      </c>
    </row>
    <row r="145" spans="1:79" x14ac:dyDescent="0.3">
      <c r="A145">
        <v>1511</v>
      </c>
      <c r="B145" t="s">
        <v>9</v>
      </c>
      <c r="C145" t="s">
        <v>8</v>
      </c>
      <c r="D145" t="s">
        <v>675</v>
      </c>
      <c r="E145" t="s">
        <v>889</v>
      </c>
      <c r="F145" t="str">
        <f>IF(ISBLANK(E145),"Unknown",VLOOKUP(E145,'[1]LVL1_ID_metadata _final'!$F$2:$G$690,2,FALSE))</f>
        <v>Therapeutics/Drugs</v>
      </c>
      <c r="G145" t="s">
        <v>879</v>
      </c>
      <c r="H145" t="s">
        <v>886</v>
      </c>
      <c r="I145" t="str">
        <f>IF(ISBLANK($E145),"Unknown",VLOOKUP($E145,'[1]LVL1_ID_metadata _final'!$F$2:$K$690,5,FALSE))</f>
        <v>22204-53-1</v>
      </c>
      <c r="J145" t="str">
        <f>IF(ISBLANK($E145),"Unknown",VLOOKUP($E145,'[1]LVL1_ID_metadata _final'!$F$2:$K$690,6,FALSE))</f>
        <v>https://en.wikipedia.org/wiki/Naproxen</v>
      </c>
      <c r="L145" t="s">
        <v>888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>
        <v>230.09461999999999</v>
      </c>
      <c r="S145">
        <v>231.1019</v>
      </c>
      <c r="T145">
        <v>20.408000000000001</v>
      </c>
      <c r="U145">
        <v>38281852.313273303</v>
      </c>
      <c r="V145">
        <v>112</v>
      </c>
      <c r="W145">
        <v>6</v>
      </c>
      <c r="X145">
        <v>1</v>
      </c>
      <c r="Y145">
        <v>84.4</v>
      </c>
      <c r="Z145">
        <v>52.6</v>
      </c>
      <c r="AA145">
        <v>71.400000000000006</v>
      </c>
      <c r="AB145" t="s">
        <v>31</v>
      </c>
      <c r="AC145" t="s">
        <v>2</v>
      </c>
      <c r="AD145" t="s">
        <v>1</v>
      </c>
      <c r="AE145" t="s">
        <v>0</v>
      </c>
      <c r="AF145">
        <v>38281852.313273303</v>
      </c>
      <c r="AG145">
        <v>33503114.4535206</v>
      </c>
      <c r="AH145">
        <v>32609668.302513301</v>
      </c>
      <c r="AI145">
        <v>569817.15774802899</v>
      </c>
      <c r="AJ145">
        <v>33669191.013091996</v>
      </c>
      <c r="AK145">
        <v>34399391.506745502</v>
      </c>
      <c r="AL145">
        <v>32933899.937557399</v>
      </c>
      <c r="AM145">
        <v>437811.32178492501</v>
      </c>
      <c r="AN145">
        <v>32635172.0423184</v>
      </c>
      <c r="AO145">
        <v>30863932.233778801</v>
      </c>
      <c r="AP145">
        <v>28190089.9526085</v>
      </c>
      <c r="AQ145">
        <v>15195363.030672099</v>
      </c>
      <c r="AR145">
        <v>18755532.621073399</v>
      </c>
      <c r="AS145">
        <v>18981419.277973</v>
      </c>
      <c r="AT145">
        <v>711602.34139011498</v>
      </c>
      <c r="AU145">
        <v>33503114.4535206</v>
      </c>
      <c r="AV145">
        <v>33669191.013091996</v>
      </c>
      <c r="AW145">
        <v>18755532.621073399</v>
      </c>
      <c r="AX145">
        <v>8.7642884571174005</v>
      </c>
      <c r="AY145" s="1">
        <v>2.1764235105902801</v>
      </c>
      <c r="AZ145" s="1">
        <v>12.0361910557003</v>
      </c>
      <c r="BA145">
        <v>1.0049999999999999</v>
      </c>
      <c r="BB145" s="1">
        <v>0.56000000000000005</v>
      </c>
      <c r="BC145" s="1">
        <v>0.55700000000000005</v>
      </c>
      <c r="BD145">
        <v>0.01</v>
      </c>
      <c r="BE145">
        <v>-0.84</v>
      </c>
      <c r="BF145">
        <v>-0.84</v>
      </c>
      <c r="BG145">
        <v>0.90680650850843902</v>
      </c>
      <c r="BH145">
        <v>1.98565328244249E-4</v>
      </c>
      <c r="BI145">
        <v>2.5737677287895899E-4</v>
      </c>
      <c r="BJ145">
        <v>0.99725991461355701</v>
      </c>
      <c r="BK145">
        <v>6.0847788460475702E-4</v>
      </c>
      <c r="BL145">
        <v>1.41626412387965E-3</v>
      </c>
      <c r="BM145">
        <v>5.0999999999999996</v>
      </c>
      <c r="BN145">
        <v>5.5</v>
      </c>
      <c r="BO145">
        <v>5.8</v>
      </c>
      <c r="BP145">
        <v>0.8</v>
      </c>
      <c r="BQ145">
        <v>5.8</v>
      </c>
      <c r="BR145">
        <v>5.5</v>
      </c>
      <c r="BS145">
        <v>6.2</v>
      </c>
      <c r="BT145">
        <v>1.5</v>
      </c>
      <c r="BU145">
        <v>8.6999999999999993</v>
      </c>
      <c r="BV145">
        <v>8.4</v>
      </c>
      <c r="BW145">
        <v>8</v>
      </c>
      <c r="BX145">
        <v>5.2</v>
      </c>
      <c r="BY145">
        <v>6</v>
      </c>
      <c r="BZ145">
        <v>5.6</v>
      </c>
      <c r="CA145">
        <v>3.8</v>
      </c>
    </row>
    <row r="146" spans="1:79" x14ac:dyDescent="0.3">
      <c r="A146">
        <v>2381</v>
      </c>
      <c r="B146" t="s">
        <v>9</v>
      </c>
      <c r="E146" t="s">
        <v>887</v>
      </c>
      <c r="F146" t="str">
        <f>IF(ISBLANK(E146),"Unknown",VLOOKUP(E146,'[1]LVL1_ID_metadata _final'!$F$2:$G$690,2,FALSE))</f>
        <v>Therapeutics/Drugs</v>
      </c>
      <c r="G146" t="str">
        <f>IF(ISBLANK(E146),"Unknown",VLOOKUP(E146,'[1]LVL1_ID_metadata _final'!$F$2:$H$690,3,FALSE))</f>
        <v>Analgesic</v>
      </c>
      <c r="H146" t="s">
        <v>886</v>
      </c>
      <c r="I146" t="str">
        <f>IF(ISBLANK($E146),"Unknown",VLOOKUP($E146,'[1]LVL1_ID_metadata _final'!$F$2:$K$690,5,FALSE))</f>
        <v>60-80-0</v>
      </c>
      <c r="J146" t="str">
        <f>IF(ISBLANK($E146),"Unknown",VLOOKUP($E146,'[1]LVL1_ID_metadata _final'!$F$2:$K$690,6,FALSE))</f>
        <v>https://en.wikipedia.org/wiki/Phenazone</v>
      </c>
      <c r="L146" t="s">
        <v>885</v>
      </c>
      <c r="M146" t="s">
        <v>4</v>
      </c>
      <c r="N146" t="s">
        <v>4</v>
      </c>
      <c r="O146" t="s">
        <v>3</v>
      </c>
      <c r="P146" t="s">
        <v>4</v>
      </c>
      <c r="Q146" t="s">
        <v>4</v>
      </c>
      <c r="R146">
        <v>188.09519</v>
      </c>
      <c r="S146">
        <v>189.10247000000001</v>
      </c>
      <c r="T146">
        <v>15.444000000000001</v>
      </c>
      <c r="U146">
        <v>14767139.1174195</v>
      </c>
      <c r="V146">
        <v>119</v>
      </c>
      <c r="W146">
        <v>4</v>
      </c>
      <c r="X146">
        <v>0</v>
      </c>
      <c r="Y146">
        <v>92.1</v>
      </c>
      <c r="Z146">
        <v>9.6</v>
      </c>
      <c r="AB146" t="s">
        <v>28</v>
      </c>
      <c r="AC146" t="s">
        <v>2</v>
      </c>
      <c r="AD146" t="s">
        <v>1</v>
      </c>
      <c r="AE146" t="s">
        <v>0</v>
      </c>
      <c r="AF146">
        <v>14313647.9764421</v>
      </c>
      <c r="AG146">
        <v>12590699.872752201</v>
      </c>
      <c r="AH146">
        <v>14767139.1174195</v>
      </c>
      <c r="AI146">
        <v>94607.050237912394</v>
      </c>
      <c r="AJ146">
        <v>5723868.2557457201</v>
      </c>
      <c r="AK146">
        <v>5342068.8286957899</v>
      </c>
      <c r="AL146">
        <v>4510440.2023823401</v>
      </c>
      <c r="AM146">
        <v>109846.679812909</v>
      </c>
      <c r="AN146">
        <v>8832886.0968255308</v>
      </c>
      <c r="AO146">
        <v>9199933.2657704707</v>
      </c>
      <c r="AP146">
        <v>9686874.1200016402</v>
      </c>
      <c r="AQ146">
        <v>4525485.7134301597</v>
      </c>
      <c r="AR146">
        <v>6147777.2304361099</v>
      </c>
      <c r="AS146">
        <v>5500157.0363196302</v>
      </c>
      <c r="AT146">
        <v>95248.8218883558</v>
      </c>
      <c r="AU146">
        <v>14313647.9764421</v>
      </c>
      <c r="AV146">
        <v>5342068.8286957899</v>
      </c>
      <c r="AW146">
        <v>5500157.0363196302</v>
      </c>
      <c r="AX146">
        <v>8.2665606038061892</v>
      </c>
      <c r="AY146">
        <v>11.9499176838574</v>
      </c>
      <c r="AZ146">
        <v>15.147476918424699</v>
      </c>
      <c r="BA146">
        <v>0.373</v>
      </c>
      <c r="BB146">
        <v>0.38400000000000001</v>
      </c>
      <c r="BC146">
        <v>1.03</v>
      </c>
      <c r="BD146">
        <v>-1.42</v>
      </c>
      <c r="BE146">
        <v>-1.38</v>
      </c>
      <c r="BF146">
        <v>0.04</v>
      </c>
      <c r="BG146">
        <v>1.6615016344290201E-4</v>
      </c>
      <c r="BH146">
        <v>2.0337507405299201E-4</v>
      </c>
      <c r="BI146">
        <v>0.93825392623927395</v>
      </c>
      <c r="BJ146">
        <v>8.4081430053799797E-4</v>
      </c>
      <c r="BK146">
        <v>6.1858659225330398E-4</v>
      </c>
      <c r="BL146">
        <v>0.999999927105924</v>
      </c>
      <c r="BM146">
        <v>4.5</v>
      </c>
      <c r="BN146">
        <v>5.6</v>
      </c>
      <c r="BO146">
        <v>4.5</v>
      </c>
      <c r="BQ146">
        <v>4.2</v>
      </c>
      <c r="BR146">
        <v>3.5</v>
      </c>
      <c r="BS146">
        <v>4.4000000000000004</v>
      </c>
      <c r="BU146">
        <v>8.4</v>
      </c>
      <c r="BV146">
        <v>6.5</v>
      </c>
      <c r="BW146">
        <v>7.3</v>
      </c>
      <c r="BX146">
        <v>3.6</v>
      </c>
      <c r="BY146">
        <v>3.1</v>
      </c>
      <c r="BZ146">
        <v>3.9</v>
      </c>
    </row>
    <row r="147" spans="1:79" x14ac:dyDescent="0.3">
      <c r="A147">
        <v>549</v>
      </c>
      <c r="B147" t="s">
        <v>9</v>
      </c>
      <c r="C147" t="s">
        <v>8</v>
      </c>
      <c r="E147" t="s">
        <v>884</v>
      </c>
      <c r="F147" t="str">
        <f>IF(ISBLANK(E147),"Unknown",VLOOKUP(E147,'[1]LVL1_ID_metadata _final'!$F$2:$G$690,2,FALSE))</f>
        <v>Therapeutics/Drugs</v>
      </c>
      <c r="G147" t="str">
        <f>IF(ISBLANK(E147),"Unknown",VLOOKUP(E147,'[1]LVL1_ID_metadata _final'!$F$2:$H$690,3,FALSE))</f>
        <v>Analgesic</v>
      </c>
      <c r="H147" t="s">
        <v>878</v>
      </c>
      <c r="I147" t="str">
        <f>IF(ISBLANK($E147),"Unknown",VLOOKUP($E147,'[1]LVL1_ID_metadata _final'!$F$2:$K$690,5,FALSE))</f>
        <v>77-20-3</v>
      </c>
      <c r="J147" t="str">
        <f>IF(ISBLANK($E147),"Unknown",VLOOKUP($E147,'[1]LVL1_ID_metadata _final'!$F$2:$K$690,6,FALSE))</f>
        <v>https://en.wikipedia.org/wiki/Prodine</v>
      </c>
      <c r="L147" t="s">
        <v>883</v>
      </c>
      <c r="M147" t="s">
        <v>4</v>
      </c>
      <c r="N147" t="s">
        <v>4</v>
      </c>
      <c r="O147" t="s">
        <v>3</v>
      </c>
      <c r="P147" t="s">
        <v>25</v>
      </c>
      <c r="Q147" t="s">
        <v>3</v>
      </c>
      <c r="R147">
        <v>261.17318999999998</v>
      </c>
      <c r="S147">
        <v>262.18045999999998</v>
      </c>
      <c r="T147">
        <v>10.752000000000001</v>
      </c>
      <c r="U147">
        <v>63592442.092896298</v>
      </c>
      <c r="V147">
        <v>192</v>
      </c>
      <c r="W147">
        <v>5</v>
      </c>
      <c r="X147">
        <v>0</v>
      </c>
      <c r="Y147">
        <v>74.7</v>
      </c>
      <c r="Z147">
        <v>47</v>
      </c>
      <c r="AB147" t="s">
        <v>2</v>
      </c>
      <c r="AC147" t="s">
        <v>2</v>
      </c>
      <c r="AD147" t="s">
        <v>1</v>
      </c>
      <c r="AE147" t="s">
        <v>0</v>
      </c>
      <c r="AF147">
        <v>53835952.622945003</v>
      </c>
      <c r="AG147">
        <v>42565830.997111499</v>
      </c>
      <c r="AH147">
        <v>39010521.415425502</v>
      </c>
      <c r="AI147">
        <v>2086493.11925873</v>
      </c>
      <c r="AJ147">
        <v>63592442.092896298</v>
      </c>
      <c r="AK147">
        <v>58256767.257902198</v>
      </c>
      <c r="AL147">
        <v>45249570.861324199</v>
      </c>
      <c r="AM147">
        <v>1626727.38434961</v>
      </c>
      <c r="AN147">
        <v>55577369.201189697</v>
      </c>
      <c r="AO147">
        <v>52438831.465431899</v>
      </c>
      <c r="AP147">
        <v>37433502.370026402</v>
      </c>
      <c r="AQ147">
        <v>40836135.687256999</v>
      </c>
      <c r="AR147">
        <v>53199627.270833701</v>
      </c>
      <c r="AS147">
        <v>41652099.9091971</v>
      </c>
      <c r="AT147">
        <v>1805220.48763949</v>
      </c>
      <c r="AU147">
        <v>42565830.997111499</v>
      </c>
      <c r="AV147">
        <v>58256767.257902198</v>
      </c>
      <c r="AW147">
        <v>41652099.9091971</v>
      </c>
      <c r="AX147">
        <v>17.1477169653113</v>
      </c>
      <c r="AY147">
        <v>16.9391165949027</v>
      </c>
      <c r="AZ147" s="1">
        <v>15.287800487108999</v>
      </c>
      <c r="BA147" s="1">
        <v>1.369</v>
      </c>
      <c r="BB147">
        <v>0.97899999999999998</v>
      </c>
      <c r="BC147" s="1">
        <v>0.71499999999999997</v>
      </c>
      <c r="BD147" s="1">
        <v>0.45</v>
      </c>
      <c r="BE147">
        <v>-0.03</v>
      </c>
      <c r="BF147">
        <v>-0.48</v>
      </c>
      <c r="BG147">
        <v>0.32928617464687399</v>
      </c>
      <c r="BH147">
        <v>0.99949613008450799</v>
      </c>
      <c r="BI147">
        <v>0.34122894868822901</v>
      </c>
      <c r="BJ147">
        <v>0.478218374957185</v>
      </c>
      <c r="BK147">
        <v>0.99999997168348098</v>
      </c>
      <c r="BL147" s="1">
        <v>0.51855653894937304</v>
      </c>
      <c r="BM147">
        <v>6.2</v>
      </c>
      <c r="BN147">
        <v>6.2</v>
      </c>
      <c r="BO147">
        <v>5.8</v>
      </c>
      <c r="BP147">
        <v>0.2</v>
      </c>
      <c r="BQ147">
        <v>6.6</v>
      </c>
      <c r="BR147">
        <v>6.2</v>
      </c>
      <c r="BS147">
        <v>5.8</v>
      </c>
      <c r="BU147">
        <v>7.6</v>
      </c>
      <c r="BV147">
        <v>6.8</v>
      </c>
      <c r="BW147">
        <v>6.5</v>
      </c>
      <c r="BX147">
        <v>5.8</v>
      </c>
      <c r="BY147">
        <v>5.8</v>
      </c>
      <c r="BZ147">
        <v>5.5</v>
      </c>
    </row>
    <row r="148" spans="1:79" x14ac:dyDescent="0.3">
      <c r="A148">
        <v>1950</v>
      </c>
      <c r="B148" t="s">
        <v>9</v>
      </c>
      <c r="E148" t="s">
        <v>882</v>
      </c>
      <c r="F148" t="str">
        <f>IF(ISBLANK(E148),"Unknown",VLOOKUP(E148,'[1]LVL1_ID_metadata _final'!$F$2:$G$690,2,FALSE))</f>
        <v>Therapeutics/Drugs</v>
      </c>
      <c r="G148" t="str">
        <f>IF(ISBLANK(E148),"Unknown",VLOOKUP(E148,'[1]LVL1_ID_metadata _final'!$F$2:$H$690,3,FALSE))</f>
        <v>Analgesic</v>
      </c>
      <c r="H148" t="str">
        <f>IF(ISBLANK(E148),"Unknown",VLOOKUP(E148,'[1]LVL1_ID_metadata _final'!$F$2:$I$690,4,FALSE))</f>
        <v>Opioid</v>
      </c>
      <c r="I148" t="str">
        <f>IF(ISBLANK($E148),"Unknown",VLOOKUP($E148,'[1]LVL1_ID_metadata _final'!$F$2:$K$690,5,FALSE))</f>
        <v>57-42-1</v>
      </c>
      <c r="J148" t="str">
        <f>IF(ISBLANK($E148),"Unknown",VLOOKUP($E148,'[1]LVL1_ID_metadata _final'!$F$2:$K$690,6,FALSE))</f>
        <v>https://en.wikipedia.org/wiki/Pethidine</v>
      </c>
      <c r="L148" t="s">
        <v>881</v>
      </c>
      <c r="M148" t="s">
        <v>4</v>
      </c>
      <c r="N148" t="s">
        <v>25</v>
      </c>
      <c r="O148" t="s">
        <v>3</v>
      </c>
      <c r="P148" t="s">
        <v>18</v>
      </c>
      <c r="Q148" t="s">
        <v>4</v>
      </c>
      <c r="R148">
        <v>247.15747999999999</v>
      </c>
      <c r="S148">
        <v>248.16475</v>
      </c>
      <c r="T148">
        <v>9.6349999999999998</v>
      </c>
      <c r="U148">
        <v>19373389.4033469</v>
      </c>
      <c r="V148">
        <v>246</v>
      </c>
      <c r="W148">
        <v>5</v>
      </c>
      <c r="X148">
        <v>0</v>
      </c>
      <c r="Y148">
        <v>48.4</v>
      </c>
      <c r="Z148">
        <v>7.4</v>
      </c>
      <c r="AB148" t="s">
        <v>31</v>
      </c>
      <c r="AC148" t="s">
        <v>2</v>
      </c>
      <c r="AD148" t="s">
        <v>1</v>
      </c>
      <c r="AE148" t="s">
        <v>0</v>
      </c>
      <c r="AF148">
        <v>14618165.9896165</v>
      </c>
      <c r="AG148">
        <v>9816920.9453203492</v>
      </c>
      <c r="AH148">
        <v>9085097.7947536595</v>
      </c>
      <c r="AI148">
        <v>94130.095060665495</v>
      </c>
      <c r="AJ148">
        <v>19279186.304948501</v>
      </c>
      <c r="AK148">
        <v>19373389.4033469</v>
      </c>
      <c r="AL148">
        <v>13588637.9753561</v>
      </c>
      <c r="AM148">
        <v>90187.104710929299</v>
      </c>
      <c r="AN148">
        <v>13028562.3541993</v>
      </c>
      <c r="AO148">
        <v>12479530.6665556</v>
      </c>
      <c r="AP148">
        <v>8912235.9519590791</v>
      </c>
      <c r="AQ148">
        <v>7511161.7244387502</v>
      </c>
      <c r="AR148">
        <v>9477305.6312895697</v>
      </c>
      <c r="AS148">
        <v>5285607.7474378701</v>
      </c>
      <c r="AT148">
        <v>91343.137270745094</v>
      </c>
      <c r="AU148">
        <v>9816920.9453203492</v>
      </c>
      <c r="AV148">
        <v>19279186.304948501</v>
      </c>
      <c r="AW148">
        <v>7511161.7244387502</v>
      </c>
      <c r="AX148">
        <v>26.899755671732301</v>
      </c>
      <c r="AY148" s="1">
        <v>19.0250282163794</v>
      </c>
      <c r="AZ148" s="1">
        <v>28.246106832578</v>
      </c>
      <c r="BA148">
        <v>1.964</v>
      </c>
      <c r="BB148" s="1">
        <v>0.76500000000000001</v>
      </c>
      <c r="BC148" s="1">
        <v>0.39</v>
      </c>
      <c r="BD148">
        <v>0.97</v>
      </c>
      <c r="BE148">
        <v>-0.39</v>
      </c>
      <c r="BF148">
        <v>-1.36</v>
      </c>
      <c r="BG148">
        <v>0.151960451550369</v>
      </c>
      <c r="BH148">
        <v>0.19277129699656301</v>
      </c>
      <c r="BI148">
        <v>1.3594950966862401E-2</v>
      </c>
      <c r="BJ148">
        <v>0.257183170172473</v>
      </c>
      <c r="BK148">
        <v>0.25681929381839602</v>
      </c>
      <c r="BL148" s="1">
        <v>3.6377600822440903E-2</v>
      </c>
      <c r="BM148" s="1">
        <v>5.2</v>
      </c>
      <c r="BN148">
        <v>5.4</v>
      </c>
      <c r="BO148" s="1">
        <v>5</v>
      </c>
      <c r="BP148" s="1"/>
      <c r="BQ148">
        <v>5.6</v>
      </c>
      <c r="BR148">
        <v>5.2</v>
      </c>
      <c r="BS148">
        <v>6</v>
      </c>
      <c r="BU148">
        <v>6.7</v>
      </c>
      <c r="BV148">
        <v>7.1</v>
      </c>
      <c r="BW148">
        <v>5</v>
      </c>
      <c r="BX148">
        <v>4.5999999999999996</v>
      </c>
      <c r="BY148">
        <v>5</v>
      </c>
      <c r="BZ148">
        <v>4.5999999999999996</v>
      </c>
    </row>
    <row r="149" spans="1:79" x14ac:dyDescent="0.3">
      <c r="A149">
        <v>394</v>
      </c>
      <c r="B149" t="s">
        <v>9</v>
      </c>
      <c r="C149" t="s">
        <v>8</v>
      </c>
      <c r="E149" t="s">
        <v>880</v>
      </c>
      <c r="F149" t="str">
        <f>IF(ISBLANK(E149),"Unknown",VLOOKUP(E149,'[1]LVL1_ID_metadata _final'!$F$2:$G$690,2,FALSE))</f>
        <v>Therapeutics/Drugs</v>
      </c>
      <c r="G149" t="s">
        <v>879</v>
      </c>
      <c r="H149" t="s">
        <v>878</v>
      </c>
      <c r="I149" t="str">
        <f>IF(ISBLANK($E149),"Unknown",VLOOKUP($E149,'[1]LVL1_ID_metadata _final'!$F$2:$K$690,5,FALSE))</f>
        <v>76-99-3</v>
      </c>
      <c r="J149" t="str">
        <f>IF(ISBLANK($E149),"Unknown",VLOOKUP($E149,'[1]LVL1_ID_metadata _final'!$F$2:$K$690,6,FALSE))</f>
        <v>https://en.wikipedia.org/wiki/Methadone</v>
      </c>
      <c r="L149" t="s">
        <v>877</v>
      </c>
      <c r="M149" t="s">
        <v>4</v>
      </c>
      <c r="N149" t="s">
        <v>4</v>
      </c>
      <c r="O149" t="s">
        <v>3</v>
      </c>
      <c r="P149" t="s">
        <v>4</v>
      </c>
      <c r="Q149" t="s">
        <v>3</v>
      </c>
      <c r="R149">
        <v>309.20936</v>
      </c>
      <c r="S149">
        <v>310.21663000000001</v>
      </c>
      <c r="T149">
        <v>15.028</v>
      </c>
      <c r="U149">
        <v>131603073.572405</v>
      </c>
      <c r="V149">
        <v>130</v>
      </c>
      <c r="W149">
        <v>3</v>
      </c>
      <c r="X149">
        <v>0</v>
      </c>
      <c r="Y149">
        <v>92.3</v>
      </c>
      <c r="Z149">
        <v>83.2</v>
      </c>
      <c r="AB149" t="s">
        <v>2</v>
      </c>
      <c r="AC149" t="s">
        <v>2</v>
      </c>
      <c r="AD149" t="s">
        <v>1</v>
      </c>
      <c r="AE149" t="s">
        <v>0</v>
      </c>
      <c r="AF149">
        <v>58300885.485408798</v>
      </c>
      <c r="AG149">
        <v>57953320.547265299</v>
      </c>
      <c r="AH149">
        <v>56748955.109115899</v>
      </c>
      <c r="AI149">
        <v>274410.26498689601</v>
      </c>
      <c r="AJ149">
        <v>131603073.572405</v>
      </c>
      <c r="AK149">
        <v>131378029.909585</v>
      </c>
      <c r="AL149">
        <v>128850114.313324</v>
      </c>
      <c r="AM149">
        <v>208168.08201956601</v>
      </c>
      <c r="AN149">
        <v>75593422.111814201</v>
      </c>
      <c r="AO149">
        <v>64032755.221670903</v>
      </c>
      <c r="AP149">
        <v>56999057.414464697</v>
      </c>
      <c r="AQ149">
        <v>11294748.4238564</v>
      </c>
      <c r="AR149">
        <v>6966128.3563638497</v>
      </c>
      <c r="AS149">
        <v>13582264.161966899</v>
      </c>
      <c r="AT149">
        <v>421085.76817571803</v>
      </c>
      <c r="AU149">
        <v>57953320.547265299</v>
      </c>
      <c r="AV149">
        <v>131378029.909585</v>
      </c>
      <c r="AW149">
        <v>11294748.4238564</v>
      </c>
      <c r="AX149">
        <v>1.41228197874091</v>
      </c>
      <c r="AY149">
        <v>1.17035414354637</v>
      </c>
      <c r="AZ149" s="1">
        <v>31.656414819591198</v>
      </c>
      <c r="BA149">
        <v>2.2669999999999999</v>
      </c>
      <c r="BB149">
        <v>0.19500000000000001</v>
      </c>
      <c r="BC149">
        <v>8.5999999999999993E-2</v>
      </c>
      <c r="BD149">
        <v>1.18</v>
      </c>
      <c r="BE149">
        <v>-2.36</v>
      </c>
      <c r="BF149">
        <v>-3.54</v>
      </c>
      <c r="BG149">
        <v>5.7495683805615103E-3</v>
      </c>
      <c r="BH149">
        <v>1.00876598443378E-4</v>
      </c>
      <c r="BI149" s="1">
        <v>1.02265530217416E-5</v>
      </c>
      <c r="BJ149">
        <v>1.6483706547632201E-2</v>
      </c>
      <c r="BK149">
        <v>3.46758013456918E-4</v>
      </c>
      <c r="BL149">
        <v>1.2304255333643599E-4</v>
      </c>
      <c r="BM149" s="1">
        <v>5.0999999999999996</v>
      </c>
      <c r="BN149">
        <v>4.7</v>
      </c>
      <c r="BO149">
        <v>4.7</v>
      </c>
      <c r="BP149" s="1"/>
      <c r="BQ149">
        <v>6.2</v>
      </c>
      <c r="BR149">
        <v>6.2</v>
      </c>
      <c r="BS149">
        <v>6.2</v>
      </c>
      <c r="BT149">
        <v>1.9</v>
      </c>
      <c r="BU149">
        <v>7.1</v>
      </c>
      <c r="BV149">
        <v>7.5</v>
      </c>
      <c r="BW149">
        <v>7.5</v>
      </c>
      <c r="BX149">
        <v>4.8</v>
      </c>
      <c r="BY149">
        <v>2.7</v>
      </c>
      <c r="BZ149">
        <v>3.3</v>
      </c>
      <c r="CA149">
        <v>2.7</v>
      </c>
    </row>
    <row r="150" spans="1:79" x14ac:dyDescent="0.3">
      <c r="A150">
        <v>1379</v>
      </c>
      <c r="B150" t="s">
        <v>9</v>
      </c>
      <c r="E150" t="s">
        <v>876</v>
      </c>
      <c r="F150" t="str">
        <f>IF(ISBLANK(E150),"Unknown",VLOOKUP(E150,'[1]LVL1_ID_metadata _final'!$F$2:$G$690,2,FALSE))</f>
        <v>Therapeutics/Drugs</v>
      </c>
      <c r="G150" t="str">
        <f>IF(ISBLANK(E150),"Unknown",VLOOKUP(E150,'[1]LVL1_ID_metadata _final'!$F$2:$H$690,3,FALSE))</f>
        <v>Analgesic</v>
      </c>
      <c r="H150" t="str">
        <f>IF(ISBLANK(E150),"Unknown",VLOOKUP(E150,'[1]LVL1_ID_metadata _final'!$F$2:$I$690,4,FALSE))</f>
        <v>Opioid</v>
      </c>
      <c r="I150" t="str">
        <f>IF(ISBLANK($E150),"Unknown",VLOOKUP($E150,'[1]LVL1_ID_metadata _final'!$F$2:$K$690,5,FALSE))</f>
        <v>466-97-7</v>
      </c>
      <c r="J150" t="str">
        <f>IF(ISBLANK($E150),"Unknown",VLOOKUP($E150,'[1]LVL1_ID_metadata _final'!$F$2:$K$690,6,FALSE))</f>
        <v>https://en.wikipedia.org/wiki/Normorphine</v>
      </c>
      <c r="L150" t="s">
        <v>875</v>
      </c>
      <c r="M150" t="s">
        <v>4</v>
      </c>
      <c r="N150" t="s">
        <v>4</v>
      </c>
      <c r="O150" t="s">
        <v>3</v>
      </c>
      <c r="P150" t="s">
        <v>4</v>
      </c>
      <c r="Q150" t="s">
        <v>3</v>
      </c>
      <c r="R150">
        <v>271.12112000000002</v>
      </c>
      <c r="S150">
        <v>272.1284</v>
      </c>
      <c r="T150">
        <v>14.013</v>
      </c>
      <c r="U150">
        <v>23601980.926946402</v>
      </c>
      <c r="V150">
        <v>242</v>
      </c>
      <c r="W150">
        <v>2</v>
      </c>
      <c r="X150">
        <v>0</v>
      </c>
      <c r="Y150">
        <v>85.4</v>
      </c>
      <c r="Z150">
        <v>9.3000000000000007</v>
      </c>
      <c r="AB150" t="s">
        <v>2</v>
      </c>
      <c r="AC150" t="s">
        <v>2</v>
      </c>
      <c r="AD150" t="s">
        <v>1</v>
      </c>
      <c r="AE150" t="s">
        <v>0</v>
      </c>
      <c r="AF150">
        <v>15570481.764215801</v>
      </c>
      <c r="AG150">
        <v>14930023.4620557</v>
      </c>
      <c r="AH150">
        <v>16338240.5316108</v>
      </c>
      <c r="AI150">
        <v>87228.119852946198</v>
      </c>
      <c r="AJ150">
        <v>23601980.926946402</v>
      </c>
      <c r="AK150">
        <v>19027516.293584902</v>
      </c>
      <c r="AL150">
        <v>18875972.910792898</v>
      </c>
      <c r="AM150">
        <v>92505.6732704264</v>
      </c>
      <c r="AN150">
        <v>13228653.8443779</v>
      </c>
      <c r="AO150">
        <v>12580527.3033645</v>
      </c>
      <c r="AP150">
        <v>12433886.900432</v>
      </c>
      <c r="AQ150">
        <v>231047.381858865</v>
      </c>
      <c r="AR150">
        <v>115414.21321196199</v>
      </c>
      <c r="AS150">
        <v>114688.74263269</v>
      </c>
      <c r="AT150">
        <v>87347.259193494698</v>
      </c>
      <c r="AU150">
        <v>15570481.764215801</v>
      </c>
      <c r="AV150">
        <v>19027516.293584902</v>
      </c>
      <c r="AW150">
        <v>115414.21321196199</v>
      </c>
      <c r="AX150">
        <v>4.51592063544593</v>
      </c>
      <c r="AY150" s="1">
        <v>13.1007089360491</v>
      </c>
      <c r="AZ150" s="1">
        <v>43.567949473054497</v>
      </c>
      <c r="BA150">
        <v>1.222</v>
      </c>
      <c r="BB150" s="1">
        <v>7.0000000000000001E-3</v>
      </c>
      <c r="BC150" s="1">
        <v>6.0000000000000001E-3</v>
      </c>
      <c r="BD150">
        <v>0.28999999999999998</v>
      </c>
      <c r="BE150">
        <v>-7.08</v>
      </c>
      <c r="BF150">
        <v>-7.37</v>
      </c>
      <c r="BG150">
        <v>0.42743100233456799</v>
      </c>
      <c r="BH150" s="1">
        <v>1.12319635592328E-6</v>
      </c>
      <c r="BI150" s="1">
        <v>8.9467976338575305E-7</v>
      </c>
      <c r="BJ150">
        <v>0.58662504980144903</v>
      </c>
      <c r="BK150" s="1">
        <v>1.03102374016814E-5</v>
      </c>
      <c r="BL150" s="1">
        <v>2.3397845851047698E-5</v>
      </c>
      <c r="BM150" s="1">
        <v>6</v>
      </c>
      <c r="BN150">
        <v>6</v>
      </c>
      <c r="BO150" s="1">
        <v>5.6</v>
      </c>
      <c r="BP150" s="1"/>
      <c r="BQ150">
        <v>6.4</v>
      </c>
      <c r="BR150">
        <v>5.2</v>
      </c>
      <c r="BS150">
        <v>5.6</v>
      </c>
      <c r="BU150">
        <v>8.6</v>
      </c>
      <c r="BV150">
        <v>8.3000000000000007</v>
      </c>
      <c r="BW150">
        <v>9</v>
      </c>
    </row>
    <row r="151" spans="1:79" x14ac:dyDescent="0.3">
      <c r="A151">
        <v>1</v>
      </c>
      <c r="B151" t="s">
        <v>9</v>
      </c>
      <c r="E151" t="s">
        <v>874</v>
      </c>
      <c r="F151" t="str">
        <f>IF(ISBLANK(E151),"Unknown",VLOOKUP(E151,'[1]LVL1_ID_metadata _final'!$F$2:$G$690,2,FALSE))</f>
        <v>Therapeutics/Drugs</v>
      </c>
      <c r="G151" t="str">
        <f>IF(ISBLANK(E151),"Unknown",VLOOKUP(E151,'[1]LVL1_ID_metadata _final'!$F$2:$H$690,3,FALSE))</f>
        <v>Analgesic</v>
      </c>
      <c r="H151" t="str">
        <f>IF(ISBLANK(E151),"Unknown",VLOOKUP(E151,'[1]LVL1_ID_metadata _final'!$F$2:$I$690,4,FALSE))</f>
        <v>Opioid</v>
      </c>
      <c r="I151" t="str">
        <f>IF(ISBLANK($E151),"Unknown",VLOOKUP($E151,'[1]LVL1_ID_metadata _final'!$F$2:$K$690,5,FALSE))</f>
        <v>175591-23-8</v>
      </c>
      <c r="J151" t="str">
        <f>IF(ISBLANK($E151),"Unknown",VLOOKUP($E151,'[1]LVL1_ID_metadata _final'!$F$2:$K$690,6,FALSE))</f>
        <v>https://en.wikipedia.org/wiki/Tapentadol</v>
      </c>
      <c r="L151" t="s">
        <v>873</v>
      </c>
      <c r="M151" t="s">
        <v>4</v>
      </c>
      <c r="N151" t="s">
        <v>4</v>
      </c>
      <c r="O151" t="s">
        <v>3</v>
      </c>
      <c r="P151" t="s">
        <v>4</v>
      </c>
      <c r="Q151" t="s">
        <v>3</v>
      </c>
      <c r="R151">
        <v>221.17811</v>
      </c>
      <c r="S151">
        <v>222.18538000000001</v>
      </c>
      <c r="T151">
        <v>21.428999999999998</v>
      </c>
      <c r="U151">
        <v>2167404919.3111701</v>
      </c>
      <c r="V151">
        <v>42</v>
      </c>
      <c r="W151">
        <v>1</v>
      </c>
      <c r="X151">
        <v>0</v>
      </c>
      <c r="Y151">
        <v>90.2</v>
      </c>
      <c r="Z151">
        <v>9.5</v>
      </c>
      <c r="AB151" t="s">
        <v>2</v>
      </c>
      <c r="AC151" t="s">
        <v>2</v>
      </c>
      <c r="AD151" t="s">
        <v>1</v>
      </c>
      <c r="AE151" t="s">
        <v>0</v>
      </c>
      <c r="AF151">
        <v>2167404919.3111701</v>
      </c>
      <c r="AG151">
        <v>2095205706.92927</v>
      </c>
      <c r="AH151">
        <v>2039179169.2808499</v>
      </c>
      <c r="AI151">
        <v>24147818.891862102</v>
      </c>
      <c r="AJ151">
        <v>1277966447.44051</v>
      </c>
      <c r="AK151">
        <v>1291610183.54669</v>
      </c>
      <c r="AL151">
        <v>1255264181.03356</v>
      </c>
      <c r="AM151">
        <v>31136841.5169142</v>
      </c>
      <c r="AN151">
        <v>1380400786.19083</v>
      </c>
      <c r="AO151">
        <v>1245874039.2586901</v>
      </c>
      <c r="AP151">
        <v>1235597696.8963699</v>
      </c>
      <c r="AQ151">
        <v>183430761.11094999</v>
      </c>
      <c r="AR151">
        <v>208840874.56149599</v>
      </c>
      <c r="AS151">
        <v>214583274.914572</v>
      </c>
      <c r="AT151">
        <v>18935602.6672346</v>
      </c>
      <c r="AU151">
        <v>2095205706.92927</v>
      </c>
      <c r="AV151">
        <v>1277966447.44051</v>
      </c>
      <c r="AW151">
        <v>208840874.56149599</v>
      </c>
      <c r="AX151">
        <v>3.0602084183687102</v>
      </c>
      <c r="AY151">
        <v>1.4400737213203301</v>
      </c>
      <c r="AZ151">
        <v>8.1957360024916106</v>
      </c>
      <c r="BA151">
        <v>0.61</v>
      </c>
      <c r="BB151">
        <v>0.1</v>
      </c>
      <c r="BC151">
        <v>0.16300000000000001</v>
      </c>
      <c r="BD151">
        <v>-0.71</v>
      </c>
      <c r="BE151">
        <v>-3.33</v>
      </c>
      <c r="BF151">
        <v>-2.61</v>
      </c>
      <c r="BG151" s="1">
        <v>5.7664510040522602E-5</v>
      </c>
      <c r="BH151" s="1">
        <v>9.4121532789870302E-10</v>
      </c>
      <c r="BI151" s="1">
        <v>2.3640694069015899E-8</v>
      </c>
      <c r="BJ151">
        <v>3.5320052368345599E-4</v>
      </c>
      <c r="BK151" s="1">
        <v>3.6012481798292398E-8</v>
      </c>
      <c r="BL151" s="1">
        <v>1.89774512781473E-6</v>
      </c>
      <c r="BM151" s="1">
        <v>6.6</v>
      </c>
      <c r="BN151">
        <v>6.6</v>
      </c>
      <c r="BO151">
        <v>6.6</v>
      </c>
      <c r="BP151">
        <v>6.6</v>
      </c>
      <c r="BQ151">
        <v>6.6</v>
      </c>
      <c r="BR151">
        <v>6.6</v>
      </c>
      <c r="BS151">
        <v>6.6</v>
      </c>
      <c r="BT151">
        <v>5.8</v>
      </c>
      <c r="BU151">
        <v>9.1</v>
      </c>
      <c r="BV151">
        <v>9.1</v>
      </c>
      <c r="BW151">
        <v>9.1</v>
      </c>
      <c r="BX151">
        <v>6.6</v>
      </c>
      <c r="BY151">
        <v>6.6</v>
      </c>
      <c r="BZ151">
        <v>6.6</v>
      </c>
      <c r="CA151">
        <v>5.6</v>
      </c>
    </row>
    <row r="152" spans="1:79" x14ac:dyDescent="0.3">
      <c r="A152">
        <v>188</v>
      </c>
      <c r="B152" t="s">
        <v>9</v>
      </c>
      <c r="E152" t="s">
        <v>872</v>
      </c>
      <c r="F152" t="str">
        <f>IF(ISBLANK(E152),"Unknown",VLOOKUP(E152,'[1]LVL1_ID_metadata _final'!$F$2:$G$690,2,FALSE))</f>
        <v>Therapeutics/Drugs</v>
      </c>
      <c r="G152" t="str">
        <f>IF(ISBLANK(E152),"Unknown",VLOOKUP(E152,'[1]LVL1_ID_metadata _final'!$F$2:$H$690,3,FALSE))</f>
        <v>Analgesic</v>
      </c>
      <c r="H152" t="str">
        <f>IF(ISBLANK(E152),"Unknown",VLOOKUP(E152,'[1]LVL1_ID_metadata _final'!$F$2:$I$690,4,FALSE))</f>
        <v>Opioid</v>
      </c>
      <c r="I152" t="str">
        <f>IF(ISBLANK($E152),"Unknown",VLOOKUP($E152,'[1]LVL1_ID_metadata _final'!$F$2:$K$690,5,FALSE))</f>
        <v>27203-92-5</v>
      </c>
      <c r="J152" t="str">
        <f>IF(ISBLANK($E152),"Unknown",VLOOKUP($E152,'[1]LVL1_ID_metadata _final'!$F$2:$K$690,6,FALSE))</f>
        <v>https://en.wikipedia.org/wiki/Tramadol</v>
      </c>
      <c r="L152" t="s">
        <v>697</v>
      </c>
      <c r="M152" t="s">
        <v>4</v>
      </c>
      <c r="N152" t="s">
        <v>4</v>
      </c>
      <c r="O152" t="s">
        <v>3</v>
      </c>
      <c r="P152" t="s">
        <v>4</v>
      </c>
      <c r="Q152" t="s">
        <v>18</v>
      </c>
      <c r="R152">
        <v>263.18876</v>
      </c>
      <c r="S152">
        <v>264.19603999999998</v>
      </c>
      <c r="T152">
        <v>9.6660000000000004</v>
      </c>
      <c r="U152">
        <v>130531596.07428201</v>
      </c>
      <c r="V152">
        <v>163</v>
      </c>
      <c r="W152">
        <v>6</v>
      </c>
      <c r="X152">
        <v>0</v>
      </c>
      <c r="Y152">
        <v>99.3</v>
      </c>
      <c r="Z152">
        <v>10</v>
      </c>
      <c r="AB152" t="s">
        <v>31</v>
      </c>
      <c r="AC152" t="s">
        <v>31</v>
      </c>
      <c r="AD152" t="s">
        <v>1</v>
      </c>
      <c r="AE152" t="s">
        <v>0</v>
      </c>
      <c r="AF152">
        <v>128157685.895971</v>
      </c>
      <c r="AG152">
        <v>130489058.189961</v>
      </c>
      <c r="AH152">
        <v>130531596.07428201</v>
      </c>
      <c r="AI152">
        <v>103663.941705299</v>
      </c>
      <c r="AJ152">
        <v>127359328.36585601</v>
      </c>
      <c r="AK152">
        <v>99109714.060583502</v>
      </c>
      <c r="AL152">
        <v>108231634.20675699</v>
      </c>
      <c r="AM152">
        <v>95749.121709094397</v>
      </c>
      <c r="AN152">
        <v>120181832.379669</v>
      </c>
      <c r="AO152">
        <v>109530809.46629401</v>
      </c>
      <c r="AP152">
        <v>91393263.478677705</v>
      </c>
      <c r="AQ152">
        <v>63647768.815573499</v>
      </c>
      <c r="AR152">
        <v>74335698.003564402</v>
      </c>
      <c r="AS152">
        <v>68023399.609417707</v>
      </c>
      <c r="AT152">
        <v>116702.26072171199</v>
      </c>
      <c r="AU152">
        <v>130489058.189961</v>
      </c>
      <c r="AV152">
        <v>108231634.20675699</v>
      </c>
      <c r="AW152">
        <v>68023399.609417707</v>
      </c>
      <c r="AX152">
        <v>1.0471789568358301</v>
      </c>
      <c r="AY152">
        <v>12.9223933225778</v>
      </c>
      <c r="AZ152">
        <v>7.8246842118093998</v>
      </c>
      <c r="BA152">
        <v>0.82899999999999996</v>
      </c>
      <c r="BB152">
        <v>0.52100000000000002</v>
      </c>
      <c r="BC152">
        <v>0.628</v>
      </c>
      <c r="BD152">
        <v>-0.27</v>
      </c>
      <c r="BE152">
        <v>-0.94</v>
      </c>
      <c r="BF152">
        <v>-0.67</v>
      </c>
      <c r="BG152">
        <v>0.14667075173230301</v>
      </c>
      <c r="BH152">
        <v>2.5058580414816201E-4</v>
      </c>
      <c r="BI152">
        <v>1.1736184184387699E-3</v>
      </c>
      <c r="BJ152">
        <v>0.24936464185716301</v>
      </c>
      <c r="BK152">
        <v>7.3541095496958901E-4</v>
      </c>
      <c r="BL152">
        <v>4.8878878993777498E-3</v>
      </c>
      <c r="BM152">
        <v>6.6</v>
      </c>
      <c r="BN152">
        <v>6.6</v>
      </c>
      <c r="BO152">
        <v>6.6</v>
      </c>
      <c r="BP152">
        <v>4.9000000000000004</v>
      </c>
      <c r="BQ152">
        <v>6.2</v>
      </c>
      <c r="BR152">
        <v>6.2</v>
      </c>
      <c r="BS152">
        <v>6.6</v>
      </c>
      <c r="BU152">
        <v>8.6</v>
      </c>
      <c r="BV152">
        <v>8.1999999999999993</v>
      </c>
      <c r="BW152">
        <v>6.7</v>
      </c>
      <c r="BX152">
        <v>5.5</v>
      </c>
      <c r="BY152">
        <v>5.5</v>
      </c>
      <c r="BZ152">
        <v>5.0999999999999996</v>
      </c>
      <c r="CA152">
        <v>1.5</v>
      </c>
    </row>
    <row r="153" spans="1:79" x14ac:dyDescent="0.3">
      <c r="A153">
        <v>6114</v>
      </c>
      <c r="B153" t="s">
        <v>9</v>
      </c>
      <c r="E153" t="s">
        <v>872</v>
      </c>
      <c r="F153" t="str">
        <f>IF(ISBLANK(E153),"Unknown",VLOOKUP(E153,'[1]LVL1_ID_metadata _final'!$F$2:$G$690,2,FALSE))</f>
        <v>Therapeutics/Drugs</v>
      </c>
      <c r="G153" t="str">
        <f>IF(ISBLANK(E153),"Unknown",VLOOKUP(E153,'[1]LVL1_ID_metadata _final'!$F$2:$H$690,3,FALSE))</f>
        <v>Analgesic</v>
      </c>
      <c r="H153" t="str">
        <f>IF(ISBLANK(E153),"Unknown",VLOOKUP(E153,'[1]LVL1_ID_metadata _final'!$F$2:$I$690,4,FALSE))</f>
        <v>Opioid</v>
      </c>
      <c r="I153" t="str">
        <f>IF(ISBLANK($E153),"Unknown",VLOOKUP($E153,'[1]LVL1_ID_metadata _final'!$F$2:$K$690,5,FALSE))</f>
        <v>27203-92-5</v>
      </c>
      <c r="J153" t="str">
        <f>IF(ISBLANK($E153),"Unknown",VLOOKUP($E153,'[1]LVL1_ID_metadata _final'!$F$2:$K$690,6,FALSE))</f>
        <v>https://en.wikipedia.org/wiki/Tramadol</v>
      </c>
      <c r="L153" t="s">
        <v>697</v>
      </c>
      <c r="M153" t="s">
        <v>4</v>
      </c>
      <c r="N153" t="s">
        <v>4</v>
      </c>
      <c r="O153" t="s">
        <v>3</v>
      </c>
      <c r="P153" t="s">
        <v>4</v>
      </c>
      <c r="Q153" t="s">
        <v>18</v>
      </c>
      <c r="R153">
        <v>263.18884000000003</v>
      </c>
      <c r="S153">
        <v>264.19612000000001</v>
      </c>
      <c r="T153">
        <v>10.297000000000001</v>
      </c>
      <c r="U153">
        <v>13036759.5828881</v>
      </c>
      <c r="V153">
        <v>163</v>
      </c>
      <c r="W153">
        <v>6</v>
      </c>
      <c r="X153">
        <v>0</v>
      </c>
      <c r="Y153">
        <v>62.8</v>
      </c>
      <c r="Z153">
        <v>8.1</v>
      </c>
      <c r="AB153" t="s">
        <v>31</v>
      </c>
      <c r="AC153" t="s">
        <v>31</v>
      </c>
      <c r="AD153" t="s">
        <v>1</v>
      </c>
      <c r="AE153" t="s">
        <v>0</v>
      </c>
      <c r="AF153">
        <v>11220133.590465199</v>
      </c>
      <c r="AG153">
        <v>12045834.7375648</v>
      </c>
      <c r="AH153">
        <v>6186722.8190462701</v>
      </c>
      <c r="AI153">
        <v>204957.54920996199</v>
      </c>
      <c r="AJ153">
        <v>10870484.3642528</v>
      </c>
      <c r="AK153">
        <v>5533443.0675985701</v>
      </c>
      <c r="AL153">
        <v>6316887.4966371804</v>
      </c>
      <c r="AM153">
        <v>145635.40925456799</v>
      </c>
      <c r="AN153">
        <v>13036759.5828881</v>
      </c>
      <c r="AO153">
        <v>10290689.8669232</v>
      </c>
      <c r="AP153">
        <v>3297822.9026729702</v>
      </c>
      <c r="AQ153">
        <v>2162959.71526853</v>
      </c>
      <c r="AR153">
        <v>6222882.2348968601</v>
      </c>
      <c r="AS153">
        <v>6064190.8247078797</v>
      </c>
      <c r="AT153">
        <v>110466.659679684</v>
      </c>
      <c r="AU153">
        <v>11220133.590465199</v>
      </c>
      <c r="AV153">
        <v>6316887.4966371804</v>
      </c>
      <c r="AW153">
        <v>6064190.8247078797</v>
      </c>
      <c r="AX153">
        <v>32.303204446096899</v>
      </c>
      <c r="AY153">
        <v>38.0522563248186</v>
      </c>
      <c r="AZ153" s="1">
        <v>47.7415472116205</v>
      </c>
      <c r="BA153">
        <v>0.56299999999999994</v>
      </c>
      <c r="BB153">
        <v>0.54</v>
      </c>
      <c r="BC153">
        <v>0.96</v>
      </c>
      <c r="BD153">
        <v>-0.83</v>
      </c>
      <c r="BE153">
        <v>-0.89</v>
      </c>
      <c r="BF153">
        <v>-0.06</v>
      </c>
      <c r="BG153">
        <v>0.76941487710448297</v>
      </c>
      <c r="BH153">
        <v>0.17424179107034199</v>
      </c>
      <c r="BI153">
        <v>0.40983809703441099</v>
      </c>
      <c r="BJ153">
        <v>0.90532924314702801</v>
      </c>
      <c r="BK153">
        <v>0.23558318779457699</v>
      </c>
      <c r="BL153">
        <v>0.59881412179117699</v>
      </c>
      <c r="BM153">
        <v>3.3</v>
      </c>
      <c r="BN153">
        <v>3</v>
      </c>
      <c r="BO153">
        <v>3.1</v>
      </c>
      <c r="BQ153">
        <v>3</v>
      </c>
      <c r="BR153">
        <v>3.9</v>
      </c>
      <c r="BS153">
        <v>3.1</v>
      </c>
      <c r="BU153">
        <v>3.3</v>
      </c>
      <c r="BV153">
        <v>3.1</v>
      </c>
      <c r="BW153">
        <v>2.5</v>
      </c>
      <c r="BX153">
        <v>4.4000000000000004</v>
      </c>
      <c r="BY153">
        <v>3.5</v>
      </c>
      <c r="BZ153">
        <v>2.7</v>
      </c>
    </row>
    <row r="154" spans="1:79" x14ac:dyDescent="0.3">
      <c r="A154">
        <v>1424</v>
      </c>
      <c r="B154" t="s">
        <v>9</v>
      </c>
      <c r="E154" t="s">
        <v>871</v>
      </c>
      <c r="F154" t="str">
        <f>IF(ISBLANK(E154),"Unknown",VLOOKUP(E154,'[1]LVL1_ID_metadata _final'!$F$2:$G$690,2,FALSE))</f>
        <v>Therapeutics/Drugs</v>
      </c>
      <c r="G154" t="str">
        <f>IF(ISBLANK(E154),"Unknown",VLOOKUP(E154,'[1]LVL1_ID_metadata _final'!$F$2:$H$690,3,FALSE))</f>
        <v>Anorectic</v>
      </c>
      <c r="I154" t="str">
        <f>IF(ISBLANK($E154),"Unknown",VLOOKUP($E154,'[1]LVL1_ID_metadata _final'!$F$2:$K$690,5,FALSE))</f>
        <v>634-03-7</v>
      </c>
      <c r="J154" t="str">
        <f>IF(ISBLANK($E154),"Unknown",VLOOKUP($E154,'[1]LVL1_ID_metadata _final'!$F$2:$K$690,6,FALSE))</f>
        <v>https://en.wikipedia.org/wiki/Phendimetrazine</v>
      </c>
      <c r="L154" t="s">
        <v>870</v>
      </c>
      <c r="M154" t="s">
        <v>4</v>
      </c>
      <c r="N154" t="s">
        <v>4</v>
      </c>
      <c r="O154" t="s">
        <v>3</v>
      </c>
      <c r="P154" t="s">
        <v>4</v>
      </c>
      <c r="Q154" t="s">
        <v>4</v>
      </c>
      <c r="R154">
        <v>191.13115999999999</v>
      </c>
      <c r="S154">
        <v>192.13844</v>
      </c>
      <c r="T154">
        <v>17.885000000000002</v>
      </c>
      <c r="U154">
        <v>23157963.7963745</v>
      </c>
      <c r="V154">
        <v>92</v>
      </c>
      <c r="W154">
        <v>11</v>
      </c>
      <c r="X154">
        <v>0</v>
      </c>
      <c r="Y154">
        <v>85.6</v>
      </c>
      <c r="Z154">
        <v>9.3000000000000007</v>
      </c>
      <c r="AB154" t="s">
        <v>31</v>
      </c>
      <c r="AC154" t="s">
        <v>2</v>
      </c>
      <c r="AD154" t="s">
        <v>1</v>
      </c>
      <c r="AE154" t="s">
        <v>0</v>
      </c>
      <c r="AF154">
        <v>23044667.2125297</v>
      </c>
      <c r="AG154">
        <v>23157963.7963745</v>
      </c>
      <c r="AH154">
        <v>23136979.722853601</v>
      </c>
      <c r="AI154">
        <v>1626508.1770240201</v>
      </c>
      <c r="AJ154">
        <v>15235213.5526706</v>
      </c>
      <c r="AK154">
        <v>14447455.4496237</v>
      </c>
      <c r="AL154">
        <v>15057499.7142343</v>
      </c>
      <c r="AM154">
        <v>1664622.90200477</v>
      </c>
      <c r="AN154">
        <v>15034122.9993327</v>
      </c>
      <c r="AO154">
        <v>13484380.447494499</v>
      </c>
      <c r="AP154">
        <v>14122368.9427146</v>
      </c>
      <c r="AQ154">
        <v>1844485.7525047699</v>
      </c>
      <c r="AR154">
        <v>2009368.0515268999</v>
      </c>
      <c r="AS154">
        <v>2258690.5031895102</v>
      </c>
      <c r="AT154">
        <v>1643987.6140008799</v>
      </c>
      <c r="AU154">
        <v>23136979.722853601</v>
      </c>
      <c r="AV154">
        <v>15057499.7142343</v>
      </c>
      <c r="AW154">
        <v>2009368.0515268999</v>
      </c>
      <c r="AX154">
        <v>0.26077924328405</v>
      </c>
      <c r="AY154">
        <v>2.7705206742303798</v>
      </c>
      <c r="AZ154">
        <v>10.234622508231601</v>
      </c>
      <c r="BA154">
        <v>0.65100000000000002</v>
      </c>
      <c r="BB154">
        <v>8.6999999999999994E-2</v>
      </c>
      <c r="BC154">
        <v>0.13300000000000001</v>
      </c>
      <c r="BD154">
        <v>-0.62</v>
      </c>
      <c r="BE154">
        <v>-3.53</v>
      </c>
      <c r="BF154">
        <v>-2.91</v>
      </c>
      <c r="BG154">
        <v>2.9048344833304502E-4</v>
      </c>
      <c r="BH154" s="1">
        <v>5.4584321507178402E-9</v>
      </c>
      <c r="BI154" s="1">
        <v>4.9824653292063197E-8</v>
      </c>
      <c r="BJ154">
        <v>1.3437731496898199E-3</v>
      </c>
      <c r="BK154" s="1">
        <v>1.75298905460974E-7</v>
      </c>
      <c r="BL154" s="1">
        <v>3.76074592120675E-6</v>
      </c>
      <c r="BM154">
        <v>5.6</v>
      </c>
      <c r="BN154">
        <v>5.6</v>
      </c>
      <c r="BO154">
        <v>5.2</v>
      </c>
      <c r="BQ154">
        <v>5.2</v>
      </c>
      <c r="BR154">
        <v>5.6</v>
      </c>
      <c r="BS154">
        <v>5.2</v>
      </c>
      <c r="BU154">
        <v>8.1</v>
      </c>
      <c r="BV154">
        <v>7.4</v>
      </c>
      <c r="BW154">
        <v>7</v>
      </c>
      <c r="BX154">
        <v>2.6</v>
      </c>
      <c r="BY154">
        <v>3.4</v>
      </c>
      <c r="BZ154">
        <v>3.4</v>
      </c>
    </row>
    <row r="155" spans="1:79" x14ac:dyDescent="0.3">
      <c r="A155">
        <v>1564</v>
      </c>
      <c r="B155" t="s">
        <v>9</v>
      </c>
      <c r="C155" t="s">
        <v>8</v>
      </c>
      <c r="E155" t="s">
        <v>869</v>
      </c>
      <c r="F155" t="str">
        <f>IF(ISBLANK(E155),"Unknown",VLOOKUP(E155,'[1]LVL1_ID_metadata _final'!$F$2:$G$690,2,FALSE))</f>
        <v>Therapeutics/Drugs</v>
      </c>
      <c r="G155" t="str">
        <f>IF(ISBLANK(E155),"Unknown",VLOOKUP(E155,'[1]LVL1_ID_metadata _final'!$F$2:$H$690,3,FALSE))</f>
        <v>Antiaggregant</v>
      </c>
      <c r="I155" t="str">
        <f>IF(ISBLANK($E155),"Unknown",VLOOKUP($E155,'[1]LVL1_ID_metadata _final'!$F$2:$K$690,5,FALSE))</f>
        <v>113665-84-2</v>
      </c>
      <c r="J155" t="str">
        <f>IF(ISBLANK($E155),"Unknown",VLOOKUP($E155,'[1]LVL1_ID_metadata _final'!$F$2:$K$690,6,FALSE))</f>
        <v>https://en.wikipedia.org/wiki/Clopidogrel</v>
      </c>
      <c r="L155" t="s">
        <v>868</v>
      </c>
      <c r="M155" t="s">
        <v>4</v>
      </c>
      <c r="N155" t="s">
        <v>4</v>
      </c>
      <c r="O155" t="s">
        <v>3</v>
      </c>
      <c r="P155" t="s">
        <v>4</v>
      </c>
      <c r="Q155" t="s">
        <v>3</v>
      </c>
      <c r="R155">
        <v>321.05903000000001</v>
      </c>
      <c r="S155">
        <v>322.06630999999999</v>
      </c>
      <c r="T155">
        <v>20.776</v>
      </c>
      <c r="U155">
        <v>27957949.1270357</v>
      </c>
      <c r="V155">
        <v>26</v>
      </c>
      <c r="W155">
        <v>2</v>
      </c>
      <c r="X155">
        <v>0</v>
      </c>
      <c r="Y155">
        <v>54.3</v>
      </c>
      <c r="Z155">
        <v>45.2</v>
      </c>
      <c r="AB155" t="s">
        <v>2</v>
      </c>
      <c r="AC155" t="s">
        <v>2</v>
      </c>
      <c r="AD155" t="s">
        <v>1</v>
      </c>
      <c r="AE155" t="s">
        <v>0</v>
      </c>
      <c r="AF155">
        <v>27957949.1270357</v>
      </c>
      <c r="AG155">
        <v>27051853.6313009</v>
      </c>
      <c r="AH155">
        <v>26372993.685917001</v>
      </c>
      <c r="AI155">
        <v>122989.034352948</v>
      </c>
      <c r="AJ155">
        <v>23016747.2250202</v>
      </c>
      <c r="AK155">
        <v>20751556.0047765</v>
      </c>
      <c r="AL155">
        <v>19101617.936795902</v>
      </c>
      <c r="AM155">
        <v>163069.44001183499</v>
      </c>
      <c r="AN155">
        <v>23245959.733828001</v>
      </c>
      <c r="AO155">
        <v>22613349.911171399</v>
      </c>
      <c r="AP155">
        <v>20656041.520042598</v>
      </c>
      <c r="AQ155">
        <v>15822469.7057078</v>
      </c>
      <c r="AR155">
        <v>19434391.009888101</v>
      </c>
      <c r="AS155">
        <v>17442633.940926898</v>
      </c>
      <c r="AT155">
        <v>151133.92752043801</v>
      </c>
      <c r="AU155">
        <v>27051853.6313009</v>
      </c>
      <c r="AV155">
        <v>20751556.0047765</v>
      </c>
      <c r="AW155">
        <v>17442633.940926898</v>
      </c>
      <c r="AX155">
        <v>2.9312877782450699</v>
      </c>
      <c r="AY155">
        <v>9.3793910847759108</v>
      </c>
      <c r="AZ155" s="1">
        <v>10.2988290542821</v>
      </c>
      <c r="BA155" s="1">
        <v>0.76700000000000002</v>
      </c>
      <c r="BB155">
        <v>0.64500000000000002</v>
      </c>
      <c r="BC155" s="1">
        <v>0.84099999999999997</v>
      </c>
      <c r="BD155" s="1">
        <v>-0.38</v>
      </c>
      <c r="BE155">
        <v>-0.63</v>
      </c>
      <c r="BF155">
        <v>-0.25</v>
      </c>
      <c r="BG155">
        <v>1.8823080225601401E-2</v>
      </c>
      <c r="BH155">
        <v>1.4852817923294299E-3</v>
      </c>
      <c r="BI155">
        <v>8.4850312382031806E-2</v>
      </c>
      <c r="BJ155">
        <v>4.4415959909862898E-2</v>
      </c>
      <c r="BK155">
        <v>3.34290470467107E-3</v>
      </c>
      <c r="BL155">
        <v>0.16736973229597399</v>
      </c>
      <c r="BM155">
        <v>5.8</v>
      </c>
      <c r="BN155">
        <v>4.3</v>
      </c>
      <c r="BO155">
        <v>4.3</v>
      </c>
      <c r="BQ155">
        <v>4.5</v>
      </c>
      <c r="BR155">
        <v>5.2</v>
      </c>
      <c r="BS155">
        <v>4.0999999999999996</v>
      </c>
      <c r="BU155">
        <v>7</v>
      </c>
      <c r="BV155">
        <v>7.4</v>
      </c>
      <c r="BW155">
        <v>8.1</v>
      </c>
      <c r="BX155">
        <v>5.2</v>
      </c>
      <c r="BY155">
        <v>4.8</v>
      </c>
      <c r="BZ155">
        <v>5.6</v>
      </c>
    </row>
    <row r="156" spans="1:79" x14ac:dyDescent="0.3">
      <c r="A156">
        <v>723</v>
      </c>
      <c r="B156" t="s">
        <v>9</v>
      </c>
      <c r="C156" t="s">
        <v>8</v>
      </c>
      <c r="E156" t="s">
        <v>867</v>
      </c>
      <c r="F156" t="str">
        <f>IF(ISBLANK(E156),"Unknown",VLOOKUP(E156,'[1]LVL1_ID_metadata _final'!$F$2:$G$690,2,FALSE))</f>
        <v>Therapeutics/Drugs</v>
      </c>
      <c r="G156" t="str">
        <f>IF(ISBLANK(E156),"Unknown",VLOOKUP(E156,'[1]LVL1_ID_metadata _final'!$F$2:$H$690,3,FALSE))</f>
        <v>Antibiotic</v>
      </c>
      <c r="H156" t="str">
        <f>IF(ISBLANK(E156),"Unknown",VLOOKUP(E156,'[1]LVL1_ID_metadata _final'!$F$2:$I$690,4,FALSE))</f>
        <v>Metabolite</v>
      </c>
      <c r="I156" t="str">
        <f>IF(ISBLANK($E156),"Unknown",VLOOKUP($E156,'[1]LVL1_ID_metadata _final'!$F$2:$K$690,5,FALSE))</f>
        <v>107752-89-6</v>
      </c>
      <c r="J156" t="str">
        <f>IF(ISBLANK($E156),"Unknown",VLOOKUP($E156,'[1]LVL1_ID_metadata _final'!$F$2:$K$690,6,FALSE))</f>
        <v>https://proceedings.science/brazmedchem-2019/papers/analysis-of-the-bactericidal-activity-of-2-amino-5-6-7-8-tetrahydro--7-7-dimethyl-5-oxo-4-phenyl-4h-chromene-3-carbonitr</v>
      </c>
      <c r="L156" t="s">
        <v>866</v>
      </c>
      <c r="M156" t="s">
        <v>4</v>
      </c>
      <c r="N156" t="s">
        <v>5</v>
      </c>
      <c r="O156" t="s">
        <v>3</v>
      </c>
      <c r="P156" t="s">
        <v>4</v>
      </c>
      <c r="Q156" t="s">
        <v>3</v>
      </c>
      <c r="R156">
        <v>266.10575999999998</v>
      </c>
      <c r="S156">
        <v>250.08647999999999</v>
      </c>
      <c r="T156">
        <v>21.669</v>
      </c>
      <c r="U156">
        <v>39858508.1015843</v>
      </c>
      <c r="V156">
        <v>358</v>
      </c>
      <c r="W156">
        <v>1</v>
      </c>
      <c r="X156">
        <v>0</v>
      </c>
      <c r="Y156">
        <v>37.6</v>
      </c>
      <c r="Z156">
        <v>58.5</v>
      </c>
      <c r="AB156" t="s">
        <v>2</v>
      </c>
      <c r="AC156" t="s">
        <v>2</v>
      </c>
      <c r="AD156" t="s">
        <v>1</v>
      </c>
      <c r="AE156" t="s">
        <v>278</v>
      </c>
      <c r="AF156">
        <v>13939559.7144868</v>
      </c>
      <c r="AG156">
        <v>12408867.5096229</v>
      </c>
      <c r="AH156">
        <v>13391683.5452921</v>
      </c>
      <c r="AI156">
        <v>313228.12795525801</v>
      </c>
      <c r="AJ156">
        <v>35123935.281055503</v>
      </c>
      <c r="AK156">
        <v>37037138.488357201</v>
      </c>
      <c r="AL156">
        <v>37092643.739629097</v>
      </c>
      <c r="AM156">
        <v>105539.85911812499</v>
      </c>
      <c r="AN156">
        <v>27025703.948311701</v>
      </c>
      <c r="AO156">
        <v>25925394.872976199</v>
      </c>
      <c r="AP156">
        <v>26116615.823165599</v>
      </c>
      <c r="AQ156">
        <v>32817001.623309799</v>
      </c>
      <c r="AR156">
        <v>38924907.269235402</v>
      </c>
      <c r="AS156">
        <v>39858508.1015843</v>
      </c>
      <c r="AT156">
        <v>144523.91111596601</v>
      </c>
      <c r="AU156">
        <v>13391683.5452921</v>
      </c>
      <c r="AV156">
        <v>37037138.488357201</v>
      </c>
      <c r="AW156">
        <v>38924907.269235402</v>
      </c>
      <c r="AX156">
        <v>5.8548648337562996</v>
      </c>
      <c r="AY156" s="1">
        <v>3.0780324941249799</v>
      </c>
      <c r="AZ156" s="1">
        <v>10.280883405563699</v>
      </c>
      <c r="BA156">
        <v>2.766</v>
      </c>
      <c r="BB156" s="1">
        <v>2.907</v>
      </c>
      <c r="BC156" s="1">
        <v>1.0509999999999999</v>
      </c>
      <c r="BD156">
        <v>1.47</v>
      </c>
      <c r="BE156">
        <v>1.54</v>
      </c>
      <c r="BF156">
        <v>7.0000000000000007E-2</v>
      </c>
      <c r="BG156" s="1">
        <v>5.8049100628565498E-6</v>
      </c>
      <c r="BH156" s="1">
        <v>5.2048875529564498E-6</v>
      </c>
      <c r="BI156">
        <v>0.95106203576980197</v>
      </c>
      <c r="BJ156" s="1">
        <v>5.7823118728308298E-5</v>
      </c>
      <c r="BK156" s="1">
        <v>3.10624047256614E-5</v>
      </c>
      <c r="BL156" s="1">
        <v>0.999999927105924</v>
      </c>
      <c r="BM156" s="1"/>
      <c r="BN156">
        <v>5.2</v>
      </c>
      <c r="BO156" s="1">
        <v>4.8</v>
      </c>
      <c r="BP156" s="1"/>
      <c r="BQ156">
        <v>6.2</v>
      </c>
      <c r="BR156">
        <v>5.8</v>
      </c>
      <c r="BS156">
        <v>6.2</v>
      </c>
      <c r="BV156">
        <v>9.1999999999999993</v>
      </c>
      <c r="BW156">
        <v>9.1999999999999993</v>
      </c>
      <c r="BX156">
        <v>6.2</v>
      </c>
      <c r="BY156">
        <v>6.2</v>
      </c>
      <c r="BZ156">
        <v>6.6</v>
      </c>
      <c r="CA156">
        <v>4.5</v>
      </c>
    </row>
    <row r="157" spans="1:79" x14ac:dyDescent="0.3">
      <c r="A157">
        <v>410</v>
      </c>
      <c r="B157" t="s">
        <v>9</v>
      </c>
      <c r="D157" t="s">
        <v>675</v>
      </c>
      <c r="E157" t="s">
        <v>865</v>
      </c>
      <c r="F157" t="s">
        <v>750</v>
      </c>
      <c r="G157" t="s">
        <v>864</v>
      </c>
      <c r="I157" t="s">
        <v>863</v>
      </c>
      <c r="J157" t="s">
        <v>862</v>
      </c>
      <c r="L157" t="s">
        <v>861</v>
      </c>
      <c r="M157" t="s">
        <v>25</v>
      </c>
      <c r="N157" t="s">
        <v>34</v>
      </c>
      <c r="O157" t="s">
        <v>4</v>
      </c>
      <c r="P157" t="s">
        <v>4</v>
      </c>
      <c r="Q157" t="s">
        <v>3</v>
      </c>
      <c r="R157">
        <v>748.50842</v>
      </c>
      <c r="S157">
        <v>375.26148999999998</v>
      </c>
      <c r="T157">
        <v>10.893000000000001</v>
      </c>
      <c r="U157">
        <v>212181324.676705</v>
      </c>
      <c r="V157">
        <v>13</v>
      </c>
      <c r="W157">
        <v>1</v>
      </c>
      <c r="X157">
        <v>1</v>
      </c>
      <c r="Y157">
        <v>39.6</v>
      </c>
      <c r="Z157">
        <v>7</v>
      </c>
      <c r="AA157">
        <v>66.400000000000006</v>
      </c>
      <c r="AB157" t="s">
        <v>2</v>
      </c>
      <c r="AC157" t="s">
        <v>2</v>
      </c>
      <c r="AD157" t="s">
        <v>258</v>
      </c>
      <c r="AE157" t="s">
        <v>257</v>
      </c>
      <c r="AF157">
        <v>143808427.96383899</v>
      </c>
      <c r="AG157">
        <v>141224564.86945999</v>
      </c>
      <c r="AH157">
        <v>95553190.922425404</v>
      </c>
      <c r="AI157">
        <v>438296.29154238</v>
      </c>
      <c r="AJ157">
        <v>212181324.676705</v>
      </c>
      <c r="AK157">
        <v>67927036.172090799</v>
      </c>
      <c r="AL157">
        <v>69197327.250212505</v>
      </c>
      <c r="AM157">
        <v>414046.55859813403</v>
      </c>
      <c r="AN157">
        <v>106558519.27554099</v>
      </c>
      <c r="AO157">
        <v>146218744.89221001</v>
      </c>
      <c r="AP157">
        <v>18864634.181666501</v>
      </c>
      <c r="AQ157">
        <v>34297724.210279599</v>
      </c>
      <c r="AR157">
        <v>58219767.189445399</v>
      </c>
      <c r="AS157">
        <v>8608102.6434575394</v>
      </c>
      <c r="AT157">
        <v>675941.811916637</v>
      </c>
      <c r="AU157">
        <v>141224564.86945999</v>
      </c>
      <c r="AV157">
        <v>69197327.250212505</v>
      </c>
      <c r="AW157">
        <v>34297724.210279599</v>
      </c>
      <c r="AX157">
        <v>21.397286235172199</v>
      </c>
      <c r="AY157">
        <v>71.216404033818804</v>
      </c>
      <c r="AZ157" s="1">
        <v>73.604748438980295</v>
      </c>
      <c r="BA157">
        <v>0.49</v>
      </c>
      <c r="BB157">
        <v>0.24299999999999999</v>
      </c>
      <c r="BC157">
        <v>0.496</v>
      </c>
      <c r="BD157">
        <v>-1.03</v>
      </c>
      <c r="BE157">
        <v>-2.04</v>
      </c>
      <c r="BF157">
        <v>-1.01</v>
      </c>
      <c r="BG157">
        <v>0.92046219297606702</v>
      </c>
      <c r="BH157">
        <v>7.2260681342854599E-2</v>
      </c>
      <c r="BI157">
        <v>0.118639983108608</v>
      </c>
      <c r="BJ157">
        <v>0.99999987688113601</v>
      </c>
      <c r="BK157">
        <v>0.107070296568095</v>
      </c>
      <c r="BL157" s="1">
        <v>0.21938215485394899</v>
      </c>
      <c r="BM157" s="1">
        <v>3.6</v>
      </c>
      <c r="BN157">
        <v>2.4</v>
      </c>
      <c r="BO157" s="1"/>
      <c r="BP157" s="1">
        <v>3.4</v>
      </c>
      <c r="BQ157">
        <v>4.7</v>
      </c>
      <c r="BR157">
        <v>2</v>
      </c>
      <c r="BS157">
        <v>0.9</v>
      </c>
      <c r="BT157">
        <v>5.3</v>
      </c>
      <c r="BV157">
        <v>4.7</v>
      </c>
      <c r="BW157">
        <v>5.2</v>
      </c>
      <c r="BX157">
        <v>1.7</v>
      </c>
      <c r="BY157">
        <v>3.2</v>
      </c>
      <c r="BZ157">
        <v>5.8</v>
      </c>
      <c r="CA157">
        <v>3.4</v>
      </c>
    </row>
    <row r="158" spans="1:79" x14ac:dyDescent="0.3">
      <c r="A158">
        <v>2077</v>
      </c>
      <c r="B158" t="s">
        <v>9</v>
      </c>
      <c r="C158" t="s">
        <v>8</v>
      </c>
      <c r="D158" t="s">
        <v>675</v>
      </c>
      <c r="E158" t="s">
        <v>860</v>
      </c>
      <c r="F158" t="str">
        <f>IF(ISBLANK(E158),"Unknown",VLOOKUP(E158,[1]NTA_cleaned_R3!$A$2:$B$194,2,FALSE))</f>
        <v>Therapeutics/Drugs</v>
      </c>
      <c r="G158" t="str">
        <f>IF(ISBLANK(E158),"",VLOOKUP(E158,[1]NTA_cleaned_R3!$A$2:$C$194,3,FALSE))</f>
        <v>Antibiotic</v>
      </c>
      <c r="I158" t="s">
        <v>859</v>
      </c>
      <c r="J158" t="s">
        <v>858</v>
      </c>
      <c r="L158" t="s">
        <v>857</v>
      </c>
      <c r="M158" t="s">
        <v>34</v>
      </c>
      <c r="N158" t="s">
        <v>4</v>
      </c>
      <c r="O158" t="s">
        <v>4</v>
      </c>
      <c r="P158" t="s">
        <v>4</v>
      </c>
      <c r="Q158" t="s">
        <v>3</v>
      </c>
      <c r="R158">
        <v>747.47569999999996</v>
      </c>
      <c r="S158">
        <v>748.48297000000002</v>
      </c>
      <c r="T158">
        <v>15.829000000000001</v>
      </c>
      <c r="U158">
        <v>20619507.940606602</v>
      </c>
      <c r="V158">
        <v>9</v>
      </c>
      <c r="W158">
        <v>1</v>
      </c>
      <c r="X158">
        <v>1</v>
      </c>
      <c r="Y158">
        <v>92.8</v>
      </c>
      <c r="Z158">
        <v>79.7</v>
      </c>
      <c r="AA158">
        <v>88</v>
      </c>
      <c r="AB158" t="s">
        <v>2</v>
      </c>
      <c r="AC158" t="s">
        <v>2</v>
      </c>
      <c r="AD158" t="s">
        <v>1</v>
      </c>
      <c r="AE158" t="s">
        <v>0</v>
      </c>
      <c r="AF158">
        <v>20619507.940606602</v>
      </c>
      <c r="AG158">
        <v>19815995.444819398</v>
      </c>
      <c r="AH158">
        <v>19764545.907923002</v>
      </c>
      <c r="AI158">
        <v>100885.297305609</v>
      </c>
      <c r="AJ158">
        <v>15516806.9937307</v>
      </c>
      <c r="AK158">
        <v>19022348.4729282</v>
      </c>
      <c r="AL158">
        <v>18210285.945106599</v>
      </c>
      <c r="AM158">
        <v>102290.726817038</v>
      </c>
      <c r="AN158">
        <v>17282537.937656499</v>
      </c>
      <c r="AO158">
        <v>13965422.8036568</v>
      </c>
      <c r="AP158">
        <v>14688382.2160946</v>
      </c>
      <c r="AQ158">
        <v>1786213.5975762799</v>
      </c>
      <c r="AR158">
        <v>2296893.6215506499</v>
      </c>
      <c r="AS158">
        <v>2657296.2244872898</v>
      </c>
      <c r="AT158">
        <v>105499.991344653</v>
      </c>
      <c r="AU158">
        <v>19815995.444819398</v>
      </c>
      <c r="AV158">
        <v>18210285.945106599</v>
      </c>
      <c r="AW158">
        <v>2296893.6215506499</v>
      </c>
      <c r="AX158">
        <v>2.3892886500185302</v>
      </c>
      <c r="AY158">
        <v>10.436063730441701</v>
      </c>
      <c r="AZ158">
        <v>19.480871508028699</v>
      </c>
      <c r="BA158">
        <v>0.91900000000000004</v>
      </c>
      <c r="BB158">
        <v>0.11600000000000001</v>
      </c>
      <c r="BC158">
        <v>0.126</v>
      </c>
      <c r="BD158">
        <v>-0.12</v>
      </c>
      <c r="BE158">
        <v>-3.11</v>
      </c>
      <c r="BF158">
        <v>-2.99</v>
      </c>
      <c r="BG158">
        <v>0.46647601830885599</v>
      </c>
      <c r="BH158" s="1">
        <v>2.0962477988995002E-6</v>
      </c>
      <c r="BI158" s="1">
        <v>2.96646815356461E-6</v>
      </c>
      <c r="BJ158">
        <v>0.626138698952729</v>
      </c>
      <c r="BK158" s="1">
        <v>1.5804859095201698E-5</v>
      </c>
      <c r="BL158" s="1">
        <v>5.0393031621134798E-5</v>
      </c>
      <c r="BM158">
        <v>4.8</v>
      </c>
      <c r="BN158">
        <v>4.0999999999999996</v>
      </c>
      <c r="BO158">
        <v>4.8</v>
      </c>
      <c r="BQ158">
        <v>4.8</v>
      </c>
      <c r="BR158">
        <v>5.6</v>
      </c>
      <c r="BS158">
        <v>5.6</v>
      </c>
      <c r="BU158">
        <v>7.2</v>
      </c>
      <c r="BV158">
        <v>7.2</v>
      </c>
      <c r="BW158">
        <v>7.6</v>
      </c>
      <c r="BX158">
        <v>2.9</v>
      </c>
      <c r="BY158">
        <v>2.9</v>
      </c>
      <c r="BZ158">
        <v>2.1</v>
      </c>
    </row>
    <row r="159" spans="1:79" x14ac:dyDescent="0.3">
      <c r="A159">
        <v>1454</v>
      </c>
      <c r="B159" t="s">
        <v>9</v>
      </c>
      <c r="C159" t="s">
        <v>8</v>
      </c>
      <c r="D159" t="s">
        <v>675</v>
      </c>
      <c r="E159" t="s">
        <v>856</v>
      </c>
      <c r="F159" t="str">
        <f>IF(ISBLANK(E159),"Unknown",VLOOKUP(E159,[1]NTA_cleaned_R3!$A$2:$B$194,2,FALSE))</f>
        <v>Therapeutics/Drugs</v>
      </c>
      <c r="G159" t="str">
        <f>IF(ISBLANK(E159),"",VLOOKUP(E159,[1]NTA_cleaned_R3!$A$2:$C$194,3,FALSE))</f>
        <v>Antibiotic</v>
      </c>
      <c r="I159" t="s">
        <v>855</v>
      </c>
      <c r="J159" t="s">
        <v>854</v>
      </c>
      <c r="L159" t="s">
        <v>853</v>
      </c>
      <c r="M159" t="s">
        <v>34</v>
      </c>
      <c r="N159" t="s">
        <v>4</v>
      </c>
      <c r="O159" t="s">
        <v>4</v>
      </c>
      <c r="P159" t="s">
        <v>4</v>
      </c>
      <c r="Q159" t="s">
        <v>4</v>
      </c>
      <c r="R159">
        <v>836.52435000000003</v>
      </c>
      <c r="S159">
        <v>419.26963000000001</v>
      </c>
      <c r="T159">
        <v>16.119</v>
      </c>
      <c r="U159">
        <v>29397157.887373298</v>
      </c>
      <c r="V159">
        <v>9</v>
      </c>
      <c r="W159">
        <v>2</v>
      </c>
      <c r="X159">
        <v>1</v>
      </c>
      <c r="Y159">
        <v>93.5</v>
      </c>
      <c r="Z159">
        <v>80.8</v>
      </c>
      <c r="AA159">
        <v>87.8</v>
      </c>
      <c r="AB159" t="s">
        <v>28</v>
      </c>
      <c r="AC159" t="s">
        <v>2</v>
      </c>
      <c r="AD159" t="s">
        <v>1</v>
      </c>
      <c r="AE159" t="s">
        <v>257</v>
      </c>
      <c r="AF159">
        <v>29065043.3897046</v>
      </c>
      <c r="AG159">
        <v>28345669.210005999</v>
      </c>
      <c r="AH159">
        <v>29397157.887373298</v>
      </c>
      <c r="AI159">
        <v>95513.064046054598</v>
      </c>
      <c r="AJ159">
        <v>21289044.945354901</v>
      </c>
      <c r="AK159">
        <v>20414545.807438701</v>
      </c>
      <c r="AL159">
        <v>19395882.0061859</v>
      </c>
      <c r="AM159">
        <v>100368.92495657101</v>
      </c>
      <c r="AN159">
        <v>28482501.189964801</v>
      </c>
      <c r="AO159">
        <v>25769987.809303999</v>
      </c>
      <c r="AP159">
        <v>24157726.207851999</v>
      </c>
      <c r="AQ159">
        <v>20977137.896311801</v>
      </c>
      <c r="AR159">
        <v>24813284.950282</v>
      </c>
      <c r="AS159">
        <v>25490328.277067501</v>
      </c>
      <c r="AT159">
        <v>99426.859107930301</v>
      </c>
      <c r="AU159">
        <v>29065043.3897046</v>
      </c>
      <c r="AV159">
        <v>20414545.807438701</v>
      </c>
      <c r="AW159">
        <v>24813284.950282</v>
      </c>
      <c r="AX159">
        <v>1.85754520587626</v>
      </c>
      <c r="AY159">
        <v>4.65222938269366</v>
      </c>
      <c r="AZ159" s="1">
        <v>10.2435910354797</v>
      </c>
      <c r="BA159" s="1">
        <v>0.70199999999999996</v>
      </c>
      <c r="BB159">
        <v>0.85399999999999998</v>
      </c>
      <c r="BC159" s="1">
        <v>1.2150000000000001</v>
      </c>
      <c r="BD159">
        <v>-0.51</v>
      </c>
      <c r="BE159">
        <v>-0.23</v>
      </c>
      <c r="BF159">
        <v>0.28000000000000003</v>
      </c>
      <c r="BG159">
        <v>1.6912399106233701E-3</v>
      </c>
      <c r="BH159">
        <v>2.5235770480688001E-2</v>
      </c>
      <c r="BI159">
        <v>7.5004926175196801E-2</v>
      </c>
      <c r="BJ159">
        <v>5.89944312576855E-3</v>
      </c>
      <c r="BK159">
        <v>4.1145059477473801E-2</v>
      </c>
      <c r="BL159">
        <v>0.15111720854392499</v>
      </c>
      <c r="BM159">
        <v>5.0999999999999996</v>
      </c>
      <c r="BN159">
        <v>4.7</v>
      </c>
      <c r="BO159">
        <v>5.0999999999999996</v>
      </c>
      <c r="BQ159">
        <v>5.2</v>
      </c>
      <c r="BR159">
        <v>4.8</v>
      </c>
      <c r="BS159">
        <v>4.5</v>
      </c>
      <c r="BU159">
        <v>8</v>
      </c>
      <c r="BV159">
        <v>7.6</v>
      </c>
      <c r="BW159">
        <v>8</v>
      </c>
      <c r="BX159">
        <v>6.4</v>
      </c>
      <c r="BY159">
        <v>5.0999999999999996</v>
      </c>
      <c r="BZ159">
        <v>5.5</v>
      </c>
    </row>
    <row r="160" spans="1:79" x14ac:dyDescent="0.3">
      <c r="A160">
        <v>3159</v>
      </c>
      <c r="B160" t="s">
        <v>9</v>
      </c>
      <c r="E160" t="s">
        <v>852</v>
      </c>
      <c r="F160" t="str">
        <f>IF(ISBLANK(E160),"Unknown",VLOOKUP(E160,'[1]LVL1_ID_metadata _final'!$F$2:$G$690,2,FALSE))</f>
        <v>Therapeutics/Drugs</v>
      </c>
      <c r="G160" t="str">
        <f>IF(ISBLANK(E160),"Unknown",VLOOKUP(E160,'[1]LVL1_ID_metadata _final'!$F$2:$H$690,3,FALSE))</f>
        <v>Antibiotic</v>
      </c>
      <c r="I160" t="str">
        <f>IF(ISBLANK($E160),"Unknown",VLOOKUP($E160,'[1]LVL1_ID_metadata _final'!$F$2:$K$690,5,FALSE))</f>
        <v>168828-58-8</v>
      </c>
      <c r="J160" t="str">
        <f>IF(ISBLANK($E160),"Unknown",VLOOKUP($E160,'[1]LVL1_ID_metadata _final'!$F$2:$K$690,6,FALSE))</f>
        <v>https://en.wikipedia.org/wiki/Sutezolid</v>
      </c>
      <c r="L160" t="s">
        <v>851</v>
      </c>
      <c r="M160" t="s">
        <v>5</v>
      </c>
      <c r="N160" t="s">
        <v>5</v>
      </c>
      <c r="O160" t="s">
        <v>3</v>
      </c>
      <c r="P160" t="s">
        <v>109</v>
      </c>
      <c r="Q160" t="s">
        <v>3</v>
      </c>
      <c r="R160">
        <v>353.11984000000001</v>
      </c>
      <c r="S160">
        <v>354.12711000000002</v>
      </c>
      <c r="T160">
        <v>14.065</v>
      </c>
      <c r="U160">
        <v>11828465.7859948</v>
      </c>
      <c r="V160">
        <v>257</v>
      </c>
      <c r="W160">
        <v>8</v>
      </c>
      <c r="X160">
        <v>0</v>
      </c>
      <c r="Y160">
        <v>58.4</v>
      </c>
      <c r="Z160">
        <v>7.9</v>
      </c>
      <c r="AB160" t="s">
        <v>2</v>
      </c>
      <c r="AC160" t="s">
        <v>2</v>
      </c>
      <c r="AD160" t="s">
        <v>1</v>
      </c>
      <c r="AE160" t="s">
        <v>0</v>
      </c>
      <c r="AF160">
        <v>9420474.0796755496</v>
      </c>
      <c r="AG160">
        <v>11180912.2020064</v>
      </c>
      <c r="AH160">
        <v>11172846.5180254</v>
      </c>
      <c r="AI160">
        <v>89776.153075198803</v>
      </c>
      <c r="AJ160">
        <v>11828465.7859948</v>
      </c>
      <c r="AK160">
        <v>9034733.4871314205</v>
      </c>
      <c r="AL160">
        <v>9260889.3211800307</v>
      </c>
      <c r="AM160">
        <v>93153.999883504497</v>
      </c>
      <c r="AN160">
        <v>9877476.6628663093</v>
      </c>
      <c r="AO160">
        <v>8826441.5236897897</v>
      </c>
      <c r="AP160">
        <v>8213662.6376897302</v>
      </c>
      <c r="AQ160">
        <v>3102342.1654471699</v>
      </c>
      <c r="AR160">
        <v>4536324.6350942096</v>
      </c>
      <c r="AS160">
        <v>3793501.04014681</v>
      </c>
      <c r="AT160">
        <v>92113.812910282999</v>
      </c>
      <c r="AU160">
        <v>11172846.5180254</v>
      </c>
      <c r="AV160">
        <v>9260889.3211800307</v>
      </c>
      <c r="AW160">
        <v>3793501.04014681</v>
      </c>
      <c r="AX160">
        <v>9.5744475114854009</v>
      </c>
      <c r="AY160">
        <v>15.4540968046018</v>
      </c>
      <c r="AZ160">
        <v>18.8191691992815</v>
      </c>
      <c r="BA160">
        <v>0.82899999999999996</v>
      </c>
      <c r="BB160">
        <v>0.34</v>
      </c>
      <c r="BC160">
        <v>0.41</v>
      </c>
      <c r="BD160">
        <v>-0.27</v>
      </c>
      <c r="BE160">
        <v>-1.56</v>
      </c>
      <c r="BF160">
        <v>-1.29</v>
      </c>
      <c r="BG160">
        <v>0.88777844242289505</v>
      </c>
      <c r="BH160">
        <v>3.8469529085360899E-4</v>
      </c>
      <c r="BI160">
        <v>5.2920561810287903E-4</v>
      </c>
      <c r="BJ160">
        <v>0.98497694939819302</v>
      </c>
      <c r="BK160">
        <v>1.05771828123215E-3</v>
      </c>
      <c r="BL160">
        <v>2.5280837812289201E-3</v>
      </c>
      <c r="BM160" s="1">
        <v>4.5999999999999996</v>
      </c>
      <c r="BN160">
        <v>6</v>
      </c>
      <c r="BO160">
        <v>5.6</v>
      </c>
      <c r="BQ160">
        <v>4.8</v>
      </c>
      <c r="BR160">
        <v>5.4</v>
      </c>
      <c r="BS160">
        <v>5.4</v>
      </c>
      <c r="BU160">
        <v>7.9</v>
      </c>
      <c r="BV160">
        <v>7.9</v>
      </c>
      <c r="BW160">
        <v>7.1</v>
      </c>
      <c r="BX160">
        <v>5.5</v>
      </c>
      <c r="BY160">
        <v>4</v>
      </c>
      <c r="BZ160">
        <v>5.5</v>
      </c>
    </row>
    <row r="161" spans="1:79" x14ac:dyDescent="0.3">
      <c r="A161">
        <v>4191</v>
      </c>
      <c r="B161" t="s">
        <v>9</v>
      </c>
      <c r="C161" t="s">
        <v>8</v>
      </c>
      <c r="D161" t="s">
        <v>675</v>
      </c>
      <c r="E161" t="s">
        <v>850</v>
      </c>
      <c r="F161" t="str">
        <f>IF(ISBLANK(E161),"Unknown",VLOOKUP(E161,[1]NTA_cleaned_R3!$A$2:$B$194,2,FALSE))</f>
        <v>Therapeutics/Drugs</v>
      </c>
      <c r="G161" t="str">
        <f>IF(ISBLANK(E161),"",VLOOKUP(E161,[1]NTA_cleaned_R3!$A$2:$C$194,3,FALSE))</f>
        <v>Antibiotic</v>
      </c>
      <c r="I161" t="s">
        <v>849</v>
      </c>
      <c r="J161" t="s">
        <v>848</v>
      </c>
      <c r="L161" t="s">
        <v>847</v>
      </c>
      <c r="M161" t="s">
        <v>25</v>
      </c>
      <c r="N161" t="s">
        <v>18</v>
      </c>
      <c r="O161" t="s">
        <v>4</v>
      </c>
      <c r="P161" t="s">
        <v>18</v>
      </c>
      <c r="Q161" t="s">
        <v>4</v>
      </c>
      <c r="R161">
        <v>290.13805000000002</v>
      </c>
      <c r="S161">
        <v>291.14533</v>
      </c>
      <c r="T161">
        <v>8.3710000000000004</v>
      </c>
      <c r="U161">
        <v>7276424.9727237402</v>
      </c>
      <c r="V161">
        <v>99</v>
      </c>
      <c r="W161">
        <v>2</v>
      </c>
      <c r="X161">
        <v>1</v>
      </c>
      <c r="Y161">
        <v>96.6</v>
      </c>
      <c r="Z161">
        <v>78.2</v>
      </c>
      <c r="AA161">
        <v>86.6</v>
      </c>
      <c r="AB161" t="s">
        <v>28</v>
      </c>
      <c r="AC161" t="s">
        <v>2</v>
      </c>
      <c r="AD161" t="s">
        <v>1</v>
      </c>
      <c r="AE161" t="s">
        <v>0</v>
      </c>
      <c r="AF161">
        <v>5966337.5107083898</v>
      </c>
      <c r="AG161">
        <v>5987592.0856241696</v>
      </c>
      <c r="AH161">
        <v>6038987.2397398297</v>
      </c>
      <c r="AI161">
        <v>64968.755014349699</v>
      </c>
      <c r="AJ161">
        <v>7276424.9727237402</v>
      </c>
      <c r="AK161">
        <v>4487443.9665382998</v>
      </c>
      <c r="AL161">
        <v>5709666.6145129101</v>
      </c>
      <c r="AM161">
        <v>61918.885105009897</v>
      </c>
      <c r="AN161">
        <v>6404666.9019529102</v>
      </c>
      <c r="AO161">
        <v>6235122.0074664103</v>
      </c>
      <c r="AP161">
        <v>5478662.77592023</v>
      </c>
      <c r="AQ161">
        <v>4224876.8393929396</v>
      </c>
      <c r="AR161">
        <v>4856778.0296304701</v>
      </c>
      <c r="AS161">
        <v>5278985.6448190203</v>
      </c>
      <c r="AT161">
        <v>60692.6081010665</v>
      </c>
      <c r="AU161">
        <v>5987592.0856241696</v>
      </c>
      <c r="AV161">
        <v>5709666.6145129101</v>
      </c>
      <c r="AW161">
        <v>4856778.0296304701</v>
      </c>
      <c r="AX161">
        <v>0.62278474556601904</v>
      </c>
      <c r="AY161">
        <v>24.002575327848401</v>
      </c>
      <c r="AZ161">
        <v>11.082775953085299</v>
      </c>
      <c r="BA161">
        <v>0.95399999999999996</v>
      </c>
      <c r="BB161">
        <v>0.81100000000000005</v>
      </c>
      <c r="BC161">
        <v>0.85099999999999998</v>
      </c>
      <c r="BD161">
        <v>-7.0000000000000007E-2</v>
      </c>
      <c r="BE161">
        <v>-0.3</v>
      </c>
      <c r="BF161">
        <v>-0.23</v>
      </c>
      <c r="BG161">
        <v>0.92177612627608796</v>
      </c>
      <c r="BH161">
        <v>0.23966018538949299</v>
      </c>
      <c r="BI161">
        <v>0.38100055264584398</v>
      </c>
      <c r="BJ161">
        <v>0.99999987688113601</v>
      </c>
      <c r="BK161">
        <v>0.31177909087530498</v>
      </c>
      <c r="BL161">
        <v>0.56433294592333105</v>
      </c>
      <c r="BM161">
        <v>5.4</v>
      </c>
      <c r="BN161">
        <v>5.4</v>
      </c>
      <c r="BO161">
        <v>4.2</v>
      </c>
      <c r="BQ161">
        <v>5</v>
      </c>
      <c r="BR161">
        <v>5.2</v>
      </c>
      <c r="BS161">
        <v>5</v>
      </c>
      <c r="BU161">
        <v>7.9</v>
      </c>
      <c r="BV161">
        <v>7.1</v>
      </c>
      <c r="BW161">
        <v>6.8</v>
      </c>
      <c r="BX161">
        <v>4</v>
      </c>
      <c r="BY161">
        <v>3.6</v>
      </c>
      <c r="BZ161">
        <v>3.5</v>
      </c>
    </row>
    <row r="162" spans="1:79" x14ac:dyDescent="0.3">
      <c r="A162">
        <v>292</v>
      </c>
      <c r="B162" t="s">
        <v>9</v>
      </c>
      <c r="E162" t="s">
        <v>846</v>
      </c>
      <c r="F162" t="str">
        <f>IF(ISBLANK(E162),"Unknown",VLOOKUP(E162,'[1]LVL1_ID_metadata _final'!$F$2:$G$690,2,FALSE))</f>
        <v>Therapeutics/Drugs</v>
      </c>
      <c r="G162" t="str">
        <f>IF(ISBLANK(E162),"Unknown",VLOOKUP(E162,'[1]LVL1_ID_metadata _final'!$F$2:$H$690,3,FALSE))</f>
        <v xml:space="preserve">Anticholinergic </v>
      </c>
      <c r="I162" t="str">
        <f>IF(ISBLANK($E162),"Unknown",VLOOKUP($E162,'[1]LVL1_ID_metadata _final'!$F$2:$K$690,5,FALSE))</f>
        <v>86-13-5</v>
      </c>
      <c r="J162" t="str">
        <f>IF(ISBLANK($E162),"Unknown",VLOOKUP($E162,'[1]LVL1_ID_metadata _final'!$F$2:$K$690,6,FALSE))</f>
        <v>https://www.drugs.com/mtm/benztropine.html</v>
      </c>
      <c r="L162" t="s">
        <v>845</v>
      </c>
      <c r="M162" t="s">
        <v>4</v>
      </c>
      <c r="N162" t="s">
        <v>4</v>
      </c>
      <c r="O162" t="s">
        <v>3</v>
      </c>
      <c r="P162" t="s">
        <v>4</v>
      </c>
      <c r="Q162" t="s">
        <v>3</v>
      </c>
      <c r="R162">
        <v>307.19367</v>
      </c>
      <c r="S162">
        <v>308.20094999999998</v>
      </c>
      <c r="T162">
        <v>16.376000000000001</v>
      </c>
      <c r="U162">
        <v>144528674.55805901</v>
      </c>
      <c r="V162">
        <v>134</v>
      </c>
      <c r="W162">
        <v>1</v>
      </c>
      <c r="X162">
        <v>0</v>
      </c>
      <c r="Y162">
        <v>31.4</v>
      </c>
      <c r="Z162">
        <v>6.6</v>
      </c>
      <c r="AB162" t="s">
        <v>2</v>
      </c>
      <c r="AC162" t="s">
        <v>2</v>
      </c>
      <c r="AD162" t="s">
        <v>1</v>
      </c>
      <c r="AE162" t="s">
        <v>0</v>
      </c>
      <c r="AF162">
        <v>978875.862374285</v>
      </c>
      <c r="AG162">
        <v>1065485.77558746</v>
      </c>
      <c r="AH162">
        <v>932743.35567627195</v>
      </c>
      <c r="AI162">
        <v>618768.95304540696</v>
      </c>
      <c r="AJ162">
        <v>122164180.420636</v>
      </c>
      <c r="AK162">
        <v>144528674.55805901</v>
      </c>
      <c r="AL162">
        <v>138696082.270661</v>
      </c>
      <c r="AM162">
        <v>179734.567100054</v>
      </c>
      <c r="AN162">
        <v>45531085.159985296</v>
      </c>
      <c r="AO162">
        <v>41978310.710221097</v>
      </c>
      <c r="AP162">
        <v>43324428.5354826</v>
      </c>
      <c r="AQ162">
        <v>225826.20755410299</v>
      </c>
      <c r="AR162">
        <v>254454.545066127</v>
      </c>
      <c r="AS162">
        <v>252893.46048930599</v>
      </c>
      <c r="AT162">
        <v>1244833.4874686699</v>
      </c>
      <c r="AU162">
        <v>978875.862374285</v>
      </c>
      <c r="AV162">
        <v>138696082.270661</v>
      </c>
      <c r="AW162">
        <v>252893.46048930599</v>
      </c>
      <c r="AX162">
        <v>6.7910200519657904</v>
      </c>
      <c r="AY162" s="1">
        <v>8.5850584574684596</v>
      </c>
      <c r="AZ162" s="1">
        <v>6.5865113467988898</v>
      </c>
      <c r="BA162">
        <v>141.68899999999999</v>
      </c>
      <c r="BB162" s="1">
        <v>0.25800000000000001</v>
      </c>
      <c r="BC162" s="1">
        <v>2E-3</v>
      </c>
      <c r="BD162">
        <v>7.15</v>
      </c>
      <c r="BE162">
        <v>-1.95</v>
      </c>
      <c r="BF162">
        <v>-9.1</v>
      </c>
      <c r="BG162" s="1">
        <v>1.3233858453531899E-13</v>
      </c>
      <c r="BH162" s="1">
        <v>1.20623804034103E-6</v>
      </c>
      <c r="BI162" s="1">
        <v>6.4170890823333998E-14</v>
      </c>
      <c r="BJ162" s="1">
        <v>1.35448541271899E-11</v>
      </c>
      <c r="BK162" s="1">
        <v>1.0576230794752701E-5</v>
      </c>
      <c r="BL162" s="1">
        <v>2.2195985790081799E-11</v>
      </c>
      <c r="BM162" s="1"/>
      <c r="BO162" s="1"/>
      <c r="BP162" s="1">
        <v>6.7</v>
      </c>
      <c r="BQ162">
        <v>6.2</v>
      </c>
      <c r="BR162">
        <v>6.2</v>
      </c>
      <c r="BS162">
        <v>6.6</v>
      </c>
      <c r="BU162">
        <v>7.3</v>
      </c>
      <c r="BV162">
        <v>8.5</v>
      </c>
      <c r="BW162">
        <v>8.5</v>
      </c>
      <c r="CA162">
        <v>5.5</v>
      </c>
    </row>
    <row r="163" spans="1:79" x14ac:dyDescent="0.3">
      <c r="A163">
        <v>3997</v>
      </c>
      <c r="B163" t="s">
        <v>9</v>
      </c>
      <c r="C163" t="s">
        <v>8</v>
      </c>
      <c r="E163" t="s">
        <v>844</v>
      </c>
      <c r="F163" t="str">
        <f>IF(ISBLANK(E163),"Unknown",VLOOKUP(E163,'[1]LVL1_ID_metadata _final'!$F$2:$G$690,2,FALSE))</f>
        <v>Therapeutics/Drugs</v>
      </c>
      <c r="G163" t="str">
        <f>IF(ISBLANK(E163),"Unknown",VLOOKUP(E163,'[1]LVL1_ID_metadata _final'!$F$2:$H$690,3,FALSE))</f>
        <v>Anticoagulant</v>
      </c>
      <c r="I163" t="str">
        <f>IF(ISBLANK($E163),"Unknown",VLOOKUP($E163,'[1]LVL1_ID_metadata _final'!$F$2:$K$690,5,FALSE))</f>
        <v>366789-02-8</v>
      </c>
      <c r="J163" t="str">
        <f>IF(ISBLANK($E163),"Unknown",VLOOKUP($E163,'[1]LVL1_ID_metadata _final'!$F$2:$K$690,6,FALSE))</f>
        <v>https://en.wikipedia.org/wiki/Rivaroxaban</v>
      </c>
      <c r="L163" t="s">
        <v>843</v>
      </c>
      <c r="M163" t="s">
        <v>4</v>
      </c>
      <c r="N163" t="s">
        <v>4</v>
      </c>
      <c r="O163" t="s">
        <v>3</v>
      </c>
      <c r="P163" t="s">
        <v>4</v>
      </c>
      <c r="Q163" t="s">
        <v>4</v>
      </c>
      <c r="R163">
        <v>435.06572</v>
      </c>
      <c r="S163">
        <v>436.07299999999998</v>
      </c>
      <c r="T163">
        <v>17.745999999999999</v>
      </c>
      <c r="U163">
        <v>8273501.8218637798</v>
      </c>
      <c r="V163">
        <v>21</v>
      </c>
      <c r="W163">
        <v>3</v>
      </c>
      <c r="X163">
        <v>0</v>
      </c>
      <c r="Y163">
        <v>89.5</v>
      </c>
      <c r="Z163">
        <v>55.7</v>
      </c>
      <c r="AB163" t="s">
        <v>28</v>
      </c>
      <c r="AC163" t="s">
        <v>2</v>
      </c>
      <c r="AD163" t="s">
        <v>1</v>
      </c>
      <c r="AE163" t="s">
        <v>0</v>
      </c>
      <c r="AF163">
        <v>6852461.9922461202</v>
      </c>
      <c r="AG163">
        <v>6685606.0330159301</v>
      </c>
      <c r="AH163">
        <v>6904509.5573713602</v>
      </c>
      <c r="AI163">
        <v>90835.597469120403</v>
      </c>
      <c r="AJ163">
        <v>8243305.2369364304</v>
      </c>
      <c r="AK163">
        <v>7575122.4808862396</v>
      </c>
      <c r="AL163">
        <v>7340281.7328794096</v>
      </c>
      <c r="AM163">
        <v>95669.279251120795</v>
      </c>
      <c r="AN163">
        <v>7803641.7561001601</v>
      </c>
      <c r="AO163">
        <v>7264981.5831586597</v>
      </c>
      <c r="AP163">
        <v>7498202.7341937805</v>
      </c>
      <c r="AQ163">
        <v>6756469.6631658198</v>
      </c>
      <c r="AR163">
        <v>8108195.81761041</v>
      </c>
      <c r="AS163">
        <v>8273501.8218637798</v>
      </c>
      <c r="AT163">
        <v>95151.551535897597</v>
      </c>
      <c r="AU163">
        <v>6852461.9922461202</v>
      </c>
      <c r="AV163">
        <v>7575122.4808862396</v>
      </c>
      <c r="AW163">
        <v>8108195.81761041</v>
      </c>
      <c r="AX163">
        <v>1.6782550525870601</v>
      </c>
      <c r="AY163" s="1">
        <v>6.0692590523906604</v>
      </c>
      <c r="AZ163">
        <v>10.790659180042001</v>
      </c>
      <c r="BA163" s="1">
        <v>1.105</v>
      </c>
      <c r="BB163" s="1">
        <v>1.1830000000000001</v>
      </c>
      <c r="BC163">
        <v>1.07</v>
      </c>
      <c r="BD163" s="1">
        <v>0.14000000000000001</v>
      </c>
      <c r="BE163">
        <v>0.24</v>
      </c>
      <c r="BF163">
        <v>0.1</v>
      </c>
      <c r="BG163">
        <v>0.18063287070671699</v>
      </c>
      <c r="BH163">
        <v>0.19536958785217401</v>
      </c>
      <c r="BI163">
        <v>0.99788046565812805</v>
      </c>
      <c r="BJ163">
        <v>0.29592275817258901</v>
      </c>
      <c r="BK163">
        <v>0.25994250655404599</v>
      </c>
      <c r="BL163">
        <v>0.999999927105924</v>
      </c>
      <c r="BM163">
        <v>4.2</v>
      </c>
      <c r="BN163">
        <v>4.5999999999999996</v>
      </c>
      <c r="BO163">
        <v>4.5999999999999996</v>
      </c>
      <c r="BQ163">
        <v>4.5999999999999996</v>
      </c>
      <c r="BR163">
        <v>5</v>
      </c>
      <c r="BS163">
        <v>4.2</v>
      </c>
      <c r="BU163">
        <v>7.3</v>
      </c>
      <c r="BV163">
        <v>8</v>
      </c>
      <c r="BW163">
        <v>7.7</v>
      </c>
      <c r="BX163">
        <v>5.4</v>
      </c>
      <c r="BY163">
        <v>4.5999999999999996</v>
      </c>
      <c r="BZ163">
        <v>4.5999999999999996</v>
      </c>
    </row>
    <row r="164" spans="1:79" x14ac:dyDescent="0.3">
      <c r="A164">
        <v>496</v>
      </c>
      <c r="B164" t="s">
        <v>9</v>
      </c>
      <c r="C164" t="s">
        <v>8</v>
      </c>
      <c r="E164" t="s">
        <v>842</v>
      </c>
      <c r="F164" t="str">
        <f>IF(ISBLANK(E164),"Unknown",VLOOKUP(E164,'[1]LVL1_ID_metadata _final'!$F$2:$G$690,2,FALSE))</f>
        <v>Therapeutics/Drugs</v>
      </c>
      <c r="G164" t="s">
        <v>839</v>
      </c>
      <c r="H164" t="s">
        <v>669</v>
      </c>
      <c r="J164" t="str">
        <f>IF(ISBLANK($E164),"Unknown",VLOOKUP($E164,'[1]LVL1_ID_metadata _final'!$F$2:$K$690,6,FALSE))</f>
        <v>https://go.drugbank.com/metabolites/DBMET02803</v>
      </c>
      <c r="L164" t="s">
        <v>841</v>
      </c>
      <c r="M164" t="s">
        <v>4</v>
      </c>
      <c r="N164" t="s">
        <v>4</v>
      </c>
      <c r="O164" t="s">
        <v>3</v>
      </c>
      <c r="P164" t="s">
        <v>4</v>
      </c>
      <c r="Q164" t="s">
        <v>3</v>
      </c>
      <c r="R164">
        <v>270.10073</v>
      </c>
      <c r="S164">
        <v>271.10800999999998</v>
      </c>
      <c r="T164">
        <v>13.103999999999999</v>
      </c>
      <c r="U164">
        <v>41957485.745019399</v>
      </c>
      <c r="V164">
        <v>254</v>
      </c>
      <c r="W164">
        <v>1</v>
      </c>
      <c r="X164">
        <v>0</v>
      </c>
      <c r="Y164">
        <v>82</v>
      </c>
      <c r="Z164">
        <v>51.2</v>
      </c>
      <c r="AB164" t="s">
        <v>2</v>
      </c>
      <c r="AC164" t="s">
        <v>2</v>
      </c>
      <c r="AD164" t="s">
        <v>1</v>
      </c>
      <c r="AE164" t="s">
        <v>0</v>
      </c>
      <c r="AF164">
        <v>35665990.080841199</v>
      </c>
      <c r="AG164">
        <v>36167719.734713003</v>
      </c>
      <c r="AH164">
        <v>35814495.911762401</v>
      </c>
      <c r="AI164">
        <v>74666.480753033597</v>
      </c>
      <c r="AJ164">
        <v>40229941.824595101</v>
      </c>
      <c r="AK164">
        <v>34487132.248108402</v>
      </c>
      <c r="AL164">
        <v>32446612.457981098</v>
      </c>
      <c r="AM164">
        <v>96080.346091168205</v>
      </c>
      <c r="AN164">
        <v>41957485.745019399</v>
      </c>
      <c r="AO164">
        <v>38195234.760803901</v>
      </c>
      <c r="AP164">
        <v>35067240.429554202</v>
      </c>
      <c r="AQ164">
        <v>36961237.313074499</v>
      </c>
      <c r="AR164">
        <v>38907878.237322398</v>
      </c>
      <c r="AS164">
        <v>38910544.013777703</v>
      </c>
      <c r="AT164">
        <v>125585.73737693101</v>
      </c>
      <c r="AU164">
        <v>35814495.911762401</v>
      </c>
      <c r="AV164">
        <v>34487132.248108402</v>
      </c>
      <c r="AW164">
        <v>38907878.237322398</v>
      </c>
      <c r="AX164">
        <v>0.71826094872373303</v>
      </c>
      <c r="AY164">
        <v>11.2979111450435</v>
      </c>
      <c r="AZ164" s="1">
        <v>2.9395382399024101</v>
      </c>
      <c r="BA164" s="1">
        <v>0.96299999999999997</v>
      </c>
      <c r="BB164">
        <v>1.0860000000000001</v>
      </c>
      <c r="BC164" s="1">
        <v>1.1279999999999999</v>
      </c>
      <c r="BD164">
        <v>-0.05</v>
      </c>
      <c r="BE164">
        <v>0.12</v>
      </c>
      <c r="BF164">
        <v>0.17</v>
      </c>
      <c r="BG164">
        <v>0.986107348790491</v>
      </c>
      <c r="BH164">
        <v>0.50636869660341</v>
      </c>
      <c r="BI164">
        <v>0.42701822058307498</v>
      </c>
      <c r="BJ164">
        <v>0.99999987688113601</v>
      </c>
      <c r="BK164">
        <v>0.59932739054477002</v>
      </c>
      <c r="BL164" s="1">
        <v>0.61576482829400803</v>
      </c>
      <c r="BM164" s="1">
        <v>5.5</v>
      </c>
      <c r="BN164">
        <v>6.6</v>
      </c>
      <c r="BO164">
        <v>5.8</v>
      </c>
      <c r="BP164" s="1"/>
      <c r="BQ164">
        <v>6.6</v>
      </c>
      <c r="BR164">
        <v>6.2</v>
      </c>
      <c r="BS164">
        <v>6.2</v>
      </c>
      <c r="BU164">
        <v>8.6999999999999993</v>
      </c>
      <c r="BV164">
        <v>8.6999999999999993</v>
      </c>
      <c r="BW164">
        <v>7.2</v>
      </c>
      <c r="BX164">
        <v>5.8</v>
      </c>
      <c r="BY164">
        <v>6.6</v>
      </c>
      <c r="BZ164">
        <v>5.8</v>
      </c>
    </row>
    <row r="165" spans="1:79" x14ac:dyDescent="0.3">
      <c r="A165">
        <v>221</v>
      </c>
      <c r="B165" t="s">
        <v>9</v>
      </c>
      <c r="E165" t="s">
        <v>840</v>
      </c>
      <c r="F165" t="str">
        <f>IF(ISBLANK(E165),"Unknown",VLOOKUP(E165,'[1]LVL1_ID_metadata _final'!$F$2:$G$690,2,FALSE))</f>
        <v>Therapeutics/Drugs</v>
      </c>
      <c r="G165" t="s">
        <v>839</v>
      </c>
      <c r="H165" t="s">
        <v>669</v>
      </c>
      <c r="J165" t="s">
        <v>838</v>
      </c>
      <c r="L165" t="s">
        <v>837</v>
      </c>
      <c r="M165" t="s">
        <v>4</v>
      </c>
      <c r="N165" t="s">
        <v>4</v>
      </c>
      <c r="O165" t="s">
        <v>3</v>
      </c>
      <c r="P165" t="s">
        <v>4</v>
      </c>
      <c r="Q165" t="s">
        <v>4</v>
      </c>
      <c r="R165">
        <v>254.10578000000001</v>
      </c>
      <c r="S165">
        <v>255.11304999999999</v>
      </c>
      <c r="T165">
        <v>14.002000000000001</v>
      </c>
      <c r="U165">
        <v>90137099.833113998</v>
      </c>
      <c r="V165">
        <v>231</v>
      </c>
      <c r="W165">
        <v>1</v>
      </c>
      <c r="X165">
        <v>0</v>
      </c>
      <c r="Y165">
        <v>91.5</v>
      </c>
      <c r="Z165">
        <v>9.6</v>
      </c>
      <c r="AB165" t="s">
        <v>28</v>
      </c>
      <c r="AC165" t="s">
        <v>2</v>
      </c>
      <c r="AD165" t="s">
        <v>1</v>
      </c>
      <c r="AE165" t="s">
        <v>0</v>
      </c>
      <c r="AF165">
        <v>90137099.833113998</v>
      </c>
      <c r="AG165">
        <v>88073595.445067093</v>
      </c>
      <c r="AH165">
        <v>85321949.924844205</v>
      </c>
      <c r="AI165">
        <v>166941.86190120099</v>
      </c>
      <c r="AJ165">
        <v>86282506.006347895</v>
      </c>
      <c r="AK165">
        <v>75383455.142796993</v>
      </c>
      <c r="AL165">
        <v>72006862.461580396</v>
      </c>
      <c r="AM165">
        <v>143743.30187528001</v>
      </c>
      <c r="AN165">
        <v>78100878.575556606</v>
      </c>
      <c r="AO165">
        <v>71539671.854087994</v>
      </c>
      <c r="AP165">
        <v>67487466.696877301</v>
      </c>
      <c r="AQ165">
        <v>38024459.307209402</v>
      </c>
      <c r="AR165">
        <v>43335222.205525503</v>
      </c>
      <c r="AS165">
        <v>43842406.770602003</v>
      </c>
      <c r="AT165">
        <v>104233.615102476</v>
      </c>
      <c r="AU165">
        <v>88073595.445067093</v>
      </c>
      <c r="AV165">
        <v>75383455.142796993</v>
      </c>
      <c r="AW165">
        <v>43335222.205525503</v>
      </c>
      <c r="AX165">
        <v>2.7500460158481999</v>
      </c>
      <c r="AY165">
        <v>9.5785705053733903</v>
      </c>
      <c r="AZ165">
        <v>7.7216971308978799</v>
      </c>
      <c r="BA165">
        <v>0.85599999999999998</v>
      </c>
      <c r="BB165">
        <v>0.49199999999999999</v>
      </c>
      <c r="BC165">
        <v>0.57499999999999996</v>
      </c>
      <c r="BD165">
        <v>-0.22</v>
      </c>
      <c r="BE165">
        <v>-1.02</v>
      </c>
      <c r="BF165">
        <v>-0.8</v>
      </c>
      <c r="BG165">
        <v>0.17609531653657501</v>
      </c>
      <c r="BH165" s="1">
        <v>3.82297495815642E-5</v>
      </c>
      <c r="BI165">
        <v>1.08174705704789E-4</v>
      </c>
      <c r="BJ165">
        <v>0.29069928463739497</v>
      </c>
      <c r="BK165">
        <v>1.5626936494832899E-4</v>
      </c>
      <c r="BL165">
        <v>7.0745566318754899E-4</v>
      </c>
      <c r="BM165" s="1">
        <v>6.6</v>
      </c>
      <c r="BN165">
        <v>6.6</v>
      </c>
      <c r="BO165">
        <v>5.8</v>
      </c>
      <c r="BP165" s="1">
        <v>0.8</v>
      </c>
      <c r="BQ165">
        <v>6.2</v>
      </c>
      <c r="BR165">
        <v>6.6</v>
      </c>
      <c r="BS165">
        <v>6.6</v>
      </c>
      <c r="BT165">
        <v>4.9000000000000004</v>
      </c>
      <c r="BU165">
        <v>9.1</v>
      </c>
      <c r="BV165">
        <v>9.1</v>
      </c>
      <c r="BW165">
        <v>8.6999999999999993</v>
      </c>
      <c r="BX165">
        <v>6.6</v>
      </c>
      <c r="BY165">
        <v>6.6</v>
      </c>
      <c r="BZ165">
        <v>6.2</v>
      </c>
      <c r="CA165">
        <v>4.5</v>
      </c>
    </row>
    <row r="166" spans="1:79" x14ac:dyDescent="0.3">
      <c r="A166">
        <v>658</v>
      </c>
      <c r="B166" t="s">
        <v>9</v>
      </c>
      <c r="E166" t="s">
        <v>840</v>
      </c>
      <c r="F166" t="str">
        <f>IF(ISBLANK(E166),"Unknown",VLOOKUP(E166,'[1]LVL1_ID_metadata _final'!$F$2:$G$690,2,FALSE))</f>
        <v>Therapeutics/Drugs</v>
      </c>
      <c r="G166" t="s">
        <v>839</v>
      </c>
      <c r="H166" t="s">
        <v>669</v>
      </c>
      <c r="J166" t="s">
        <v>838</v>
      </c>
      <c r="L166" t="s">
        <v>837</v>
      </c>
      <c r="M166" t="s">
        <v>4</v>
      </c>
      <c r="N166" t="s">
        <v>4</v>
      </c>
      <c r="O166" t="s">
        <v>3</v>
      </c>
      <c r="P166" t="s">
        <v>4</v>
      </c>
      <c r="Q166" t="s">
        <v>4</v>
      </c>
      <c r="R166">
        <v>254.10572999999999</v>
      </c>
      <c r="S166">
        <v>255.113</v>
      </c>
      <c r="T166">
        <v>15.63</v>
      </c>
      <c r="U166">
        <v>31725486.195799701</v>
      </c>
      <c r="V166">
        <v>242</v>
      </c>
      <c r="W166">
        <v>1</v>
      </c>
      <c r="X166">
        <v>0</v>
      </c>
      <c r="Y166">
        <v>64.099999999999994</v>
      </c>
      <c r="Z166">
        <v>8.1999999999999993</v>
      </c>
      <c r="AB166" t="s">
        <v>28</v>
      </c>
      <c r="AC166" t="s">
        <v>2</v>
      </c>
      <c r="AD166" t="s">
        <v>1</v>
      </c>
      <c r="AE166" t="s">
        <v>0</v>
      </c>
      <c r="AF166">
        <v>22510186.413965601</v>
      </c>
      <c r="AG166">
        <v>23336887.238375898</v>
      </c>
      <c r="AH166">
        <v>24705152.985851999</v>
      </c>
      <c r="AI166">
        <v>155661.612198405</v>
      </c>
      <c r="AJ166">
        <v>20093381.958380301</v>
      </c>
      <c r="AK166">
        <v>19071576.849744301</v>
      </c>
      <c r="AL166">
        <v>19280157.840788402</v>
      </c>
      <c r="AM166">
        <v>308486.76960002503</v>
      </c>
      <c r="AN166">
        <v>25849168.497941099</v>
      </c>
      <c r="AO166">
        <v>25665256.139556099</v>
      </c>
      <c r="AP166">
        <v>23748573.578150399</v>
      </c>
      <c r="AQ166">
        <v>26830233.4416456</v>
      </c>
      <c r="AR166">
        <v>31725486.195799701</v>
      </c>
      <c r="AS166">
        <v>20332748.45448</v>
      </c>
      <c r="AT166">
        <v>166092.71556192299</v>
      </c>
      <c r="AU166">
        <v>23336887.238375898</v>
      </c>
      <c r="AV166">
        <v>19280157.840788402</v>
      </c>
      <c r="AW166">
        <v>26830233.4416456</v>
      </c>
      <c r="AX166">
        <v>4.7137948429003904</v>
      </c>
      <c r="AY166" s="1">
        <v>2.7712966350165802</v>
      </c>
      <c r="AZ166" s="1">
        <v>21.733654458183601</v>
      </c>
      <c r="BA166">
        <v>0.82599999999999996</v>
      </c>
      <c r="BB166">
        <v>1.1499999999999999</v>
      </c>
      <c r="BC166" s="1">
        <v>1.3919999999999999</v>
      </c>
      <c r="BD166">
        <v>-0.28000000000000003</v>
      </c>
      <c r="BE166">
        <v>0.2</v>
      </c>
      <c r="BF166">
        <v>0.48</v>
      </c>
      <c r="BG166">
        <v>0.27230455820907901</v>
      </c>
      <c r="BH166">
        <v>0.67105928598800801</v>
      </c>
      <c r="BI166">
        <v>8.9472858725927099E-2</v>
      </c>
      <c r="BJ166">
        <v>0.41031095373866999</v>
      </c>
      <c r="BK166">
        <v>0.75704511348440495</v>
      </c>
      <c r="BL166" s="1">
        <v>0.174488482149148</v>
      </c>
      <c r="BM166" s="1">
        <v>5.6</v>
      </c>
      <c r="BN166">
        <v>6</v>
      </c>
      <c r="BO166" s="1">
        <v>5.8</v>
      </c>
      <c r="BP166" s="1"/>
      <c r="BQ166">
        <v>6</v>
      </c>
      <c r="BR166">
        <v>5.6</v>
      </c>
      <c r="BS166">
        <v>6</v>
      </c>
      <c r="BU166">
        <v>9.6</v>
      </c>
      <c r="BV166">
        <v>9.6</v>
      </c>
      <c r="BW166">
        <v>9</v>
      </c>
      <c r="BX166">
        <v>6.2</v>
      </c>
      <c r="BY166">
        <v>6.6</v>
      </c>
      <c r="BZ166">
        <v>6.7</v>
      </c>
    </row>
    <row r="167" spans="1:79" x14ac:dyDescent="0.3">
      <c r="A167">
        <v>2692</v>
      </c>
      <c r="B167" t="s">
        <v>9</v>
      </c>
      <c r="C167" t="s">
        <v>8</v>
      </c>
      <c r="E167" t="s">
        <v>836</v>
      </c>
      <c r="F167" t="str">
        <f>IF(ISBLANK(E167),"Unknown",VLOOKUP(E167,'[1]LVL1_ID_metadata _final'!$F$2:$G$690,2,FALSE))</f>
        <v>Therapeutics/Drugs</v>
      </c>
      <c r="G167" t="str">
        <f>IF(ISBLANK(E167),"Unknown",VLOOKUP(E167,'[1]LVL1_ID_metadata _final'!$F$2:$H$690,3,FALSE))</f>
        <v>Anticonvulsant</v>
      </c>
      <c r="H167" t="str">
        <f>IF(ISBLANK(E167),"Unknown",VLOOKUP(E167,'[1]LVL1_ID_metadata _final'!$F$2:$I$690,4,FALSE))</f>
        <v>Metabolite</v>
      </c>
      <c r="I167" t="str">
        <f>IF(ISBLANK($E167),"Unknown",VLOOKUP($E167,'[1]LVL1_ID_metadata _final'!$F$2:$K$690,5,FALSE))</f>
        <v>36507-30-9</v>
      </c>
      <c r="J167" t="str">
        <f>IF(ISBLANK($E167),"Unknown",VLOOKUP($E167,'[1]LVL1_ID_metadata _final'!$F$2:$K$690,6,FALSE))</f>
        <v>DOI: 10.1097/00007691-199812000-00012</v>
      </c>
      <c r="L167" t="s">
        <v>830</v>
      </c>
      <c r="M167" t="s">
        <v>4</v>
      </c>
      <c r="N167" t="s">
        <v>4</v>
      </c>
      <c r="O167" t="s">
        <v>3</v>
      </c>
      <c r="P167" t="s">
        <v>18</v>
      </c>
      <c r="Q167" t="s">
        <v>4</v>
      </c>
      <c r="R167">
        <v>252.09014999999999</v>
      </c>
      <c r="S167">
        <v>253.09742</v>
      </c>
      <c r="T167">
        <v>15.566000000000001</v>
      </c>
      <c r="U167">
        <v>10083647.0881033</v>
      </c>
      <c r="V167">
        <v>239</v>
      </c>
      <c r="W167">
        <v>9</v>
      </c>
      <c r="X167">
        <v>0</v>
      </c>
      <c r="Y167">
        <v>67.8</v>
      </c>
      <c r="Z167">
        <v>43.8</v>
      </c>
      <c r="AB167" t="s">
        <v>31</v>
      </c>
      <c r="AC167" t="s">
        <v>2</v>
      </c>
      <c r="AD167" t="s">
        <v>1</v>
      </c>
      <c r="AE167" t="s">
        <v>0</v>
      </c>
      <c r="AF167">
        <v>6407784.2595584504</v>
      </c>
      <c r="AG167">
        <v>6597239.6478354903</v>
      </c>
      <c r="AH167">
        <v>7086939.6165355304</v>
      </c>
      <c r="AI167">
        <v>77029.862691846502</v>
      </c>
      <c r="AJ167">
        <v>5874248.7635034202</v>
      </c>
      <c r="AK167">
        <v>5600853.9433079604</v>
      </c>
      <c r="AL167">
        <v>4684163.9354025302</v>
      </c>
      <c r="AM167">
        <v>81704.744057021206</v>
      </c>
      <c r="AN167">
        <v>8599927.5809777398</v>
      </c>
      <c r="AO167">
        <v>7566288.3263925202</v>
      </c>
      <c r="AP167">
        <v>6235268.9692445602</v>
      </c>
      <c r="AQ167">
        <v>8432772.6018679291</v>
      </c>
      <c r="AR167">
        <v>10083647.0881033</v>
      </c>
      <c r="AS167">
        <v>7019890.0899558803</v>
      </c>
      <c r="AT167">
        <v>80186.761759367902</v>
      </c>
      <c r="AU167">
        <v>6597239.6478354903</v>
      </c>
      <c r="AV167">
        <v>5600853.9433079604</v>
      </c>
      <c r="AW167">
        <v>8432772.6018679291</v>
      </c>
      <c r="AX167">
        <v>5.2329028652168503</v>
      </c>
      <c r="AY167">
        <v>11.5725568515813</v>
      </c>
      <c r="AZ167" s="1">
        <v>18.014564384190699</v>
      </c>
      <c r="BA167" s="1">
        <v>0.84899999999999998</v>
      </c>
      <c r="BB167">
        <v>1.278</v>
      </c>
      <c r="BC167" s="1">
        <v>1.506</v>
      </c>
      <c r="BD167">
        <v>-0.24</v>
      </c>
      <c r="BE167">
        <v>0.35</v>
      </c>
      <c r="BF167">
        <v>0.59</v>
      </c>
      <c r="BG167">
        <v>0.168312151413752</v>
      </c>
      <c r="BH167">
        <v>0.15238531071485101</v>
      </c>
      <c r="BI167">
        <v>1.2137344267586199E-2</v>
      </c>
      <c r="BJ167">
        <v>0.27965501131814102</v>
      </c>
      <c r="BK167">
        <v>0.208860214953666</v>
      </c>
      <c r="BL167" s="1">
        <v>3.31047884287127E-2</v>
      </c>
      <c r="BM167" s="1">
        <v>5.8</v>
      </c>
      <c r="BN167">
        <v>4.5999999999999996</v>
      </c>
      <c r="BO167" s="1">
        <v>4.2</v>
      </c>
      <c r="BP167" s="1"/>
      <c r="BQ167">
        <v>4.2</v>
      </c>
      <c r="BR167">
        <v>4.2</v>
      </c>
      <c r="BS167">
        <v>2.9</v>
      </c>
      <c r="BU167">
        <v>6.1</v>
      </c>
      <c r="BV167">
        <v>5.4</v>
      </c>
      <c r="BW167">
        <v>6.5</v>
      </c>
      <c r="BX167">
        <v>4.5999999999999996</v>
      </c>
      <c r="BY167">
        <v>5</v>
      </c>
      <c r="BZ167">
        <v>4.2</v>
      </c>
    </row>
    <row r="168" spans="1:79" x14ac:dyDescent="0.3">
      <c r="A168">
        <v>5187</v>
      </c>
      <c r="B168" t="s">
        <v>9</v>
      </c>
      <c r="C168" t="s">
        <v>8</v>
      </c>
      <c r="E168" t="s">
        <v>836</v>
      </c>
      <c r="F168" t="str">
        <f>IF(ISBLANK(E168),"Unknown",VLOOKUP(E168,'[1]LVL1_ID_metadata _final'!$F$2:$G$690,2,FALSE))</f>
        <v>Therapeutics/Drugs</v>
      </c>
      <c r="G168" t="str">
        <f>IF(ISBLANK(E168),"Unknown",VLOOKUP(E168,'[1]LVL1_ID_metadata _final'!$F$2:$H$690,3,FALSE))</f>
        <v>Anticonvulsant</v>
      </c>
      <c r="H168" t="str">
        <f>IF(ISBLANK(E168),"Unknown",VLOOKUP(E168,'[1]LVL1_ID_metadata _final'!$F$2:$I$690,4,FALSE))</f>
        <v>Metabolite</v>
      </c>
      <c r="I168" t="str">
        <f>IF(ISBLANK($E168),"Unknown",VLOOKUP($E168,'[1]LVL1_ID_metadata _final'!$F$2:$K$690,5,FALSE))</f>
        <v>36507-30-9</v>
      </c>
      <c r="J168" t="str">
        <f>IF(ISBLANK($E168),"Unknown",VLOOKUP($E168,'[1]LVL1_ID_metadata _final'!$F$2:$K$690,6,FALSE))</f>
        <v>DOI: 10.1097/00007691-199812000-00012</v>
      </c>
      <c r="L168" t="s">
        <v>830</v>
      </c>
      <c r="M168" t="s">
        <v>4</v>
      </c>
      <c r="N168" t="s">
        <v>4</v>
      </c>
      <c r="O168" t="s">
        <v>3</v>
      </c>
      <c r="P168" t="s">
        <v>18</v>
      </c>
      <c r="Q168" t="s">
        <v>4</v>
      </c>
      <c r="R168">
        <v>252.09008</v>
      </c>
      <c r="S168">
        <v>253.09735000000001</v>
      </c>
      <c r="T168">
        <v>14.746</v>
      </c>
      <c r="U168">
        <v>10499133.575453799</v>
      </c>
      <c r="V168">
        <v>239</v>
      </c>
      <c r="W168">
        <v>9</v>
      </c>
      <c r="X168">
        <v>0</v>
      </c>
      <c r="Y168">
        <v>63.2</v>
      </c>
      <c r="Z168">
        <v>43.1</v>
      </c>
      <c r="AB168" t="s">
        <v>31</v>
      </c>
      <c r="AC168" t="s">
        <v>2</v>
      </c>
      <c r="AD168" t="s">
        <v>1</v>
      </c>
      <c r="AE168" t="s">
        <v>0</v>
      </c>
      <c r="AF168">
        <v>6701856.1609507101</v>
      </c>
      <c r="AG168">
        <v>6462643.5137861203</v>
      </c>
      <c r="AH168">
        <v>6251708.7188076498</v>
      </c>
      <c r="AI168">
        <v>154931.84530267</v>
      </c>
      <c r="AJ168">
        <v>6788221.2717725197</v>
      </c>
      <c r="AK168">
        <v>5566179.7358847698</v>
      </c>
      <c r="AL168">
        <v>4591441.8164811796</v>
      </c>
      <c r="AM168">
        <v>161209.97820925599</v>
      </c>
      <c r="AN168">
        <v>8834699.3824969791</v>
      </c>
      <c r="AO168">
        <v>6832896.7709344504</v>
      </c>
      <c r="AP168">
        <v>5633761.2844315199</v>
      </c>
      <c r="AQ168">
        <v>9061003.9938772209</v>
      </c>
      <c r="AR168">
        <v>10499133.575453799</v>
      </c>
      <c r="AS168">
        <v>7722619.7093522698</v>
      </c>
      <c r="AT168">
        <v>163638.09101354601</v>
      </c>
      <c r="AU168">
        <v>6462643.5137861203</v>
      </c>
      <c r="AV168">
        <v>5566179.7358847698</v>
      </c>
      <c r="AW168">
        <v>9061003.9938772209</v>
      </c>
      <c r="AX168">
        <v>3.4799024649938901</v>
      </c>
      <c r="AY168" s="1">
        <v>19.486324558667199</v>
      </c>
      <c r="AZ168" s="1">
        <v>15.268495368970299</v>
      </c>
      <c r="BA168" s="1">
        <v>0.86099999999999999</v>
      </c>
      <c r="BB168" s="1">
        <v>1.4019999999999999</v>
      </c>
      <c r="BC168" s="1">
        <v>1.6279999999999999</v>
      </c>
      <c r="BD168" s="1">
        <v>-0.22</v>
      </c>
      <c r="BE168">
        <v>0.49</v>
      </c>
      <c r="BF168">
        <v>0.7</v>
      </c>
      <c r="BG168">
        <v>0.468039330486552</v>
      </c>
      <c r="BH168">
        <v>6.8828541077348801E-2</v>
      </c>
      <c r="BI168">
        <v>1.5569518402158301E-2</v>
      </c>
      <c r="BJ168">
        <v>0.62742404027896004</v>
      </c>
      <c r="BK168">
        <v>0.102318099916727</v>
      </c>
      <c r="BL168">
        <v>4.0833829813219702E-2</v>
      </c>
      <c r="BM168">
        <v>4.2</v>
      </c>
      <c r="BN168">
        <v>3.5</v>
      </c>
      <c r="BO168">
        <v>5</v>
      </c>
      <c r="BQ168">
        <v>2.7</v>
      </c>
      <c r="BR168">
        <v>2.7</v>
      </c>
      <c r="BS168">
        <v>3.6</v>
      </c>
      <c r="BU168">
        <v>4.5</v>
      </c>
      <c r="BV168">
        <v>3.7</v>
      </c>
      <c r="BW168">
        <v>4.9000000000000004</v>
      </c>
      <c r="BX168">
        <v>3.5</v>
      </c>
      <c r="BY168">
        <v>4.2</v>
      </c>
      <c r="BZ168">
        <v>3.9</v>
      </c>
    </row>
    <row r="169" spans="1:79" x14ac:dyDescent="0.3">
      <c r="A169">
        <v>172</v>
      </c>
      <c r="B169" t="s">
        <v>9</v>
      </c>
      <c r="C169" t="s">
        <v>8</v>
      </c>
      <c r="D169" t="s">
        <v>675</v>
      </c>
      <c r="E169" t="s">
        <v>835</v>
      </c>
      <c r="F169" t="str">
        <f>IF(ISBLANK(E169),"Unknown",VLOOKUP(E169,'[1]LVL1_ID_metadata _final'!$F$2:$G$690,2,FALSE))</f>
        <v>Therapeutics/Drugs</v>
      </c>
      <c r="G169" t="str">
        <f>IF(ISBLANK(E169),"Unknown",VLOOKUP(E169,'[1]LVL1_ID_metadata _final'!$F$2:$H$690,3,FALSE))</f>
        <v>Anticonvulsant</v>
      </c>
      <c r="I169" t="str">
        <f>IF(ISBLANK($E169),"Unknown",VLOOKUP($E169,'[1]LVL1_ID_metadata _final'!$F$2:$K$690,5,FALSE))</f>
        <v>298-46-4</v>
      </c>
      <c r="J169" t="str">
        <f>IF(ISBLANK($E169),"Unknown",VLOOKUP($E169,'[1]LVL1_ID_metadata _final'!$F$2:$K$690,6,FALSE))</f>
        <v>https://www.drugs.com/carbamazepine.html</v>
      </c>
      <c r="L169" t="s">
        <v>834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>
        <v>236.09517</v>
      </c>
      <c r="S169">
        <v>237.10245</v>
      </c>
      <c r="T169">
        <v>17.481999999999999</v>
      </c>
      <c r="U169">
        <v>124726762.45375399</v>
      </c>
      <c r="V169">
        <v>185</v>
      </c>
      <c r="W169">
        <v>6</v>
      </c>
      <c r="X169">
        <v>1</v>
      </c>
      <c r="Y169">
        <v>99</v>
      </c>
      <c r="Z169">
        <v>87.7</v>
      </c>
      <c r="AA169">
        <v>90.7</v>
      </c>
      <c r="AB169" t="s">
        <v>28</v>
      </c>
      <c r="AC169" t="s">
        <v>2</v>
      </c>
      <c r="AD169" t="s">
        <v>1</v>
      </c>
      <c r="AE169" t="s">
        <v>0</v>
      </c>
      <c r="AF169">
        <v>115761053.372317</v>
      </c>
      <c r="AG169">
        <v>109481923.284557</v>
      </c>
      <c r="AH169">
        <v>108692899.22916</v>
      </c>
      <c r="AI169">
        <v>372609.23944969499</v>
      </c>
      <c r="AJ169">
        <v>111109337.659343</v>
      </c>
      <c r="AK169">
        <v>104432934.790436</v>
      </c>
      <c r="AL169">
        <v>103067726.55685601</v>
      </c>
      <c r="AM169">
        <v>104463.083397847</v>
      </c>
      <c r="AN169">
        <v>123681782.99163</v>
      </c>
      <c r="AO169">
        <v>109724307.298172</v>
      </c>
      <c r="AP169">
        <v>124726762.45375399</v>
      </c>
      <c r="AQ169">
        <v>94247595.104644403</v>
      </c>
      <c r="AR169">
        <v>110050069.633195</v>
      </c>
      <c r="AS169">
        <v>114573283.734607</v>
      </c>
      <c r="AT169">
        <v>193059.035194214</v>
      </c>
      <c r="AU169">
        <v>109481923.284557</v>
      </c>
      <c r="AV169">
        <v>104432934.790436</v>
      </c>
      <c r="AW169">
        <v>110050069.633195</v>
      </c>
      <c r="AX169">
        <v>3.4795663672089399</v>
      </c>
      <c r="AY169">
        <v>4.0518589251802304</v>
      </c>
      <c r="AZ169" s="1">
        <v>10.040144716245999</v>
      </c>
      <c r="BA169" s="1">
        <v>0.95399999999999996</v>
      </c>
      <c r="BB169">
        <v>1.0049999999999999</v>
      </c>
      <c r="BC169">
        <v>1.054</v>
      </c>
      <c r="BD169">
        <v>-7.0000000000000007E-2</v>
      </c>
      <c r="BE169">
        <v>0.01</v>
      </c>
      <c r="BF169">
        <v>0.08</v>
      </c>
      <c r="BG169">
        <v>0.68124178642863498</v>
      </c>
      <c r="BH169">
        <v>0.65914959130377904</v>
      </c>
      <c r="BI169">
        <v>0.999167366956484</v>
      </c>
      <c r="BJ169">
        <v>0.83105002194244004</v>
      </c>
      <c r="BK169">
        <v>0.74710919900267803</v>
      </c>
      <c r="BL169">
        <v>0.999999927105924</v>
      </c>
      <c r="BM169">
        <v>6.6</v>
      </c>
      <c r="BN169">
        <v>6.2</v>
      </c>
      <c r="BO169">
        <v>6.6</v>
      </c>
      <c r="BP169">
        <v>0.8</v>
      </c>
      <c r="BQ169">
        <v>6.2</v>
      </c>
      <c r="BR169">
        <v>6.6</v>
      </c>
      <c r="BS169">
        <v>6.6</v>
      </c>
      <c r="BU169">
        <v>8.6999999999999993</v>
      </c>
      <c r="BV169">
        <v>9.1</v>
      </c>
      <c r="BW169">
        <v>9.1</v>
      </c>
      <c r="BX169">
        <v>6.2</v>
      </c>
      <c r="BY169">
        <v>6.2</v>
      </c>
      <c r="BZ169">
        <v>6.6</v>
      </c>
      <c r="CA169">
        <v>3</v>
      </c>
    </row>
    <row r="170" spans="1:79" x14ac:dyDescent="0.3">
      <c r="A170">
        <v>268</v>
      </c>
      <c r="B170" t="s">
        <v>9</v>
      </c>
      <c r="E170" t="s">
        <v>833</v>
      </c>
      <c r="F170" t="str">
        <f>IF(ISBLANK(E170),"Unknown",VLOOKUP(E170,'[1]LVL1_ID_metadata _final'!$F$2:$G$690,2,FALSE))</f>
        <v>Therapeutics/Drugs</v>
      </c>
      <c r="G170" t="str">
        <f>IF(ISBLANK(E170),"Unknown",VLOOKUP(E170,'[1]LVL1_ID_metadata _final'!$F$2:$H$690,3,FALSE))</f>
        <v>Anticonvulsant</v>
      </c>
      <c r="I170" t="str">
        <f>IF(ISBLANK($E170),"Unknown",VLOOKUP($E170,'[1]LVL1_ID_metadata _final'!$F$2:$K$690,5,FALSE))</f>
        <v>84057-84-1</v>
      </c>
      <c r="J170" t="str">
        <f>IF(ISBLANK($E170),"Unknown",VLOOKUP($E170,'[1]LVL1_ID_metadata _final'!$F$2:$K$690,6,FALSE))</f>
        <v>https://pubchem.ncbi.nlm.nih.gov/compound/3878</v>
      </c>
      <c r="L170" t="s">
        <v>832</v>
      </c>
      <c r="M170" t="s">
        <v>4</v>
      </c>
      <c r="N170" t="s">
        <v>4</v>
      </c>
      <c r="O170" t="s">
        <v>3</v>
      </c>
      <c r="P170" t="s">
        <v>4</v>
      </c>
      <c r="Q170" t="s">
        <v>4</v>
      </c>
      <c r="R170">
        <v>255.00807</v>
      </c>
      <c r="S170">
        <v>256.01533999999998</v>
      </c>
      <c r="T170">
        <v>9.4220000000000006</v>
      </c>
      <c r="U170">
        <v>112381300.281295</v>
      </c>
      <c r="V170">
        <v>9</v>
      </c>
      <c r="W170">
        <v>1</v>
      </c>
      <c r="X170">
        <v>0</v>
      </c>
      <c r="Y170">
        <v>99.3</v>
      </c>
      <c r="Z170">
        <v>10</v>
      </c>
      <c r="AB170" t="s">
        <v>28</v>
      </c>
      <c r="AC170" t="s">
        <v>2</v>
      </c>
      <c r="AD170" t="s">
        <v>1</v>
      </c>
      <c r="AE170" t="s">
        <v>0</v>
      </c>
      <c r="AF170">
        <v>86795788.881356999</v>
      </c>
      <c r="AG170">
        <v>88142693.558951393</v>
      </c>
      <c r="AH170">
        <v>83200950.378652796</v>
      </c>
      <c r="AI170">
        <v>104072.571272035</v>
      </c>
      <c r="AJ170">
        <v>112381300.281295</v>
      </c>
      <c r="AK170">
        <v>94073697.824160606</v>
      </c>
      <c r="AL170">
        <v>103796505.622798</v>
      </c>
      <c r="AM170">
        <v>165674.39086815799</v>
      </c>
      <c r="AN170">
        <v>99991485.349416003</v>
      </c>
      <c r="AO170">
        <v>84912216.502516299</v>
      </c>
      <c r="AP170">
        <v>78689796.133686095</v>
      </c>
      <c r="AQ170">
        <v>59757494.258646198</v>
      </c>
      <c r="AR170">
        <v>73361892.394948393</v>
      </c>
      <c r="AS170">
        <v>80595029.312297106</v>
      </c>
      <c r="AT170">
        <v>288681.35186395101</v>
      </c>
      <c r="AU170">
        <v>86795788.881356999</v>
      </c>
      <c r="AV170">
        <v>103796505.622798</v>
      </c>
      <c r="AW170">
        <v>73361892.394948393</v>
      </c>
      <c r="AX170">
        <v>2.9689347392819001</v>
      </c>
      <c r="AY170">
        <v>8.8570345620375992</v>
      </c>
      <c r="AZ170">
        <v>14.851400468463</v>
      </c>
      <c r="BA170">
        <v>1.196</v>
      </c>
      <c r="BB170">
        <v>0.84499999999999997</v>
      </c>
      <c r="BC170">
        <v>0.70699999999999996</v>
      </c>
      <c r="BD170">
        <v>0.26</v>
      </c>
      <c r="BE170">
        <v>-0.24</v>
      </c>
      <c r="BF170">
        <v>-0.5</v>
      </c>
      <c r="BG170">
        <v>0.160496961356588</v>
      </c>
      <c r="BH170">
        <v>0.128666515731265</v>
      </c>
      <c r="BI170">
        <v>1.01320625704056E-2</v>
      </c>
      <c r="BJ170">
        <v>0.26896216119274302</v>
      </c>
      <c r="BK170">
        <v>0.17929227889850199</v>
      </c>
      <c r="BL170" s="1">
        <v>2.84894671450826E-2</v>
      </c>
      <c r="BM170">
        <v>6.2</v>
      </c>
      <c r="BN170">
        <v>6.2</v>
      </c>
      <c r="BO170">
        <v>6.2</v>
      </c>
      <c r="BQ170">
        <v>6.2</v>
      </c>
      <c r="BR170">
        <v>6.6</v>
      </c>
      <c r="BS170">
        <v>6.2</v>
      </c>
      <c r="BU170">
        <v>8.1999999999999993</v>
      </c>
      <c r="BV170">
        <v>8.1999999999999993</v>
      </c>
      <c r="BW170">
        <v>6.3</v>
      </c>
      <c r="BX170">
        <v>5.5</v>
      </c>
      <c r="BY170">
        <v>5.5</v>
      </c>
      <c r="BZ170">
        <v>4.3</v>
      </c>
    </row>
    <row r="171" spans="1:79" x14ac:dyDescent="0.3">
      <c r="A171">
        <v>498</v>
      </c>
      <c r="B171" t="s">
        <v>9</v>
      </c>
      <c r="C171" t="s">
        <v>8</v>
      </c>
      <c r="D171" t="s">
        <v>675</v>
      </c>
      <c r="E171" t="s">
        <v>831</v>
      </c>
      <c r="F171" t="str">
        <f>IF(ISBLANK(E171),"Unknown",VLOOKUP(E171,'[1]LVL1_ID_metadata _final'!$F$2:$G$690,2,FALSE))</f>
        <v>Therapeutics/Drugs</v>
      </c>
      <c r="G171" t="str">
        <f>IF(ISBLANK(E171),"Unknown",VLOOKUP(E171,'[1]LVL1_ID_metadata _final'!$F$2:$H$690,3,FALSE))</f>
        <v>Anticonvulsant</v>
      </c>
      <c r="I171" t="str">
        <f>IF(ISBLANK($E171),"Unknown",VLOOKUP($E171,'[1]LVL1_ID_metadata _final'!$F$2:$K$690,5,FALSE))</f>
        <v>28721-07-5</v>
      </c>
      <c r="J171" t="str">
        <f>IF(ISBLANK($E171),"Unknown",VLOOKUP($E171,'[1]LVL1_ID_metadata _final'!$F$2:$K$690,6,FALSE))</f>
        <v>https://en.wikipedia.org/wiki/Oxcarbazepine</v>
      </c>
      <c r="L171" t="s">
        <v>830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>
        <v>252.09007</v>
      </c>
      <c r="S171">
        <v>253.09735000000001</v>
      </c>
      <c r="T171">
        <v>15.843999999999999</v>
      </c>
      <c r="U171">
        <v>51265175.184531704</v>
      </c>
      <c r="V171">
        <v>239</v>
      </c>
      <c r="W171">
        <v>6</v>
      </c>
      <c r="X171">
        <v>1</v>
      </c>
      <c r="Y171">
        <v>94.3</v>
      </c>
      <c r="Z171">
        <v>71.3</v>
      </c>
      <c r="AA171">
        <v>82.5</v>
      </c>
      <c r="AB171" t="s">
        <v>31</v>
      </c>
      <c r="AC171" t="s">
        <v>2</v>
      </c>
      <c r="AD171" t="s">
        <v>1</v>
      </c>
      <c r="AE171" t="s">
        <v>0</v>
      </c>
      <c r="AF171">
        <v>45112379.427226603</v>
      </c>
      <c r="AG171">
        <v>51265175.184531704</v>
      </c>
      <c r="AH171">
        <v>48334613.1186736</v>
      </c>
      <c r="AI171">
        <v>136613.46507754599</v>
      </c>
      <c r="AJ171">
        <v>35665618.285613403</v>
      </c>
      <c r="AK171">
        <v>37499501.474250399</v>
      </c>
      <c r="AL171">
        <v>39426937.498042203</v>
      </c>
      <c r="AM171">
        <v>90296.890129773994</v>
      </c>
      <c r="AN171">
        <v>37647328.701781802</v>
      </c>
      <c r="AO171">
        <v>36327729.098941296</v>
      </c>
      <c r="AP171">
        <v>36859091.344275899</v>
      </c>
      <c r="AQ171">
        <v>19872313.828939602</v>
      </c>
      <c r="AR171">
        <v>15329629.3468128</v>
      </c>
      <c r="AS171">
        <v>17145925.687928502</v>
      </c>
      <c r="AT171">
        <v>93129.860580416906</v>
      </c>
      <c r="AU171">
        <v>48334613.1186736</v>
      </c>
      <c r="AV171">
        <v>37499501.474250399</v>
      </c>
      <c r="AW171">
        <v>17145925.687928502</v>
      </c>
      <c r="AX171">
        <v>6.3800092192606304</v>
      </c>
      <c r="AY171">
        <v>5.0115084897750197</v>
      </c>
      <c r="AZ171">
        <v>13.103604577755601</v>
      </c>
      <c r="BA171">
        <v>0.77600000000000002</v>
      </c>
      <c r="BB171">
        <v>0.35499999999999998</v>
      </c>
      <c r="BC171">
        <v>0.45700000000000002</v>
      </c>
      <c r="BD171">
        <v>-0.37</v>
      </c>
      <c r="BE171">
        <v>-1.5</v>
      </c>
      <c r="BF171">
        <v>-1.1299999999999999</v>
      </c>
      <c r="BG171">
        <v>3.10757396711017E-2</v>
      </c>
      <c r="BH171" s="1">
        <v>1.9241062840791301E-5</v>
      </c>
      <c r="BI171" s="1">
        <v>9.9511319732403805E-5</v>
      </c>
      <c r="BJ171">
        <v>6.7997903908866994E-2</v>
      </c>
      <c r="BK171" s="1">
        <v>8.8409552491806496E-5</v>
      </c>
      <c r="BL171">
        <v>6.7116860458725101E-4</v>
      </c>
      <c r="BM171" s="1">
        <v>6.2</v>
      </c>
      <c r="BN171" s="1">
        <v>6.2</v>
      </c>
      <c r="BO171">
        <v>5.8</v>
      </c>
      <c r="BP171" s="1"/>
      <c r="BQ171" s="1">
        <v>6.6</v>
      </c>
      <c r="BR171">
        <v>6.2</v>
      </c>
      <c r="BS171">
        <v>6.6</v>
      </c>
      <c r="BU171">
        <v>9.1999999999999993</v>
      </c>
      <c r="BV171">
        <v>8.9</v>
      </c>
      <c r="BW171">
        <v>9.6</v>
      </c>
      <c r="BX171">
        <v>5.6</v>
      </c>
      <c r="BY171">
        <v>4.5</v>
      </c>
      <c r="BZ171">
        <v>5.2</v>
      </c>
    </row>
    <row r="172" spans="1:79" x14ac:dyDescent="0.3">
      <c r="A172">
        <v>3981</v>
      </c>
      <c r="B172" t="s">
        <v>9</v>
      </c>
      <c r="C172" t="s">
        <v>8</v>
      </c>
      <c r="E172" t="s">
        <v>829</v>
      </c>
      <c r="F172" t="str">
        <f>IF(ISBLANK(E172),"Unknown",VLOOKUP(E172,'[1]LVL1_ID_metadata _final'!$F$2:$G$690,2,FALSE))</f>
        <v>Therapeutics/Drugs</v>
      </c>
      <c r="G172" t="str">
        <f>IF(ISBLANK(E172),"Unknown",VLOOKUP(E172,'[1]LVL1_ID_metadata _final'!$F$2:$H$690,3,FALSE))</f>
        <v>Anticonvulsant</v>
      </c>
      <c r="J172" t="str">
        <f>IF(ISBLANK($E172),"Unknown",VLOOKUP($E172,'[1]LVL1_ID_metadata _final'!$F$2:$K$690,6,FALSE))</f>
        <v>https://doi.org/10.1021/jm060807n</v>
      </c>
      <c r="K172" t="s">
        <v>828</v>
      </c>
      <c r="L172" t="s">
        <v>827</v>
      </c>
      <c r="M172" t="s">
        <v>4</v>
      </c>
      <c r="N172" t="s">
        <v>5</v>
      </c>
      <c r="O172" t="s">
        <v>3</v>
      </c>
      <c r="P172" t="s">
        <v>25</v>
      </c>
      <c r="Q172" t="s">
        <v>34</v>
      </c>
      <c r="R172">
        <v>338.11527999999998</v>
      </c>
      <c r="S172">
        <v>339.12254999999999</v>
      </c>
      <c r="T172">
        <v>21.904</v>
      </c>
      <c r="U172">
        <v>8200991.9501646301</v>
      </c>
      <c r="V172">
        <v>13</v>
      </c>
      <c r="W172">
        <v>2</v>
      </c>
      <c r="X172">
        <v>0</v>
      </c>
      <c r="Y172">
        <v>35</v>
      </c>
      <c r="Z172">
        <v>57.7</v>
      </c>
      <c r="AB172" t="s">
        <v>28</v>
      </c>
      <c r="AC172" t="s">
        <v>2</v>
      </c>
      <c r="AD172" t="s">
        <v>1</v>
      </c>
      <c r="AE172" t="s">
        <v>0</v>
      </c>
      <c r="AF172">
        <v>8200991.9501646301</v>
      </c>
      <c r="AG172">
        <v>7449606.6051725103</v>
      </c>
      <c r="AH172">
        <v>6448849.6150008896</v>
      </c>
      <c r="AI172">
        <v>104961.195169199</v>
      </c>
      <c r="AJ172">
        <v>5785044.4154410698</v>
      </c>
      <c r="AK172">
        <v>6541626.0522793904</v>
      </c>
      <c r="AL172">
        <v>5707496.7420720896</v>
      </c>
      <c r="AM172">
        <v>88473.617238410501</v>
      </c>
      <c r="AN172">
        <v>6463577.3514826</v>
      </c>
      <c r="AO172">
        <v>5216931.6267179502</v>
      </c>
      <c r="AP172">
        <v>4614495.3114380799</v>
      </c>
      <c r="AQ172">
        <v>1909883.26954358</v>
      </c>
      <c r="AR172">
        <v>2438063.0520726601</v>
      </c>
      <c r="AS172">
        <v>2080170.97008128</v>
      </c>
      <c r="AT172">
        <v>198769.37473645501</v>
      </c>
      <c r="AU172">
        <v>7449606.6051725103</v>
      </c>
      <c r="AV172">
        <v>5785044.4154410698</v>
      </c>
      <c r="AW172">
        <v>2080170.97008128</v>
      </c>
      <c r="AX172">
        <v>11.9327479967986</v>
      </c>
      <c r="AY172">
        <v>7.6659949508730403</v>
      </c>
      <c r="AZ172">
        <v>12.581552325507101</v>
      </c>
      <c r="BA172">
        <v>0.77700000000000002</v>
      </c>
      <c r="BB172">
        <v>0.27900000000000003</v>
      </c>
      <c r="BC172">
        <v>0.36</v>
      </c>
      <c r="BD172">
        <v>-0.36</v>
      </c>
      <c r="BE172">
        <v>-1.84</v>
      </c>
      <c r="BF172">
        <v>-1.48</v>
      </c>
      <c r="BG172">
        <v>0.14017969263049801</v>
      </c>
      <c r="BH172" s="1">
        <v>2.12745328036501E-5</v>
      </c>
      <c r="BI172" s="1">
        <v>6.0108123291158202E-5</v>
      </c>
      <c r="BJ172">
        <v>0.24082906488848499</v>
      </c>
      <c r="BK172" s="1">
        <v>9.4877927340025604E-5</v>
      </c>
      <c r="BL172" s="1">
        <v>4.6195560115561401E-4</v>
      </c>
      <c r="BM172" s="1">
        <v>4.2</v>
      </c>
      <c r="BN172">
        <v>3.9</v>
      </c>
      <c r="BO172">
        <v>4.2</v>
      </c>
      <c r="BP172" s="1">
        <v>4.5</v>
      </c>
      <c r="BQ172">
        <v>3.1</v>
      </c>
      <c r="BR172">
        <v>3.1</v>
      </c>
      <c r="BS172">
        <v>3.9</v>
      </c>
      <c r="BU172">
        <v>4.5999999999999996</v>
      </c>
      <c r="BV172">
        <v>4.5999999999999996</v>
      </c>
      <c r="BW172">
        <v>5.2</v>
      </c>
      <c r="BX172">
        <v>4.8</v>
      </c>
      <c r="BY172">
        <v>1.7</v>
      </c>
      <c r="BZ172">
        <v>3.3</v>
      </c>
    </row>
    <row r="173" spans="1:79" x14ac:dyDescent="0.3">
      <c r="A173">
        <v>361</v>
      </c>
      <c r="B173" t="s">
        <v>9</v>
      </c>
      <c r="C173" t="s">
        <v>8</v>
      </c>
      <c r="E173" t="s">
        <v>826</v>
      </c>
      <c r="F173" t="str">
        <f>IF(ISBLANK(E173),"Unknown",VLOOKUP(E173,'[1]LVL1_ID_metadata _final'!$F$2:$G$690,2,FALSE))</f>
        <v>Therapeutics/Drugs</v>
      </c>
      <c r="G173" t="str">
        <f>IF(ISBLANK(E173),"Unknown",VLOOKUP(E173,'[1]LVL1_ID_metadata _final'!$F$2:$H$690,3,FALSE))</f>
        <v>Antifungal</v>
      </c>
      <c r="I173" t="str">
        <f>IF(ISBLANK($E173),"Unknown",VLOOKUP($E173,'[1]LVL1_ID_metadata _final'!$F$2:$K$690,5,FALSE))</f>
        <v>38083-17-9</v>
      </c>
      <c r="J173" t="str">
        <f>IF(ISBLANK($E173),"Unknown",VLOOKUP($E173,'[1]LVL1_ID_metadata _final'!$F$2:$K$690,6,FALSE))</f>
        <v>https://en.wikipedia.org/wiki/Climbazole</v>
      </c>
      <c r="L173" t="s">
        <v>825</v>
      </c>
      <c r="M173" t="s">
        <v>4</v>
      </c>
      <c r="N173" t="s">
        <v>4</v>
      </c>
      <c r="O173" t="s">
        <v>3</v>
      </c>
      <c r="P173" t="s">
        <v>4</v>
      </c>
      <c r="Q173" t="s">
        <v>3</v>
      </c>
      <c r="R173">
        <v>292.09800000000001</v>
      </c>
      <c r="S173">
        <v>293.10527999999999</v>
      </c>
      <c r="T173">
        <v>15.6</v>
      </c>
      <c r="U173">
        <v>154865066.62267199</v>
      </c>
      <c r="V173">
        <v>44</v>
      </c>
      <c r="W173">
        <v>6</v>
      </c>
      <c r="X173">
        <v>0</v>
      </c>
      <c r="Y173">
        <v>87.7</v>
      </c>
      <c r="Z173">
        <v>80.8</v>
      </c>
      <c r="AB173" t="s">
        <v>2</v>
      </c>
      <c r="AC173" t="s">
        <v>2</v>
      </c>
      <c r="AD173" t="s">
        <v>1</v>
      </c>
      <c r="AE173" t="s">
        <v>0</v>
      </c>
      <c r="AF173">
        <v>133696385.638465</v>
      </c>
      <c r="AG173">
        <v>132080453.811158</v>
      </c>
      <c r="AH173">
        <v>132424655.39000399</v>
      </c>
      <c r="AI173">
        <v>403645.65469049697</v>
      </c>
      <c r="AJ173">
        <v>154865066.62267199</v>
      </c>
      <c r="AK173">
        <v>146055939.257321</v>
      </c>
      <c r="AL173">
        <v>148744570.392553</v>
      </c>
      <c r="AM173">
        <v>670809.62520829297</v>
      </c>
      <c r="AN173">
        <v>135176253.66359499</v>
      </c>
      <c r="AO173">
        <v>109160962.66953801</v>
      </c>
      <c r="AP173">
        <v>106823068.25388899</v>
      </c>
      <c r="AQ173">
        <v>42565015.007233098</v>
      </c>
      <c r="AR173">
        <v>51395960.979015902</v>
      </c>
      <c r="AS173">
        <v>46127106.439134099</v>
      </c>
      <c r="AT173">
        <v>601111.91785486799</v>
      </c>
      <c r="AU173">
        <v>132424655.39000399</v>
      </c>
      <c r="AV173">
        <v>148744570.392553</v>
      </c>
      <c r="AW173">
        <v>46127106.439134099</v>
      </c>
      <c r="AX173">
        <v>0.64126564583354995</v>
      </c>
      <c r="AY173">
        <v>3.01197489243398</v>
      </c>
      <c r="AZ173">
        <v>9.5144643536412605</v>
      </c>
      <c r="BA173" s="1">
        <v>1.123</v>
      </c>
      <c r="BB173">
        <v>0.34799999999999998</v>
      </c>
      <c r="BC173">
        <v>0.31</v>
      </c>
      <c r="BD173">
        <v>0.17</v>
      </c>
      <c r="BE173">
        <v>-1.52</v>
      </c>
      <c r="BF173">
        <v>-1.69</v>
      </c>
      <c r="BG173">
        <v>9.1418617456707998E-2</v>
      </c>
      <c r="BH173" s="1">
        <v>1.3598034034334501E-6</v>
      </c>
      <c r="BI173" s="1">
        <v>8.6275235067212495E-7</v>
      </c>
      <c r="BJ173">
        <v>0.16942861922488101</v>
      </c>
      <c r="BK173" s="1">
        <v>1.12465356235485E-5</v>
      </c>
      <c r="BL173" s="1">
        <v>2.3391444527494601E-5</v>
      </c>
      <c r="BM173" s="1">
        <v>5.8</v>
      </c>
      <c r="BN173">
        <v>5.8</v>
      </c>
      <c r="BO173" s="1">
        <v>5.8</v>
      </c>
      <c r="BP173" s="1">
        <v>1.9</v>
      </c>
      <c r="BQ173">
        <v>6.2</v>
      </c>
      <c r="BR173">
        <v>6.2</v>
      </c>
      <c r="BS173">
        <v>5.8</v>
      </c>
      <c r="BT173">
        <v>1.1000000000000001</v>
      </c>
      <c r="BU173">
        <v>7.9</v>
      </c>
      <c r="BV173">
        <v>7.9</v>
      </c>
      <c r="BW173">
        <v>7.9</v>
      </c>
      <c r="BX173">
        <v>5.8</v>
      </c>
      <c r="BY173">
        <v>5.5</v>
      </c>
      <c r="BZ173">
        <v>5.0999999999999996</v>
      </c>
      <c r="CA173">
        <v>4.2</v>
      </c>
    </row>
    <row r="174" spans="1:79" x14ac:dyDescent="0.3">
      <c r="A174">
        <v>20</v>
      </c>
      <c r="B174" t="s">
        <v>9</v>
      </c>
      <c r="C174" t="s">
        <v>8</v>
      </c>
      <c r="E174" t="s">
        <v>824</v>
      </c>
      <c r="F174" t="str">
        <f>IF(ISBLANK(E174),"Unknown",VLOOKUP(E174,'[1]LVL1_ID_metadata _final'!$F$2:$G$690,2,FALSE))</f>
        <v>Therapeutics/Drugs</v>
      </c>
      <c r="G174" t="str">
        <f>IF(ISBLANK(E174),"Unknown",VLOOKUP(E174,'[1]LVL1_ID_metadata _final'!$F$2:$H$690,3,FALSE))</f>
        <v>Antifungal</v>
      </c>
      <c r="I174" t="str">
        <f>IF(ISBLANK($E174),"Unknown",VLOOKUP($E174,'[1]LVL1_ID_metadata _final'!$F$2:$K$690,5,FALSE))</f>
        <v>91161-71-6</v>
      </c>
      <c r="J174" t="str">
        <f>IF(ISBLANK($E174),"Unknown",VLOOKUP($E174,'[1]LVL1_ID_metadata _final'!$F$2:$K$690,6,FALSE))</f>
        <v>https://en.wikipedia.org/wiki/Terbinafine</v>
      </c>
      <c r="L174" t="s">
        <v>823</v>
      </c>
      <c r="M174" t="s">
        <v>4</v>
      </c>
      <c r="N174" t="s">
        <v>25</v>
      </c>
      <c r="O174" t="s">
        <v>3</v>
      </c>
      <c r="P174" t="s">
        <v>18</v>
      </c>
      <c r="Q174" t="s">
        <v>4</v>
      </c>
      <c r="R174">
        <v>291.19880999999998</v>
      </c>
      <c r="S174">
        <v>292.20607999999999</v>
      </c>
      <c r="T174">
        <v>15.894</v>
      </c>
      <c r="U174">
        <v>1114839014.3078899</v>
      </c>
      <c r="V174">
        <v>65</v>
      </c>
      <c r="W174">
        <v>3</v>
      </c>
      <c r="X174">
        <v>0</v>
      </c>
      <c r="Y174">
        <v>78.099999999999994</v>
      </c>
      <c r="Z174">
        <v>59.1</v>
      </c>
      <c r="AB174" t="s">
        <v>28</v>
      </c>
      <c r="AC174" t="s">
        <v>2</v>
      </c>
      <c r="AD174" t="s">
        <v>1</v>
      </c>
      <c r="AE174" t="s">
        <v>0</v>
      </c>
      <c r="AF174">
        <v>371241.588648626</v>
      </c>
      <c r="AG174">
        <v>381233.34998231899</v>
      </c>
      <c r="AH174">
        <v>1617479.88241092</v>
      </c>
      <c r="AI174">
        <v>4909158.1047522603</v>
      </c>
      <c r="AJ174">
        <v>1053836981.30291</v>
      </c>
      <c r="AK174">
        <v>1114839014.3078899</v>
      </c>
      <c r="AL174">
        <v>1105378991.38765</v>
      </c>
      <c r="AM174">
        <v>173665.79149391499</v>
      </c>
      <c r="AN174">
        <v>406971993.16369301</v>
      </c>
      <c r="AO174">
        <v>340640348.38361597</v>
      </c>
      <c r="AP174">
        <v>363100726.03141499</v>
      </c>
      <c r="AQ174">
        <v>2064603.39776092</v>
      </c>
      <c r="AR174">
        <v>279857.09869858302</v>
      </c>
      <c r="AS174">
        <v>1446716.89915621</v>
      </c>
      <c r="AT174">
        <v>8036698.1594827697</v>
      </c>
      <c r="AU174">
        <v>381233.34998231899</v>
      </c>
      <c r="AV174">
        <v>1105378991.38765</v>
      </c>
      <c r="AW174">
        <v>1446716.89915621</v>
      </c>
      <c r="AX174">
        <v>90.716799587021498</v>
      </c>
      <c r="AY174">
        <v>3.0083045293843602</v>
      </c>
      <c r="AZ174" s="1">
        <v>71.719320747347595</v>
      </c>
      <c r="BA174" s="1">
        <v>2899.4810000000002</v>
      </c>
      <c r="BB174">
        <v>3.7949999999999999</v>
      </c>
      <c r="BC174" s="1">
        <v>1E-3</v>
      </c>
      <c r="BD174" s="1">
        <v>11.5</v>
      </c>
      <c r="BE174">
        <v>1.92</v>
      </c>
      <c r="BF174">
        <v>-9.58</v>
      </c>
      <c r="BG174" s="1">
        <v>5.8410826780930202E-5</v>
      </c>
      <c r="BH174">
        <v>0.78645155005799705</v>
      </c>
      <c r="BI174" s="1">
        <v>8.2249168056103299E-5</v>
      </c>
      <c r="BJ174">
        <v>3.5638438873491601E-4</v>
      </c>
      <c r="BK174">
        <v>0.86158219051042095</v>
      </c>
      <c r="BL174">
        <v>5.8971645187686004E-4</v>
      </c>
      <c r="BM174" s="1"/>
      <c r="BP174">
        <v>4.4000000000000004</v>
      </c>
      <c r="BQ174">
        <v>6.2</v>
      </c>
      <c r="BR174">
        <v>6.2</v>
      </c>
      <c r="BS174">
        <v>6.2</v>
      </c>
      <c r="BU174">
        <v>8.4</v>
      </c>
      <c r="BV174">
        <v>8.4</v>
      </c>
      <c r="BW174">
        <v>8.6999999999999993</v>
      </c>
      <c r="BX174">
        <v>1.4</v>
      </c>
      <c r="BZ174">
        <v>2.1</v>
      </c>
      <c r="CA174">
        <v>5.8</v>
      </c>
    </row>
    <row r="175" spans="1:79" x14ac:dyDescent="0.3">
      <c r="A175">
        <v>149</v>
      </c>
      <c r="B175" t="s">
        <v>9</v>
      </c>
      <c r="D175" t="s">
        <v>675</v>
      </c>
      <c r="E175" t="s">
        <v>822</v>
      </c>
      <c r="F175" t="str">
        <f>IF(ISBLANK(E175),"Unknown",VLOOKUP(E175,'[1]LVL1_ID_metadata _final'!$F$2:$G$690,2,FALSE))</f>
        <v>Therapeutics/Drugs</v>
      </c>
      <c r="G175" t="str">
        <f>IF(ISBLANK(E175),"Unknown",VLOOKUP(E175,'[1]LVL1_ID_metadata _final'!$F$2:$H$690,3,FALSE))</f>
        <v>Antihistamine</v>
      </c>
      <c r="I175" t="str">
        <f>IF(ISBLANK($E175),"Unknown",VLOOKUP($E175,'[1]LVL1_ID_metadata _final'!$F$2:$K$690,5,FALSE))</f>
        <v>83881-51-0</v>
      </c>
      <c r="J175" t="str">
        <f>IF(ISBLANK($E175),"Unknown",VLOOKUP($E175,'[1]LVL1_ID_metadata _final'!$F$2:$K$690,6,FALSE))</f>
        <v>https://www.drugs.com/cetirizine-hcl.html</v>
      </c>
      <c r="L175" t="s">
        <v>821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>
        <v>388.15535999999997</v>
      </c>
      <c r="S175">
        <v>389.16264000000001</v>
      </c>
      <c r="T175">
        <v>16.704999999999998</v>
      </c>
      <c r="U175">
        <v>170767539.34515899</v>
      </c>
      <c r="V175">
        <v>46</v>
      </c>
      <c r="W175">
        <v>1</v>
      </c>
      <c r="X175">
        <v>1</v>
      </c>
      <c r="Y175">
        <v>93.8</v>
      </c>
      <c r="Z175">
        <v>9.6999999999999993</v>
      </c>
      <c r="AA175">
        <v>79.5</v>
      </c>
      <c r="AB175" t="s">
        <v>28</v>
      </c>
      <c r="AC175" t="s">
        <v>2</v>
      </c>
      <c r="AD175" t="s">
        <v>1</v>
      </c>
      <c r="AE175" t="s">
        <v>0</v>
      </c>
      <c r="AF175">
        <v>159148879.56988299</v>
      </c>
      <c r="AG175">
        <v>157078288.90677401</v>
      </c>
      <c r="AH175">
        <v>155203421.44203699</v>
      </c>
      <c r="AI175">
        <v>1004243.06265194</v>
      </c>
      <c r="AJ175">
        <v>167173946.26354501</v>
      </c>
      <c r="AK175">
        <v>170767539.34515899</v>
      </c>
      <c r="AL175">
        <v>166825168.710237</v>
      </c>
      <c r="AM175">
        <v>1242352.89955719</v>
      </c>
      <c r="AN175">
        <v>169550049.95357701</v>
      </c>
      <c r="AO175">
        <v>144067411.257063</v>
      </c>
      <c r="AP175">
        <v>156462599.263574</v>
      </c>
      <c r="AQ175">
        <v>97032864.028879404</v>
      </c>
      <c r="AR175">
        <v>119001162.51914001</v>
      </c>
      <c r="AS175">
        <v>125194592.476566</v>
      </c>
      <c r="AT175">
        <v>1142594.2418968601</v>
      </c>
      <c r="AU175">
        <v>157078288.90677401</v>
      </c>
      <c r="AV175">
        <v>167173946.26354501</v>
      </c>
      <c r="AW175">
        <v>119001162.51914001</v>
      </c>
      <c r="AX175">
        <v>1.2558824441206999</v>
      </c>
      <c r="AY175" s="1">
        <v>1.2970887641934301</v>
      </c>
      <c r="AZ175" s="1">
        <v>13.010852097148801</v>
      </c>
      <c r="BA175">
        <v>1.0640000000000001</v>
      </c>
      <c r="BB175" s="1">
        <v>0.75800000000000001</v>
      </c>
      <c r="BC175" s="1">
        <v>0.71199999999999997</v>
      </c>
      <c r="BD175">
        <v>0.09</v>
      </c>
      <c r="BE175">
        <v>-0.4</v>
      </c>
      <c r="BF175">
        <v>-0.49</v>
      </c>
      <c r="BG175">
        <v>0.56739260213259601</v>
      </c>
      <c r="BH175">
        <v>5.1776755998723702E-3</v>
      </c>
      <c r="BI175">
        <v>1.9774984855545101E-3</v>
      </c>
      <c r="BJ175">
        <v>0.725475413709887</v>
      </c>
      <c r="BK175">
        <v>9.9007024315168005E-3</v>
      </c>
      <c r="BL175">
        <v>7.5310500463815402E-3</v>
      </c>
      <c r="BM175">
        <v>6.2</v>
      </c>
      <c r="BN175">
        <v>6.2</v>
      </c>
      <c r="BO175">
        <v>6.2</v>
      </c>
      <c r="BP175">
        <v>3.4</v>
      </c>
      <c r="BQ175">
        <v>6.6</v>
      </c>
      <c r="BR175">
        <v>6.2</v>
      </c>
      <c r="BS175">
        <v>6.2</v>
      </c>
      <c r="BT175">
        <v>3.3</v>
      </c>
      <c r="BU175">
        <v>8.6999999999999993</v>
      </c>
      <c r="BV175">
        <v>8.6999999999999993</v>
      </c>
      <c r="BW175">
        <v>8.6999999999999993</v>
      </c>
      <c r="BX175">
        <v>6.6</v>
      </c>
      <c r="BY175">
        <v>6.2</v>
      </c>
      <c r="BZ175">
        <v>6.2</v>
      </c>
      <c r="CA175">
        <v>2.5</v>
      </c>
    </row>
    <row r="176" spans="1:79" x14ac:dyDescent="0.3">
      <c r="A176">
        <v>5</v>
      </c>
      <c r="B176" t="s">
        <v>9</v>
      </c>
      <c r="C176" t="s">
        <v>8</v>
      </c>
      <c r="D176" t="s">
        <v>675</v>
      </c>
      <c r="E176" t="s">
        <v>820</v>
      </c>
      <c r="F176" t="str">
        <f>IF(ISBLANK(E176),"Unknown",VLOOKUP(E176,'[1]LVL1_ID_metadata _final'!$F$2:$G$690,2,FALSE))</f>
        <v>Therapeutics/Drugs</v>
      </c>
      <c r="G176" t="str">
        <f>IF(ISBLANK(E176),"Unknown",VLOOKUP(E176,'[1]LVL1_ID_metadata _final'!$F$2:$H$690,3,FALSE))</f>
        <v>Antihistamine</v>
      </c>
      <c r="I176" t="str">
        <f>IF(ISBLANK($E176),"Unknown",VLOOKUP($E176,'[1]LVL1_ID_metadata _final'!$F$2:$K$690,5,FALSE))</f>
        <v>83799-24-0</v>
      </c>
      <c r="J176" t="str">
        <f>IF(ISBLANK($E176),"Unknown",VLOOKUP($E176,'[1]LVL1_ID_metadata _final'!$F$2:$K$690,6,FALSE))</f>
        <v>https://en.wikipedia.org/wiki/Fexofenadine</v>
      </c>
      <c r="L176" t="s">
        <v>819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>
        <v>501.28823</v>
      </c>
      <c r="S176">
        <v>502.2955</v>
      </c>
      <c r="T176">
        <v>15.663</v>
      </c>
      <c r="U176">
        <v>2430577208.7371702</v>
      </c>
      <c r="V176">
        <v>34</v>
      </c>
      <c r="W176">
        <v>2</v>
      </c>
      <c r="X176">
        <v>1</v>
      </c>
      <c r="Y176">
        <v>99.5</v>
      </c>
      <c r="Z176">
        <v>93.4</v>
      </c>
      <c r="AA176">
        <v>89.3</v>
      </c>
      <c r="AB176" t="s">
        <v>28</v>
      </c>
      <c r="AC176" t="s">
        <v>2</v>
      </c>
      <c r="AD176" t="s">
        <v>1</v>
      </c>
      <c r="AE176" t="s">
        <v>0</v>
      </c>
      <c r="AF176">
        <v>1781599087.0216701</v>
      </c>
      <c r="AG176">
        <v>1727362825.0313301</v>
      </c>
      <c r="AH176">
        <v>1732518861.3828101</v>
      </c>
      <c r="AI176">
        <v>30385575.082833901</v>
      </c>
      <c r="AJ176">
        <v>1699697937.1844699</v>
      </c>
      <c r="AK176">
        <v>1764735757.0314</v>
      </c>
      <c r="AL176">
        <v>1721668042.4693799</v>
      </c>
      <c r="AM176">
        <v>39523741.750176802</v>
      </c>
      <c r="AN176">
        <v>2150219319.0187802</v>
      </c>
      <c r="AO176">
        <v>1874266941.28387</v>
      </c>
      <c r="AP176">
        <v>1941428831.2265201</v>
      </c>
      <c r="AQ176">
        <v>1998867294.6547799</v>
      </c>
      <c r="AR176">
        <v>2397138631.8173399</v>
      </c>
      <c r="AS176">
        <v>2430577208.7371702</v>
      </c>
      <c r="AT176">
        <v>30573952.440347899</v>
      </c>
      <c r="AU176">
        <v>1732518861.3828101</v>
      </c>
      <c r="AV176">
        <v>1721668042.4693799</v>
      </c>
      <c r="AW176">
        <v>2397138631.8173399</v>
      </c>
      <c r="AX176">
        <v>1.7134154372411601</v>
      </c>
      <c r="AY176">
        <v>1.91382567100817</v>
      </c>
      <c r="AZ176">
        <v>10.5548083655217</v>
      </c>
      <c r="BA176">
        <v>0.99399999999999999</v>
      </c>
      <c r="BB176">
        <v>1.3839999999999999</v>
      </c>
      <c r="BC176">
        <v>1.3919999999999999</v>
      </c>
      <c r="BD176">
        <v>-0.01</v>
      </c>
      <c r="BE176">
        <v>0.47</v>
      </c>
      <c r="BF176">
        <v>0.48</v>
      </c>
      <c r="BG176">
        <v>0.97794858502954396</v>
      </c>
      <c r="BH176">
        <v>6.3025272204388898E-3</v>
      </c>
      <c r="BI176">
        <v>5.1754008811757402E-3</v>
      </c>
      <c r="BJ176">
        <v>0.99999987688113601</v>
      </c>
      <c r="BK176">
        <v>1.1830603594899999E-2</v>
      </c>
      <c r="BL176">
        <v>1.6374104488047499E-2</v>
      </c>
      <c r="BM176">
        <v>5.8</v>
      </c>
      <c r="BN176">
        <v>6.2</v>
      </c>
      <c r="BO176">
        <v>6.2</v>
      </c>
      <c r="BP176">
        <v>6.6</v>
      </c>
      <c r="BQ176">
        <v>6.6</v>
      </c>
      <c r="BR176">
        <v>6.2</v>
      </c>
      <c r="BS176">
        <v>6.2</v>
      </c>
      <c r="BT176">
        <v>6.2</v>
      </c>
      <c r="BU176">
        <v>8.6999999999999993</v>
      </c>
      <c r="BV176">
        <v>8.6999999999999993</v>
      </c>
      <c r="BW176">
        <v>8.6999999999999993</v>
      </c>
      <c r="BX176">
        <v>6.6</v>
      </c>
      <c r="BY176">
        <v>6.2</v>
      </c>
      <c r="BZ176">
        <v>6.2</v>
      </c>
      <c r="CA176">
        <v>5.8</v>
      </c>
    </row>
    <row r="177" spans="1:79" x14ac:dyDescent="0.3">
      <c r="A177">
        <v>5151</v>
      </c>
      <c r="B177" t="s">
        <v>9</v>
      </c>
      <c r="C177" t="s">
        <v>8</v>
      </c>
      <c r="E177" t="s">
        <v>818</v>
      </c>
      <c r="F177" t="str">
        <f>IF(ISBLANK(E177),"Unknown",VLOOKUP(E177,'[1]LVL1_ID_metadata _final'!$F$2:$G$690,2,FALSE))</f>
        <v>Therapeutics/Drugs</v>
      </c>
      <c r="G177" t="str">
        <f>IF(ISBLANK(E177),"Unknown",VLOOKUP(E177,'[1]LVL1_ID_metadata _final'!$F$2:$H$690,3,FALSE))</f>
        <v>Anti-inflammatory</v>
      </c>
      <c r="H177" t="str">
        <f>IF(ISBLANK(E177),"Unknown",VLOOKUP(E177,'[1]LVL1_ID_metadata _final'!$F$2:$I$690,4,FALSE))</f>
        <v>Corticosteroid</v>
      </c>
      <c r="I177" t="str">
        <f>IF(ISBLANK($E177),"Unknown",VLOOKUP($E177,'[1]LVL1_ID_metadata _final'!$F$2:$K$690,5,FALSE))</f>
        <v>13609-67-1</v>
      </c>
      <c r="J177" t="str">
        <f>IF(ISBLANK($E177),"Unknown",VLOOKUP($E177,'[1]LVL1_ID_metadata _final'!$F$2:$K$690,6,FALSE))</f>
        <v>https://pubchem.ncbi.nlm.nih.gov/compound/26133</v>
      </c>
      <c r="L177" t="s">
        <v>817</v>
      </c>
      <c r="M177" t="s">
        <v>4</v>
      </c>
      <c r="N177" t="s">
        <v>4</v>
      </c>
      <c r="O177" t="s">
        <v>3</v>
      </c>
      <c r="P177" t="s">
        <v>4</v>
      </c>
      <c r="Q177" t="s">
        <v>4</v>
      </c>
      <c r="R177">
        <v>432.25153999999998</v>
      </c>
      <c r="S177">
        <v>433.25880999999998</v>
      </c>
      <c r="T177">
        <v>23.062999999999999</v>
      </c>
      <c r="U177">
        <v>6325112.9351328705</v>
      </c>
      <c r="V177">
        <v>50</v>
      </c>
      <c r="W177">
        <v>1</v>
      </c>
      <c r="X177">
        <v>0</v>
      </c>
      <c r="Y177">
        <v>39.6</v>
      </c>
      <c r="Z177">
        <v>59</v>
      </c>
      <c r="AB177" t="s">
        <v>28</v>
      </c>
      <c r="AC177" t="s">
        <v>2</v>
      </c>
      <c r="AD177" t="s">
        <v>1</v>
      </c>
      <c r="AE177" t="s">
        <v>0</v>
      </c>
      <c r="AF177">
        <v>695721.74331950501</v>
      </c>
      <c r="AG177">
        <v>319362.19689014897</v>
      </c>
      <c r="AH177">
        <v>195664.280511319</v>
      </c>
      <c r="AI177">
        <v>98658.776153877101</v>
      </c>
      <c r="AJ177">
        <v>1383505.89220825</v>
      </c>
      <c r="AK177">
        <v>1489734.9635559199</v>
      </c>
      <c r="AL177">
        <v>982596.42692175298</v>
      </c>
      <c r="AM177">
        <v>50500.940131883101</v>
      </c>
      <c r="AN177">
        <v>2151594.0396888098</v>
      </c>
      <c r="AO177">
        <v>1194685.03108251</v>
      </c>
      <c r="AP177">
        <v>4075241.3757157298</v>
      </c>
      <c r="AQ177">
        <v>4620803.2422649898</v>
      </c>
      <c r="AR177">
        <v>4614303.3436920503</v>
      </c>
      <c r="AS177">
        <v>6325112.9351328705</v>
      </c>
      <c r="AT177">
        <v>58465.320223391303</v>
      </c>
      <c r="AU177">
        <v>319362.19689014897</v>
      </c>
      <c r="AV177">
        <v>1383505.89220825</v>
      </c>
      <c r="AW177">
        <v>4620803.2422649898</v>
      </c>
      <c r="AX177">
        <v>64.534469107489798</v>
      </c>
      <c r="AY177">
        <v>20.8093281083775</v>
      </c>
      <c r="AZ177">
        <v>19.007419038048699</v>
      </c>
      <c r="BA177">
        <v>4.3319999999999999</v>
      </c>
      <c r="BB177">
        <v>14.468999999999999</v>
      </c>
      <c r="BC177">
        <v>3.34</v>
      </c>
      <c r="BD177">
        <v>2.12</v>
      </c>
      <c r="BE177">
        <v>3.85</v>
      </c>
      <c r="BF177">
        <v>1.74</v>
      </c>
      <c r="BG177">
        <v>1.9276015856517701E-2</v>
      </c>
      <c r="BH177">
        <v>4.62798756457383E-4</v>
      </c>
      <c r="BI177">
        <v>1.29385100237539E-2</v>
      </c>
      <c r="BJ177">
        <v>4.5301956898153597E-2</v>
      </c>
      <c r="BK177">
        <v>1.2325427158873001E-3</v>
      </c>
      <c r="BL177">
        <v>3.4963868011385103E-2</v>
      </c>
      <c r="BM177" s="1">
        <v>0.4</v>
      </c>
      <c r="BN177" s="1">
        <v>1.5</v>
      </c>
      <c r="BO177">
        <v>4.5</v>
      </c>
      <c r="BP177" s="1"/>
      <c r="BQ177" s="1">
        <v>0.2</v>
      </c>
      <c r="BS177">
        <v>0</v>
      </c>
      <c r="BU177">
        <v>3.3</v>
      </c>
      <c r="BV177">
        <v>2.5</v>
      </c>
      <c r="BW177">
        <v>1</v>
      </c>
      <c r="BX177">
        <v>5.2</v>
      </c>
      <c r="BY177">
        <v>3.6</v>
      </c>
      <c r="BZ177">
        <v>3.1</v>
      </c>
    </row>
    <row r="178" spans="1:79" x14ac:dyDescent="0.3">
      <c r="A178">
        <v>5498</v>
      </c>
      <c r="B178" t="s">
        <v>9</v>
      </c>
      <c r="C178" t="s">
        <v>8</v>
      </c>
      <c r="E178" t="s">
        <v>816</v>
      </c>
      <c r="F178" t="str">
        <f>IF(ISBLANK(E178),"Unknown",VLOOKUP(E178,'[1]LVL1_ID_metadata _final'!$F$2:$G$690,2,FALSE))</f>
        <v>Therapeutics/Drugs</v>
      </c>
      <c r="G178" t="str">
        <f>IF(ISBLANK(E178),"Unknown",VLOOKUP(E178,'[1]LVL1_ID_metadata _final'!$F$2:$H$690,3,FALSE))</f>
        <v>Anti-inflammatory</v>
      </c>
      <c r="I178" t="str">
        <f>IF(ISBLANK($E178),"Unknown",VLOOKUP($E178,'[1]LVL1_ID_metadata _final'!$F$2:$K$690,5,FALSE))</f>
        <v>18778-38-6</v>
      </c>
      <c r="J178" t="str">
        <f>IF(ISBLANK($E178),"Unknown",VLOOKUP($E178,'[1]LVL1_ID_metadata _final'!$F$2:$K$690,6,FALSE))</f>
        <v>https://bpspubs.onlinelibrary.wiley.com/doi/full/10.1111/bph.15741</v>
      </c>
      <c r="L178" t="s">
        <v>815</v>
      </c>
      <c r="M178" t="s">
        <v>4</v>
      </c>
      <c r="N178" t="s">
        <v>5</v>
      </c>
      <c r="O178" t="s">
        <v>3</v>
      </c>
      <c r="P178" t="s">
        <v>4</v>
      </c>
      <c r="Q178" t="s">
        <v>3</v>
      </c>
      <c r="R178">
        <v>298.12052</v>
      </c>
      <c r="S178">
        <v>299.12779</v>
      </c>
      <c r="T178">
        <v>20.047000000000001</v>
      </c>
      <c r="U178">
        <v>7789807.10008376</v>
      </c>
      <c r="V178">
        <v>175</v>
      </c>
      <c r="W178">
        <v>1</v>
      </c>
      <c r="X178">
        <v>0</v>
      </c>
      <c r="Y178">
        <v>54.1</v>
      </c>
      <c r="Z178">
        <v>63.3</v>
      </c>
      <c r="AB178" t="s">
        <v>2</v>
      </c>
      <c r="AC178" t="s">
        <v>2</v>
      </c>
      <c r="AD178" t="s">
        <v>1</v>
      </c>
      <c r="AE178" t="s">
        <v>0</v>
      </c>
      <c r="AF178">
        <v>7789807.10008376</v>
      </c>
      <c r="AG178">
        <v>6965266.8463438498</v>
      </c>
      <c r="AH178">
        <v>7732263.2980424296</v>
      </c>
      <c r="AI178">
        <v>152331.23156038299</v>
      </c>
      <c r="AJ178">
        <v>3326474.2110484899</v>
      </c>
      <c r="AK178">
        <v>1344019.95845099</v>
      </c>
      <c r="AL178">
        <v>2772186.5514954599</v>
      </c>
      <c r="AM178">
        <v>155673.57532419599</v>
      </c>
      <c r="AN178">
        <v>4616612.7140020002</v>
      </c>
      <c r="AO178">
        <v>4914806.1886118697</v>
      </c>
      <c r="AP178">
        <v>5866568.1510299398</v>
      </c>
      <c r="AQ178">
        <v>2639775.7198295901</v>
      </c>
      <c r="AR178">
        <v>358493.70789623802</v>
      </c>
      <c r="AS178">
        <v>574765.13238578697</v>
      </c>
      <c r="AT178">
        <v>113710.844788588</v>
      </c>
      <c r="AU178">
        <v>7732263.2980424296</v>
      </c>
      <c r="AV178">
        <v>2772186.5514954599</v>
      </c>
      <c r="AW178">
        <v>574765.13238578697</v>
      </c>
      <c r="AX178">
        <v>6.1412842535795296</v>
      </c>
      <c r="AY178">
        <v>41.228067579716203</v>
      </c>
      <c r="AZ178">
        <v>105.735158248201</v>
      </c>
      <c r="BA178">
        <v>0.35899999999999999</v>
      </c>
      <c r="BB178">
        <v>7.3999999999999996E-2</v>
      </c>
      <c r="BC178">
        <v>0.20699999999999999</v>
      </c>
      <c r="BD178">
        <v>-1.48</v>
      </c>
      <c r="BE178">
        <v>-3.75</v>
      </c>
      <c r="BF178">
        <v>-2.27</v>
      </c>
      <c r="BG178">
        <v>0.15640963139934499</v>
      </c>
      <c r="BH178">
        <v>1.5188126566979401E-2</v>
      </c>
      <c r="BI178">
        <v>0.21279984938747101</v>
      </c>
      <c r="BJ178">
        <v>0.26362331451170001</v>
      </c>
      <c r="BK178">
        <v>2.60495141035667E-2</v>
      </c>
      <c r="BL178">
        <v>0.35342903991574298</v>
      </c>
      <c r="BM178">
        <v>2.7</v>
      </c>
      <c r="BN178">
        <v>2</v>
      </c>
      <c r="BO178">
        <v>3.1</v>
      </c>
      <c r="BR178">
        <v>0.6</v>
      </c>
      <c r="BS178">
        <v>0.2</v>
      </c>
      <c r="BU178">
        <v>3.4</v>
      </c>
      <c r="BV178">
        <v>4.5</v>
      </c>
      <c r="BW178">
        <v>2.9</v>
      </c>
      <c r="BY178">
        <v>4.5</v>
      </c>
      <c r="BZ178">
        <v>1.5</v>
      </c>
    </row>
    <row r="179" spans="1:79" x14ac:dyDescent="0.3">
      <c r="A179">
        <v>5654</v>
      </c>
      <c r="B179" t="s">
        <v>9</v>
      </c>
      <c r="C179" t="s">
        <v>8</v>
      </c>
      <c r="E179" t="s">
        <v>814</v>
      </c>
      <c r="F179" t="str">
        <f>IF(ISBLANK(E179),"Unknown",VLOOKUP(E179,'[1]LVL1_ID_metadata _final'!$F$2:$G$690,2,FALSE))</f>
        <v>Therapeutics/Drugs</v>
      </c>
      <c r="G179" t="str">
        <f>IF(ISBLANK(E179),"Unknown",VLOOKUP(E179,'[1]LVL1_ID_metadata _final'!$F$2:$H$690,3,FALSE))</f>
        <v>Antipruritic</v>
      </c>
      <c r="I179" t="str">
        <f>IF(ISBLANK($E179),"Unknown",VLOOKUP($E179,'[1]LVL1_ID_metadata _final'!$F$2:$K$690,5,FALSE))</f>
        <v>483-63-6</v>
      </c>
      <c r="J179" t="str">
        <f>IF(ISBLANK($E179),"Unknown",VLOOKUP($E179,'[1]LVL1_ID_metadata _final'!$F$2:$K$690,6,FALSE))</f>
        <v>https://en.wikipedia.org/wiki/Crotamiton</v>
      </c>
      <c r="L179" t="s">
        <v>813</v>
      </c>
      <c r="M179" t="s">
        <v>4</v>
      </c>
      <c r="N179" t="s">
        <v>4</v>
      </c>
      <c r="O179" t="s">
        <v>3</v>
      </c>
      <c r="P179" t="s">
        <v>18</v>
      </c>
      <c r="Q179" t="s">
        <v>3</v>
      </c>
      <c r="R179">
        <v>203.13118</v>
      </c>
      <c r="S179">
        <v>204.13846000000001</v>
      </c>
      <c r="T179">
        <v>20.481000000000002</v>
      </c>
      <c r="U179">
        <v>8579583.6063104197</v>
      </c>
      <c r="V179">
        <v>145</v>
      </c>
      <c r="W179">
        <v>5</v>
      </c>
      <c r="X179">
        <v>0</v>
      </c>
      <c r="Y179">
        <v>47.5</v>
      </c>
      <c r="Z179">
        <v>44</v>
      </c>
      <c r="AB179" t="s">
        <v>2</v>
      </c>
      <c r="AC179" t="s">
        <v>2</v>
      </c>
      <c r="AD179" t="s">
        <v>1</v>
      </c>
      <c r="AE179" t="s">
        <v>0</v>
      </c>
      <c r="AF179">
        <v>8579583.6063104197</v>
      </c>
      <c r="AG179">
        <v>7754814.67892869</v>
      </c>
      <c r="AH179">
        <v>7884504.2784223696</v>
      </c>
      <c r="AI179">
        <v>152002.917261753</v>
      </c>
      <c r="AJ179">
        <v>6766820.7802799297</v>
      </c>
      <c r="AK179">
        <v>8322347.1662458898</v>
      </c>
      <c r="AL179">
        <v>4697413.5058124103</v>
      </c>
      <c r="AM179">
        <v>160013.41548544</v>
      </c>
      <c r="AN179">
        <v>5720640.4157489697</v>
      </c>
      <c r="AO179">
        <v>5158097.2288081301</v>
      </c>
      <c r="AP179">
        <v>3735377.8974992102</v>
      </c>
      <c r="AQ179">
        <v>248267.729450254</v>
      </c>
      <c r="AR179">
        <v>788990.03054829</v>
      </c>
      <c r="AS179">
        <v>529471.48185491201</v>
      </c>
      <c r="AT179">
        <v>144401.83688356401</v>
      </c>
      <c r="AU179">
        <v>7884504.2784223696</v>
      </c>
      <c r="AV179">
        <v>6766820.7802799297</v>
      </c>
      <c r="AW179">
        <v>529471.48185491201</v>
      </c>
      <c r="AX179">
        <v>5.4937474283455101</v>
      </c>
      <c r="AY179">
        <v>27.572132196735101</v>
      </c>
      <c r="AZ179">
        <v>51.783091644791298</v>
      </c>
      <c r="BA179">
        <v>0.85799999999999998</v>
      </c>
      <c r="BB179">
        <v>6.7000000000000004E-2</v>
      </c>
      <c r="BC179">
        <v>7.8E-2</v>
      </c>
      <c r="BD179">
        <v>-0.22</v>
      </c>
      <c r="BE179">
        <v>-3.9</v>
      </c>
      <c r="BF179">
        <v>-3.68</v>
      </c>
      <c r="BG179">
        <v>0.75210059325283796</v>
      </c>
      <c r="BH179">
        <v>2.3178597121487101E-4</v>
      </c>
      <c r="BI179">
        <v>3.7023089719956398E-4</v>
      </c>
      <c r="BJ179">
        <v>0.89197561667935099</v>
      </c>
      <c r="BK179">
        <v>6.9063447318317296E-4</v>
      </c>
      <c r="BL179">
        <v>1.88993178695139E-3</v>
      </c>
      <c r="BM179">
        <v>2.7</v>
      </c>
      <c r="BN179">
        <v>3.1</v>
      </c>
      <c r="BO179">
        <v>3.1</v>
      </c>
      <c r="BP179">
        <v>1.9</v>
      </c>
      <c r="BQ179">
        <v>2.2999999999999998</v>
      </c>
      <c r="BR179">
        <v>3.1</v>
      </c>
      <c r="BS179">
        <v>3.3</v>
      </c>
      <c r="BU179">
        <v>3.7</v>
      </c>
      <c r="BV179">
        <v>3.4</v>
      </c>
      <c r="BW179">
        <v>5.8</v>
      </c>
      <c r="BX179">
        <v>1.5</v>
      </c>
      <c r="BY179">
        <v>1.1000000000000001</v>
      </c>
      <c r="BZ179">
        <v>0.8</v>
      </c>
    </row>
    <row r="180" spans="1:79" x14ac:dyDescent="0.3">
      <c r="A180">
        <v>1769</v>
      </c>
      <c r="B180" t="s">
        <v>9</v>
      </c>
      <c r="C180" t="s">
        <v>8</v>
      </c>
      <c r="E180" t="s">
        <v>812</v>
      </c>
      <c r="F180" t="str">
        <f>IF(ISBLANK(E180),"Unknown",VLOOKUP(E180,'[1]LVL1_ID_metadata _final'!$F$2:$G$690,2,FALSE))</f>
        <v>Therapeutics/Drugs</v>
      </c>
      <c r="G180" t="str">
        <f>IF(ISBLANK(E180),"Unknown",VLOOKUP(E180,'[1]LVL1_ID_metadata _final'!$F$2:$H$690,3,FALSE))</f>
        <v>Antiviral</v>
      </c>
      <c r="I180" t="str">
        <f>IF(ISBLANK($E180),"Unknown",VLOOKUP($E180,'[1]LVL1_ID_metadata _final'!$F$2:$K$690,5,FALSE))</f>
        <v>17768-28-4</v>
      </c>
      <c r="J180" t="str">
        <f>IF(ISBLANK($E180),"Unknown",VLOOKUP($E180,'[1]LVL1_ID_metadata _final'!$F$2:$K$690,6,FALSE))</f>
        <v>https://doi.org/10.1021/jm00241a015</v>
      </c>
      <c r="L180" t="s">
        <v>811</v>
      </c>
      <c r="M180" t="s">
        <v>4</v>
      </c>
      <c r="N180" t="s">
        <v>5</v>
      </c>
      <c r="O180" t="s">
        <v>3</v>
      </c>
      <c r="P180" t="s">
        <v>18</v>
      </c>
      <c r="Q180" t="s">
        <v>4</v>
      </c>
      <c r="R180">
        <v>252.13646</v>
      </c>
      <c r="S180">
        <v>253.14374000000001</v>
      </c>
      <c r="T180">
        <v>21.891999999999999</v>
      </c>
      <c r="U180">
        <v>24367041.962375</v>
      </c>
      <c r="V180">
        <v>73</v>
      </c>
      <c r="W180">
        <v>3</v>
      </c>
      <c r="X180">
        <v>0</v>
      </c>
      <c r="Y180">
        <v>88.3</v>
      </c>
      <c r="Z180">
        <v>54.9</v>
      </c>
      <c r="AB180" t="s">
        <v>2</v>
      </c>
      <c r="AC180" t="s">
        <v>28</v>
      </c>
      <c r="AD180" t="s">
        <v>1</v>
      </c>
      <c r="AE180" t="s">
        <v>0</v>
      </c>
      <c r="AF180">
        <v>3253687.3987547802</v>
      </c>
      <c r="AG180">
        <v>3468062.7177970498</v>
      </c>
      <c r="AH180">
        <v>5361160.0459102103</v>
      </c>
      <c r="AI180">
        <v>753921.679591208</v>
      </c>
      <c r="AJ180">
        <v>1875219.9926052601</v>
      </c>
      <c r="AK180">
        <v>1781789.63989104</v>
      </c>
      <c r="AL180">
        <v>1988884.6306479599</v>
      </c>
      <c r="AM180">
        <v>2032661.25570012</v>
      </c>
      <c r="AN180">
        <v>8322821.6313824803</v>
      </c>
      <c r="AO180">
        <v>3374320.3340692702</v>
      </c>
      <c r="AP180">
        <v>18567017.787041001</v>
      </c>
      <c r="AQ180">
        <v>20459545.064610898</v>
      </c>
      <c r="AR180">
        <v>20352785.360485502</v>
      </c>
      <c r="AS180">
        <v>24367041.962375</v>
      </c>
      <c r="AT180">
        <v>128057.387611254</v>
      </c>
      <c r="AU180">
        <v>3468062.7177970498</v>
      </c>
      <c r="AV180">
        <v>1875219.9926052601</v>
      </c>
      <c r="AW180">
        <v>20459545.064610898</v>
      </c>
      <c r="AX180">
        <v>28.796754723211599</v>
      </c>
      <c r="AY180">
        <v>5.5108425427904697</v>
      </c>
      <c r="AZ180">
        <v>10.5283440037883</v>
      </c>
      <c r="BA180">
        <v>0.54100000000000004</v>
      </c>
      <c r="BB180">
        <v>5.899</v>
      </c>
      <c r="BC180">
        <v>10.91</v>
      </c>
      <c r="BD180">
        <v>-0.89</v>
      </c>
      <c r="BE180">
        <v>2.56</v>
      </c>
      <c r="BF180">
        <v>3.45</v>
      </c>
      <c r="BG180">
        <v>4.4736825427116296E-3</v>
      </c>
      <c r="BH180" s="1">
        <v>4.4396221326792302E-5</v>
      </c>
      <c r="BI180" s="1">
        <v>5.0260972401794399E-6</v>
      </c>
      <c r="BJ180">
        <v>1.3388345270366499E-2</v>
      </c>
      <c r="BK180">
        <v>1.7732500498720801E-4</v>
      </c>
      <c r="BL180" s="1">
        <v>7.4284628524529307E-5</v>
      </c>
      <c r="BM180" s="1">
        <v>0.6</v>
      </c>
      <c r="BN180" s="1">
        <v>0.2</v>
      </c>
      <c r="BO180" s="1">
        <v>2</v>
      </c>
      <c r="BP180" s="1"/>
      <c r="BT180">
        <v>3.1</v>
      </c>
      <c r="BU180">
        <v>4.2</v>
      </c>
      <c r="BV180">
        <v>4.4000000000000004</v>
      </c>
      <c r="BW180">
        <v>2.6</v>
      </c>
      <c r="BX180">
        <v>5.2</v>
      </c>
      <c r="BY180">
        <v>3</v>
      </c>
      <c r="BZ180">
        <v>3.6</v>
      </c>
      <c r="CA180">
        <v>4.5</v>
      </c>
    </row>
    <row r="181" spans="1:79" x14ac:dyDescent="0.3">
      <c r="A181">
        <v>232</v>
      </c>
      <c r="B181" t="s">
        <v>9</v>
      </c>
      <c r="C181" t="s">
        <v>8</v>
      </c>
      <c r="E181" t="s">
        <v>810</v>
      </c>
      <c r="F181" t="s">
        <v>669</v>
      </c>
      <c r="G181" t="s">
        <v>809</v>
      </c>
      <c r="I181" t="str">
        <f>IF(ISBLANK($E181),"Unknown",VLOOKUP($E181,'[1]LVL1_ID_metadata _final'!$F$2:$K$690,5,FALSE))</f>
        <v>85235-11-6</v>
      </c>
      <c r="J181" t="str">
        <f>IF(ISBLANK($E181),"Unknown",VLOOKUP($E181,'[1]LVL1_ID_metadata _final'!$F$2:$K$690,6,FALSE))</f>
        <v>https://doi.org/10.1124/jpet.104.079079</v>
      </c>
      <c r="L181" t="s">
        <v>808</v>
      </c>
      <c r="M181" t="s">
        <v>4</v>
      </c>
      <c r="N181" t="s">
        <v>25</v>
      </c>
      <c r="O181" t="s">
        <v>3</v>
      </c>
      <c r="P181" t="s">
        <v>25</v>
      </c>
      <c r="Q181" t="s">
        <v>18</v>
      </c>
      <c r="R181">
        <v>334.21449000000001</v>
      </c>
      <c r="S181">
        <v>335.22176000000002</v>
      </c>
      <c r="T181">
        <v>22.831</v>
      </c>
      <c r="U181">
        <v>99612585.624332905</v>
      </c>
      <c r="V181">
        <v>237</v>
      </c>
      <c r="W181">
        <v>20</v>
      </c>
      <c r="X181">
        <v>0</v>
      </c>
      <c r="Y181">
        <v>59.6</v>
      </c>
      <c r="Z181">
        <v>64.900000000000006</v>
      </c>
      <c r="AB181" t="s">
        <v>28</v>
      </c>
      <c r="AC181" t="s">
        <v>31</v>
      </c>
      <c r="AD181" t="s">
        <v>1</v>
      </c>
      <c r="AE181" t="s">
        <v>0</v>
      </c>
      <c r="AF181">
        <v>17480044.367669102</v>
      </c>
      <c r="AG181">
        <v>16633645.3508287</v>
      </c>
      <c r="AH181">
        <v>2694333.4465007898</v>
      </c>
      <c r="AI181">
        <v>330485.99803774501</v>
      </c>
      <c r="AJ181">
        <v>15093348.338622499</v>
      </c>
      <c r="AK181">
        <v>14648015.5474847</v>
      </c>
      <c r="AL181">
        <v>3010679.0513285599</v>
      </c>
      <c r="AM181">
        <v>566805.87400268903</v>
      </c>
      <c r="AN181">
        <v>41938775.867274404</v>
      </c>
      <c r="AO181">
        <v>38866358.175040103</v>
      </c>
      <c r="AP181">
        <v>38228481.9830845</v>
      </c>
      <c r="AQ181">
        <v>89901976.702680901</v>
      </c>
      <c r="AR181">
        <v>97843075.934910297</v>
      </c>
      <c r="AS181">
        <v>99612585.624332905</v>
      </c>
      <c r="AT181">
        <v>157073.745798636</v>
      </c>
      <c r="AU181">
        <v>16633645.3508287</v>
      </c>
      <c r="AV181">
        <v>14648015.5474847</v>
      </c>
      <c r="AW181">
        <v>97843075.934910297</v>
      </c>
      <c r="AX181">
        <v>67.672680583680304</v>
      </c>
      <c r="AY181">
        <v>62.753294265701001</v>
      </c>
      <c r="AZ181">
        <v>5.3993858681043498</v>
      </c>
      <c r="BA181">
        <v>0.88100000000000001</v>
      </c>
      <c r="BB181">
        <v>5.8819999999999997</v>
      </c>
      <c r="BC181">
        <v>6.68</v>
      </c>
      <c r="BD181">
        <v>-0.18</v>
      </c>
      <c r="BE181">
        <v>2.56</v>
      </c>
      <c r="BF181">
        <v>2.74</v>
      </c>
      <c r="BG181">
        <v>0.99633045164644995</v>
      </c>
      <c r="BH181">
        <v>2.9020746176303201E-2</v>
      </c>
      <c r="BI181">
        <v>2.63708751573507E-2</v>
      </c>
      <c r="BJ181">
        <v>0.99999987688113601</v>
      </c>
      <c r="BK181">
        <v>4.6592523468935498E-2</v>
      </c>
      <c r="BL181">
        <v>6.2988543112131701E-2</v>
      </c>
      <c r="BO181">
        <v>4.8</v>
      </c>
      <c r="BP181">
        <v>2.2999999999999998</v>
      </c>
      <c r="BS181">
        <v>2.9</v>
      </c>
      <c r="BT181">
        <v>0.4</v>
      </c>
      <c r="BU181">
        <v>9.1999999999999993</v>
      </c>
      <c r="BV181">
        <v>8.9</v>
      </c>
      <c r="BW181">
        <v>8.5</v>
      </c>
      <c r="BX181">
        <v>6.6</v>
      </c>
      <c r="BY181">
        <v>6.2</v>
      </c>
      <c r="BZ181">
        <v>6.6</v>
      </c>
      <c r="CA181">
        <v>1.5</v>
      </c>
    </row>
    <row r="182" spans="1:79" x14ac:dyDescent="0.3">
      <c r="A182">
        <v>2269</v>
      </c>
      <c r="B182" t="s">
        <v>9</v>
      </c>
      <c r="C182" t="s">
        <v>8</v>
      </c>
      <c r="E182" t="s">
        <v>807</v>
      </c>
      <c r="F182" t="s">
        <v>669</v>
      </c>
      <c r="G182" t="s">
        <v>668</v>
      </c>
      <c r="I182" t="str">
        <f>IF(ISBLANK($E182),"Unknown",VLOOKUP($E182,'[1]LVL1_ID_metadata _final'!$F$2:$K$690,5,FALSE))</f>
        <v>17673-25-5</v>
      </c>
      <c r="J182" t="str">
        <f>IF(ISBLANK($E182),"Unknown",VLOOKUP($E182,'[1]LVL1_ID_metadata _final'!$F$2:$K$690,6,FALSE))</f>
        <v>https://doi.org/10.1046/j.1432-1327.2001.02198.x</v>
      </c>
      <c r="K182" t="s">
        <v>806</v>
      </c>
      <c r="L182" t="s">
        <v>805</v>
      </c>
      <c r="M182" t="s">
        <v>4</v>
      </c>
      <c r="N182" t="s">
        <v>5</v>
      </c>
      <c r="O182" t="s">
        <v>3</v>
      </c>
      <c r="P182" t="s">
        <v>18</v>
      </c>
      <c r="Q182" t="s">
        <v>4</v>
      </c>
      <c r="R182">
        <v>364.18866000000003</v>
      </c>
      <c r="S182">
        <v>365.19592999999998</v>
      </c>
      <c r="T182">
        <v>22.43</v>
      </c>
      <c r="U182">
        <v>33889530.045219399</v>
      </c>
      <c r="V182">
        <v>99</v>
      </c>
      <c r="W182">
        <v>2</v>
      </c>
      <c r="X182">
        <v>0</v>
      </c>
      <c r="Y182">
        <v>41.4</v>
      </c>
      <c r="Z182">
        <v>42.9</v>
      </c>
      <c r="AB182" t="s">
        <v>2</v>
      </c>
      <c r="AC182" t="s">
        <v>28</v>
      </c>
      <c r="AD182" t="s">
        <v>1</v>
      </c>
      <c r="AE182" t="s">
        <v>0</v>
      </c>
      <c r="AF182">
        <v>672127.664518081</v>
      </c>
      <c r="AG182">
        <v>4108975.27041644</v>
      </c>
      <c r="AH182">
        <v>1424625.2255297101</v>
      </c>
      <c r="AI182">
        <v>136498.420481607</v>
      </c>
      <c r="AJ182">
        <v>338252.49356792198</v>
      </c>
      <c r="AK182">
        <v>2063685.6057138999</v>
      </c>
      <c r="AL182">
        <v>334876.56317027297</v>
      </c>
      <c r="AM182">
        <v>260650.53283629901</v>
      </c>
      <c r="AN182">
        <v>12982179.492075</v>
      </c>
      <c r="AO182">
        <v>11429206.0330576</v>
      </c>
      <c r="AP182">
        <v>11422156.3606192</v>
      </c>
      <c r="AQ182">
        <v>29864051.8126419</v>
      </c>
      <c r="AR182">
        <v>33889530.045219399</v>
      </c>
      <c r="AS182">
        <v>28992925.718850199</v>
      </c>
      <c r="AT182">
        <v>159181.79424422799</v>
      </c>
      <c r="AU182">
        <v>1424625.2255297101</v>
      </c>
      <c r="AV182">
        <v>338252.49356792198</v>
      </c>
      <c r="AW182">
        <v>29864051.8126419</v>
      </c>
      <c r="AX182">
        <v>87.337865854358796</v>
      </c>
      <c r="AY182">
        <v>109.30465200517401</v>
      </c>
      <c r="AZ182" s="1">
        <v>8.4493315656103594</v>
      </c>
      <c r="BA182" s="1">
        <v>0.23699999999999999</v>
      </c>
      <c r="BB182">
        <v>20.963000000000001</v>
      </c>
      <c r="BC182" s="1">
        <v>88.289000000000001</v>
      </c>
      <c r="BD182">
        <v>-2.0699999999999998</v>
      </c>
      <c r="BE182">
        <v>4.3899999999999997</v>
      </c>
      <c r="BF182">
        <v>6.46</v>
      </c>
      <c r="BG182">
        <v>0.38230049308658298</v>
      </c>
      <c r="BH182">
        <v>9.3751526912987399E-3</v>
      </c>
      <c r="BI182">
        <v>2.3884726697347399E-3</v>
      </c>
      <c r="BJ182">
        <v>0.53863796972749001</v>
      </c>
      <c r="BK182">
        <v>1.6923225360748299E-2</v>
      </c>
      <c r="BL182">
        <v>8.8173193055852399E-3</v>
      </c>
      <c r="BM182" s="1"/>
      <c r="BN182" s="1"/>
      <c r="BO182">
        <v>1.7</v>
      </c>
      <c r="BP182" s="1"/>
      <c r="BQ182" s="1"/>
      <c r="BU182">
        <v>4</v>
      </c>
      <c r="BV182">
        <v>4.3</v>
      </c>
      <c r="BW182">
        <v>3.6</v>
      </c>
      <c r="BX182">
        <v>4.3</v>
      </c>
      <c r="BY182">
        <v>4.3</v>
      </c>
      <c r="BZ182">
        <v>4.3</v>
      </c>
    </row>
    <row r="183" spans="1:79" x14ac:dyDescent="0.3">
      <c r="A183">
        <v>2052</v>
      </c>
      <c r="B183" t="s">
        <v>9</v>
      </c>
      <c r="C183" t="s">
        <v>8</v>
      </c>
      <c r="D183" t="s">
        <v>675</v>
      </c>
      <c r="E183" t="s">
        <v>804</v>
      </c>
      <c r="F183" t="str">
        <f>IF(ISBLANK(E183),"Unknown",VLOOKUP(E183,[1]NTA_cleaned_R3!$A$2:$B$194,2,FALSE))</f>
        <v>Therapeutics/Drugs</v>
      </c>
      <c r="G183" t="str">
        <f>IF(ISBLANK(E183),"",VLOOKUP(E183,[1]NTA_cleaned_R3!$A$2:$C$194,3,FALSE))</f>
        <v>Cancer treatment</v>
      </c>
      <c r="H183" t="s">
        <v>803</v>
      </c>
      <c r="I183" t="s">
        <v>802</v>
      </c>
      <c r="J183" t="s">
        <v>801</v>
      </c>
      <c r="L183" t="s">
        <v>800</v>
      </c>
      <c r="M183" t="s">
        <v>25</v>
      </c>
      <c r="N183" t="s">
        <v>4</v>
      </c>
      <c r="O183" t="s">
        <v>4</v>
      </c>
      <c r="P183" t="s">
        <v>4</v>
      </c>
      <c r="Q183" t="s">
        <v>3</v>
      </c>
      <c r="R183">
        <v>430.06103999999999</v>
      </c>
      <c r="S183">
        <v>431.06832000000003</v>
      </c>
      <c r="T183">
        <v>21.603000000000002</v>
      </c>
      <c r="U183">
        <v>11426080.347931501</v>
      </c>
      <c r="V183">
        <v>5</v>
      </c>
      <c r="W183">
        <v>1</v>
      </c>
      <c r="X183">
        <v>1</v>
      </c>
      <c r="Y183">
        <v>73.3</v>
      </c>
      <c r="Z183">
        <v>46.1</v>
      </c>
      <c r="AA183">
        <v>84</v>
      </c>
      <c r="AB183" t="s">
        <v>2</v>
      </c>
      <c r="AC183" t="s">
        <v>2</v>
      </c>
      <c r="AD183" t="s">
        <v>1</v>
      </c>
      <c r="AE183" t="s">
        <v>0</v>
      </c>
      <c r="AF183">
        <v>9367955.9671302307</v>
      </c>
      <c r="AG183">
        <v>9412502.0397785809</v>
      </c>
      <c r="AH183">
        <v>9912442.9974674303</v>
      </c>
      <c r="AI183">
        <v>56571.135582269402</v>
      </c>
      <c r="AJ183">
        <v>11426080.347931501</v>
      </c>
      <c r="AK183">
        <v>10780951.9783259</v>
      </c>
      <c r="AL183">
        <v>10722073.5557472</v>
      </c>
      <c r="AM183">
        <v>75388.097024574497</v>
      </c>
      <c r="AN183">
        <v>10951936.0487931</v>
      </c>
      <c r="AO183">
        <v>9122455.8538808208</v>
      </c>
      <c r="AP183">
        <v>7961010.6434734203</v>
      </c>
      <c r="AQ183">
        <v>9174307.0314210709</v>
      </c>
      <c r="AR183">
        <v>10325907.807651499</v>
      </c>
      <c r="AS183">
        <v>11082508.994201601</v>
      </c>
      <c r="AT183">
        <v>82807.930136191993</v>
      </c>
      <c r="AU183">
        <v>9412502.0397785809</v>
      </c>
      <c r="AV183">
        <v>10780951.9783259</v>
      </c>
      <c r="AW183">
        <v>10325907.807651499</v>
      </c>
      <c r="AX183">
        <v>3.1609418259486901</v>
      </c>
      <c r="AY183" s="1">
        <v>3.55830648660279</v>
      </c>
      <c r="AZ183" s="1">
        <v>9.4258176809316705</v>
      </c>
      <c r="BA183">
        <v>1.145</v>
      </c>
      <c r="BB183" s="1">
        <v>1.097</v>
      </c>
      <c r="BC183" s="1">
        <v>0.95799999999999996</v>
      </c>
      <c r="BD183">
        <v>0.2</v>
      </c>
      <c r="BE183">
        <v>0.13</v>
      </c>
      <c r="BF183">
        <v>-0.06</v>
      </c>
      <c r="BG183">
        <v>7.51423780534234E-2</v>
      </c>
      <c r="BH183">
        <v>0.48655213739271602</v>
      </c>
      <c r="BI183">
        <v>0.34549286051587602</v>
      </c>
      <c r="BJ183">
        <v>0.143485492421043</v>
      </c>
      <c r="BK183">
        <v>0.58074182229906102</v>
      </c>
      <c r="BL183" s="1">
        <v>0.52290120922439798</v>
      </c>
      <c r="BM183" s="1">
        <v>5</v>
      </c>
      <c r="BN183">
        <v>5.8</v>
      </c>
      <c r="BO183" s="1">
        <v>5.4</v>
      </c>
      <c r="BP183" s="1"/>
      <c r="BQ183">
        <v>6</v>
      </c>
      <c r="BR183">
        <v>5.8</v>
      </c>
      <c r="BS183">
        <v>5.4</v>
      </c>
      <c r="BU183">
        <v>7.5</v>
      </c>
      <c r="BV183">
        <v>6.5</v>
      </c>
      <c r="BW183">
        <v>6.9</v>
      </c>
      <c r="BX183">
        <v>5</v>
      </c>
      <c r="BY183">
        <v>5.8</v>
      </c>
      <c r="BZ183">
        <v>5.6</v>
      </c>
      <c r="CA183">
        <v>2.2999999999999998</v>
      </c>
    </row>
    <row r="184" spans="1:79" x14ac:dyDescent="0.3">
      <c r="A184">
        <v>5172</v>
      </c>
      <c r="B184" t="s">
        <v>9</v>
      </c>
      <c r="E184" t="s">
        <v>799</v>
      </c>
      <c r="F184" t="str">
        <f>IF(ISBLANK(E184),"Unknown",VLOOKUP(E184,'[1]LVL1_ID_metadata _final'!$F$2:$G$690,2,FALSE))</f>
        <v>Therapeutics/Drugs</v>
      </c>
      <c r="G184" t="str">
        <f>IF(ISBLANK(E184),"Unknown",VLOOKUP(E184,'[1]LVL1_ID_metadata _final'!$F$2:$H$690,3,FALSE))</f>
        <v>Cancer treatment</v>
      </c>
      <c r="H184" t="s">
        <v>798</v>
      </c>
      <c r="I184" t="str">
        <f>IF(ISBLANK($E184),"Unknown",VLOOKUP($E184,'[1]LVL1_ID_metadata _final'!$F$2:$K$690,5,FALSE))</f>
        <v>595-33-5</v>
      </c>
      <c r="J184" t="str">
        <f>IF(ISBLANK($E184),"Unknown",VLOOKUP($E184,'[1]LVL1_ID_metadata _final'!$F$2:$K$690,6,FALSE))</f>
        <v>https://en.wikipedia.org/wiki/Megestrol_acetate</v>
      </c>
      <c r="L184" t="s">
        <v>797</v>
      </c>
      <c r="M184" t="s">
        <v>4</v>
      </c>
      <c r="N184" t="s">
        <v>25</v>
      </c>
      <c r="O184" t="s">
        <v>3</v>
      </c>
      <c r="P184" t="s">
        <v>25</v>
      </c>
      <c r="Q184" t="s">
        <v>4</v>
      </c>
      <c r="R184">
        <v>384.23003</v>
      </c>
      <c r="S184">
        <v>385.23730999999998</v>
      </c>
      <c r="T184">
        <v>22.001000000000001</v>
      </c>
      <c r="U184">
        <v>7797388.8304719804</v>
      </c>
      <c r="V184">
        <v>83</v>
      </c>
      <c r="W184">
        <v>3</v>
      </c>
      <c r="X184">
        <v>0</v>
      </c>
      <c r="Y184">
        <v>66</v>
      </c>
      <c r="Z184">
        <v>8.3000000000000007</v>
      </c>
      <c r="AB184" t="s">
        <v>28</v>
      </c>
      <c r="AC184" t="s">
        <v>2</v>
      </c>
      <c r="AD184" t="s">
        <v>1</v>
      </c>
      <c r="AE184" t="s">
        <v>0</v>
      </c>
      <c r="AF184">
        <v>7797388.8304719804</v>
      </c>
      <c r="AG184">
        <v>6330501.3210677402</v>
      </c>
      <c r="AH184">
        <v>6711778.6292113597</v>
      </c>
      <c r="AI184">
        <v>79854.260565145494</v>
      </c>
      <c r="AJ184">
        <v>1748501.444018</v>
      </c>
      <c r="AK184">
        <v>4106480.6600244502</v>
      </c>
      <c r="AL184">
        <v>2617282.5839226898</v>
      </c>
      <c r="AM184">
        <v>99516.555612217999</v>
      </c>
      <c r="AN184">
        <v>6259035.94233137</v>
      </c>
      <c r="AO184">
        <v>3224021.2084840499</v>
      </c>
      <c r="AP184">
        <v>2624087.8768511801</v>
      </c>
      <c r="AQ184">
        <v>3334756.4691592199</v>
      </c>
      <c r="AR184">
        <v>1158068.6938883699</v>
      </c>
      <c r="AS184">
        <v>1119457.3017247999</v>
      </c>
      <c r="AT184">
        <v>96234.195581782405</v>
      </c>
      <c r="AU184">
        <v>6711778.6292113597</v>
      </c>
      <c r="AV184">
        <v>2617282.5839226898</v>
      </c>
      <c r="AW184">
        <v>1158068.6938883699</v>
      </c>
      <c r="AX184">
        <v>10.956573678905601</v>
      </c>
      <c r="AY184">
        <v>42.226562389906597</v>
      </c>
      <c r="AZ184" s="1">
        <v>67.780144999021203</v>
      </c>
      <c r="BA184" s="1">
        <v>0.39</v>
      </c>
      <c r="BB184">
        <v>0.17299999999999999</v>
      </c>
      <c r="BC184" s="1">
        <v>0.442</v>
      </c>
      <c r="BD184">
        <v>-1.36</v>
      </c>
      <c r="BE184">
        <v>-2.5299999999999998</v>
      </c>
      <c r="BF184">
        <v>-1.18</v>
      </c>
      <c r="BG184">
        <v>8.2652426356144906E-2</v>
      </c>
      <c r="BH184">
        <v>1.6161909756652E-2</v>
      </c>
      <c r="BI184">
        <v>0.414431153963215</v>
      </c>
      <c r="BJ184">
        <v>0.155362274335196</v>
      </c>
      <c r="BK184">
        <v>2.7558041875774E-2</v>
      </c>
      <c r="BL184" s="1">
        <v>0.60283855192653202</v>
      </c>
      <c r="BM184" s="1">
        <v>3.1</v>
      </c>
      <c r="BN184">
        <v>2</v>
      </c>
      <c r="BO184" s="1">
        <v>3.5</v>
      </c>
      <c r="BP184" s="1"/>
      <c r="BQ184">
        <v>2.9</v>
      </c>
      <c r="BR184">
        <v>0.2</v>
      </c>
      <c r="BS184">
        <v>0.6</v>
      </c>
      <c r="BU184">
        <v>1.2</v>
      </c>
      <c r="BV184">
        <v>1.7</v>
      </c>
      <c r="BW184">
        <v>2.1</v>
      </c>
      <c r="BX184">
        <v>0.2</v>
      </c>
      <c r="BY184">
        <v>2.1</v>
      </c>
      <c r="BZ184">
        <v>1.7</v>
      </c>
    </row>
    <row r="185" spans="1:79" x14ac:dyDescent="0.3">
      <c r="A185">
        <v>3436</v>
      </c>
      <c r="B185" t="s">
        <v>9</v>
      </c>
      <c r="C185" t="s">
        <v>8</v>
      </c>
      <c r="E185" t="s">
        <v>796</v>
      </c>
      <c r="F185" t="str">
        <f>IF(ISBLANK(E185),"Unknown",VLOOKUP(E185,'[1]LVL1_ID_metadata _final'!$F$2:$G$690,2,FALSE))</f>
        <v>Therapeutics/Drugs</v>
      </c>
      <c r="G185" t="str">
        <f>IF(ISBLANK(E185),"Unknown",VLOOKUP(E185,'[1]LVL1_ID_metadata _final'!$F$2:$H$690,3,FALSE))</f>
        <v>Cardiovascular regulation</v>
      </c>
      <c r="H185" t="str">
        <f>IF(ISBLANK(E185),"Unknown",VLOOKUP(E185,'[1]LVL1_ID_metadata _final'!$F$2:$I$690,4,FALSE))</f>
        <v>Alpha blocker</v>
      </c>
      <c r="I185" t="str">
        <f>IF(ISBLANK($E185),"Unknown",VLOOKUP($E185,'[1]LVL1_ID_metadata _final'!$F$2:$K$690,5,FALSE))</f>
        <v>81403-80-7</v>
      </c>
      <c r="J185" t="str">
        <f>IF(ISBLANK($E185),"Unknown",VLOOKUP($E185,'[1]LVL1_ID_metadata _final'!$F$2:$K$690,6,FALSE))</f>
        <v>https://en.wikipedia.org/wiki/Alfuzosin</v>
      </c>
      <c r="L185" t="s">
        <v>795</v>
      </c>
      <c r="M185" t="s">
        <v>4</v>
      </c>
      <c r="N185" t="s">
        <v>4</v>
      </c>
      <c r="O185" t="s">
        <v>3</v>
      </c>
      <c r="P185" t="s">
        <v>4</v>
      </c>
      <c r="Q185" t="s">
        <v>4</v>
      </c>
      <c r="R185">
        <v>389.20641000000001</v>
      </c>
      <c r="S185">
        <v>390.21368000000001</v>
      </c>
      <c r="T185">
        <v>11.162000000000001</v>
      </c>
      <c r="U185">
        <v>13094726.610003199</v>
      </c>
      <c r="V185">
        <v>25</v>
      </c>
      <c r="W185">
        <v>4</v>
      </c>
      <c r="X185">
        <v>0</v>
      </c>
      <c r="Y185">
        <v>92.9</v>
      </c>
      <c r="Z185">
        <v>79.900000000000006</v>
      </c>
      <c r="AB185" t="s">
        <v>28</v>
      </c>
      <c r="AC185" t="s">
        <v>2</v>
      </c>
      <c r="AD185" t="s">
        <v>1</v>
      </c>
      <c r="AE185" t="s">
        <v>0</v>
      </c>
      <c r="AF185">
        <v>13094726.610003199</v>
      </c>
      <c r="AG185">
        <v>11845807.596900299</v>
      </c>
      <c r="AH185">
        <v>12900932.8254408</v>
      </c>
      <c r="AI185">
        <v>97405.370823750694</v>
      </c>
      <c r="AJ185">
        <v>10571457.546985701</v>
      </c>
      <c r="AK185">
        <v>8653342.9111958705</v>
      </c>
      <c r="AL185">
        <v>8240124.6004041499</v>
      </c>
      <c r="AM185">
        <v>95678.828246245306</v>
      </c>
      <c r="AN185">
        <v>11506427.840886701</v>
      </c>
      <c r="AO185">
        <v>10010485.205500901</v>
      </c>
      <c r="AP185">
        <v>7951262.8053887403</v>
      </c>
      <c r="AQ185">
        <v>4541599.4098508302</v>
      </c>
      <c r="AR185">
        <v>6398632.16588852</v>
      </c>
      <c r="AS185">
        <v>4139309.9816453601</v>
      </c>
      <c r="AT185">
        <v>95569.742880727397</v>
      </c>
      <c r="AU185">
        <v>12900932.8254408</v>
      </c>
      <c r="AV185">
        <v>8653342.9111958705</v>
      </c>
      <c r="AW185">
        <v>4541599.4098508302</v>
      </c>
      <c r="AX185">
        <v>5.3286096266500298</v>
      </c>
      <c r="AY185" s="1">
        <v>13.5881015376162</v>
      </c>
      <c r="AZ185" s="1">
        <v>23.976721333089898</v>
      </c>
      <c r="BA185">
        <v>0.67100000000000004</v>
      </c>
      <c r="BB185" s="1">
        <v>0.35199999999999998</v>
      </c>
      <c r="BC185" s="1">
        <v>0.52500000000000002</v>
      </c>
      <c r="BD185">
        <v>-0.57999999999999996</v>
      </c>
      <c r="BE185">
        <v>-1.51</v>
      </c>
      <c r="BF185">
        <v>-0.93</v>
      </c>
      <c r="BG185">
        <v>9.5118406935068095E-2</v>
      </c>
      <c r="BH185">
        <v>7.8812383563231503E-4</v>
      </c>
      <c r="BI185">
        <v>7.1452199692748604E-3</v>
      </c>
      <c r="BJ185">
        <v>0.17517532973107</v>
      </c>
      <c r="BK185">
        <v>1.9413832629835699E-3</v>
      </c>
      <c r="BL185" s="1">
        <v>2.1336637895121299E-2</v>
      </c>
      <c r="BM185">
        <v>4.0999999999999996</v>
      </c>
      <c r="BN185">
        <v>5.2</v>
      </c>
      <c r="BO185">
        <v>5.6</v>
      </c>
      <c r="BQ185">
        <v>4.2</v>
      </c>
      <c r="BR185">
        <v>4.2</v>
      </c>
      <c r="BS185">
        <v>5.4</v>
      </c>
      <c r="BU185">
        <v>6.7</v>
      </c>
      <c r="BV185">
        <v>5.8</v>
      </c>
      <c r="BW185">
        <v>5</v>
      </c>
      <c r="BX185">
        <v>3.3</v>
      </c>
      <c r="BY185">
        <v>4.2</v>
      </c>
      <c r="BZ185">
        <v>2.5</v>
      </c>
    </row>
    <row r="186" spans="1:79" x14ac:dyDescent="0.3">
      <c r="A186">
        <v>5625</v>
      </c>
      <c r="B186" t="s">
        <v>9</v>
      </c>
      <c r="E186" t="s">
        <v>794</v>
      </c>
      <c r="F186" t="str">
        <f>IF(ISBLANK(E186),"Unknown",VLOOKUP(E186,'[1]LVL1_ID_metadata _final'!$F$2:$G$690,2,FALSE))</f>
        <v>Therapeutics/Drugs</v>
      </c>
      <c r="G186" t="str">
        <f>IF(ISBLANK(E186),"Unknown",VLOOKUP(E186,'[1]LVL1_ID_metadata _final'!$F$2:$H$690,3,FALSE))</f>
        <v>Cardiovascular regulation</v>
      </c>
      <c r="H186" t="str">
        <f>IF(ISBLANK(E186),"Unknown",VLOOKUP(E186,'[1]LVL1_ID_metadata _final'!$F$2:$I$690,4,FALSE))</f>
        <v>Beta blocker</v>
      </c>
      <c r="I186" t="str">
        <f>IF(ISBLANK($E186),"Unknown",VLOOKUP($E186,'[1]LVL1_ID_metadata _final'!$F$2:$K$690,5,FALSE))</f>
        <v>84057-96-5</v>
      </c>
      <c r="J186" t="str">
        <f>IF(ISBLANK($E186),"Unknown",VLOOKUP($E186,'[1]LVL1_ID_metadata _final'!$F$2:$K$690,6,FALSE))</f>
        <v>https://en.wikipedia.org/wiki/Flusoxolol</v>
      </c>
      <c r="L186" t="s">
        <v>793</v>
      </c>
      <c r="M186" t="s">
        <v>4</v>
      </c>
      <c r="N186" t="s">
        <v>109</v>
      </c>
      <c r="O186" t="s">
        <v>3</v>
      </c>
      <c r="P186" t="s">
        <v>25</v>
      </c>
      <c r="Q186" t="s">
        <v>3</v>
      </c>
      <c r="R186">
        <v>391.21474999999998</v>
      </c>
      <c r="S186">
        <v>392.22203000000002</v>
      </c>
      <c r="T186">
        <v>12.813000000000001</v>
      </c>
      <c r="U186">
        <v>12623376.782070501</v>
      </c>
      <c r="V186">
        <v>64</v>
      </c>
      <c r="W186">
        <v>2</v>
      </c>
      <c r="X186">
        <v>0</v>
      </c>
      <c r="Y186">
        <v>87.8</v>
      </c>
      <c r="Z186">
        <v>9.4</v>
      </c>
      <c r="AB186" t="s">
        <v>2</v>
      </c>
      <c r="AC186" t="s">
        <v>2</v>
      </c>
      <c r="AD186" t="s">
        <v>1</v>
      </c>
      <c r="AE186" t="s">
        <v>0</v>
      </c>
      <c r="AF186">
        <v>12623376.782070501</v>
      </c>
      <c r="AG186">
        <v>12215211.591896599</v>
      </c>
      <c r="AH186">
        <v>12157501.9438741</v>
      </c>
      <c r="AI186">
        <v>168799.181979505</v>
      </c>
      <c r="AJ186">
        <v>8347653.8325813804</v>
      </c>
      <c r="AK186">
        <v>7699142.2216874296</v>
      </c>
      <c r="AL186">
        <v>8120144.0224566301</v>
      </c>
      <c r="AM186">
        <v>168416.92756228201</v>
      </c>
      <c r="AN186">
        <v>7731115.8778539598</v>
      </c>
      <c r="AO186">
        <v>6381590.32616424</v>
      </c>
      <c r="AP186">
        <v>6401745.8009057604</v>
      </c>
      <c r="AQ186">
        <v>172120.07208698001</v>
      </c>
      <c r="AR186">
        <v>175658.16781817301</v>
      </c>
      <c r="AS186">
        <v>182874.49504950101</v>
      </c>
      <c r="AT186">
        <v>187040.52521749001</v>
      </c>
      <c r="AU186">
        <v>12215211.591896599</v>
      </c>
      <c r="AV186">
        <v>8120144.0224566301</v>
      </c>
      <c r="AW186">
        <v>175658.16781817301</v>
      </c>
      <c r="AX186">
        <v>2.0593381094793499</v>
      </c>
      <c r="AY186" s="1">
        <v>4.0844832947242002</v>
      </c>
      <c r="AZ186" s="1">
        <v>3.0986619595232501</v>
      </c>
      <c r="BA186">
        <v>0.66500000000000004</v>
      </c>
      <c r="BB186">
        <v>1.4E-2</v>
      </c>
      <c r="BC186">
        <v>2.1999999999999999E-2</v>
      </c>
      <c r="BD186">
        <v>-0.59</v>
      </c>
      <c r="BE186">
        <v>-6.12</v>
      </c>
      <c r="BF186">
        <v>-5.53</v>
      </c>
      <c r="BG186" s="1">
        <v>7.7978742847317795E-6</v>
      </c>
      <c r="BH186" s="1">
        <v>6.4170890823333998E-14</v>
      </c>
      <c r="BI186" s="1">
        <v>6.4170890823333998E-14</v>
      </c>
      <c r="BJ186" s="1">
        <v>7.2159796646077703E-5</v>
      </c>
      <c r="BK186" s="1">
        <v>5.4543036753784699E-12</v>
      </c>
      <c r="BL186" s="1">
        <v>2.2195985790081799E-11</v>
      </c>
      <c r="BM186">
        <v>4.5</v>
      </c>
      <c r="BN186">
        <v>3.7</v>
      </c>
      <c r="BO186">
        <v>3.7</v>
      </c>
      <c r="BQ186">
        <v>3.1</v>
      </c>
      <c r="BR186">
        <v>2.7</v>
      </c>
      <c r="BS186">
        <v>3.5</v>
      </c>
      <c r="BU186">
        <v>4.4000000000000004</v>
      </c>
      <c r="BV186">
        <v>4</v>
      </c>
      <c r="BW186">
        <v>4.4000000000000004</v>
      </c>
    </row>
    <row r="187" spans="1:79" x14ac:dyDescent="0.3">
      <c r="A187">
        <v>59</v>
      </c>
      <c r="B187" t="s">
        <v>9</v>
      </c>
      <c r="C187" t="s">
        <v>8</v>
      </c>
      <c r="D187" t="s">
        <v>675</v>
      </c>
      <c r="E187" t="s">
        <v>792</v>
      </c>
      <c r="F187" t="str">
        <f>IF(ISBLANK(E187),"Unknown",VLOOKUP(E187,'[1]LVL1_ID_metadata _final'!$F$2:$G$690,2,FALSE))</f>
        <v>Therapeutics/Drugs</v>
      </c>
      <c r="G187" t="str">
        <f>IF(ISBLANK(E187),"Unknown",VLOOKUP(E187,'[1]LVL1_ID_metadata _final'!$F$2:$H$690,3,FALSE))</f>
        <v>Cardiovascular regulation</v>
      </c>
      <c r="H187" t="str">
        <f>IF(ISBLANK(E187),"Unknown",VLOOKUP(E187,'[1]LVL1_ID_metadata _final'!$F$2:$I$690,4,FALSE))</f>
        <v>Beta blocker</v>
      </c>
      <c r="I187" t="str">
        <f>IF(ISBLANK($E187),"Unknown",VLOOKUP($E187,'[1]LVL1_ID_metadata _final'!$F$2:$K$690,5,FALSE))</f>
        <v>51384-51-1</v>
      </c>
      <c r="J187" t="str">
        <f>IF(ISBLANK($E187),"Unknown",VLOOKUP($E187,'[1]LVL1_ID_metadata _final'!$F$2:$K$690,6,FALSE))</f>
        <v>https://en.wikipedia.org/wiki/Metoprolol</v>
      </c>
      <c r="L187" t="s">
        <v>791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>
        <v>267.18367000000001</v>
      </c>
      <c r="S187">
        <v>268.19094000000001</v>
      </c>
      <c r="T187">
        <v>9.7609999999999992</v>
      </c>
      <c r="U187">
        <v>304614603.66345698</v>
      </c>
      <c r="V187">
        <v>49</v>
      </c>
      <c r="W187">
        <v>2</v>
      </c>
      <c r="X187">
        <v>1</v>
      </c>
      <c r="Y187">
        <v>99.7</v>
      </c>
      <c r="Z187">
        <v>100</v>
      </c>
      <c r="AA187">
        <v>73.400000000000006</v>
      </c>
      <c r="AB187" t="s">
        <v>28</v>
      </c>
      <c r="AC187" t="s">
        <v>2</v>
      </c>
      <c r="AD187" t="s">
        <v>1</v>
      </c>
      <c r="AE187" t="s">
        <v>0</v>
      </c>
      <c r="AF187">
        <v>253020988.084535</v>
      </c>
      <c r="AG187">
        <v>261969434.608551</v>
      </c>
      <c r="AH187">
        <v>258363165.766137</v>
      </c>
      <c r="AI187">
        <v>349878.42349582497</v>
      </c>
      <c r="AJ187">
        <v>304614603.66345698</v>
      </c>
      <c r="AK187">
        <v>249065658.25044701</v>
      </c>
      <c r="AL187">
        <v>250039838.43024501</v>
      </c>
      <c r="AM187">
        <v>686872.22192699998</v>
      </c>
      <c r="AN187">
        <v>239699912.217049</v>
      </c>
      <c r="AO187">
        <v>231127915.309863</v>
      </c>
      <c r="AP187">
        <v>197825235.44161299</v>
      </c>
      <c r="AQ187">
        <v>146227957.896815</v>
      </c>
      <c r="AR187">
        <v>172209566.165158</v>
      </c>
      <c r="AS187">
        <v>165164847.468117</v>
      </c>
      <c r="AT187">
        <v>976741.36262001004</v>
      </c>
      <c r="AU187">
        <v>258363165.766137</v>
      </c>
      <c r="AV187">
        <v>250039838.43024501</v>
      </c>
      <c r="AW187">
        <v>165164847.468117</v>
      </c>
      <c r="AX187">
        <v>1.7464966663372701</v>
      </c>
      <c r="AY187">
        <v>11.8674554942355</v>
      </c>
      <c r="AZ187">
        <v>8.3354131816742196</v>
      </c>
      <c r="BA187">
        <v>0.96799999999999997</v>
      </c>
      <c r="BB187">
        <v>0.63900000000000001</v>
      </c>
      <c r="BC187">
        <v>0.66100000000000003</v>
      </c>
      <c r="BD187">
        <v>-0.05</v>
      </c>
      <c r="BE187">
        <v>-0.65</v>
      </c>
      <c r="BF187">
        <v>-0.6</v>
      </c>
      <c r="BG187">
        <v>0.87313451706248901</v>
      </c>
      <c r="BH187">
        <v>1.0804368118179099E-3</v>
      </c>
      <c r="BI187">
        <v>7.4033812774121398E-4</v>
      </c>
      <c r="BJ187">
        <v>0.97800621418709499</v>
      </c>
      <c r="BK187">
        <v>2.5498707271126302E-3</v>
      </c>
      <c r="BL187">
        <v>3.3789791471265599E-3</v>
      </c>
      <c r="BM187">
        <v>7</v>
      </c>
      <c r="BN187">
        <v>6.6</v>
      </c>
      <c r="BO187">
        <v>6.2</v>
      </c>
      <c r="BP187">
        <v>1.9</v>
      </c>
      <c r="BQ187">
        <v>6.2</v>
      </c>
      <c r="BR187">
        <v>6.6</v>
      </c>
      <c r="BS187">
        <v>6.6</v>
      </c>
      <c r="BT187">
        <v>1.5</v>
      </c>
      <c r="BU187">
        <v>9.1</v>
      </c>
      <c r="BV187">
        <v>8.6999999999999993</v>
      </c>
      <c r="BW187">
        <v>7.6</v>
      </c>
      <c r="BX187">
        <v>5.5</v>
      </c>
      <c r="BY187">
        <v>5.5</v>
      </c>
      <c r="BZ187">
        <v>5.8</v>
      </c>
    </row>
    <row r="188" spans="1:79" x14ac:dyDescent="0.3">
      <c r="A188">
        <v>1438</v>
      </c>
      <c r="B188" t="s">
        <v>9</v>
      </c>
      <c r="C188" t="s">
        <v>8</v>
      </c>
      <c r="E188" t="s">
        <v>792</v>
      </c>
      <c r="F188" t="str">
        <f>IF(ISBLANK(E188),"Unknown",VLOOKUP(E188,'[1]LVL1_ID_metadata _final'!$F$2:$G$690,2,FALSE))</f>
        <v>Therapeutics/Drugs</v>
      </c>
      <c r="G188" t="str">
        <f>IF(ISBLANK(E188),"Unknown",VLOOKUP(E188,'[1]LVL1_ID_metadata _final'!$F$2:$H$690,3,FALSE))</f>
        <v>Cardiovascular regulation</v>
      </c>
      <c r="H188" t="str">
        <f>IF(ISBLANK(E188),"Unknown",VLOOKUP(E188,'[1]LVL1_ID_metadata _final'!$F$2:$I$690,4,FALSE))</f>
        <v>Beta blocker</v>
      </c>
      <c r="I188" t="str">
        <f>IF(ISBLANK($E188),"Unknown",VLOOKUP($E188,'[1]LVL1_ID_metadata _final'!$F$2:$K$690,5,FALSE))</f>
        <v>51384-51-1</v>
      </c>
      <c r="J188" t="str">
        <f>IF(ISBLANK($E188),"Unknown",VLOOKUP($E188,'[1]LVL1_ID_metadata _final'!$F$2:$K$690,6,FALSE))</f>
        <v>https://en.wikipedia.org/wiki/Metoprolol</v>
      </c>
      <c r="L188" t="s">
        <v>791</v>
      </c>
      <c r="M188" t="s">
        <v>4</v>
      </c>
      <c r="N188" t="s">
        <v>5</v>
      </c>
      <c r="O188" t="s">
        <v>3</v>
      </c>
      <c r="P188" t="s">
        <v>18</v>
      </c>
      <c r="Q188" t="s">
        <v>4</v>
      </c>
      <c r="R188">
        <v>267.18376000000001</v>
      </c>
      <c r="S188">
        <v>268.19103000000001</v>
      </c>
      <c r="T188">
        <v>19.872</v>
      </c>
      <c r="U188">
        <v>39242712.055128597</v>
      </c>
      <c r="V188">
        <v>49</v>
      </c>
      <c r="W188">
        <v>10</v>
      </c>
      <c r="X188">
        <v>0</v>
      </c>
      <c r="Y188">
        <v>54.1</v>
      </c>
      <c r="Z188">
        <v>63.3</v>
      </c>
      <c r="AB188" t="s">
        <v>28</v>
      </c>
      <c r="AC188" t="s">
        <v>2</v>
      </c>
      <c r="AD188" t="s">
        <v>1</v>
      </c>
      <c r="AE188" t="s">
        <v>0</v>
      </c>
      <c r="AF188">
        <v>39242712.055128597</v>
      </c>
      <c r="AG188">
        <v>35569165.2902693</v>
      </c>
      <c r="AH188">
        <v>6157299.5675286502</v>
      </c>
      <c r="AI188">
        <v>314532.700629053</v>
      </c>
      <c r="AJ188">
        <v>9993145.1295222305</v>
      </c>
      <c r="AK188">
        <v>6870052.12686936</v>
      </c>
      <c r="AL188">
        <v>6588303.9579840004</v>
      </c>
      <c r="AM188">
        <v>375649.325984978</v>
      </c>
      <c r="AN188">
        <v>8145358.0253456198</v>
      </c>
      <c r="AO188">
        <v>7076114.4357961603</v>
      </c>
      <c r="AP188">
        <v>21499083.142129499</v>
      </c>
      <c r="AQ188">
        <v>7297765.0266663404</v>
      </c>
      <c r="AR188">
        <v>8407185.2801513001</v>
      </c>
      <c r="AS188">
        <v>8546491.0436714906</v>
      </c>
      <c r="AT188">
        <v>444767.80337075598</v>
      </c>
      <c r="AU188">
        <v>35569165.2902693</v>
      </c>
      <c r="AV188">
        <v>6870052.12686936</v>
      </c>
      <c r="AW188">
        <v>8407185.2801513001</v>
      </c>
      <c r="AX188">
        <v>67.1910089322907</v>
      </c>
      <c r="AY188">
        <v>24.173853690844901</v>
      </c>
      <c r="AZ188">
        <v>8.4649691450194098</v>
      </c>
      <c r="BA188">
        <v>0.193</v>
      </c>
      <c r="BB188">
        <v>0.23599999999999999</v>
      </c>
      <c r="BC188">
        <v>1.224</v>
      </c>
      <c r="BD188">
        <v>-2.37</v>
      </c>
      <c r="BE188">
        <v>-2.08</v>
      </c>
      <c r="BF188">
        <v>0.28999999999999998</v>
      </c>
      <c r="BG188">
        <v>0.20684164977024699</v>
      </c>
      <c r="BH188">
        <v>0.23368960041414699</v>
      </c>
      <c r="BI188">
        <v>0.99476395699834097</v>
      </c>
      <c r="BJ188">
        <v>0.32911376376190898</v>
      </c>
      <c r="BK188">
        <v>0.30576069801710298</v>
      </c>
      <c r="BL188" s="1">
        <v>0.999999927105924</v>
      </c>
      <c r="BM188" s="1">
        <v>0.9</v>
      </c>
      <c r="BN188">
        <v>0.9</v>
      </c>
      <c r="BO188" s="1">
        <v>3.9</v>
      </c>
      <c r="BP188" s="1">
        <v>0.8</v>
      </c>
      <c r="BQ188">
        <v>0.5</v>
      </c>
      <c r="BR188">
        <v>1.2</v>
      </c>
      <c r="BS188">
        <v>1.2</v>
      </c>
      <c r="BU188">
        <v>1.2</v>
      </c>
      <c r="BV188">
        <v>1.6</v>
      </c>
      <c r="BW188">
        <v>2.6</v>
      </c>
      <c r="BX188">
        <v>3.1</v>
      </c>
      <c r="BY188">
        <v>3.5</v>
      </c>
      <c r="BZ188">
        <v>3.1</v>
      </c>
      <c r="CA188">
        <v>0.8</v>
      </c>
    </row>
    <row r="189" spans="1:79" x14ac:dyDescent="0.3">
      <c r="A189">
        <v>979</v>
      </c>
      <c r="B189" t="s">
        <v>9</v>
      </c>
      <c r="C189" t="s">
        <v>8</v>
      </c>
      <c r="D189" t="s">
        <v>675</v>
      </c>
      <c r="E189" t="s">
        <v>790</v>
      </c>
      <c r="F189" t="str">
        <f>IF(ISBLANK(E189),"Unknown",VLOOKUP(E189,'[1]LVL1_ID_metadata _final'!$F$2:$G$690,2,FALSE))</f>
        <v>Therapeutics/Drugs</v>
      </c>
      <c r="G189" t="str">
        <f>IF(ISBLANK(E189),"Unknown",VLOOKUP(E189,'[1]LVL1_ID_metadata _final'!$F$2:$H$690,3,FALSE))</f>
        <v>Cardiovascular regulation</v>
      </c>
      <c r="H189" t="str">
        <f>IF(ISBLANK(E189),"Unknown",VLOOKUP(E189,'[1]LVL1_ID_metadata _final'!$F$2:$I$690,4,FALSE))</f>
        <v>Beta blocker</v>
      </c>
      <c r="I189" t="str">
        <f>IF(ISBLANK($E189),"Unknown",VLOOKUP($E189,'[1]LVL1_ID_metadata _final'!$F$2:$K$690,5,FALSE))</f>
        <v>525-66-6</v>
      </c>
      <c r="J189" t="str">
        <f>IF(ISBLANK($E189),"Unknown",VLOOKUP($E189,'[1]LVL1_ID_metadata _final'!$F$2:$K$690,6,FALSE))</f>
        <v>https://en.wikipedia.org/wiki/Propranolol</v>
      </c>
      <c r="L189" t="s">
        <v>789</v>
      </c>
      <c r="M189" t="s">
        <v>4</v>
      </c>
      <c r="N189" t="s">
        <v>4</v>
      </c>
      <c r="O189" t="s">
        <v>4</v>
      </c>
      <c r="P189" t="s">
        <v>4</v>
      </c>
      <c r="Q189" t="s">
        <v>3</v>
      </c>
      <c r="R189">
        <v>259.15748000000002</v>
      </c>
      <c r="S189">
        <v>260.16476</v>
      </c>
      <c r="T189">
        <v>12.368</v>
      </c>
      <c r="U189">
        <v>60220305.013084598</v>
      </c>
      <c r="V189">
        <v>134</v>
      </c>
      <c r="W189">
        <v>2</v>
      </c>
      <c r="X189">
        <v>1</v>
      </c>
      <c r="Y189">
        <v>95.3</v>
      </c>
      <c r="Z189">
        <v>85.4</v>
      </c>
      <c r="AA189">
        <v>75.400000000000006</v>
      </c>
      <c r="AB189" t="s">
        <v>2</v>
      </c>
      <c r="AC189" t="s">
        <v>2</v>
      </c>
      <c r="AD189" t="s">
        <v>1</v>
      </c>
      <c r="AE189" t="s">
        <v>0</v>
      </c>
      <c r="AF189">
        <v>60220305.013084598</v>
      </c>
      <c r="AG189">
        <v>59977861.458369397</v>
      </c>
      <c r="AH189">
        <v>57967273.320115797</v>
      </c>
      <c r="AI189">
        <v>152813.94306031201</v>
      </c>
      <c r="AJ189">
        <v>41207920.076751001</v>
      </c>
      <c r="AK189">
        <v>41156122.991293103</v>
      </c>
      <c r="AL189">
        <v>44410780.127926297</v>
      </c>
      <c r="AM189">
        <v>154793.21766202699</v>
      </c>
      <c r="AN189">
        <v>45993987.143477798</v>
      </c>
      <c r="AO189">
        <v>35514824.932735898</v>
      </c>
      <c r="AP189">
        <v>7845697.9071245901</v>
      </c>
      <c r="AQ189">
        <v>7139025.9219069099</v>
      </c>
      <c r="AR189">
        <v>10263303.0339686</v>
      </c>
      <c r="AS189">
        <v>10814929.0278957</v>
      </c>
      <c r="AT189">
        <v>154747.73670439399</v>
      </c>
      <c r="AU189">
        <v>59977861.458369397</v>
      </c>
      <c r="AV189">
        <v>41207920.076751001</v>
      </c>
      <c r="AW189">
        <v>10263303.0339686</v>
      </c>
      <c r="AX189">
        <v>2.0824850184483501</v>
      </c>
      <c r="AY189">
        <v>4.4116911237251104</v>
      </c>
      <c r="AZ189">
        <v>21.0756604347674</v>
      </c>
      <c r="BA189">
        <v>0.68700000000000006</v>
      </c>
      <c r="BB189">
        <v>0.17100000000000001</v>
      </c>
      <c r="BC189">
        <v>0.249</v>
      </c>
      <c r="BD189">
        <v>-0.54</v>
      </c>
      <c r="BE189">
        <v>-2.5499999999999998</v>
      </c>
      <c r="BF189">
        <v>-2.0099999999999998</v>
      </c>
      <c r="BG189">
        <v>4.6621816915687002E-2</v>
      </c>
      <c r="BH189" s="1">
        <v>5.9913298682268101E-6</v>
      </c>
      <c r="BI189" s="1">
        <v>2.0894170802865399E-5</v>
      </c>
      <c r="BJ189">
        <v>9.5818131753425004E-2</v>
      </c>
      <c r="BK189" s="1">
        <v>3.459591605151E-5</v>
      </c>
      <c r="BL189">
        <v>2.1331854181279501E-4</v>
      </c>
      <c r="BM189">
        <v>5.8</v>
      </c>
      <c r="BN189">
        <v>4.7</v>
      </c>
      <c r="BO189">
        <v>5.8</v>
      </c>
      <c r="BQ189">
        <v>4.3</v>
      </c>
      <c r="BR189">
        <v>5.0999999999999996</v>
      </c>
      <c r="BS189">
        <v>5.8</v>
      </c>
      <c r="BU189">
        <v>5.5</v>
      </c>
      <c r="BV189">
        <v>5.0999999999999996</v>
      </c>
      <c r="BW189">
        <v>5</v>
      </c>
      <c r="BX189">
        <v>3.9</v>
      </c>
      <c r="BY189">
        <v>2.7</v>
      </c>
      <c r="BZ189">
        <v>3.9</v>
      </c>
    </row>
    <row r="190" spans="1:79" x14ac:dyDescent="0.3">
      <c r="A190">
        <v>422</v>
      </c>
      <c r="B190" t="s">
        <v>9</v>
      </c>
      <c r="C190" t="s">
        <v>8</v>
      </c>
      <c r="E190" t="s">
        <v>788</v>
      </c>
      <c r="F190" t="str">
        <f>IF(ISBLANK(E190),"Unknown",VLOOKUP(E190,'[1]LVL1_ID_metadata _final'!$F$2:$G$690,2,FALSE))</f>
        <v>Therapeutics/Drugs</v>
      </c>
      <c r="G190" t="str">
        <f>IF(ISBLANK(E190),"Unknown",VLOOKUP(E190,'[1]LVL1_ID_metadata _final'!$F$2:$H$690,3,FALSE))</f>
        <v>Cardiovascular regulation</v>
      </c>
      <c r="H190" t="str">
        <f>IF(ISBLANK(E190),"Unknown",VLOOKUP(E190,'[1]LVL1_ID_metadata _final'!$F$2:$I$690,4,FALSE))</f>
        <v>Metabolite</v>
      </c>
      <c r="I190" t="s">
        <v>787</v>
      </c>
      <c r="J190" t="str">
        <f>IF(ISBLANK($E190),"Unknown",VLOOKUP($E190,'[1]LVL1_ID_metadata _final'!$F$2:$K$690,6,FALSE))</f>
        <v>https://www.sigmaaldrich.com/DK/en/substance/verapamilrelatedcompounda3268667775977</v>
      </c>
      <c r="K190" t="s">
        <v>786</v>
      </c>
      <c r="L190" t="s">
        <v>785</v>
      </c>
      <c r="M190" t="s">
        <v>4</v>
      </c>
      <c r="N190" t="s">
        <v>4</v>
      </c>
      <c r="O190" t="s">
        <v>3</v>
      </c>
      <c r="P190" t="s">
        <v>4</v>
      </c>
      <c r="Q190" t="s">
        <v>3</v>
      </c>
      <c r="R190">
        <v>290.19961999999998</v>
      </c>
      <c r="S190">
        <v>291.20688999999999</v>
      </c>
      <c r="T190">
        <v>12.371</v>
      </c>
      <c r="U190">
        <v>94265363.212935895</v>
      </c>
      <c r="V190">
        <v>173</v>
      </c>
      <c r="W190">
        <v>2</v>
      </c>
      <c r="X190">
        <v>0</v>
      </c>
      <c r="Y190">
        <v>95.9</v>
      </c>
      <c r="Z190">
        <v>85.5</v>
      </c>
      <c r="AB190" t="s">
        <v>2</v>
      </c>
      <c r="AC190" t="s">
        <v>2</v>
      </c>
      <c r="AD190" t="s">
        <v>1</v>
      </c>
      <c r="AE190" t="s">
        <v>0</v>
      </c>
      <c r="AF190">
        <v>83152189.849549904</v>
      </c>
      <c r="AG190">
        <v>85480151.110989496</v>
      </c>
      <c r="AH190">
        <v>85626207.053650007</v>
      </c>
      <c r="AI190">
        <v>177948.280503569</v>
      </c>
      <c r="AJ190">
        <v>83858981.455165699</v>
      </c>
      <c r="AK190">
        <v>94265363.212935895</v>
      </c>
      <c r="AL190">
        <v>90948257.462006003</v>
      </c>
      <c r="AM190">
        <v>143571.677412377</v>
      </c>
      <c r="AN190">
        <v>84672864.833692402</v>
      </c>
      <c r="AO190">
        <v>74367948.247000396</v>
      </c>
      <c r="AP190">
        <v>72954817.179646805</v>
      </c>
      <c r="AQ190">
        <v>44499249.484858803</v>
      </c>
      <c r="AR190">
        <v>54325989.786358804</v>
      </c>
      <c r="AS190">
        <v>59908252.717330299</v>
      </c>
      <c r="AT190">
        <v>147916.32437514901</v>
      </c>
      <c r="AU190">
        <v>85480151.110989496</v>
      </c>
      <c r="AV190">
        <v>90948257.462006003</v>
      </c>
      <c r="AW190">
        <v>54325989.786358804</v>
      </c>
      <c r="AX190">
        <v>1.63786123550164</v>
      </c>
      <c r="AY190">
        <v>5.9269316981964204</v>
      </c>
      <c r="AZ190">
        <v>14.744191287042399</v>
      </c>
      <c r="BA190">
        <v>1.0640000000000001</v>
      </c>
      <c r="BB190">
        <v>0.63600000000000001</v>
      </c>
      <c r="BC190">
        <v>0.59699999999999998</v>
      </c>
      <c r="BD190">
        <v>0.09</v>
      </c>
      <c r="BE190">
        <v>-0.65</v>
      </c>
      <c r="BF190">
        <v>-0.74</v>
      </c>
      <c r="BG190">
        <v>0.76179800980759504</v>
      </c>
      <c r="BH190">
        <v>1.97306698445965E-3</v>
      </c>
      <c r="BI190">
        <v>1.1015790840081001E-3</v>
      </c>
      <c r="BJ190">
        <v>0.89927689451693904</v>
      </c>
      <c r="BK190">
        <v>4.2921021436651396E-3</v>
      </c>
      <c r="BL190" s="1">
        <v>4.61289014407683E-3</v>
      </c>
      <c r="BM190" s="1">
        <v>6.2</v>
      </c>
      <c r="BN190">
        <v>6.6</v>
      </c>
      <c r="BO190">
        <v>6.2</v>
      </c>
      <c r="BP190" s="1">
        <v>3</v>
      </c>
      <c r="BQ190">
        <v>5.0999999999999996</v>
      </c>
      <c r="BR190">
        <v>6.6</v>
      </c>
      <c r="BS190">
        <v>6.2</v>
      </c>
      <c r="BU190">
        <v>8.6999999999999993</v>
      </c>
      <c r="BV190">
        <v>8.4</v>
      </c>
      <c r="BW190">
        <v>6.5</v>
      </c>
      <c r="BX190">
        <v>5.0999999999999996</v>
      </c>
      <c r="BY190">
        <v>5.8</v>
      </c>
      <c r="BZ190">
        <v>5.5</v>
      </c>
      <c r="CA190">
        <v>3</v>
      </c>
    </row>
    <row r="191" spans="1:79" x14ac:dyDescent="0.3">
      <c r="A191">
        <v>2787</v>
      </c>
      <c r="B191" t="s">
        <v>9</v>
      </c>
      <c r="C191" t="s">
        <v>8</v>
      </c>
      <c r="D191" t="s">
        <v>675</v>
      </c>
      <c r="E191" t="s">
        <v>784</v>
      </c>
      <c r="F191" t="str">
        <f>IF(ISBLANK(E191),"Unknown",VLOOKUP(E191,[1]NTA_cleaned_R3!$A$2:$B$194,2,FALSE))</f>
        <v>Therapeutics/Drugs</v>
      </c>
      <c r="G191" t="str">
        <f>IF(ISBLANK(E191),"",VLOOKUP(E191,[1]NTA_cleaned_R3!$A$2:$C$194,3,FALSE))</f>
        <v>Cardiovascular regulation</v>
      </c>
      <c r="I191" t="s">
        <v>783</v>
      </c>
      <c r="J191" t="s">
        <v>782</v>
      </c>
      <c r="L191" t="s">
        <v>781</v>
      </c>
      <c r="M191" t="s">
        <v>25</v>
      </c>
      <c r="N191" t="s">
        <v>4</v>
      </c>
      <c r="O191" t="s">
        <v>4</v>
      </c>
      <c r="P191" t="s">
        <v>4</v>
      </c>
      <c r="Q191" t="s">
        <v>4</v>
      </c>
      <c r="R191">
        <v>325.22543000000002</v>
      </c>
      <c r="S191">
        <v>326.23270000000002</v>
      </c>
      <c r="T191">
        <v>11.55</v>
      </c>
      <c r="U191">
        <v>15671337.367545299</v>
      </c>
      <c r="V191">
        <v>22</v>
      </c>
      <c r="W191">
        <v>1</v>
      </c>
      <c r="X191">
        <v>1</v>
      </c>
      <c r="Y191">
        <v>73.400000000000006</v>
      </c>
      <c r="Z191">
        <v>70.400000000000006</v>
      </c>
      <c r="AA191">
        <v>50.1</v>
      </c>
      <c r="AB191" t="s">
        <v>28</v>
      </c>
      <c r="AC191" t="s">
        <v>2</v>
      </c>
      <c r="AD191" t="s">
        <v>1</v>
      </c>
      <c r="AE191" t="s">
        <v>0</v>
      </c>
      <c r="AF191">
        <v>8752140.6828273796</v>
      </c>
      <c r="AG191">
        <v>9199372.0729382597</v>
      </c>
      <c r="AH191">
        <v>9343654.7315976303</v>
      </c>
      <c r="AI191">
        <v>84520.4744990248</v>
      </c>
      <c r="AJ191">
        <v>9315749.4082219396</v>
      </c>
      <c r="AK191">
        <v>8046019.6682745703</v>
      </c>
      <c r="AL191">
        <v>8239198.2920583496</v>
      </c>
      <c r="AM191">
        <v>84604.794604138297</v>
      </c>
      <c r="AN191">
        <v>11729302.4225299</v>
      </c>
      <c r="AO191">
        <v>10827602.9652758</v>
      </c>
      <c r="AP191">
        <v>9103734.7500423808</v>
      </c>
      <c r="AQ191">
        <v>12514044.104862699</v>
      </c>
      <c r="AR191">
        <v>15272188.6285831</v>
      </c>
      <c r="AS191">
        <v>15671337.367545299</v>
      </c>
      <c r="AT191">
        <v>87473.1539813813</v>
      </c>
      <c r="AU191">
        <v>9199372.0729382597</v>
      </c>
      <c r="AV191">
        <v>8239198.2920583496</v>
      </c>
      <c r="AW191">
        <v>15272188.6285831</v>
      </c>
      <c r="AX191">
        <v>3.3897859581951102</v>
      </c>
      <c r="AY191" s="1">
        <v>8.0172605141307507</v>
      </c>
      <c r="AZ191" s="1">
        <v>11.8685594892287</v>
      </c>
      <c r="BA191" s="1">
        <v>0.89600000000000002</v>
      </c>
      <c r="BB191" s="1">
        <v>1.66</v>
      </c>
      <c r="BC191" s="1">
        <v>1.8540000000000001</v>
      </c>
      <c r="BD191" s="1">
        <v>-0.16</v>
      </c>
      <c r="BE191">
        <v>0.73</v>
      </c>
      <c r="BF191">
        <v>0.89</v>
      </c>
      <c r="BG191">
        <v>0.64293064717803206</v>
      </c>
      <c r="BH191">
        <v>1.52140900492392E-3</v>
      </c>
      <c r="BI191">
        <v>7.41833091029931E-4</v>
      </c>
      <c r="BJ191">
        <v>0.796658011364062</v>
      </c>
      <c r="BK191">
        <v>3.4129580636485198E-3</v>
      </c>
      <c r="BL191" s="1">
        <v>3.38203193171107E-3</v>
      </c>
      <c r="BM191" s="1">
        <v>3.9</v>
      </c>
      <c r="BN191">
        <v>4.2</v>
      </c>
      <c r="BO191" s="1">
        <v>4.5999999999999996</v>
      </c>
      <c r="BP191" s="1"/>
      <c r="BQ191">
        <v>5.8</v>
      </c>
      <c r="BR191">
        <v>4.2</v>
      </c>
      <c r="BS191">
        <v>5</v>
      </c>
      <c r="BU191">
        <v>7.6</v>
      </c>
      <c r="BV191">
        <v>8</v>
      </c>
      <c r="BW191">
        <v>5.5</v>
      </c>
      <c r="BX191">
        <v>4.5</v>
      </c>
      <c r="BY191">
        <v>4.8</v>
      </c>
      <c r="BZ191">
        <v>3.7</v>
      </c>
    </row>
    <row r="192" spans="1:79" x14ac:dyDescent="0.3">
      <c r="A192">
        <v>254</v>
      </c>
      <c r="B192" t="s">
        <v>9</v>
      </c>
      <c r="C192" t="s">
        <v>8</v>
      </c>
      <c r="D192" t="s">
        <v>675</v>
      </c>
      <c r="E192" t="s">
        <v>780</v>
      </c>
      <c r="F192" t="str">
        <f>IF(ISBLANK(E192),"Unknown",VLOOKUP(E192,[1]NTA_cleaned_R3!$A$2:$B$194,2,FALSE))</f>
        <v>Therapeutics/Drugs</v>
      </c>
      <c r="G192" t="str">
        <f>IF(ISBLANK(E192),"",VLOOKUP(E192,[1]NTA_cleaned_R3!$A$2:$C$194,3,FALSE))</f>
        <v>Cardiovascular regulation</v>
      </c>
      <c r="I192" t="s">
        <v>779</v>
      </c>
      <c r="J192" t="s">
        <v>778</v>
      </c>
      <c r="L192" t="s">
        <v>777</v>
      </c>
      <c r="M192" t="s">
        <v>25</v>
      </c>
      <c r="N192" t="s">
        <v>4</v>
      </c>
      <c r="O192" t="s">
        <v>4</v>
      </c>
      <c r="P192" t="s">
        <v>4</v>
      </c>
      <c r="Q192" t="s">
        <v>3</v>
      </c>
      <c r="R192">
        <v>440.15982000000002</v>
      </c>
      <c r="S192">
        <v>441.1671</v>
      </c>
      <c r="T192">
        <v>19.786000000000001</v>
      </c>
      <c r="U192">
        <v>92563425.419932902</v>
      </c>
      <c r="V192">
        <v>50</v>
      </c>
      <c r="W192">
        <v>2</v>
      </c>
      <c r="X192">
        <v>1</v>
      </c>
      <c r="Y192">
        <v>89</v>
      </c>
      <c r="Z192">
        <v>74.2</v>
      </c>
      <c r="AA192">
        <v>83.9</v>
      </c>
      <c r="AB192" t="s">
        <v>2</v>
      </c>
      <c r="AC192" t="s">
        <v>2</v>
      </c>
      <c r="AD192" t="s">
        <v>1</v>
      </c>
      <c r="AE192" t="s">
        <v>0</v>
      </c>
      <c r="AF192">
        <v>79780755.797754407</v>
      </c>
      <c r="AG192">
        <v>79282233.277955905</v>
      </c>
      <c r="AH192">
        <v>80258776.131833807</v>
      </c>
      <c r="AI192">
        <v>1214072.1617378599</v>
      </c>
      <c r="AJ192">
        <v>91553932.618215397</v>
      </c>
      <c r="AK192">
        <v>92563425.419932902</v>
      </c>
      <c r="AL192">
        <v>82367255.480114594</v>
      </c>
      <c r="AM192">
        <v>1286849.55141274</v>
      </c>
      <c r="AN192">
        <v>70106307.030734405</v>
      </c>
      <c r="AO192">
        <v>61760338.829758503</v>
      </c>
      <c r="AP192">
        <v>64850887.182504103</v>
      </c>
      <c r="AQ192">
        <v>15860066.4760527</v>
      </c>
      <c r="AR192">
        <v>19094132.638565999</v>
      </c>
      <c r="AS192">
        <v>16541315.201935399</v>
      </c>
      <c r="AT192">
        <v>1317422.7171778199</v>
      </c>
      <c r="AU192">
        <v>79780755.797754407</v>
      </c>
      <c r="AV192">
        <v>91553932.618215397</v>
      </c>
      <c r="AW192">
        <v>16541315.201935399</v>
      </c>
      <c r="AX192">
        <v>0.61211393987166796</v>
      </c>
      <c r="AY192" s="1">
        <v>6.3246420873770202</v>
      </c>
      <c r="AZ192" s="1">
        <v>9.9323375322813892</v>
      </c>
      <c r="BA192" s="1">
        <v>1.1479999999999999</v>
      </c>
      <c r="BB192" s="1">
        <v>0.20699999999999999</v>
      </c>
      <c r="BC192" s="1">
        <v>0.18099999999999999</v>
      </c>
      <c r="BD192" s="1">
        <v>0.2</v>
      </c>
      <c r="BE192">
        <v>-2.27</v>
      </c>
      <c r="BF192">
        <v>-2.4700000000000002</v>
      </c>
      <c r="BG192">
        <v>0.211573568012108</v>
      </c>
      <c r="BH192" s="1">
        <v>5.30223560613052E-7</v>
      </c>
      <c r="BI192" s="1">
        <v>3.83530682990241E-7</v>
      </c>
      <c r="BJ192">
        <v>0.33495057519009003</v>
      </c>
      <c r="BK192" s="1">
        <v>6.67918540661488E-6</v>
      </c>
      <c r="BL192" s="1">
        <v>1.5393868785902401E-5</v>
      </c>
      <c r="BM192">
        <v>6.6</v>
      </c>
      <c r="BN192">
        <v>6.6</v>
      </c>
      <c r="BO192">
        <v>6.6</v>
      </c>
      <c r="BP192">
        <v>4</v>
      </c>
      <c r="BQ192">
        <v>6.6</v>
      </c>
      <c r="BR192">
        <v>6.6</v>
      </c>
      <c r="BS192">
        <v>6.6</v>
      </c>
      <c r="BT192">
        <v>2.1</v>
      </c>
      <c r="BU192">
        <v>8.6999999999999993</v>
      </c>
      <c r="BV192">
        <v>8.6999999999999993</v>
      </c>
      <c r="BW192">
        <v>9.1</v>
      </c>
      <c r="BX192">
        <v>4.8</v>
      </c>
      <c r="BY192">
        <v>6</v>
      </c>
      <c r="BZ192">
        <v>5.6</v>
      </c>
      <c r="CA192">
        <v>2.9</v>
      </c>
    </row>
    <row r="193" spans="1:79" x14ac:dyDescent="0.3">
      <c r="A193">
        <v>3542</v>
      </c>
      <c r="B193" t="s">
        <v>9</v>
      </c>
      <c r="C193" t="s">
        <v>8</v>
      </c>
      <c r="D193" t="s">
        <v>675</v>
      </c>
      <c r="E193" t="s">
        <v>776</v>
      </c>
      <c r="F193" t="str">
        <f>IF(ISBLANK(E193),"Unknown",VLOOKUP(E193,[1]NTA_cleaned_R3!$A$2:$B$194,2,FALSE))</f>
        <v>Therapeutics/Drugs</v>
      </c>
      <c r="G193" t="str">
        <f>IF(ISBLANK(E193),"",VLOOKUP(E193,[1]NTA_cleaned_R3!$A$2:$C$194,3,FALSE))</f>
        <v>Cardiovascular regulation</v>
      </c>
      <c r="I193" t="s">
        <v>775</v>
      </c>
      <c r="J193" t="s">
        <v>774</v>
      </c>
      <c r="L193" t="s">
        <v>773</v>
      </c>
      <c r="M193" t="s">
        <v>25</v>
      </c>
      <c r="N193" t="s">
        <v>4</v>
      </c>
      <c r="O193" t="s">
        <v>4</v>
      </c>
      <c r="P193" t="s">
        <v>4</v>
      </c>
      <c r="Q193" t="s">
        <v>4</v>
      </c>
      <c r="R193">
        <v>414.16147999999998</v>
      </c>
      <c r="S193">
        <v>415.16874999999999</v>
      </c>
      <c r="T193">
        <v>14.085000000000001</v>
      </c>
      <c r="U193">
        <v>19350041.0992691</v>
      </c>
      <c r="V193">
        <v>131</v>
      </c>
      <c r="W193">
        <v>8</v>
      </c>
      <c r="X193">
        <v>1</v>
      </c>
      <c r="Y193">
        <v>92.9</v>
      </c>
      <c r="Z193">
        <v>83.4</v>
      </c>
      <c r="AA193">
        <v>80.599999999999994</v>
      </c>
      <c r="AB193" t="s">
        <v>28</v>
      </c>
      <c r="AC193" t="s">
        <v>2</v>
      </c>
      <c r="AD193" t="s">
        <v>1</v>
      </c>
      <c r="AE193" t="s">
        <v>0</v>
      </c>
      <c r="AF193">
        <v>18985742.6462483</v>
      </c>
      <c r="AG193">
        <v>19350041.0992691</v>
      </c>
      <c r="AH193">
        <v>19199911.660387401</v>
      </c>
      <c r="AI193">
        <v>161263.680963222</v>
      </c>
      <c r="AJ193">
        <v>12151786.6685545</v>
      </c>
      <c r="AK193">
        <v>11481304.842086</v>
      </c>
      <c r="AL193">
        <v>11673411.7196938</v>
      </c>
      <c r="AM193">
        <v>176355.82517488801</v>
      </c>
      <c r="AN193">
        <v>13914443.188569</v>
      </c>
      <c r="AO193">
        <v>11796554.2231606</v>
      </c>
      <c r="AP193">
        <v>13019335.637190601</v>
      </c>
      <c r="AQ193">
        <v>3804582.2540686801</v>
      </c>
      <c r="AR193">
        <v>4031801.5549303498</v>
      </c>
      <c r="AS193">
        <v>5072386.7802360496</v>
      </c>
      <c r="AT193">
        <v>175417.64369365599</v>
      </c>
      <c r="AU193">
        <v>19199911.660387401</v>
      </c>
      <c r="AV193">
        <v>11673411.7196938</v>
      </c>
      <c r="AW193">
        <v>4031801.5549303498</v>
      </c>
      <c r="AX193">
        <v>0.95463316266248399</v>
      </c>
      <c r="AY193" s="1">
        <v>2.9338173259222802</v>
      </c>
      <c r="AZ193" s="1">
        <v>15.710015600775201</v>
      </c>
      <c r="BA193">
        <v>0.60799999999999998</v>
      </c>
      <c r="BB193" s="1">
        <v>0.21</v>
      </c>
      <c r="BC193" s="1">
        <v>0.34499999999999997</v>
      </c>
      <c r="BD193">
        <v>-0.72</v>
      </c>
      <c r="BE193">
        <v>-2.25</v>
      </c>
      <c r="BF193">
        <v>-1.53</v>
      </c>
      <c r="BG193">
        <v>1.3278864723492701E-3</v>
      </c>
      <c r="BH193" s="1">
        <v>2.0257724169248101E-6</v>
      </c>
      <c r="BI193" s="1">
        <v>2.14642470410809E-5</v>
      </c>
      <c r="BJ193">
        <v>4.8366256386102504E-3</v>
      </c>
      <c r="BK193" s="1">
        <v>1.5444156936480799E-5</v>
      </c>
      <c r="BL193">
        <v>2.16974388607864E-4</v>
      </c>
      <c r="BM193">
        <v>4.5</v>
      </c>
      <c r="BN193">
        <v>4.5</v>
      </c>
      <c r="BO193">
        <v>4.0999999999999996</v>
      </c>
      <c r="BQ193">
        <v>3.7</v>
      </c>
      <c r="BR193">
        <v>4.0999999999999996</v>
      </c>
      <c r="BS193">
        <v>3.7</v>
      </c>
      <c r="BU193">
        <v>7.4</v>
      </c>
      <c r="BV193">
        <v>6.6</v>
      </c>
      <c r="BW193">
        <v>6.6</v>
      </c>
      <c r="BX193">
        <v>2.5</v>
      </c>
      <c r="BY193">
        <v>2.9</v>
      </c>
      <c r="BZ193">
        <v>2</v>
      </c>
    </row>
    <row r="194" spans="1:79" x14ac:dyDescent="0.3">
      <c r="A194">
        <v>266</v>
      </c>
      <c r="B194" t="s">
        <v>9</v>
      </c>
      <c r="C194" t="s">
        <v>8</v>
      </c>
      <c r="E194" t="s">
        <v>772</v>
      </c>
      <c r="F194" t="str">
        <f>IF(ISBLANK(E194),"Unknown",VLOOKUP(E194,'[1]LVL1_ID_metadata _final'!$F$2:$G$690,2,FALSE))</f>
        <v>Therapeutics/Drugs</v>
      </c>
      <c r="G194" t="str">
        <f>IF(ISBLANK(E194),"Unknown",VLOOKUP(E194,'[1]LVL1_ID_metadata _final'!$F$2:$H$690,3,FALSE))</f>
        <v>Cardiovascular regulation</v>
      </c>
      <c r="I194" t="str">
        <f>IF(ISBLANK($E194),"Unknown",VLOOKUP($E194,'[1]LVL1_ID_metadata _final'!$F$2:$K$690,5,FALSE))</f>
        <v>54143-55-4</v>
      </c>
      <c r="J194" t="str">
        <f>IF(ISBLANK($E194),"Unknown",VLOOKUP($E194,'[1]LVL1_ID_metadata _final'!$F$2:$K$690,6,FALSE))</f>
        <v>https://en.wikipedia.org/wiki/Flecainide</v>
      </c>
      <c r="L194" t="s">
        <v>771</v>
      </c>
      <c r="M194" t="s">
        <v>4</v>
      </c>
      <c r="N194" t="s">
        <v>4</v>
      </c>
      <c r="O194" t="s">
        <v>3</v>
      </c>
      <c r="P194" t="s">
        <v>4</v>
      </c>
      <c r="Q194" t="s">
        <v>25</v>
      </c>
      <c r="R194">
        <v>414.13799</v>
      </c>
      <c r="S194">
        <v>415.14526999999998</v>
      </c>
      <c r="T194">
        <v>13.563000000000001</v>
      </c>
      <c r="U194">
        <v>85057150.943857193</v>
      </c>
      <c r="V194">
        <v>13</v>
      </c>
      <c r="W194">
        <v>3</v>
      </c>
      <c r="X194">
        <v>0</v>
      </c>
      <c r="Y194">
        <v>95.7</v>
      </c>
      <c r="Z194">
        <v>87.4</v>
      </c>
      <c r="AB194" t="s">
        <v>28</v>
      </c>
      <c r="AC194" t="s">
        <v>28</v>
      </c>
      <c r="AD194" t="s">
        <v>1</v>
      </c>
      <c r="AE194" t="s">
        <v>0</v>
      </c>
      <c r="AF194">
        <v>85057150.943857193</v>
      </c>
      <c r="AG194">
        <v>82442919.998052299</v>
      </c>
      <c r="AH194">
        <v>84760273.673032701</v>
      </c>
      <c r="AI194">
        <v>128957.600677115</v>
      </c>
      <c r="AJ194">
        <v>57096775.679519899</v>
      </c>
      <c r="AK194">
        <v>53712515.661147103</v>
      </c>
      <c r="AL194">
        <v>55071928.0090902</v>
      </c>
      <c r="AM194">
        <v>125077.142486632</v>
      </c>
      <c r="AN194">
        <v>63764126.867826402</v>
      </c>
      <c r="AO194">
        <v>53636627.706992403</v>
      </c>
      <c r="AP194">
        <v>62926726.357589997</v>
      </c>
      <c r="AQ194">
        <v>22271856.2526691</v>
      </c>
      <c r="AR194">
        <v>20455683.2217043</v>
      </c>
      <c r="AS194">
        <v>27560763.254229899</v>
      </c>
      <c r="AT194">
        <v>126312.226670584</v>
      </c>
      <c r="AU194">
        <v>84760273.673032701</v>
      </c>
      <c r="AV194">
        <v>55071928.0090902</v>
      </c>
      <c r="AW194">
        <v>22271856.2526691</v>
      </c>
      <c r="AX194">
        <v>1.70222192918618</v>
      </c>
      <c r="AY194">
        <v>3.0799121767968498</v>
      </c>
      <c r="AZ194">
        <v>15.7548731611204</v>
      </c>
      <c r="BA194">
        <v>0.65</v>
      </c>
      <c r="BB194">
        <v>0.26300000000000001</v>
      </c>
      <c r="BC194">
        <v>0.40400000000000003</v>
      </c>
      <c r="BD194">
        <v>-0.62</v>
      </c>
      <c r="BE194">
        <v>-1.93</v>
      </c>
      <c r="BF194">
        <v>-1.31</v>
      </c>
      <c r="BG194">
        <v>3.1939896626782499E-3</v>
      </c>
      <c r="BH194" s="1">
        <v>5.4426649187533397E-6</v>
      </c>
      <c r="BI194" s="1">
        <v>5.9040414336353202E-5</v>
      </c>
      <c r="BJ194">
        <v>1.00508790768676E-2</v>
      </c>
      <c r="BK194" s="1">
        <v>3.21998123950523E-5</v>
      </c>
      <c r="BL194">
        <v>4.5539100122994901E-4</v>
      </c>
      <c r="BM194">
        <v>5.5</v>
      </c>
      <c r="BN194">
        <v>5.8</v>
      </c>
      <c r="BO194">
        <v>5.8</v>
      </c>
      <c r="BQ194">
        <v>6.6</v>
      </c>
      <c r="BR194">
        <v>5.5</v>
      </c>
      <c r="BS194">
        <v>6.2</v>
      </c>
      <c r="BU194">
        <v>8.4</v>
      </c>
      <c r="BV194">
        <v>8</v>
      </c>
      <c r="BW194">
        <v>5.7</v>
      </c>
      <c r="BX194">
        <v>4.5</v>
      </c>
      <c r="BY194">
        <v>4.0999999999999996</v>
      </c>
      <c r="BZ194">
        <v>3.9</v>
      </c>
    </row>
    <row r="195" spans="1:79" x14ac:dyDescent="0.3">
      <c r="A195">
        <v>5353</v>
      </c>
      <c r="B195" t="s">
        <v>9</v>
      </c>
      <c r="C195" t="s">
        <v>8</v>
      </c>
      <c r="E195" t="s">
        <v>770</v>
      </c>
      <c r="F195" t="str">
        <f>IF(ISBLANK(E195),"Unknown",VLOOKUP(E195,'[1]LVL1_ID_metadata _final'!$F$2:$G$690,2,FALSE))</f>
        <v>Therapeutics/Drugs</v>
      </c>
      <c r="G195" t="str">
        <f>IF(ISBLANK(E195),"Unknown",VLOOKUP(E195,'[1]LVL1_ID_metadata _final'!$F$2:$H$690,3,FALSE))</f>
        <v>Cardiovascular regulation</v>
      </c>
      <c r="I195" t="str">
        <f>IF(ISBLANK($E195),"Unknown",VLOOKUP($E195,'[1]LVL1_ID_metadata _final'!$F$2:$K$690,5,FALSE))</f>
        <v>36894-69-6</v>
      </c>
      <c r="J195" t="str">
        <f>IF(ISBLANK($E195),"Unknown",VLOOKUP($E195,'[1]LVL1_ID_metadata _final'!$F$2:$K$690,6,FALSE))</f>
        <v>https://en.wikipedia.org/wiki/Labetalol</v>
      </c>
      <c r="L195" t="s">
        <v>769</v>
      </c>
      <c r="M195" t="s">
        <v>4</v>
      </c>
      <c r="N195" t="s">
        <v>4</v>
      </c>
      <c r="O195" t="s">
        <v>3</v>
      </c>
      <c r="P195" t="s">
        <v>4</v>
      </c>
      <c r="Q195" t="s">
        <v>4</v>
      </c>
      <c r="R195">
        <v>328.17874999999998</v>
      </c>
      <c r="S195">
        <v>329.18603000000002</v>
      </c>
      <c r="T195">
        <v>11.968999999999999</v>
      </c>
      <c r="U195">
        <v>12816045.794166399</v>
      </c>
      <c r="V195">
        <v>320</v>
      </c>
      <c r="W195">
        <v>2</v>
      </c>
      <c r="X195">
        <v>0</v>
      </c>
      <c r="Y195">
        <v>55.1</v>
      </c>
      <c r="Z195">
        <v>63.6</v>
      </c>
      <c r="AB195" t="s">
        <v>28</v>
      </c>
      <c r="AC195" t="s">
        <v>2</v>
      </c>
      <c r="AD195" t="s">
        <v>1</v>
      </c>
      <c r="AE195" t="s">
        <v>0</v>
      </c>
      <c r="AF195">
        <v>12816045.794166399</v>
      </c>
      <c r="AG195">
        <v>11171536.4555464</v>
      </c>
      <c r="AH195">
        <v>12630298.448943701</v>
      </c>
      <c r="AI195">
        <v>156813.325277925</v>
      </c>
      <c r="AJ195">
        <v>12300654.599548699</v>
      </c>
      <c r="AK195">
        <v>11853595.177802799</v>
      </c>
      <c r="AL195">
        <v>11502451.188298799</v>
      </c>
      <c r="AM195">
        <v>151513.54198851401</v>
      </c>
      <c r="AN195">
        <v>9596783.7463009693</v>
      </c>
      <c r="AO195">
        <v>8212597.39237889</v>
      </c>
      <c r="AP195">
        <v>7239157.8855492603</v>
      </c>
      <c r="AQ195">
        <v>451829.07939115597</v>
      </c>
      <c r="AR195">
        <v>613418.35099485097</v>
      </c>
      <c r="AS195">
        <v>288893.890290207</v>
      </c>
      <c r="AT195">
        <v>151498.92544801999</v>
      </c>
      <c r="AU195">
        <v>12630298.448943701</v>
      </c>
      <c r="AV195">
        <v>11853595.177802799</v>
      </c>
      <c r="AW195">
        <v>451829.07939115597</v>
      </c>
      <c r="AX195">
        <v>7.3786790025120501</v>
      </c>
      <c r="AY195" s="1">
        <v>3.3659397100027801</v>
      </c>
      <c r="AZ195" s="1">
        <v>35.948100772127901</v>
      </c>
      <c r="BA195" s="1">
        <v>0.93899999999999995</v>
      </c>
      <c r="BB195" s="1">
        <v>3.5999999999999997E-2</v>
      </c>
      <c r="BC195" s="1">
        <v>3.7999999999999999E-2</v>
      </c>
      <c r="BD195" s="1">
        <v>-0.09</v>
      </c>
      <c r="BE195">
        <v>-4.8</v>
      </c>
      <c r="BF195">
        <v>-4.71</v>
      </c>
      <c r="BG195">
        <v>0.98966233654789804</v>
      </c>
      <c r="BH195" s="1">
        <v>3.8853750907730202E-6</v>
      </c>
      <c r="BI195" s="1">
        <v>4.0666835727787304E-6</v>
      </c>
      <c r="BJ195">
        <v>0.99999987688113601</v>
      </c>
      <c r="BK195" s="1">
        <v>2.5178012792212698E-5</v>
      </c>
      <c r="BL195" s="1">
        <v>6.37892817891039E-5</v>
      </c>
      <c r="BM195">
        <v>4.0999999999999996</v>
      </c>
      <c r="BN195">
        <v>3.7</v>
      </c>
      <c r="BO195">
        <v>4.0999999999999996</v>
      </c>
      <c r="BQ195">
        <v>3.7</v>
      </c>
      <c r="BR195">
        <v>4.8</v>
      </c>
      <c r="BS195">
        <v>4.0999999999999996</v>
      </c>
      <c r="BU195">
        <v>5.0999999999999996</v>
      </c>
      <c r="BV195">
        <v>4.7</v>
      </c>
      <c r="BW195">
        <v>6.3</v>
      </c>
      <c r="BX195">
        <v>2.2999999999999998</v>
      </c>
      <c r="BZ195">
        <v>1.9</v>
      </c>
    </row>
    <row r="196" spans="1:79" x14ac:dyDescent="0.3">
      <c r="A196">
        <v>14</v>
      </c>
      <c r="B196" t="s">
        <v>9</v>
      </c>
      <c r="C196" t="s">
        <v>8</v>
      </c>
      <c r="D196" t="s">
        <v>675</v>
      </c>
      <c r="E196" t="s">
        <v>768</v>
      </c>
      <c r="F196" t="str">
        <f>IF(ISBLANK(E196),"Unknown",VLOOKUP(E196,[1]NTA_cleaned_R3!$A$2:$B$194,2,FALSE))</f>
        <v>Therapeutics/Drugs</v>
      </c>
      <c r="G196" t="str">
        <f>IF(ISBLANK(E196),"",VLOOKUP(E196,[1]NTA_cleaned_R3!$A$2:$C$194,3,FALSE))</f>
        <v>Cardiovascular regulation</v>
      </c>
      <c r="I196" t="s">
        <v>767</v>
      </c>
      <c r="J196" t="s">
        <v>766</v>
      </c>
      <c r="L196" t="s">
        <v>765</v>
      </c>
      <c r="M196" t="s">
        <v>25</v>
      </c>
      <c r="N196" t="s">
        <v>4</v>
      </c>
      <c r="O196" t="s">
        <v>4</v>
      </c>
      <c r="P196" t="s">
        <v>4</v>
      </c>
      <c r="Q196" t="s">
        <v>3</v>
      </c>
      <c r="R196">
        <v>422.16224</v>
      </c>
      <c r="S196">
        <v>423.16951999999998</v>
      </c>
      <c r="T196">
        <v>19.088999999999999</v>
      </c>
      <c r="U196">
        <v>868221157.84975803</v>
      </c>
      <c r="V196">
        <v>26</v>
      </c>
      <c r="W196">
        <v>2</v>
      </c>
      <c r="X196">
        <v>1</v>
      </c>
      <c r="Y196">
        <v>97.1</v>
      </c>
      <c r="Z196">
        <v>88.9</v>
      </c>
      <c r="AA196">
        <v>87.7</v>
      </c>
      <c r="AB196" t="s">
        <v>2</v>
      </c>
      <c r="AC196" t="s">
        <v>2</v>
      </c>
      <c r="AD196" t="s">
        <v>1</v>
      </c>
      <c r="AE196" t="s">
        <v>0</v>
      </c>
      <c r="AF196">
        <v>868221157.84975803</v>
      </c>
      <c r="AG196">
        <v>851491392.70697296</v>
      </c>
      <c r="AH196">
        <v>857288330.38818395</v>
      </c>
      <c r="AI196">
        <v>10236669.450438799</v>
      </c>
      <c r="AJ196">
        <v>639705836.96778095</v>
      </c>
      <c r="AK196">
        <v>663061202.15192199</v>
      </c>
      <c r="AL196">
        <v>523513405.18170899</v>
      </c>
      <c r="AM196">
        <v>9547754.6061126795</v>
      </c>
      <c r="AN196">
        <v>765271584.28371203</v>
      </c>
      <c r="AO196">
        <v>688715229.05896103</v>
      </c>
      <c r="AP196">
        <v>696565568.25742602</v>
      </c>
      <c r="AQ196">
        <v>493962507.92749101</v>
      </c>
      <c r="AR196">
        <v>580025768.50014997</v>
      </c>
      <c r="AS196">
        <v>587940961.39277995</v>
      </c>
      <c r="AT196">
        <v>5538447.2485783603</v>
      </c>
      <c r="AU196">
        <v>857288330.38818395</v>
      </c>
      <c r="AV196">
        <v>639705836.96778095</v>
      </c>
      <c r="AW196">
        <v>580025768.50014997</v>
      </c>
      <c r="AX196">
        <v>0.98897008977964296</v>
      </c>
      <c r="AY196">
        <v>12.278024451144599</v>
      </c>
      <c r="AZ196">
        <v>9.4090696439387003</v>
      </c>
      <c r="BA196">
        <v>0.746</v>
      </c>
      <c r="BB196">
        <v>0.67700000000000005</v>
      </c>
      <c r="BC196">
        <v>0.90700000000000003</v>
      </c>
      <c r="BD196">
        <v>-0.42</v>
      </c>
      <c r="BE196">
        <v>-0.56000000000000005</v>
      </c>
      <c r="BF196">
        <v>-0.14000000000000001</v>
      </c>
      <c r="BG196">
        <v>8.5605458649111697E-3</v>
      </c>
      <c r="BH196">
        <v>2.6773988385985202E-3</v>
      </c>
      <c r="BI196">
        <v>0.48585621877292301</v>
      </c>
      <c r="BJ196">
        <v>2.3011736553477598E-2</v>
      </c>
      <c r="BK196">
        <v>5.5584537754677201E-3</v>
      </c>
      <c r="BL196">
        <v>0.677484795523279</v>
      </c>
      <c r="BM196">
        <v>6.6</v>
      </c>
      <c r="BN196">
        <v>6.6</v>
      </c>
      <c r="BO196">
        <v>6.6</v>
      </c>
      <c r="BP196">
        <v>4.5999999999999996</v>
      </c>
      <c r="BQ196">
        <v>6.6</v>
      </c>
      <c r="BR196">
        <v>6.2</v>
      </c>
      <c r="BS196">
        <v>6.6</v>
      </c>
      <c r="BT196">
        <v>5</v>
      </c>
      <c r="BU196">
        <v>9.1</v>
      </c>
      <c r="BV196">
        <v>9.1</v>
      </c>
      <c r="BW196">
        <v>9.1</v>
      </c>
      <c r="BX196">
        <v>6.6</v>
      </c>
      <c r="BY196">
        <v>6.6</v>
      </c>
      <c r="BZ196">
        <v>6.6</v>
      </c>
      <c r="CA196">
        <v>3.9</v>
      </c>
    </row>
    <row r="197" spans="1:79" x14ac:dyDescent="0.3">
      <c r="A197">
        <v>117</v>
      </c>
      <c r="B197" t="s">
        <v>9</v>
      </c>
      <c r="C197" t="s">
        <v>8</v>
      </c>
      <c r="E197" t="s">
        <v>764</v>
      </c>
      <c r="F197" t="str">
        <f>IF(ISBLANK(E197),"Unknown",VLOOKUP(E197,'[1]LVL1_ID_metadata _final'!$F$2:$G$690,2,FALSE))</f>
        <v>Therapeutics/Drugs</v>
      </c>
      <c r="G197" t="str">
        <f>IF(ISBLANK(E197),"Unknown",VLOOKUP(E197,'[1]LVL1_ID_metadata _final'!$F$2:$H$690,3,FALSE))</f>
        <v>Cardiovascular regulation</v>
      </c>
      <c r="I197" t="str">
        <f>IF(ISBLANK($E197),"Unknown",VLOOKUP($E197,'[1]LVL1_ID_metadata _final'!$F$2:$K$690,5,FALSE))</f>
        <v>2387-23-7</v>
      </c>
      <c r="J197" t="str">
        <f>IF(ISBLANK($E197),"Unknown",VLOOKUP($E197,'[1]LVL1_ID_metadata _final'!$F$2:$K$690,6,FALSE))</f>
        <v>https://en.wikipedia.org/wiki/Dicyclohexylurea</v>
      </c>
      <c r="L197" t="s">
        <v>763</v>
      </c>
      <c r="M197" t="s">
        <v>4</v>
      </c>
      <c r="N197" t="s">
        <v>4</v>
      </c>
      <c r="O197" t="s">
        <v>3</v>
      </c>
      <c r="P197" t="s">
        <v>4</v>
      </c>
      <c r="Q197" t="s">
        <v>4</v>
      </c>
      <c r="R197">
        <v>224.18902</v>
      </c>
      <c r="S197">
        <v>225.19629</v>
      </c>
      <c r="T197">
        <v>20.369</v>
      </c>
      <c r="U197">
        <v>191622629.57367301</v>
      </c>
      <c r="V197">
        <v>31</v>
      </c>
      <c r="W197">
        <v>1</v>
      </c>
      <c r="X197">
        <v>0</v>
      </c>
      <c r="Y197">
        <v>94.4</v>
      </c>
      <c r="Z197">
        <v>82.1</v>
      </c>
      <c r="AB197" t="s">
        <v>2</v>
      </c>
      <c r="AC197" t="s">
        <v>28</v>
      </c>
      <c r="AD197" t="s">
        <v>1</v>
      </c>
      <c r="AE197" t="s">
        <v>0</v>
      </c>
      <c r="AF197">
        <v>191622629.57367301</v>
      </c>
      <c r="AG197">
        <v>174095788.21482801</v>
      </c>
      <c r="AH197">
        <v>173574375.896373</v>
      </c>
      <c r="AI197">
        <v>1440423.63347838</v>
      </c>
      <c r="AJ197">
        <v>39993535.420758799</v>
      </c>
      <c r="AK197">
        <v>43166834.381381601</v>
      </c>
      <c r="AL197">
        <v>41136082.895635098</v>
      </c>
      <c r="AM197">
        <v>3481325.9376528198</v>
      </c>
      <c r="AN197">
        <v>97856987.441683605</v>
      </c>
      <c r="AO197">
        <v>87649658.392605007</v>
      </c>
      <c r="AP197">
        <v>88553750.348780602</v>
      </c>
      <c r="AQ197">
        <v>18558041.757075001</v>
      </c>
      <c r="AR197">
        <v>21601363.865485899</v>
      </c>
      <c r="AS197">
        <v>23367353.2001459</v>
      </c>
      <c r="AT197">
        <v>1374609.951899</v>
      </c>
      <c r="AU197">
        <v>174095788.21482801</v>
      </c>
      <c r="AV197">
        <v>41136082.895635098</v>
      </c>
      <c r="AW197">
        <v>21601363.865485899</v>
      </c>
      <c r="AX197">
        <v>5.7146808321983098</v>
      </c>
      <c r="AY197">
        <v>3.87919340618242</v>
      </c>
      <c r="AZ197">
        <v>11.488525547071101</v>
      </c>
      <c r="BA197">
        <v>0.23599999999999999</v>
      </c>
      <c r="BB197">
        <v>0.124</v>
      </c>
      <c r="BC197">
        <v>0.52500000000000002</v>
      </c>
      <c r="BD197">
        <v>-2.08</v>
      </c>
      <c r="BE197">
        <v>-3.01</v>
      </c>
      <c r="BF197">
        <v>-0.93</v>
      </c>
      <c r="BG197" s="1">
        <v>1.2120287040673399E-6</v>
      </c>
      <c r="BH197" s="1">
        <v>1.9748143409437099E-7</v>
      </c>
      <c r="BI197">
        <v>1.0429720567906E-4</v>
      </c>
      <c r="BJ197" s="1">
        <v>1.8939105016991101E-5</v>
      </c>
      <c r="BK197" s="1">
        <v>3.53051961215002E-6</v>
      </c>
      <c r="BL197">
        <v>6.9204661272297097E-4</v>
      </c>
      <c r="BM197">
        <v>6.2</v>
      </c>
      <c r="BN197">
        <v>6.6</v>
      </c>
      <c r="BO197">
        <v>6.2</v>
      </c>
      <c r="BP197">
        <v>1.7</v>
      </c>
      <c r="BQ197">
        <v>6.2</v>
      </c>
      <c r="BR197">
        <v>6.6</v>
      </c>
      <c r="BS197">
        <v>6.6</v>
      </c>
      <c r="BT197">
        <v>2.9</v>
      </c>
      <c r="BU197">
        <v>9.1</v>
      </c>
      <c r="BV197">
        <v>9.1</v>
      </c>
      <c r="BW197">
        <v>8.6999999999999993</v>
      </c>
      <c r="BX197">
        <v>6</v>
      </c>
      <c r="BY197">
        <v>6</v>
      </c>
      <c r="BZ197">
        <v>6</v>
      </c>
      <c r="CA197">
        <v>5.2</v>
      </c>
    </row>
    <row r="198" spans="1:79" x14ac:dyDescent="0.3">
      <c r="A198">
        <v>171</v>
      </c>
      <c r="B198" t="s">
        <v>9</v>
      </c>
      <c r="C198" t="s">
        <v>8</v>
      </c>
      <c r="D198" t="s">
        <v>675</v>
      </c>
      <c r="E198" t="s">
        <v>762</v>
      </c>
      <c r="F198" t="str">
        <f>IF(ISBLANK(E198),"Unknown",VLOOKUP(E198,'[1]LVL1_ID_metadata _final'!$F$2:$G$690,2,FALSE))</f>
        <v>Therapeutics/Drugs</v>
      </c>
      <c r="G198" t="str">
        <f>IF(ISBLANK(E198),"Unknown",VLOOKUP(E198,'[1]LVL1_ID_metadata _final'!$F$2:$H$690,3,FALSE))</f>
        <v>Cardiovascular regulation</v>
      </c>
      <c r="I198" t="str">
        <f>IF(ISBLANK($E198),"Unknown",VLOOKUP($E198,'[1]LVL1_ID_metadata _final'!$F$2:$K$690,5,FALSE))</f>
        <v>137862-53-4</v>
      </c>
      <c r="J198" t="str">
        <f>IF(ISBLANK($E198),"Unknown",VLOOKUP($E198,'[1]LVL1_ID_metadata _final'!$F$2:$K$690,6,FALSE))</f>
        <v>https://en.wikipedia.org/wiki/Valsartan</v>
      </c>
      <c r="L198" t="s">
        <v>761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>
        <v>435.22705999999999</v>
      </c>
      <c r="S198">
        <v>436.23433</v>
      </c>
      <c r="T198">
        <v>21.692</v>
      </c>
      <c r="U198">
        <v>104855054.71762501</v>
      </c>
      <c r="V198">
        <v>146</v>
      </c>
      <c r="W198">
        <v>1</v>
      </c>
      <c r="X198">
        <v>1</v>
      </c>
      <c r="Y198">
        <v>95.4</v>
      </c>
      <c r="Z198">
        <v>84.2</v>
      </c>
      <c r="AA198">
        <v>92.1</v>
      </c>
      <c r="AB198" t="s">
        <v>28</v>
      </c>
      <c r="AC198" t="s">
        <v>2</v>
      </c>
      <c r="AD198" t="s">
        <v>1</v>
      </c>
      <c r="AE198" t="s">
        <v>0</v>
      </c>
      <c r="AF198">
        <v>76794600.333897799</v>
      </c>
      <c r="AG198">
        <v>78066303.337406397</v>
      </c>
      <c r="AH198">
        <v>76437221.563927397</v>
      </c>
      <c r="AI198">
        <v>1176423.3709510099</v>
      </c>
      <c r="AJ198">
        <v>101916998.503195</v>
      </c>
      <c r="AK198">
        <v>104855054.71762501</v>
      </c>
      <c r="AL198">
        <v>98587054.462072104</v>
      </c>
      <c r="AM198">
        <v>1185484.84653121</v>
      </c>
      <c r="AN198">
        <v>75697047.901529595</v>
      </c>
      <c r="AO198">
        <v>67171288.969688505</v>
      </c>
      <c r="AP198">
        <v>68192775.024527207</v>
      </c>
      <c r="AQ198">
        <v>31088448.551565699</v>
      </c>
      <c r="AR198">
        <v>35790372.071683802</v>
      </c>
      <c r="AS198">
        <v>33060018.068047401</v>
      </c>
      <c r="AT198">
        <v>1436655.5344352401</v>
      </c>
      <c r="AU198">
        <v>76794600.333897799</v>
      </c>
      <c r="AV198">
        <v>101916998.503195</v>
      </c>
      <c r="AW198">
        <v>33060018.068047401</v>
      </c>
      <c r="AX198">
        <v>1.11056342578371</v>
      </c>
      <c r="AY198" s="1">
        <v>3.0810031709914698</v>
      </c>
      <c r="AZ198" s="1">
        <v>7.0877667803476498</v>
      </c>
      <c r="BA198">
        <v>1.327</v>
      </c>
      <c r="BB198">
        <v>0.43</v>
      </c>
      <c r="BC198">
        <v>0.32400000000000001</v>
      </c>
      <c r="BD198">
        <v>0.41</v>
      </c>
      <c r="BE198">
        <v>-1.22</v>
      </c>
      <c r="BF198">
        <v>-1.62</v>
      </c>
      <c r="BG198">
        <v>6.7940580482328495E-4</v>
      </c>
      <c r="BH198" s="1">
        <v>1.22192407570054E-6</v>
      </c>
      <c r="BI198" s="1">
        <v>3.4538409332540699E-7</v>
      </c>
      <c r="BJ198">
        <v>2.7430841863378E-3</v>
      </c>
      <c r="BK198" s="1">
        <v>1.0576230794752701E-5</v>
      </c>
      <c r="BL198" s="1">
        <v>1.4282853313880999E-5</v>
      </c>
      <c r="BM198">
        <v>6.6</v>
      </c>
      <c r="BN198">
        <v>6.6</v>
      </c>
      <c r="BO198">
        <v>6.2</v>
      </c>
      <c r="BP198">
        <v>3.3</v>
      </c>
      <c r="BQ198">
        <v>6.2</v>
      </c>
      <c r="BR198">
        <v>6.6</v>
      </c>
      <c r="BS198">
        <v>6.6</v>
      </c>
      <c r="BT198">
        <v>4.8</v>
      </c>
      <c r="BU198">
        <v>8.6999999999999993</v>
      </c>
      <c r="BV198">
        <v>9.1</v>
      </c>
      <c r="BW198">
        <v>8.6999999999999993</v>
      </c>
      <c r="BX198">
        <v>6.6</v>
      </c>
      <c r="BY198">
        <v>6.6</v>
      </c>
      <c r="BZ198">
        <v>6.2</v>
      </c>
      <c r="CA198">
        <v>4.4000000000000004</v>
      </c>
    </row>
    <row r="199" spans="1:79" x14ac:dyDescent="0.3">
      <c r="A199">
        <v>4691</v>
      </c>
      <c r="B199" t="s">
        <v>9</v>
      </c>
      <c r="E199" t="s">
        <v>760</v>
      </c>
      <c r="F199" t="str">
        <f>IF(ISBLANK(E199),"Unknown",VLOOKUP(E199,'[1]LVL1_ID_metadata _final'!$F$2:$G$690,2,FALSE))</f>
        <v>Therapeutics/Drugs</v>
      </c>
      <c r="G199" t="str">
        <f>IF(ISBLANK(E199),"Unknown",VLOOKUP(E199,'[1]LVL1_ID_metadata _final'!$F$2:$H$690,3,FALSE))</f>
        <v>Cholerectic</v>
      </c>
      <c r="I199" t="str">
        <f>IF(ISBLANK($E199),"Unknown",VLOOKUP($E199,'[1]LVL1_ID_metadata _final'!$F$2:$K$690,5,FALSE))</f>
        <v>81-23-2</v>
      </c>
      <c r="J199" t="str">
        <f>IF(ISBLANK($E199),"Unknown",VLOOKUP($E199,'[1]LVL1_ID_metadata _final'!$F$2:$K$690,6,FALSE))</f>
        <v>https://www.ndrugs.com/?s=decholin</v>
      </c>
      <c r="L199" t="s">
        <v>759</v>
      </c>
      <c r="M199" t="s">
        <v>4</v>
      </c>
      <c r="N199" t="s">
        <v>4</v>
      </c>
      <c r="O199" t="s">
        <v>3</v>
      </c>
      <c r="P199" t="s">
        <v>4</v>
      </c>
      <c r="Q199" t="s">
        <v>3</v>
      </c>
      <c r="R199">
        <v>402.24059999999997</v>
      </c>
      <c r="S199">
        <v>403.24788000000001</v>
      </c>
      <c r="T199">
        <v>22.154</v>
      </c>
      <c r="U199">
        <v>8955331.3150128908</v>
      </c>
      <c r="V199">
        <v>179</v>
      </c>
      <c r="W199">
        <v>1</v>
      </c>
      <c r="X199">
        <v>0</v>
      </c>
      <c r="Y199">
        <v>33.799999999999997</v>
      </c>
      <c r="Z199">
        <v>6.7</v>
      </c>
      <c r="AB199" t="s">
        <v>2</v>
      </c>
      <c r="AC199" t="s">
        <v>2</v>
      </c>
      <c r="AD199" t="s">
        <v>1</v>
      </c>
      <c r="AE199" t="s">
        <v>0</v>
      </c>
      <c r="AF199">
        <v>8593023.1480981708</v>
      </c>
      <c r="AG199">
        <v>8309789.5262560397</v>
      </c>
      <c r="AH199">
        <v>8955331.3150128908</v>
      </c>
      <c r="AI199">
        <v>96420.078461632002</v>
      </c>
      <c r="AJ199">
        <v>879032.28364072996</v>
      </c>
      <c r="AK199">
        <v>1398183.07753987</v>
      </c>
      <c r="AL199">
        <v>4189534.9035179401</v>
      </c>
      <c r="AM199">
        <v>107496.120320084</v>
      </c>
      <c r="AN199">
        <v>3935058.7286100001</v>
      </c>
      <c r="AO199">
        <v>4064855.0599222402</v>
      </c>
      <c r="AP199">
        <v>5967271.9125245698</v>
      </c>
      <c r="AQ199">
        <v>3897712.8727234998</v>
      </c>
      <c r="AR199">
        <v>571043.52593128104</v>
      </c>
      <c r="AS199">
        <v>4343331.8030334599</v>
      </c>
      <c r="AT199">
        <v>102691.84029008</v>
      </c>
      <c r="AU199">
        <v>8593023.1480981708</v>
      </c>
      <c r="AV199">
        <v>1398183.07753987</v>
      </c>
      <c r="AW199">
        <v>3897712.8727234998</v>
      </c>
      <c r="AX199">
        <v>3.75406366664197</v>
      </c>
      <c r="AY199">
        <v>82.598380821696495</v>
      </c>
      <c r="AZ199">
        <v>70.177558417367393</v>
      </c>
      <c r="BA199">
        <v>0.16300000000000001</v>
      </c>
      <c r="BB199">
        <v>0.45400000000000001</v>
      </c>
      <c r="BC199">
        <v>2.7879999999999998</v>
      </c>
      <c r="BD199">
        <v>-2.62</v>
      </c>
      <c r="BE199">
        <v>-1.1399999999999999</v>
      </c>
      <c r="BF199">
        <v>1.48</v>
      </c>
      <c r="BG199">
        <v>0.10972877738777299</v>
      </c>
      <c r="BH199">
        <v>0.16487203038068801</v>
      </c>
      <c r="BI199">
        <v>0.94588375069061703</v>
      </c>
      <c r="BJ199">
        <v>0.19746356686836999</v>
      </c>
      <c r="BK199">
        <v>0.224356257261348</v>
      </c>
      <c r="BL199">
        <v>0.999999927105924</v>
      </c>
      <c r="BM199" s="1">
        <v>3.1</v>
      </c>
      <c r="BN199" s="1">
        <v>2.7</v>
      </c>
      <c r="BO199">
        <v>2.2999999999999998</v>
      </c>
      <c r="BP199" s="1"/>
      <c r="BQ199" s="1">
        <v>3.8</v>
      </c>
      <c r="BR199">
        <v>1.4</v>
      </c>
      <c r="BU199">
        <v>3.5</v>
      </c>
      <c r="BV199">
        <v>3.1</v>
      </c>
      <c r="BW199">
        <v>3.4</v>
      </c>
      <c r="BY199">
        <v>4.5</v>
      </c>
    </row>
    <row r="200" spans="1:79" x14ac:dyDescent="0.3">
      <c r="A200">
        <v>5842</v>
      </c>
      <c r="B200" t="s">
        <v>9</v>
      </c>
      <c r="C200" t="s">
        <v>8</v>
      </c>
      <c r="E200" t="s">
        <v>758</v>
      </c>
      <c r="F200" t="str">
        <f>IF(ISBLANK(E200),"Unknown",VLOOKUP(E200,'[1]LVL1_ID_metadata _final'!$F$2:$G$690,2,FALSE))</f>
        <v>Therapeutics/Drugs</v>
      </c>
      <c r="G200" t="str">
        <f>IF(ISBLANK(E200),"Unknown",VLOOKUP(E200,'[1]LVL1_ID_metadata _final'!$F$2:$H$690,3,FALSE))</f>
        <v>Cholesterol medication</v>
      </c>
      <c r="I200" t="str">
        <f>IF(ISBLANK($E200),"Unknown",VLOOKUP($E200,'[1]LVL1_ID_metadata _final'!$F$2:$K$690,5,FALSE))</f>
        <v>42017-89-0</v>
      </c>
      <c r="J200" t="str">
        <f>IF(ISBLANK($E200),"Unknown",VLOOKUP($E200,'[1]LVL1_ID_metadata _final'!$F$2:$K$690,6,FALSE))</f>
        <v>https://www.webmd.com/drugs/2/drug-152860/fenofibric-acid-oral/details</v>
      </c>
      <c r="L200" t="s">
        <v>757</v>
      </c>
      <c r="M200" t="s">
        <v>4</v>
      </c>
      <c r="N200" t="s">
        <v>4</v>
      </c>
      <c r="O200" t="s">
        <v>3</v>
      </c>
      <c r="P200" t="s">
        <v>4</v>
      </c>
      <c r="Q200" t="s">
        <v>3</v>
      </c>
      <c r="R200">
        <v>318.06580000000002</v>
      </c>
      <c r="S200">
        <v>319.07308</v>
      </c>
      <c r="T200">
        <v>22.908000000000001</v>
      </c>
      <c r="U200">
        <v>3703364.32568079</v>
      </c>
      <c r="V200">
        <v>27</v>
      </c>
      <c r="W200">
        <v>1</v>
      </c>
      <c r="X200">
        <v>0</v>
      </c>
      <c r="Y200">
        <v>49.1</v>
      </c>
      <c r="Z200">
        <v>40.799999999999997</v>
      </c>
      <c r="AB200" t="s">
        <v>2</v>
      </c>
      <c r="AC200" t="s">
        <v>2</v>
      </c>
      <c r="AD200" t="s">
        <v>1</v>
      </c>
      <c r="AE200" t="s">
        <v>0</v>
      </c>
      <c r="AF200">
        <v>3115381.0673527601</v>
      </c>
      <c r="AG200">
        <v>3472443.5467935698</v>
      </c>
      <c r="AH200">
        <v>3396063.8693030099</v>
      </c>
      <c r="AI200">
        <v>64055.640428011102</v>
      </c>
      <c r="AJ200">
        <v>3628908.6000460698</v>
      </c>
      <c r="AK200">
        <v>3483408.7199345198</v>
      </c>
      <c r="AL200">
        <v>3703364.32568079</v>
      </c>
      <c r="AM200">
        <v>116231.92557638</v>
      </c>
      <c r="AN200">
        <v>2457450.2132100002</v>
      </c>
      <c r="AO200">
        <v>2668565.5191939198</v>
      </c>
      <c r="AP200">
        <v>2799631.3448022502</v>
      </c>
      <c r="AQ200">
        <v>502749.59221170697</v>
      </c>
      <c r="AR200">
        <v>651025.78498384997</v>
      </c>
      <c r="AS200">
        <v>599321.38398337795</v>
      </c>
      <c r="AT200">
        <v>165361.53973003299</v>
      </c>
      <c r="AU200">
        <v>3396063.8693030099</v>
      </c>
      <c r="AV200">
        <v>3628908.6000460698</v>
      </c>
      <c r="AW200">
        <v>599321.38398337795</v>
      </c>
      <c r="AX200">
        <v>5.6497182729087996</v>
      </c>
      <c r="AY200">
        <v>3.1030968648478199</v>
      </c>
      <c r="AZ200">
        <v>12.8790907318349</v>
      </c>
      <c r="BA200">
        <v>1.069</v>
      </c>
      <c r="BB200">
        <v>0.17599999999999999</v>
      </c>
      <c r="BC200">
        <v>0.16500000000000001</v>
      </c>
      <c r="BD200">
        <v>0.1</v>
      </c>
      <c r="BE200">
        <v>-2.5</v>
      </c>
      <c r="BF200">
        <v>-2.6</v>
      </c>
      <c r="BG200">
        <v>0.514178180338833</v>
      </c>
      <c r="BH200" s="1">
        <v>8.3576306009192102E-7</v>
      </c>
      <c r="BI200" s="1">
        <v>6.9270598124227E-7</v>
      </c>
      <c r="BJ200">
        <v>0.67242120953777496</v>
      </c>
      <c r="BK200" s="1">
        <v>8.61867498240888E-6</v>
      </c>
      <c r="BL200" s="1">
        <v>2.01187149445024E-5</v>
      </c>
      <c r="BM200">
        <v>5.2</v>
      </c>
      <c r="BN200">
        <v>5.5</v>
      </c>
      <c r="BO200">
        <v>5.2</v>
      </c>
      <c r="BP200">
        <v>3.4</v>
      </c>
      <c r="BQ200">
        <v>4.8</v>
      </c>
      <c r="BR200">
        <v>4</v>
      </c>
      <c r="BS200">
        <v>4.4000000000000004</v>
      </c>
      <c r="BU200">
        <v>6.9</v>
      </c>
      <c r="BV200">
        <v>8.1</v>
      </c>
      <c r="BW200">
        <v>7.7</v>
      </c>
      <c r="BX200">
        <v>3.4</v>
      </c>
      <c r="BY200">
        <v>2.7</v>
      </c>
      <c r="BZ200">
        <v>3.4</v>
      </c>
    </row>
    <row r="201" spans="1:79" x14ac:dyDescent="0.3">
      <c r="A201">
        <v>90</v>
      </c>
      <c r="B201" t="s">
        <v>9</v>
      </c>
      <c r="C201" t="s">
        <v>8</v>
      </c>
      <c r="E201" t="s">
        <v>756</v>
      </c>
      <c r="F201" t="str">
        <f>IF(ISBLANK(E201),"Unknown",VLOOKUP(E201,'[1]LVL1_ID_metadata _final'!$F$2:$G$690,2,FALSE))</f>
        <v>Therapeutics/Drugs</v>
      </c>
      <c r="G201" t="str">
        <f>IF(ISBLANK(E201),"Unknown",VLOOKUP(E201,'[1]LVL1_ID_metadata _final'!$F$2:$H$690,3,FALSE))</f>
        <v>Cholesterol medication</v>
      </c>
      <c r="I201" t="str">
        <f>IF(ISBLANK($E201),"Unknown",VLOOKUP($E201,'[1]LVL1_ID_metadata _final'!$F$2:$K$690,5,FALSE))</f>
        <v>25812-30-0</v>
      </c>
      <c r="J201" t="str">
        <f>IF(ISBLANK($E201),"Unknown",VLOOKUP($E201,'[1]LVL1_ID_metadata _final'!$F$2:$K$690,6,FALSE))</f>
        <v>https://en.wikipedia.org/wiki/Gemfibrozil</v>
      </c>
      <c r="L201" t="s">
        <v>90</v>
      </c>
      <c r="M201" t="s">
        <v>4</v>
      </c>
      <c r="N201" t="s">
        <v>4</v>
      </c>
      <c r="O201" t="s">
        <v>3</v>
      </c>
      <c r="P201" t="s">
        <v>4</v>
      </c>
      <c r="Q201" t="s">
        <v>18</v>
      </c>
      <c r="R201">
        <v>250.15710999999999</v>
      </c>
      <c r="S201">
        <v>251.16437999999999</v>
      </c>
      <c r="T201">
        <v>23.747</v>
      </c>
      <c r="U201">
        <v>142533807.96881101</v>
      </c>
      <c r="V201">
        <v>228</v>
      </c>
      <c r="W201">
        <v>2</v>
      </c>
      <c r="X201">
        <v>0</v>
      </c>
      <c r="Y201">
        <v>94.9</v>
      </c>
      <c r="Z201">
        <v>82.9</v>
      </c>
      <c r="AB201" t="s">
        <v>2</v>
      </c>
      <c r="AC201" t="s">
        <v>31</v>
      </c>
      <c r="AD201" t="s">
        <v>1</v>
      </c>
      <c r="AE201" t="s">
        <v>0</v>
      </c>
      <c r="AF201">
        <v>142533807.96881101</v>
      </c>
      <c r="AG201">
        <v>138480319.74815401</v>
      </c>
      <c r="AH201">
        <v>124717137.90562201</v>
      </c>
      <c r="AI201">
        <v>6289119.93390276</v>
      </c>
      <c r="AJ201">
        <v>90677821.938524693</v>
      </c>
      <c r="AK201">
        <v>89840575.194992796</v>
      </c>
      <c r="AL201">
        <v>95643600.799877301</v>
      </c>
      <c r="AM201">
        <v>6446483.0550215002</v>
      </c>
      <c r="AN201">
        <v>107065745.02020501</v>
      </c>
      <c r="AO201">
        <v>99611263.818107203</v>
      </c>
      <c r="AP201">
        <v>107224171.38709401</v>
      </c>
      <c r="AQ201">
        <v>72666852.624287903</v>
      </c>
      <c r="AR201">
        <v>83888230.617004603</v>
      </c>
      <c r="AS201">
        <v>79084837.786924303</v>
      </c>
      <c r="AT201">
        <v>5567895.1743753403</v>
      </c>
      <c r="AU201">
        <v>138480319.74815401</v>
      </c>
      <c r="AV201">
        <v>90677821.938524693</v>
      </c>
      <c r="AW201">
        <v>79084837.786924303</v>
      </c>
      <c r="AX201">
        <v>6.9052313889385397</v>
      </c>
      <c r="AY201" s="1">
        <v>3.4075063496821598</v>
      </c>
      <c r="AZ201" s="1">
        <v>7.1677354668895896</v>
      </c>
      <c r="BA201">
        <v>0.65500000000000003</v>
      </c>
      <c r="BB201" s="1">
        <v>0.57099999999999995</v>
      </c>
      <c r="BC201" s="1">
        <v>0.872</v>
      </c>
      <c r="BD201">
        <v>-0.61</v>
      </c>
      <c r="BE201">
        <v>-0.81</v>
      </c>
      <c r="BF201">
        <v>-0.2</v>
      </c>
      <c r="BG201">
        <v>6.3484031580973699E-4</v>
      </c>
      <c r="BH201" s="1">
        <v>8.9508594595777397E-5</v>
      </c>
      <c r="BI201">
        <v>4.2804816110751001E-2</v>
      </c>
      <c r="BJ201">
        <v>2.5861057243035499E-3</v>
      </c>
      <c r="BK201">
        <v>3.14709939353624E-4</v>
      </c>
      <c r="BL201">
        <v>9.5448211959376195E-2</v>
      </c>
      <c r="BM201">
        <v>6.6</v>
      </c>
      <c r="BN201">
        <v>6.6</v>
      </c>
      <c r="BO201">
        <v>6.6</v>
      </c>
      <c r="BP201">
        <v>5</v>
      </c>
      <c r="BQ201">
        <v>6.6</v>
      </c>
      <c r="BR201">
        <v>6.6</v>
      </c>
      <c r="BS201">
        <v>6.6</v>
      </c>
      <c r="BT201">
        <v>4.5999999999999996</v>
      </c>
      <c r="BU201">
        <v>9.6</v>
      </c>
      <c r="BV201">
        <v>9.6</v>
      </c>
      <c r="BW201">
        <v>9.6</v>
      </c>
      <c r="BX201">
        <v>6.6</v>
      </c>
      <c r="BY201">
        <v>6.6</v>
      </c>
      <c r="BZ201">
        <v>6.6</v>
      </c>
      <c r="CA201">
        <v>5</v>
      </c>
    </row>
    <row r="202" spans="1:79" x14ac:dyDescent="0.3">
      <c r="A202">
        <v>790</v>
      </c>
      <c r="B202" t="s">
        <v>9</v>
      </c>
      <c r="C202" t="s">
        <v>8</v>
      </c>
      <c r="E202" t="s">
        <v>755</v>
      </c>
      <c r="F202" t="str">
        <f>IF(ISBLANK(E202),"Unknown",VLOOKUP(E202,'[1]LVL1_ID_metadata _final'!$F$2:$G$690,2,FALSE))</f>
        <v>Therapeutics/Drugs</v>
      </c>
      <c r="G202" t="str">
        <f>IF(ISBLANK(E202),"Unknown",VLOOKUP(E202,'[1]LVL1_ID_metadata _final'!$F$2:$H$690,3,FALSE))</f>
        <v>Controlled substance</v>
      </c>
      <c r="I202" t="str">
        <f>IF(ISBLANK($E202),"Unknown",VLOOKUP($E202,'[1]LVL1_ID_metadata _final'!$F$2:$K$690,5,FALSE))</f>
        <v>156-08-1</v>
      </c>
      <c r="J202" t="str">
        <f>IF(ISBLANK($E202),"Unknown",VLOOKUP($E202,'[1]LVL1_ID_metadata _final'!$F$2:$K$690,6,FALSE))</f>
        <v>https://en.wikipedia.org/wiki/Benzphetamine</v>
      </c>
      <c r="L202" t="s">
        <v>754</v>
      </c>
      <c r="M202" t="s">
        <v>4</v>
      </c>
      <c r="N202" t="s">
        <v>4</v>
      </c>
      <c r="O202" t="s">
        <v>3</v>
      </c>
      <c r="P202" t="s">
        <v>4</v>
      </c>
      <c r="Q202" t="s">
        <v>4</v>
      </c>
      <c r="R202">
        <v>239.16766999999999</v>
      </c>
      <c r="S202">
        <v>240.17495</v>
      </c>
      <c r="T202">
        <v>13.144</v>
      </c>
      <c r="U202">
        <v>86742246.459330902</v>
      </c>
      <c r="V202">
        <v>49</v>
      </c>
      <c r="W202">
        <v>1</v>
      </c>
      <c r="X202">
        <v>0</v>
      </c>
      <c r="Y202">
        <v>33</v>
      </c>
      <c r="Z202">
        <v>41.3</v>
      </c>
      <c r="AB202" t="s">
        <v>28</v>
      </c>
      <c r="AC202" t="s">
        <v>2</v>
      </c>
      <c r="AD202" t="s">
        <v>1</v>
      </c>
      <c r="AE202" t="s">
        <v>0</v>
      </c>
      <c r="AF202">
        <v>86046744.7162738</v>
      </c>
      <c r="AG202">
        <v>86720465.428460598</v>
      </c>
      <c r="AH202">
        <v>86742246.459330902</v>
      </c>
      <c r="AI202">
        <v>201093.63089032201</v>
      </c>
      <c r="AJ202">
        <v>243840.30614895001</v>
      </c>
      <c r="AK202">
        <v>223508.61519472001</v>
      </c>
      <c r="AL202">
        <v>225282.67614379199</v>
      </c>
      <c r="AM202">
        <v>204994.897475076</v>
      </c>
      <c r="AN202">
        <v>35743119.701538697</v>
      </c>
      <c r="AO202">
        <v>29120961.8785666</v>
      </c>
      <c r="AP202">
        <v>27938279.0672464</v>
      </c>
      <c r="AQ202">
        <v>215782.000926226</v>
      </c>
      <c r="AR202">
        <v>217212.01550824</v>
      </c>
      <c r="AS202">
        <v>225340.996118209</v>
      </c>
      <c r="AT202">
        <v>213579.916103614</v>
      </c>
      <c r="AU202">
        <v>86720465.428460598</v>
      </c>
      <c r="AV202">
        <v>225282.67614379199</v>
      </c>
      <c r="AW202">
        <v>217212.01550824</v>
      </c>
      <c r="AX202">
        <v>0.457105284480602</v>
      </c>
      <c r="AY202">
        <v>4.87764446566299</v>
      </c>
      <c r="AZ202">
        <v>2.3495167885194901</v>
      </c>
      <c r="BA202">
        <v>3.0000000000000001E-3</v>
      </c>
      <c r="BB202">
        <v>3.0000000000000001E-3</v>
      </c>
      <c r="BC202">
        <v>0.96399999999999997</v>
      </c>
      <c r="BD202">
        <v>-8.59</v>
      </c>
      <c r="BE202">
        <v>-8.64</v>
      </c>
      <c r="BF202">
        <v>-0.05</v>
      </c>
      <c r="BG202" s="1">
        <v>6.4170890823333998E-14</v>
      </c>
      <c r="BH202" s="1">
        <v>6.4170890823333998E-14</v>
      </c>
      <c r="BI202">
        <v>0.19730770771960399</v>
      </c>
      <c r="BJ202" s="1">
        <v>7.3986619300272699E-12</v>
      </c>
      <c r="BK202" s="1">
        <v>5.4543036753784699E-12</v>
      </c>
      <c r="BL202" s="1">
        <v>0.33241882938438599</v>
      </c>
      <c r="BM202" s="1">
        <v>5.5</v>
      </c>
      <c r="BN202" s="1">
        <v>5.5</v>
      </c>
      <c r="BO202" s="1">
        <v>4.7</v>
      </c>
      <c r="BP202" s="1"/>
      <c r="BQ202" s="1"/>
      <c r="BU202">
        <v>7.1</v>
      </c>
      <c r="BV202">
        <v>7.1</v>
      </c>
    </row>
    <row r="203" spans="1:79" x14ac:dyDescent="0.3">
      <c r="A203">
        <v>5106</v>
      </c>
      <c r="B203" t="s">
        <v>9</v>
      </c>
      <c r="E203" t="s">
        <v>753</v>
      </c>
      <c r="F203" t="str">
        <f>IF(ISBLANK(E203),"Unknown",VLOOKUP(E203,'[1]LVL1_ID_metadata _final'!$F$2:$G$690,2,FALSE))</f>
        <v>Therapeutics/Drugs</v>
      </c>
      <c r="G203" t="str">
        <f>IF(ISBLANK(E203),"Unknown",VLOOKUP(E203,'[1]LVL1_ID_metadata _final'!$F$2:$H$690,3,FALSE))</f>
        <v>Decongestant</v>
      </c>
      <c r="I203" t="str">
        <f>IF(ISBLANK($E203),"Unknown",VLOOKUP($E203,'[1]LVL1_ID_metadata _final'!$F$2:$K$690,5,FALSE))</f>
        <v>526-36-3</v>
      </c>
      <c r="J203" t="str">
        <f>IF(ISBLANK($E203),"Unknown",VLOOKUP($E203,'[1]LVL1_ID_metadata _final'!$F$2:$K$690,6,FALSE))</f>
        <v>https://en.wikipedia.org/wiki/Xylometazoline</v>
      </c>
      <c r="L203" t="s">
        <v>752</v>
      </c>
      <c r="M203" t="s">
        <v>4</v>
      </c>
      <c r="N203" t="s">
        <v>4</v>
      </c>
      <c r="O203" t="s">
        <v>3</v>
      </c>
      <c r="P203" t="s">
        <v>18</v>
      </c>
      <c r="Q203" t="s">
        <v>4</v>
      </c>
      <c r="R203">
        <v>244.19425000000001</v>
      </c>
      <c r="S203">
        <v>245.20152999999999</v>
      </c>
      <c r="T203">
        <v>13.657999999999999</v>
      </c>
      <c r="U203">
        <v>15003994.438400101</v>
      </c>
      <c r="V203">
        <v>40</v>
      </c>
      <c r="W203">
        <v>3</v>
      </c>
      <c r="X203">
        <v>0</v>
      </c>
      <c r="Y203">
        <v>87</v>
      </c>
      <c r="Z203">
        <v>9.3000000000000007</v>
      </c>
      <c r="AB203" t="s">
        <v>28</v>
      </c>
      <c r="AC203" t="s">
        <v>2</v>
      </c>
      <c r="AD203" t="s">
        <v>1</v>
      </c>
      <c r="AE203" t="s">
        <v>0</v>
      </c>
      <c r="AF203">
        <v>14003470.632489599</v>
      </c>
      <c r="AG203">
        <v>13641719.037248099</v>
      </c>
      <c r="AH203">
        <v>14019825.807643</v>
      </c>
      <c r="AI203">
        <v>185972.61327698801</v>
      </c>
      <c r="AJ203">
        <v>14126573.476753799</v>
      </c>
      <c r="AK203">
        <v>14783799.982003</v>
      </c>
      <c r="AL203">
        <v>13757736.3112179</v>
      </c>
      <c r="AM203">
        <v>203015.848640793</v>
      </c>
      <c r="AN203">
        <v>15003994.438400101</v>
      </c>
      <c r="AO203">
        <v>12896219.992127599</v>
      </c>
      <c r="AP203">
        <v>12937098.135422399</v>
      </c>
      <c r="AQ203">
        <v>8096020.8775458299</v>
      </c>
      <c r="AR203">
        <v>10017124.244299401</v>
      </c>
      <c r="AS203">
        <v>10722693.887920801</v>
      </c>
      <c r="AT203">
        <v>192231.24774776201</v>
      </c>
      <c r="AU203">
        <v>14003470.632489599</v>
      </c>
      <c r="AV203">
        <v>14126573.476753799</v>
      </c>
      <c r="AW203">
        <v>10017124.244299401</v>
      </c>
      <c r="AX203">
        <v>1.5389544936691499</v>
      </c>
      <c r="AY203" s="1">
        <v>3.6543165221673402</v>
      </c>
      <c r="AZ203" s="1">
        <v>14.1428603225726</v>
      </c>
      <c r="BA203">
        <v>1.0089999999999999</v>
      </c>
      <c r="BB203" s="1">
        <v>0.71499999999999997</v>
      </c>
      <c r="BC203" s="1">
        <v>0.70899999999999996</v>
      </c>
      <c r="BD203">
        <v>0.01</v>
      </c>
      <c r="BE203">
        <v>-0.48</v>
      </c>
      <c r="BF203">
        <v>-0.5</v>
      </c>
      <c r="BG203">
        <v>0.943196525048419</v>
      </c>
      <c r="BH203">
        <v>4.6641244069297602E-3</v>
      </c>
      <c r="BI203">
        <v>3.4369225197816702E-3</v>
      </c>
      <c r="BJ203">
        <v>0.99999987688113601</v>
      </c>
      <c r="BK203">
        <v>9.0326042204212104E-3</v>
      </c>
      <c r="BL203">
        <v>1.17550215505315E-2</v>
      </c>
      <c r="BM203" s="1">
        <v>3.3</v>
      </c>
      <c r="BN203">
        <v>3.3</v>
      </c>
      <c r="BO203">
        <v>4.0999999999999996</v>
      </c>
      <c r="BQ203">
        <v>4.8</v>
      </c>
      <c r="BR203">
        <v>4.0999999999999996</v>
      </c>
      <c r="BS203">
        <v>4.0999999999999996</v>
      </c>
      <c r="BU203">
        <v>5.5</v>
      </c>
      <c r="BV203">
        <v>6.2</v>
      </c>
      <c r="BW203">
        <v>5.0999999999999996</v>
      </c>
      <c r="BX203">
        <v>3.1</v>
      </c>
      <c r="BY203">
        <v>2.7</v>
      </c>
      <c r="BZ203">
        <v>2.2999999999999998</v>
      </c>
    </row>
    <row r="204" spans="1:79" x14ac:dyDescent="0.3">
      <c r="A204">
        <v>1016</v>
      </c>
      <c r="D204" t="s">
        <v>675</v>
      </c>
      <c r="E204" t="s">
        <v>751</v>
      </c>
      <c r="F204" t="s">
        <v>750</v>
      </c>
      <c r="G204" t="s">
        <v>749</v>
      </c>
      <c r="I204" t="s">
        <v>748</v>
      </c>
      <c r="J204" t="s">
        <v>747</v>
      </c>
      <c r="L204" t="s">
        <v>746</v>
      </c>
      <c r="M204" t="s">
        <v>4</v>
      </c>
      <c r="N204" t="s">
        <v>3</v>
      </c>
      <c r="O204" t="s">
        <v>4</v>
      </c>
      <c r="P204" t="s">
        <v>18</v>
      </c>
      <c r="Q204" t="s">
        <v>3</v>
      </c>
      <c r="R204">
        <v>330.00774000000001</v>
      </c>
      <c r="S204">
        <v>331.01499999999999</v>
      </c>
      <c r="T204">
        <v>17.745000000000001</v>
      </c>
      <c r="U204">
        <v>32187523.8166687</v>
      </c>
      <c r="V204">
        <v>6</v>
      </c>
      <c r="W204">
        <v>0</v>
      </c>
      <c r="X204">
        <v>1</v>
      </c>
      <c r="AA204">
        <v>54.6</v>
      </c>
      <c r="AB204" t="s">
        <v>2</v>
      </c>
      <c r="AC204" t="s">
        <v>2</v>
      </c>
      <c r="AD204" t="s">
        <v>1</v>
      </c>
      <c r="AE204" t="s">
        <v>0</v>
      </c>
      <c r="AF204">
        <v>32187523.8166687</v>
      </c>
      <c r="AG204">
        <v>30354316.784434199</v>
      </c>
      <c r="AH204">
        <v>30750274.9949666</v>
      </c>
      <c r="AI204">
        <v>98585.648292869999</v>
      </c>
      <c r="AJ204">
        <v>30923048.799554601</v>
      </c>
      <c r="AK204">
        <v>31467887.204011399</v>
      </c>
      <c r="AL204">
        <v>30878198.7800446</v>
      </c>
      <c r="AM204">
        <v>160785.02150520001</v>
      </c>
      <c r="AN204">
        <v>25943118.936375301</v>
      </c>
      <c r="AO204">
        <v>25525421.983236499</v>
      </c>
      <c r="AP204">
        <v>25239627.679122999</v>
      </c>
      <c r="AQ204">
        <v>7590878.7121210601</v>
      </c>
      <c r="AR204">
        <v>9671918.1899177805</v>
      </c>
      <c r="AS204">
        <v>10014585.633875901</v>
      </c>
      <c r="AT204">
        <v>103269.837548301</v>
      </c>
      <c r="AU204">
        <v>30750274.9949666</v>
      </c>
      <c r="AV204">
        <v>30923048.799554601</v>
      </c>
      <c r="AW204">
        <v>9671918.1899177805</v>
      </c>
      <c r="AX204">
        <v>3.1019798939797001</v>
      </c>
      <c r="AY204" s="1">
        <v>1.05590082686788</v>
      </c>
      <c r="AZ204" s="1">
        <v>14.4256507375108</v>
      </c>
      <c r="BA204" s="1">
        <v>1.006</v>
      </c>
      <c r="BB204" s="1">
        <v>0.315</v>
      </c>
      <c r="BC204" s="1">
        <v>0.313</v>
      </c>
      <c r="BD204">
        <v>0.01</v>
      </c>
      <c r="BE204">
        <v>-1.67</v>
      </c>
      <c r="BF204">
        <v>-1.68</v>
      </c>
      <c r="BG204">
        <v>0.99999987688113601</v>
      </c>
      <c r="BH204" s="1">
        <v>6.1170189977755004E-6</v>
      </c>
      <c r="BI204" s="1">
        <v>6.1159557322998398E-6</v>
      </c>
      <c r="BJ204">
        <v>0.99999987688113601</v>
      </c>
      <c r="BK204" s="1">
        <v>3.49763628168895E-5</v>
      </c>
      <c r="BL204" s="1">
        <v>8.6043720852355796E-5</v>
      </c>
      <c r="BM204">
        <v>6.6</v>
      </c>
      <c r="BN204">
        <v>6.2</v>
      </c>
      <c r="BO204">
        <v>6.6</v>
      </c>
      <c r="BQ204">
        <v>6.6</v>
      </c>
      <c r="BR204">
        <v>6.2</v>
      </c>
      <c r="BS204">
        <v>6.2</v>
      </c>
      <c r="BT204">
        <v>3.8</v>
      </c>
      <c r="BU204">
        <v>9.1999999999999993</v>
      </c>
      <c r="BV204">
        <v>9.6</v>
      </c>
      <c r="BW204">
        <v>8.9</v>
      </c>
      <c r="BX204">
        <v>4.5999999999999996</v>
      </c>
      <c r="BY204">
        <v>5.4</v>
      </c>
      <c r="BZ204">
        <v>4.5999999999999996</v>
      </c>
    </row>
    <row r="205" spans="1:79" x14ac:dyDescent="0.3">
      <c r="A205">
        <v>45</v>
      </c>
      <c r="B205" t="s">
        <v>9</v>
      </c>
      <c r="C205" t="s">
        <v>8</v>
      </c>
      <c r="E205" t="s">
        <v>745</v>
      </c>
      <c r="F205" t="str">
        <f>IF(ISBLANK(E205),"Unknown",VLOOKUP(E205,'[1]LVL1_ID_metadata _final'!$F$2:$G$690,2,FALSE))</f>
        <v>Therapeutics/Drugs</v>
      </c>
      <c r="G205" t="str">
        <f>IF(ISBLANK(E205),"Unknown",VLOOKUP(E205,'[1]LVL1_ID_metadata _final'!$F$2:$H$690,3,FALSE))</f>
        <v>Drugs of abuse/Illegal drugs</v>
      </c>
      <c r="H205" t="str">
        <f>IF(ISBLANK(E205),"Unknown",VLOOKUP(E205,'[1]LVL1_ID_metadata _final'!$F$2:$I$690,4,FALSE))</f>
        <v>Metabolite</v>
      </c>
      <c r="J205" t="str">
        <f>IF(ISBLANK($E205),"Unknown",VLOOKUP($E205,'[1]LVL1_ID_metadata _final'!$F$2:$K$690,6,FALSE))</f>
        <v>https://doi.org/10.1373/clinchem.2008.122119</v>
      </c>
      <c r="L205" t="s">
        <v>744</v>
      </c>
      <c r="M205" t="s">
        <v>4</v>
      </c>
      <c r="N205" t="s">
        <v>4</v>
      </c>
      <c r="O205" t="s">
        <v>3</v>
      </c>
      <c r="P205" t="s">
        <v>25</v>
      </c>
      <c r="Q205" t="s">
        <v>4</v>
      </c>
      <c r="R205">
        <v>330.21944000000002</v>
      </c>
      <c r="S205">
        <v>331.22672</v>
      </c>
      <c r="T205">
        <v>20.478000000000002</v>
      </c>
      <c r="U205">
        <v>367188191.22695798</v>
      </c>
      <c r="V205">
        <v>170</v>
      </c>
      <c r="W205">
        <v>7</v>
      </c>
      <c r="X205">
        <v>0</v>
      </c>
      <c r="Y205">
        <v>85</v>
      </c>
      <c r="Z205">
        <v>53</v>
      </c>
      <c r="AB205" t="s">
        <v>31</v>
      </c>
      <c r="AC205" t="s">
        <v>2</v>
      </c>
      <c r="AD205" t="s">
        <v>1</v>
      </c>
      <c r="AE205" t="s">
        <v>0</v>
      </c>
      <c r="AF205">
        <v>367188191.22695798</v>
      </c>
      <c r="AG205">
        <v>335618855.16150397</v>
      </c>
      <c r="AH205">
        <v>352961086.59614003</v>
      </c>
      <c r="AI205">
        <v>1077950.13779356</v>
      </c>
      <c r="AJ205">
        <v>899029.59515587101</v>
      </c>
      <c r="AK205">
        <v>1496486.3316665101</v>
      </c>
      <c r="AL205">
        <v>3051754.2749647498</v>
      </c>
      <c r="AM205">
        <v>1738056.7081824399</v>
      </c>
      <c r="AN205">
        <v>151517268.56686899</v>
      </c>
      <c r="AO205">
        <v>139223783.25213501</v>
      </c>
      <c r="AP205">
        <v>141216838.17643401</v>
      </c>
      <c r="AQ205">
        <v>979685.79265051696</v>
      </c>
      <c r="AR205">
        <v>375463.14304298803</v>
      </c>
      <c r="AS205">
        <v>497854.84620669199</v>
      </c>
      <c r="AT205">
        <v>333394.99695699499</v>
      </c>
      <c r="AU205">
        <v>352961086.59614003</v>
      </c>
      <c r="AV205">
        <v>1496486.3316665101</v>
      </c>
      <c r="AW205">
        <v>497854.84620669199</v>
      </c>
      <c r="AX205">
        <v>4.4925383902234604</v>
      </c>
      <c r="AY205" s="1">
        <v>61.2035881726461</v>
      </c>
      <c r="AZ205">
        <v>51.716025106080401</v>
      </c>
      <c r="BA205" s="1">
        <v>4.0000000000000001E-3</v>
      </c>
      <c r="BB205" s="1">
        <v>1E-3</v>
      </c>
      <c r="BC205">
        <v>0.33300000000000002</v>
      </c>
      <c r="BD205">
        <v>-7.88</v>
      </c>
      <c r="BE205">
        <v>-9.4700000000000006</v>
      </c>
      <c r="BF205">
        <v>-1.59</v>
      </c>
      <c r="BG205" s="1">
        <v>1.6312464689693899E-5</v>
      </c>
      <c r="BH205" s="1">
        <v>5.4783434177974002E-6</v>
      </c>
      <c r="BI205">
        <v>7.0811152221411905E-2</v>
      </c>
      <c r="BJ205">
        <v>1.3069125330647199E-4</v>
      </c>
      <c r="BK205" s="1">
        <v>3.23299769924156E-5</v>
      </c>
      <c r="BL205" s="1">
        <v>0.14437293684983099</v>
      </c>
      <c r="BM205" s="1">
        <v>6.6</v>
      </c>
      <c r="BN205">
        <v>6.6</v>
      </c>
      <c r="BO205">
        <v>6.6</v>
      </c>
      <c r="BP205" s="1">
        <v>2.7</v>
      </c>
      <c r="BQ205">
        <v>1.9</v>
      </c>
      <c r="BR205">
        <v>0.2</v>
      </c>
      <c r="BS205">
        <v>0.2</v>
      </c>
      <c r="BT205">
        <v>4</v>
      </c>
      <c r="BU205">
        <v>9.6</v>
      </c>
      <c r="BV205">
        <v>9.6</v>
      </c>
      <c r="BW205">
        <v>9.6</v>
      </c>
      <c r="BX205">
        <v>0.4</v>
      </c>
      <c r="BY205">
        <v>1.9</v>
      </c>
      <c r="BZ205">
        <v>1.5</v>
      </c>
      <c r="CA205">
        <v>1.9</v>
      </c>
    </row>
    <row r="206" spans="1:79" x14ac:dyDescent="0.3">
      <c r="A206">
        <v>448</v>
      </c>
      <c r="B206" t="s">
        <v>9</v>
      </c>
      <c r="E206" t="s">
        <v>743</v>
      </c>
      <c r="F206" t="str">
        <f>IF(ISBLANK(E206),"Unknown",VLOOKUP(E206,'[1]LVL1_ID_metadata _final'!$F$2:$G$690,2,FALSE))</f>
        <v>Therapeutics/Drugs</v>
      </c>
      <c r="G206" t="str">
        <f>IF(ISBLANK(E206),"Unknown",VLOOKUP(E206,'[1]LVL1_ID_metadata _final'!$F$2:$H$690,3,FALSE))</f>
        <v>Drugs of abuse/Illegal drugs</v>
      </c>
      <c r="H206" t="str">
        <f>IF(ISBLANK(E206),"Unknown",VLOOKUP(E206,'[1]LVL1_ID_metadata _final'!$F$2:$I$690,4,FALSE))</f>
        <v>Metabolite</v>
      </c>
      <c r="I206" t="str">
        <f>IF(ISBLANK($E206),"Unknown",VLOOKUP($E206,'[1]LVL1_ID_metadata _final'!$F$2:$K$690,5,FALSE))</f>
        <v>30223-73-5</v>
      </c>
      <c r="J206" t="str">
        <f>IF(ISBLANK($E206),"Unknown",VLOOKUP($E206,'[1]LVL1_ID_metadata _final'!$F$2:$K$690,6,FALSE))</f>
        <v> https://doi.org/10.1093/jat/23.2.81</v>
      </c>
      <c r="L206" t="s">
        <v>705</v>
      </c>
      <c r="M206" t="s">
        <v>4</v>
      </c>
      <c r="N206" t="s">
        <v>4</v>
      </c>
      <c r="O206" t="s">
        <v>3</v>
      </c>
      <c r="P206" t="s">
        <v>18</v>
      </c>
      <c r="Q206" t="s">
        <v>4</v>
      </c>
      <c r="R206">
        <v>277.18326999999999</v>
      </c>
      <c r="S206">
        <v>278.19054999999997</v>
      </c>
      <c r="T206">
        <v>13.625999999999999</v>
      </c>
      <c r="U206">
        <v>135174803.12164301</v>
      </c>
      <c r="V206">
        <v>63</v>
      </c>
      <c r="W206">
        <v>5</v>
      </c>
      <c r="X206">
        <v>0</v>
      </c>
      <c r="Y206">
        <v>87.5</v>
      </c>
      <c r="Z206">
        <v>9.4</v>
      </c>
      <c r="AB206" t="s">
        <v>31</v>
      </c>
      <c r="AC206" t="s">
        <v>2</v>
      </c>
      <c r="AD206" t="s">
        <v>1</v>
      </c>
      <c r="AE206" t="s">
        <v>0</v>
      </c>
      <c r="AF206">
        <v>70220325.373685002</v>
      </c>
      <c r="AG206">
        <v>71034231.034475997</v>
      </c>
      <c r="AH206">
        <v>72003788.440348893</v>
      </c>
      <c r="AI206">
        <v>195271.21267650099</v>
      </c>
      <c r="AJ206">
        <v>118906442.7894</v>
      </c>
      <c r="AK206">
        <v>135174803.12164301</v>
      </c>
      <c r="AL206">
        <v>126046020.099701</v>
      </c>
      <c r="AM206">
        <v>215063.72579936599</v>
      </c>
      <c r="AN206">
        <v>84817593.161245495</v>
      </c>
      <c r="AO206">
        <v>69920257.741791904</v>
      </c>
      <c r="AP206">
        <v>63647937.340500198</v>
      </c>
      <c r="AQ206">
        <v>8051613.5443850402</v>
      </c>
      <c r="AR206">
        <v>8526255.2711615693</v>
      </c>
      <c r="AS206">
        <v>13685435.3797739</v>
      </c>
      <c r="AT206">
        <v>200480.23079810999</v>
      </c>
      <c r="AU206">
        <v>71034231.034475997</v>
      </c>
      <c r="AV206">
        <v>126046020.099701</v>
      </c>
      <c r="AW206">
        <v>8526255.2711615693</v>
      </c>
      <c r="AX206">
        <v>1.2560298991350101</v>
      </c>
      <c r="AY206">
        <v>6.4355478806584401</v>
      </c>
      <c r="AZ206">
        <v>30.975103399468299</v>
      </c>
      <c r="BA206">
        <v>1.774</v>
      </c>
      <c r="BB206">
        <v>0.12</v>
      </c>
      <c r="BC206">
        <v>6.8000000000000005E-2</v>
      </c>
      <c r="BD206">
        <v>0.83</v>
      </c>
      <c r="BE206">
        <v>-3.06</v>
      </c>
      <c r="BF206">
        <v>-3.89</v>
      </c>
      <c r="BG206">
        <v>1.49901100837496E-2</v>
      </c>
      <c r="BH206" s="1">
        <v>1.94377810807111E-5</v>
      </c>
      <c r="BI206" s="1">
        <v>4.0144853410417599E-6</v>
      </c>
      <c r="BJ206">
        <v>3.6616653152071001E-2</v>
      </c>
      <c r="BK206" s="1">
        <v>8.9013731257753294E-5</v>
      </c>
      <c r="BL206" s="1">
        <v>6.3271460475311498E-5</v>
      </c>
      <c r="BM206" s="1">
        <v>5.5</v>
      </c>
      <c r="BN206">
        <v>5.5</v>
      </c>
      <c r="BO206">
        <v>5.0999999999999996</v>
      </c>
      <c r="BP206" s="1"/>
      <c r="BQ206">
        <v>5.5</v>
      </c>
      <c r="BR206">
        <v>4.3</v>
      </c>
      <c r="BS206">
        <v>5.5</v>
      </c>
      <c r="BU206">
        <v>6.3</v>
      </c>
      <c r="BV206">
        <v>6.7</v>
      </c>
      <c r="BW206">
        <v>6.3</v>
      </c>
      <c r="BX206">
        <v>3.1</v>
      </c>
      <c r="BY206">
        <v>1.6</v>
      </c>
      <c r="BZ206">
        <v>3.7</v>
      </c>
    </row>
    <row r="207" spans="1:79" x14ac:dyDescent="0.3">
      <c r="A207">
        <v>2054</v>
      </c>
      <c r="B207" t="s">
        <v>9</v>
      </c>
      <c r="C207" t="s">
        <v>8</v>
      </c>
      <c r="E207" t="s">
        <v>742</v>
      </c>
      <c r="F207" t="str">
        <f>IF(ISBLANK(E207),"Unknown",VLOOKUP(E207,'[1]LVL1_ID_metadata _final'!$F$2:$G$690,2,FALSE))</f>
        <v>Therapeutics/Drugs</v>
      </c>
      <c r="G207" t="str">
        <f>IF(ISBLANK(E207),"Unknown",VLOOKUP(E207,'[1]LVL1_ID_metadata _final'!$F$2:$H$690,3,FALSE))</f>
        <v>Drugs of abuse/Illegal drugs</v>
      </c>
      <c r="H207" t="str">
        <f>IF(ISBLANK(E207),"Unknown",VLOOKUP(E207,'[1]LVL1_ID_metadata _final'!$F$2:$I$690,4,FALSE))</f>
        <v>Metabolite</v>
      </c>
      <c r="I207" t="str">
        <f>IF(ISBLANK($E207),"Unknown",VLOOKUP($E207,'[1]LVL1_ID_metadata _final'!$F$2:$K$690,5,FALSE))</f>
        <v>2784-73-8</v>
      </c>
      <c r="J207" t="str">
        <f>IF(ISBLANK($E207),"Unknown",VLOOKUP($E207,'[1]LVL1_ID_metadata _final'!$F$2:$K$690,6,FALSE))</f>
        <v>https://pubmed.ncbi.nlm.nih.gov/2046334/</v>
      </c>
      <c r="L207" t="s">
        <v>741</v>
      </c>
      <c r="M207" t="s">
        <v>4</v>
      </c>
      <c r="N207" t="s">
        <v>4</v>
      </c>
      <c r="O207" t="s">
        <v>3</v>
      </c>
      <c r="P207" t="s">
        <v>25</v>
      </c>
      <c r="Q207" t="s">
        <v>4</v>
      </c>
      <c r="R207">
        <v>327.14710000000002</v>
      </c>
      <c r="S207">
        <v>328.15438</v>
      </c>
      <c r="T207">
        <v>23.844999999999999</v>
      </c>
      <c r="U207">
        <v>10408979.8573638</v>
      </c>
      <c r="V207">
        <v>300</v>
      </c>
      <c r="W207">
        <v>5</v>
      </c>
      <c r="X207">
        <v>0</v>
      </c>
      <c r="Y207">
        <v>62.3</v>
      </c>
      <c r="Z207">
        <v>46.7</v>
      </c>
      <c r="AB207" t="s">
        <v>31</v>
      </c>
      <c r="AC207" t="s">
        <v>2</v>
      </c>
      <c r="AD207" t="s">
        <v>1</v>
      </c>
      <c r="AE207" t="s">
        <v>0</v>
      </c>
      <c r="AF207">
        <v>3992896.4889237601</v>
      </c>
      <c r="AG207">
        <v>2129438.3855621801</v>
      </c>
      <c r="AH207">
        <v>1863711.53290615</v>
      </c>
      <c r="AI207">
        <v>272282.44195303798</v>
      </c>
      <c r="AJ207">
        <v>10408979.8573638</v>
      </c>
      <c r="AK207">
        <v>6855308.6287399996</v>
      </c>
      <c r="AL207">
        <v>6713165.9929150296</v>
      </c>
      <c r="AM207">
        <v>93237.088544795595</v>
      </c>
      <c r="AN207">
        <v>5251613.4843862196</v>
      </c>
      <c r="AO207">
        <v>5039277.5049179904</v>
      </c>
      <c r="AP207">
        <v>4745530.0164828803</v>
      </c>
      <c r="AQ207">
        <v>5363645.5587209398</v>
      </c>
      <c r="AR207">
        <v>8258690.8895905502</v>
      </c>
      <c r="AS207">
        <v>5433841.4832653003</v>
      </c>
      <c r="AT207">
        <v>193342.12507421599</v>
      </c>
      <c r="AU207">
        <v>2129438.3855621801</v>
      </c>
      <c r="AV207">
        <v>6855308.6287399996</v>
      </c>
      <c r="AW207">
        <v>5433841.4832653003</v>
      </c>
      <c r="AX207">
        <v>43.583872336140601</v>
      </c>
      <c r="AY207" s="1">
        <v>26.199018226460499</v>
      </c>
      <c r="AZ207" s="1">
        <v>26.000455662315002</v>
      </c>
      <c r="BA207">
        <v>3.2189999999999999</v>
      </c>
      <c r="BB207">
        <v>2.552</v>
      </c>
      <c r="BC207" s="1">
        <v>0.79300000000000004</v>
      </c>
      <c r="BD207">
        <v>1.69</v>
      </c>
      <c r="BE207">
        <v>1.35</v>
      </c>
      <c r="BF207">
        <v>-0.34</v>
      </c>
      <c r="BG207">
        <v>9.7685237567339805E-3</v>
      </c>
      <c r="BH207">
        <v>2.6708293021440201E-2</v>
      </c>
      <c r="BI207">
        <v>0.65529781667227105</v>
      </c>
      <c r="BJ207">
        <v>2.5619690108948701E-2</v>
      </c>
      <c r="BK207">
        <v>4.3201798352341399E-2</v>
      </c>
      <c r="BL207">
        <v>0.846305760711759</v>
      </c>
      <c r="BM207">
        <v>4.8</v>
      </c>
      <c r="BN207">
        <v>4.8</v>
      </c>
      <c r="BO207">
        <v>5.5</v>
      </c>
      <c r="BP207">
        <v>1.5</v>
      </c>
      <c r="BQ207">
        <v>5.8</v>
      </c>
      <c r="BR207">
        <v>5.4</v>
      </c>
      <c r="BS207">
        <v>5.8</v>
      </c>
      <c r="BU207">
        <v>8.3000000000000007</v>
      </c>
      <c r="BV207">
        <v>7.5</v>
      </c>
      <c r="BW207">
        <v>7.3</v>
      </c>
      <c r="BX207">
        <v>5.8</v>
      </c>
      <c r="BY207">
        <v>6.1</v>
      </c>
      <c r="BZ207">
        <v>5.8</v>
      </c>
      <c r="CA207">
        <v>3</v>
      </c>
    </row>
    <row r="208" spans="1:79" x14ac:dyDescent="0.3">
      <c r="A208">
        <v>4075</v>
      </c>
      <c r="B208" t="s">
        <v>9</v>
      </c>
      <c r="C208" t="s">
        <v>8</v>
      </c>
      <c r="E208" t="s">
        <v>740</v>
      </c>
      <c r="F208" t="str">
        <f>IF(ISBLANK(E208),"Unknown",VLOOKUP(E208,'[1]LVL1_ID_metadata _final'!$F$2:$G$690,2,FALSE))</f>
        <v>Therapeutics/Drugs</v>
      </c>
      <c r="G208" t="str">
        <f>IF(ISBLANK(E208),"Unknown",VLOOKUP(E208,'[1]LVL1_ID_metadata _final'!$F$2:$H$690,3,FALSE))</f>
        <v>Drugs of abuse/Illegal drugs</v>
      </c>
      <c r="H208" t="str">
        <f>IF(ISBLANK(E208),"Unknown",VLOOKUP(E208,'[1]LVL1_ID_metadata _final'!$F$2:$I$690,4,FALSE))</f>
        <v>Metabolite</v>
      </c>
      <c r="I208" t="str">
        <f>IF(ISBLANK($E208),"Unknown",VLOOKUP($E208,'[1]LVL1_ID_metadata _final'!$F$2:$K$690,5,FALSE))</f>
        <v>56354-06-4</v>
      </c>
      <c r="J208" t="str">
        <f>IF(ISBLANK($E208),"Unknown",VLOOKUP($E208,'[1]LVL1_ID_metadata _final'!$F$2:$K$690,6,FALSE))</f>
        <v>https://en.wikipedia.org/wiki/11-Nor-9-carboxy-THC</v>
      </c>
      <c r="L208" t="s">
        <v>739</v>
      </c>
      <c r="M208" t="s">
        <v>4</v>
      </c>
      <c r="N208" t="s">
        <v>4</v>
      </c>
      <c r="O208" t="s">
        <v>3</v>
      </c>
      <c r="P208" t="s">
        <v>4</v>
      </c>
      <c r="Q208" t="s">
        <v>4</v>
      </c>
      <c r="R208">
        <v>344.19880999999998</v>
      </c>
      <c r="S208">
        <v>345.20607999999999</v>
      </c>
      <c r="T208">
        <v>22.37</v>
      </c>
      <c r="U208">
        <v>13226442.1487666</v>
      </c>
      <c r="V208">
        <v>129</v>
      </c>
      <c r="W208">
        <v>2</v>
      </c>
      <c r="X208">
        <v>0</v>
      </c>
      <c r="Y208">
        <v>43.2</v>
      </c>
      <c r="Z208">
        <v>60.1</v>
      </c>
      <c r="AB208" t="s">
        <v>31</v>
      </c>
      <c r="AC208" t="s">
        <v>2</v>
      </c>
      <c r="AD208" t="s">
        <v>1</v>
      </c>
      <c r="AE208" t="s">
        <v>0</v>
      </c>
      <c r="AF208">
        <v>1291969.6069261299</v>
      </c>
      <c r="AG208">
        <v>6090200.0270916699</v>
      </c>
      <c r="AH208">
        <v>5296294.1841013897</v>
      </c>
      <c r="AI208">
        <v>158359.33716365299</v>
      </c>
      <c r="AJ208">
        <v>5809939.2498189798</v>
      </c>
      <c r="AK208">
        <v>6611041.3307125103</v>
      </c>
      <c r="AL208">
        <v>6059640.2646909403</v>
      </c>
      <c r="AM208">
        <v>107572.683012101</v>
      </c>
      <c r="AN208">
        <v>7433843.2055381397</v>
      </c>
      <c r="AO208">
        <v>3592696.23989606</v>
      </c>
      <c r="AP208">
        <v>8264102.9184577698</v>
      </c>
      <c r="AQ208">
        <v>11751727.0761021</v>
      </c>
      <c r="AR208">
        <v>13226442.1487666</v>
      </c>
      <c r="AS208">
        <v>10291027.712243401</v>
      </c>
      <c r="AT208">
        <v>124892.605005448</v>
      </c>
      <c r="AU208">
        <v>5296294.1841013897</v>
      </c>
      <c r="AV208">
        <v>6059640.2646909403</v>
      </c>
      <c r="AW208">
        <v>11751727.0761021</v>
      </c>
      <c r="AX208">
        <v>60.856664682365903</v>
      </c>
      <c r="AY208" s="1">
        <v>6.6541629589949496</v>
      </c>
      <c r="AZ208" s="1">
        <v>12.484373808647099</v>
      </c>
      <c r="BA208">
        <v>1.1439999999999999</v>
      </c>
      <c r="BB208" s="1">
        <v>2.2189999999999999</v>
      </c>
      <c r="BC208" s="1">
        <v>1.9390000000000001</v>
      </c>
      <c r="BD208">
        <v>0.19</v>
      </c>
      <c r="BE208">
        <v>1.1499999999999999</v>
      </c>
      <c r="BF208">
        <v>0.96</v>
      </c>
      <c r="BG208">
        <v>0.39902693322891303</v>
      </c>
      <c r="BH208">
        <v>5.6678764930042501E-2</v>
      </c>
      <c r="BI208">
        <v>0.328265137873192</v>
      </c>
      <c r="BJ208">
        <v>0.55735798861793595</v>
      </c>
      <c r="BK208">
        <v>8.6133208472009698E-2</v>
      </c>
      <c r="BL208">
        <v>0.50447352644626398</v>
      </c>
      <c r="BM208">
        <v>2.5</v>
      </c>
      <c r="BN208">
        <v>0.5</v>
      </c>
      <c r="BO208">
        <v>0.8</v>
      </c>
      <c r="BP208">
        <v>1.5</v>
      </c>
      <c r="BQ208">
        <v>0.5</v>
      </c>
      <c r="BR208">
        <v>0.8</v>
      </c>
      <c r="BS208">
        <v>0.5</v>
      </c>
      <c r="BU208">
        <v>1</v>
      </c>
      <c r="BV208">
        <v>1.5</v>
      </c>
      <c r="BW208">
        <v>1.7</v>
      </c>
      <c r="BX208">
        <v>3</v>
      </c>
      <c r="BY208">
        <v>3.7</v>
      </c>
      <c r="BZ208">
        <v>3.9</v>
      </c>
    </row>
    <row r="209" spans="1:79" x14ac:dyDescent="0.3">
      <c r="A209">
        <v>2662</v>
      </c>
      <c r="B209" t="s">
        <v>9</v>
      </c>
      <c r="C209" t="s">
        <v>8</v>
      </c>
      <c r="E209" t="s">
        <v>738</v>
      </c>
      <c r="F209" t="str">
        <f>IF(ISBLANK(E209),"Unknown",VLOOKUP(E209,'[1]LVL1_ID_metadata _final'!$F$2:$G$690,2,FALSE))</f>
        <v>Therapeutics/Drugs</v>
      </c>
      <c r="G209" t="str">
        <f>IF(ISBLANK(E209),"Unknown",VLOOKUP(E209,'[1]LVL1_ID_metadata _final'!$F$2:$H$690,3,FALSE))</f>
        <v>Drugs of abuse/Illegal drugs</v>
      </c>
      <c r="H209" t="str">
        <f>IF(ISBLANK(E209),"Unknown",VLOOKUP(E209,'[1]LVL1_ID_metadata _final'!$F$2:$I$690,4,FALSE))</f>
        <v>Steroid</v>
      </c>
      <c r="I209" t="str">
        <f>IF(ISBLANK($E209),"Unknown",VLOOKUP($E209,'[1]LVL1_ID_metadata _final'!$F$2:$K$690,5,FALSE))</f>
        <v>14531-89-6</v>
      </c>
      <c r="J209" t="str">
        <f>IF(ISBLANK($E209),"Unknown",VLOOKUP($E209,'[1]LVL1_ID_metadata _final'!$F$2:$K$690,6,FALSE))</f>
        <v>https://en.wikipedia.org/wiki/Methyldienolone</v>
      </c>
      <c r="L209" t="s">
        <v>737</v>
      </c>
      <c r="M209" t="s">
        <v>4</v>
      </c>
      <c r="N209" t="s">
        <v>25</v>
      </c>
      <c r="O209" t="s">
        <v>3</v>
      </c>
      <c r="P209" t="s">
        <v>25</v>
      </c>
      <c r="Q209" t="s">
        <v>4</v>
      </c>
      <c r="R209">
        <v>286.19344000000001</v>
      </c>
      <c r="S209">
        <v>287.20071000000002</v>
      </c>
      <c r="T209">
        <v>20.71</v>
      </c>
      <c r="U209">
        <v>18403531.6406243</v>
      </c>
      <c r="V209">
        <v>78</v>
      </c>
      <c r="W209">
        <v>2</v>
      </c>
      <c r="X209">
        <v>0</v>
      </c>
      <c r="Y209">
        <v>36.4</v>
      </c>
      <c r="Z209">
        <v>58.1</v>
      </c>
      <c r="AB209" t="s">
        <v>28</v>
      </c>
      <c r="AC209" t="s">
        <v>2</v>
      </c>
      <c r="AD209" t="s">
        <v>1</v>
      </c>
      <c r="AE209" t="s">
        <v>0</v>
      </c>
      <c r="AF209">
        <v>13888610.029313</v>
      </c>
      <c r="AG209">
        <v>17099193.501389701</v>
      </c>
      <c r="AH209">
        <v>15215449.0151939</v>
      </c>
      <c r="AI209">
        <v>104004.596291187</v>
      </c>
      <c r="AJ209">
        <v>13567602.2417887</v>
      </c>
      <c r="AK209">
        <v>18403531.6406243</v>
      </c>
      <c r="AL209">
        <v>15331526.666300099</v>
      </c>
      <c r="AM209">
        <v>148570.948387212</v>
      </c>
      <c r="AN209">
        <v>14910993.1288158</v>
      </c>
      <c r="AO209">
        <v>13966920.3259992</v>
      </c>
      <c r="AP209">
        <v>10618831.4214531</v>
      </c>
      <c r="AQ209">
        <v>8287384.7893862203</v>
      </c>
      <c r="AR209">
        <v>9591671.4620210808</v>
      </c>
      <c r="AS209">
        <v>9698970.1813438796</v>
      </c>
      <c r="AT209">
        <v>336322.20547046798</v>
      </c>
      <c r="AU209">
        <v>15215449.0151939</v>
      </c>
      <c r="AV209">
        <v>15331526.666300099</v>
      </c>
      <c r="AW209">
        <v>9591671.4620210808</v>
      </c>
      <c r="AX209">
        <v>10.475377375993601</v>
      </c>
      <c r="AY209">
        <v>15.5209400743037</v>
      </c>
      <c r="AZ209" s="1">
        <v>8.5485254189490991</v>
      </c>
      <c r="BA209" s="1">
        <v>1.008</v>
      </c>
      <c r="BB209">
        <v>0.63</v>
      </c>
      <c r="BC209" s="1">
        <v>0.626</v>
      </c>
      <c r="BD209" s="1">
        <v>0.01</v>
      </c>
      <c r="BE209">
        <v>-0.67</v>
      </c>
      <c r="BF209">
        <v>-0.68</v>
      </c>
      <c r="BG209">
        <v>0.97850043656539398</v>
      </c>
      <c r="BH209">
        <v>4.3076172384176603E-3</v>
      </c>
      <c r="BI209">
        <v>3.5798130646723702E-3</v>
      </c>
      <c r="BJ209">
        <v>0.99999987688113601</v>
      </c>
      <c r="BK209">
        <v>8.4299163356032006E-3</v>
      </c>
      <c r="BL209">
        <v>1.2158428903639299E-2</v>
      </c>
      <c r="BM209">
        <v>4.8</v>
      </c>
      <c r="BN209">
        <v>3.3</v>
      </c>
      <c r="BO209">
        <v>3.7</v>
      </c>
      <c r="BQ209">
        <v>4.0999999999999996</v>
      </c>
      <c r="BR209">
        <v>4.0999999999999996</v>
      </c>
      <c r="BS209">
        <v>3.7</v>
      </c>
      <c r="BU209">
        <v>4.5</v>
      </c>
      <c r="BV209">
        <v>5.6</v>
      </c>
      <c r="BW209">
        <v>4.5999999999999996</v>
      </c>
      <c r="BX209">
        <v>2.7</v>
      </c>
      <c r="BY209">
        <v>3.5</v>
      </c>
      <c r="BZ209">
        <v>3.1</v>
      </c>
    </row>
    <row r="210" spans="1:79" x14ac:dyDescent="0.3">
      <c r="A210">
        <v>864</v>
      </c>
      <c r="B210" t="s">
        <v>9</v>
      </c>
      <c r="E210" t="s">
        <v>736</v>
      </c>
      <c r="F210" t="str">
        <f>IF(ISBLANK(E210),"Unknown",VLOOKUP(E210,'[1]LVL1_ID_metadata _final'!$F$2:$G$690,2,FALSE))</f>
        <v>Therapeutics/Drugs</v>
      </c>
      <c r="G210" t="str">
        <f>IF(ISBLANK(E210),"Unknown",VLOOKUP(E210,'[1]LVL1_ID_metadata _final'!$F$2:$H$690,3,FALSE))</f>
        <v>Drugs of abuse/Illegal drugs</v>
      </c>
      <c r="H210" t="str">
        <f>IF(ISBLANK(E210),"Unknown",VLOOKUP(E210,'[1]LVL1_ID_metadata _final'!$F$2:$I$690,4,FALSE))</f>
        <v>Synthetic cannabinoid</v>
      </c>
      <c r="I210" t="str">
        <f>IF(ISBLANK($E210),"Unknown",VLOOKUP($E210,'[1]LVL1_ID_metadata _final'!$F$2:$K$690,5,FALSE))</f>
        <v>1345966-78-0</v>
      </c>
      <c r="J210" t="str">
        <f>IF(ISBLANK($E210),"Unknown",VLOOKUP($E210,'[1]LVL1_ID_metadata _final'!$F$2:$K$690,6,FALSE))</f>
        <v>https://en.wikipedia.org/wiki/RCS-4</v>
      </c>
      <c r="L210" t="s">
        <v>735</v>
      </c>
      <c r="M210" t="s">
        <v>4</v>
      </c>
      <c r="N210" t="s">
        <v>4</v>
      </c>
      <c r="O210" t="s">
        <v>3</v>
      </c>
      <c r="P210" t="s">
        <v>18</v>
      </c>
      <c r="Q210" t="s">
        <v>3</v>
      </c>
      <c r="R210">
        <v>321.17297000000002</v>
      </c>
      <c r="S210">
        <v>322.18025</v>
      </c>
      <c r="T210">
        <v>13.698</v>
      </c>
      <c r="U210">
        <v>70551384.490405202</v>
      </c>
      <c r="V210">
        <v>151</v>
      </c>
      <c r="W210">
        <v>2</v>
      </c>
      <c r="X210">
        <v>0</v>
      </c>
      <c r="Y210">
        <v>37.4</v>
      </c>
      <c r="Z210">
        <v>6.9</v>
      </c>
      <c r="AB210" t="s">
        <v>2</v>
      </c>
      <c r="AC210" t="s">
        <v>2</v>
      </c>
      <c r="AD210" t="s">
        <v>1</v>
      </c>
      <c r="AE210" t="s">
        <v>0</v>
      </c>
      <c r="AF210">
        <v>70551384.490405202</v>
      </c>
      <c r="AG210">
        <v>68470322.264475897</v>
      </c>
      <c r="AH210">
        <v>68951041.079826102</v>
      </c>
      <c r="AI210">
        <v>176688.98101379999</v>
      </c>
      <c r="AJ210">
        <v>52303623.131087199</v>
      </c>
      <c r="AK210">
        <v>52082144.648154996</v>
      </c>
      <c r="AL210">
        <v>53594895.260719799</v>
      </c>
      <c r="AM210">
        <v>252272.273034913</v>
      </c>
      <c r="AN210">
        <v>63975171.224964701</v>
      </c>
      <c r="AO210">
        <v>50797803.778711997</v>
      </c>
      <c r="AP210">
        <v>35983489.276419804</v>
      </c>
      <c r="AQ210">
        <v>28795302.066336799</v>
      </c>
      <c r="AR210">
        <v>34944151.0710565</v>
      </c>
      <c r="AS210">
        <v>40827716.545992002</v>
      </c>
      <c r="AT210">
        <v>182956.48097260299</v>
      </c>
      <c r="AU210">
        <v>68951041.079826102</v>
      </c>
      <c r="AV210">
        <v>52303623.131087199</v>
      </c>
      <c r="AW210">
        <v>34944151.0710565</v>
      </c>
      <c r="AX210">
        <v>1.5717047452502499</v>
      </c>
      <c r="AY210">
        <v>1.5514395927226099</v>
      </c>
      <c r="AZ210">
        <v>17.261712178254999</v>
      </c>
      <c r="BA210">
        <v>0.75900000000000001</v>
      </c>
      <c r="BB210">
        <v>0.50700000000000001</v>
      </c>
      <c r="BC210">
        <v>0.66800000000000004</v>
      </c>
      <c r="BD210">
        <v>-0.4</v>
      </c>
      <c r="BE210">
        <v>-0.98</v>
      </c>
      <c r="BF210">
        <v>-0.57999999999999996</v>
      </c>
      <c r="BG210">
        <v>3.73316956208515E-2</v>
      </c>
      <c r="BH210">
        <v>3.8201737706577998E-4</v>
      </c>
      <c r="BI210">
        <v>5.4041944036882202E-3</v>
      </c>
      <c r="BJ210">
        <v>7.9477879288489803E-2</v>
      </c>
      <c r="BK210">
        <v>1.05176808453753E-3</v>
      </c>
      <c r="BL210">
        <v>1.7005973780706798E-2</v>
      </c>
      <c r="BM210">
        <v>5.8</v>
      </c>
      <c r="BN210">
        <v>6.2</v>
      </c>
      <c r="BO210">
        <v>5.8</v>
      </c>
      <c r="BQ210">
        <v>5.0999999999999996</v>
      </c>
      <c r="BR210">
        <v>6.2</v>
      </c>
      <c r="BS210">
        <v>5.0999999999999996</v>
      </c>
      <c r="BT210">
        <v>4.2</v>
      </c>
      <c r="BU210">
        <v>6.8</v>
      </c>
      <c r="BV210">
        <v>7.2</v>
      </c>
      <c r="BW210">
        <v>5.7</v>
      </c>
      <c r="BX210">
        <v>4.3</v>
      </c>
      <c r="BY210">
        <v>4.7</v>
      </c>
      <c r="BZ210">
        <v>3.9</v>
      </c>
    </row>
    <row r="211" spans="1:79" x14ac:dyDescent="0.3">
      <c r="A211">
        <v>5823</v>
      </c>
      <c r="B211" t="s">
        <v>9</v>
      </c>
      <c r="C211" t="s">
        <v>8</v>
      </c>
      <c r="E211" t="s">
        <v>734</v>
      </c>
      <c r="F211" t="str">
        <f>IF(ISBLANK(E211),"Unknown",VLOOKUP(E211,'[1]LVL1_ID_metadata _final'!$F$2:$G$690,2,FALSE))</f>
        <v>Therapeutics/Drugs</v>
      </c>
      <c r="G211" t="str">
        <f>IF(ISBLANK($E211),"Unknown",VLOOKUP($E211,'[1]LVL1_ID_metadata _final'!$F$2:$K$690,3,FALSE))</f>
        <v>Drugs of abuse/Illegal drugs</v>
      </c>
      <c r="J211" t="str">
        <f>IF(ISBLANK($E211),"Unknown",VLOOKUP($E211,'[1]LVL1_ID_metadata _final'!$F$2:$K$690,6,FALSE))</f>
        <v>https://www.caymanchem.com/product/21742/(%C2%B1)-cannabichromeorcin-(crm)</v>
      </c>
      <c r="L211" t="s">
        <v>733</v>
      </c>
      <c r="M211" t="s">
        <v>4</v>
      </c>
      <c r="N211" t="s">
        <v>25</v>
      </c>
      <c r="O211" t="s">
        <v>3</v>
      </c>
      <c r="P211" t="s">
        <v>18</v>
      </c>
      <c r="Q211" t="s">
        <v>3</v>
      </c>
      <c r="R211">
        <v>258.16224999999997</v>
      </c>
      <c r="S211">
        <v>259.16951999999998</v>
      </c>
      <c r="T211">
        <v>18.010000000000002</v>
      </c>
      <c r="U211">
        <v>7711225.6413480202</v>
      </c>
      <c r="V211">
        <v>59</v>
      </c>
      <c r="W211">
        <v>3</v>
      </c>
      <c r="X211">
        <v>0</v>
      </c>
      <c r="Y211">
        <v>47.7</v>
      </c>
      <c r="Z211">
        <v>44</v>
      </c>
      <c r="AB211" t="s">
        <v>2</v>
      </c>
      <c r="AC211" t="s">
        <v>2</v>
      </c>
      <c r="AD211" t="s">
        <v>1</v>
      </c>
      <c r="AE211" t="s">
        <v>0</v>
      </c>
      <c r="AF211">
        <v>7363558.46406997</v>
      </c>
      <c r="AG211">
        <v>7711225.6413480202</v>
      </c>
      <c r="AH211">
        <v>5494111.9543224098</v>
      </c>
      <c r="AI211">
        <v>121176.289066645</v>
      </c>
      <c r="AJ211">
        <v>4375032.2255413998</v>
      </c>
      <c r="AK211">
        <v>3549121.1622593198</v>
      </c>
      <c r="AL211">
        <v>4123754.2369591398</v>
      </c>
      <c r="AM211">
        <v>117078.13360159801</v>
      </c>
      <c r="AN211">
        <v>3856097.8410013998</v>
      </c>
      <c r="AO211">
        <v>3796586.5002326602</v>
      </c>
      <c r="AP211">
        <v>5445609.3023918299</v>
      </c>
      <c r="AQ211">
        <v>3114320.7332442198</v>
      </c>
      <c r="AR211">
        <v>3143544.56601603</v>
      </c>
      <c r="AS211">
        <v>3078285.90676188</v>
      </c>
      <c r="AT211">
        <v>117742.109256899</v>
      </c>
      <c r="AU211">
        <v>7363558.46406997</v>
      </c>
      <c r="AV211">
        <v>4123754.2369591398</v>
      </c>
      <c r="AW211">
        <v>3114320.7332442198</v>
      </c>
      <c r="AX211">
        <v>17.3917044523273</v>
      </c>
      <c r="AY211">
        <v>10.5422602392557</v>
      </c>
      <c r="AZ211">
        <v>1.0503851123681001</v>
      </c>
      <c r="BA211">
        <v>0.56000000000000005</v>
      </c>
      <c r="BB211">
        <v>0.42299999999999999</v>
      </c>
      <c r="BC211">
        <v>0.755</v>
      </c>
      <c r="BD211">
        <v>-0.84</v>
      </c>
      <c r="BE211">
        <v>-1.24</v>
      </c>
      <c r="BF211">
        <v>-0.41</v>
      </c>
      <c r="BG211">
        <v>4.6303707152954799E-3</v>
      </c>
      <c r="BH211">
        <v>5.9647664167172799E-4</v>
      </c>
      <c r="BI211">
        <v>0.102460989251084</v>
      </c>
      <c r="BJ211">
        <v>1.3776698916002699E-2</v>
      </c>
      <c r="BK211">
        <v>1.53390412751511E-3</v>
      </c>
      <c r="BL211">
        <v>0.19547227547588999</v>
      </c>
      <c r="BM211">
        <v>3.5</v>
      </c>
      <c r="BN211">
        <v>3.1</v>
      </c>
      <c r="BO211">
        <v>2.2999999999999998</v>
      </c>
      <c r="BQ211">
        <v>2.1</v>
      </c>
      <c r="BR211">
        <v>4.8</v>
      </c>
      <c r="BS211">
        <v>3.3</v>
      </c>
      <c r="BU211">
        <v>4.3</v>
      </c>
      <c r="BV211">
        <v>4.5999999999999996</v>
      </c>
      <c r="BW211">
        <v>4.9000000000000004</v>
      </c>
      <c r="BX211">
        <v>2.1</v>
      </c>
      <c r="BY211">
        <v>1.7</v>
      </c>
      <c r="BZ211">
        <v>2.1</v>
      </c>
    </row>
    <row r="212" spans="1:79" x14ac:dyDescent="0.3">
      <c r="A212">
        <v>1390</v>
      </c>
      <c r="B212" t="s">
        <v>9</v>
      </c>
      <c r="C212" t="s">
        <v>8</v>
      </c>
      <c r="E212" t="s">
        <v>732</v>
      </c>
      <c r="F212" t="str">
        <f>IF(ISBLANK(E212),"Unknown",VLOOKUP(E212,'[1]LVL1_ID_metadata _final'!$F$2:$G$690,2,FALSE))</f>
        <v>Therapeutics/Drugs</v>
      </c>
      <c r="G212" t="str">
        <f>IF(ISBLANK(E212),"Unknown",VLOOKUP(E212,'[1]LVL1_ID_metadata _final'!$F$2:$H$690,3,FALSE))</f>
        <v>Drugs of abuse/Illegal drugs</v>
      </c>
      <c r="I212" t="str">
        <f>IF(ISBLANK($E212),"Unknown",VLOOKUP($E212,'[1]LVL1_ID_metadata _final'!$F$2:$K$690,5,FALSE))</f>
        <v xml:space="preserve">2243-05-2 </v>
      </c>
      <c r="J212" t="str">
        <f>IF(ISBLANK($E212),"Unknown",VLOOKUP($E212,'[1]LVL1_ID_metadata _final'!$F$2:$K$690,6,FALSE))</f>
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</c>
      <c r="L212" t="s">
        <v>731</v>
      </c>
      <c r="M212" t="s">
        <v>4</v>
      </c>
      <c r="N212" t="s">
        <v>4</v>
      </c>
      <c r="O212" t="s">
        <v>3</v>
      </c>
      <c r="P212" t="s">
        <v>18</v>
      </c>
      <c r="Q212" t="s">
        <v>4</v>
      </c>
      <c r="R212">
        <v>302.18828999999999</v>
      </c>
      <c r="S212">
        <v>303.19556999999998</v>
      </c>
      <c r="T212">
        <v>22.920999999999999</v>
      </c>
      <c r="U212">
        <v>36239034.105895601</v>
      </c>
      <c r="V212">
        <v>123</v>
      </c>
      <c r="W212">
        <v>8</v>
      </c>
      <c r="X212">
        <v>0</v>
      </c>
      <c r="Y212">
        <v>53.6</v>
      </c>
      <c r="Z212">
        <v>63.1</v>
      </c>
      <c r="AB212" t="s">
        <v>31</v>
      </c>
      <c r="AC212" t="s">
        <v>2</v>
      </c>
      <c r="AD212" t="s">
        <v>1</v>
      </c>
      <c r="AE212" t="s">
        <v>0</v>
      </c>
      <c r="AF212">
        <v>34397683.808604099</v>
      </c>
      <c r="AG212">
        <v>32375731.941593301</v>
      </c>
      <c r="AH212">
        <v>36239034.105895601</v>
      </c>
      <c r="AI212">
        <v>417167.29030032299</v>
      </c>
      <c r="AJ212">
        <v>24054370.302177399</v>
      </c>
      <c r="AK212">
        <v>24231786.146718599</v>
      </c>
      <c r="AL212">
        <v>28717221.820968401</v>
      </c>
      <c r="AM212">
        <v>297357.197979649</v>
      </c>
      <c r="AN212">
        <v>26483401.4313947</v>
      </c>
      <c r="AO212">
        <v>25939769.699988302</v>
      </c>
      <c r="AP212">
        <v>27406073.102942199</v>
      </c>
      <c r="AQ212">
        <v>23510590.099623799</v>
      </c>
      <c r="AR212">
        <v>28062604.150525</v>
      </c>
      <c r="AS212">
        <v>25398886.6704152</v>
      </c>
      <c r="AT212">
        <v>1288133.57820668</v>
      </c>
      <c r="AU212">
        <v>34397683.808604099</v>
      </c>
      <c r="AV212">
        <v>24231786.146718599</v>
      </c>
      <c r="AW212">
        <v>25398886.6704152</v>
      </c>
      <c r="AX212">
        <v>5.62753682677846</v>
      </c>
      <c r="AY212">
        <v>10.2945060467702</v>
      </c>
      <c r="AZ212">
        <v>8.9135750736575297</v>
      </c>
      <c r="BA212">
        <v>0.70399999999999996</v>
      </c>
      <c r="BB212">
        <v>0.73799999999999999</v>
      </c>
      <c r="BC212">
        <v>1.048</v>
      </c>
      <c r="BD212">
        <v>-0.51</v>
      </c>
      <c r="BE212">
        <v>-0.44</v>
      </c>
      <c r="BF212">
        <v>7.0000000000000007E-2</v>
      </c>
      <c r="BG212">
        <v>1.2271742649239799E-2</v>
      </c>
      <c r="BH212">
        <v>1.2343594025909101E-2</v>
      </c>
      <c r="BI212">
        <v>0.99998375451195798</v>
      </c>
      <c r="BJ212">
        <v>3.0955338512623401E-2</v>
      </c>
      <c r="BK212">
        <v>2.16536338639692E-2</v>
      </c>
      <c r="BL212">
        <v>0.999999927105924</v>
      </c>
      <c r="BM212">
        <v>3.2</v>
      </c>
      <c r="BN212">
        <v>2.8</v>
      </c>
      <c r="BO212">
        <v>2.8</v>
      </c>
      <c r="BP212">
        <v>0.8</v>
      </c>
      <c r="BQ212">
        <v>5.2</v>
      </c>
      <c r="BR212">
        <v>5.5</v>
      </c>
      <c r="BS212">
        <v>4.3</v>
      </c>
      <c r="BT212">
        <v>1.1000000000000001</v>
      </c>
      <c r="BU212">
        <v>7.3</v>
      </c>
      <c r="BV212">
        <v>7.7</v>
      </c>
      <c r="BW212">
        <v>7.3</v>
      </c>
      <c r="BX212">
        <v>5.2</v>
      </c>
      <c r="BY212">
        <v>5.5</v>
      </c>
      <c r="BZ212">
        <v>5.8</v>
      </c>
    </row>
    <row r="213" spans="1:79" x14ac:dyDescent="0.3">
      <c r="A213">
        <v>1474</v>
      </c>
      <c r="B213" t="s">
        <v>9</v>
      </c>
      <c r="C213" t="s">
        <v>8</v>
      </c>
      <c r="E213" t="s">
        <v>732</v>
      </c>
      <c r="F213" t="str">
        <f>IF(ISBLANK(E213),"Unknown",VLOOKUP(E213,'[1]LVL1_ID_metadata _final'!$F$2:$G$690,2,FALSE))</f>
        <v>Therapeutics/Drugs</v>
      </c>
      <c r="G213" t="str">
        <f>IF(ISBLANK(E213),"Unknown",VLOOKUP(E213,'[1]LVL1_ID_metadata _final'!$F$2:$H$690,3,FALSE))</f>
        <v>Drugs of abuse/Illegal drugs</v>
      </c>
      <c r="I213" t="str">
        <f>IF(ISBLANK($E213),"Unknown",VLOOKUP($E213,'[1]LVL1_ID_metadata _final'!$F$2:$K$690,5,FALSE))</f>
        <v xml:space="preserve">2243-05-2 </v>
      </c>
      <c r="J213" t="str">
        <f>IF(ISBLANK($E213),"Unknown",VLOOKUP($E213,'[1]LVL1_ID_metadata _final'!$F$2:$K$690,6,FALSE))</f>
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</c>
      <c r="L213" t="s">
        <v>731</v>
      </c>
      <c r="M213" t="s">
        <v>4</v>
      </c>
      <c r="N213" t="s">
        <v>4</v>
      </c>
      <c r="O213" t="s">
        <v>3</v>
      </c>
      <c r="P213" t="s">
        <v>18</v>
      </c>
      <c r="Q213" t="s">
        <v>4</v>
      </c>
      <c r="R213">
        <v>302.18824000000001</v>
      </c>
      <c r="S213">
        <v>303.19551000000001</v>
      </c>
      <c r="T213">
        <v>20.62</v>
      </c>
      <c r="U213">
        <v>34747303.592732102</v>
      </c>
      <c r="V213">
        <v>123</v>
      </c>
      <c r="W213">
        <v>8</v>
      </c>
      <c r="X213">
        <v>0</v>
      </c>
      <c r="Y213">
        <v>62.6</v>
      </c>
      <c r="Z213">
        <v>65.8</v>
      </c>
      <c r="AB213" t="s">
        <v>31</v>
      </c>
      <c r="AC213" t="s">
        <v>2</v>
      </c>
      <c r="AD213" t="s">
        <v>1</v>
      </c>
      <c r="AE213" t="s">
        <v>0</v>
      </c>
      <c r="AF213">
        <v>32253885.713218398</v>
      </c>
      <c r="AG213">
        <v>30705389.101043601</v>
      </c>
      <c r="AH213">
        <v>34747303.592732102</v>
      </c>
      <c r="AI213">
        <v>952263.98120182496</v>
      </c>
      <c r="AJ213">
        <v>27454001.1752326</v>
      </c>
      <c r="AK213">
        <v>31570363.692635499</v>
      </c>
      <c r="AL213">
        <v>31065532.993501302</v>
      </c>
      <c r="AM213">
        <v>192425.583619996</v>
      </c>
      <c r="AN213">
        <v>29630106.6333245</v>
      </c>
      <c r="AO213">
        <v>26177578.999207001</v>
      </c>
      <c r="AP213">
        <v>23352679.061145201</v>
      </c>
      <c r="AQ213">
        <v>19079377.5796335</v>
      </c>
      <c r="AR213">
        <v>15316885.1742652</v>
      </c>
      <c r="AS213">
        <v>24519884.825862501</v>
      </c>
      <c r="AT213">
        <v>215938.94478850201</v>
      </c>
      <c r="AU213">
        <v>32253885.713218398</v>
      </c>
      <c r="AV213">
        <v>31065532.993501302</v>
      </c>
      <c r="AW213">
        <v>19079377.5796335</v>
      </c>
      <c r="AX213">
        <v>6.2614499942532502</v>
      </c>
      <c r="AY213">
        <v>7.4761510466122498</v>
      </c>
      <c r="AZ213">
        <v>23.560227321125499</v>
      </c>
      <c r="BA213">
        <v>0.96299999999999997</v>
      </c>
      <c r="BB213">
        <v>0.59199999999999997</v>
      </c>
      <c r="BC213">
        <v>0.61399999999999999</v>
      </c>
      <c r="BD213">
        <v>-0.05</v>
      </c>
      <c r="BE213">
        <v>-0.76</v>
      </c>
      <c r="BF213">
        <v>-0.7</v>
      </c>
      <c r="BG213">
        <v>0.78333754861070204</v>
      </c>
      <c r="BH213">
        <v>1.1466266679297199E-2</v>
      </c>
      <c r="BI213">
        <v>2.4424003958698998E-2</v>
      </c>
      <c r="BJ213">
        <v>0.91643921806094797</v>
      </c>
      <c r="BK213">
        <v>2.0260205345292499E-2</v>
      </c>
      <c r="BL213" s="1">
        <v>5.89574718201143E-2</v>
      </c>
      <c r="BM213" s="1">
        <v>4.3</v>
      </c>
      <c r="BN213">
        <v>3.6</v>
      </c>
      <c r="BO213" s="1">
        <v>3.9</v>
      </c>
      <c r="BP213" s="1">
        <v>0.8</v>
      </c>
      <c r="BQ213">
        <v>3.6</v>
      </c>
      <c r="BR213">
        <v>3.6</v>
      </c>
      <c r="BS213">
        <v>2.8</v>
      </c>
      <c r="BU213">
        <v>5.2</v>
      </c>
      <c r="BV213">
        <v>5.2</v>
      </c>
      <c r="BW213">
        <v>4.5999999999999996</v>
      </c>
      <c r="BX213">
        <v>0.7</v>
      </c>
      <c r="BY213">
        <v>0.7</v>
      </c>
      <c r="BZ213">
        <v>0.9</v>
      </c>
      <c r="CA213">
        <v>1.1000000000000001</v>
      </c>
    </row>
    <row r="214" spans="1:79" x14ac:dyDescent="0.3">
      <c r="A214">
        <v>6395</v>
      </c>
      <c r="B214" t="s">
        <v>9</v>
      </c>
      <c r="C214" t="s">
        <v>8</v>
      </c>
      <c r="E214" t="s">
        <v>732</v>
      </c>
      <c r="F214" t="str">
        <f>IF(ISBLANK(E214),"Unknown",VLOOKUP(E214,'[1]LVL1_ID_metadata _final'!$F$2:$G$690,2,FALSE))</f>
        <v>Therapeutics/Drugs</v>
      </c>
      <c r="G214" t="str">
        <f>IF(ISBLANK(E214),"Unknown",VLOOKUP(E214,'[1]LVL1_ID_metadata _final'!$F$2:$H$690,3,FALSE))</f>
        <v>Drugs of abuse/Illegal drugs</v>
      </c>
      <c r="I214" t="str">
        <f>IF(ISBLANK($E214),"Unknown",VLOOKUP($E214,'[1]LVL1_ID_metadata _final'!$F$2:$K$690,5,FALSE))</f>
        <v xml:space="preserve">2243-05-2 </v>
      </c>
      <c r="J214" t="str">
        <f>IF(ISBLANK($E214),"Unknown",VLOOKUP($E214,'[1]LVL1_ID_metadata _final'!$F$2:$K$690,6,FALSE))</f>
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</c>
      <c r="L214" t="s">
        <v>731</v>
      </c>
      <c r="M214" t="s">
        <v>4</v>
      </c>
      <c r="N214" t="s">
        <v>4</v>
      </c>
      <c r="O214" t="s">
        <v>3</v>
      </c>
      <c r="P214" t="s">
        <v>18</v>
      </c>
      <c r="Q214" t="s">
        <v>4</v>
      </c>
      <c r="R214">
        <v>302.18819000000002</v>
      </c>
      <c r="S214">
        <v>303.19547</v>
      </c>
      <c r="T214">
        <v>22.251999999999999</v>
      </c>
      <c r="U214">
        <v>15433509.8175465</v>
      </c>
      <c r="V214">
        <v>123</v>
      </c>
      <c r="W214">
        <v>6</v>
      </c>
      <c r="X214">
        <v>0</v>
      </c>
      <c r="Y214">
        <v>44.5</v>
      </c>
      <c r="Z214">
        <v>60.5</v>
      </c>
      <c r="AB214" t="s">
        <v>31</v>
      </c>
      <c r="AC214" t="s">
        <v>2</v>
      </c>
      <c r="AD214" t="s">
        <v>1</v>
      </c>
      <c r="AE214" t="s">
        <v>0</v>
      </c>
      <c r="AF214">
        <v>12020854.4879016</v>
      </c>
      <c r="AG214">
        <v>12879870.802110201</v>
      </c>
      <c r="AH214">
        <v>15433509.8175465</v>
      </c>
      <c r="AI214">
        <v>381972.70215378702</v>
      </c>
      <c r="AJ214">
        <v>12426575.0082842</v>
      </c>
      <c r="AK214">
        <v>12414499.2011362</v>
      </c>
      <c r="AL214">
        <v>12997035.5939024</v>
      </c>
      <c r="AM214">
        <v>774696.87931575999</v>
      </c>
      <c r="AN214">
        <v>7332312.1870574905</v>
      </c>
      <c r="AO214">
        <v>5206929.5114584398</v>
      </c>
      <c r="AP214">
        <v>6733258.0269943001</v>
      </c>
      <c r="AQ214">
        <v>8239415.6845119996</v>
      </c>
      <c r="AR214">
        <v>1114416.60008499</v>
      </c>
      <c r="AS214">
        <v>9439097.3658413608</v>
      </c>
      <c r="AT214">
        <v>616058.61869284499</v>
      </c>
      <c r="AU214">
        <v>12879870.802110201</v>
      </c>
      <c r="AV214">
        <v>12426575.0082842</v>
      </c>
      <c r="AW214">
        <v>8239415.6845119996</v>
      </c>
      <c r="AX214">
        <v>13.2026896655087</v>
      </c>
      <c r="AY214">
        <v>2.6393732696805201</v>
      </c>
      <c r="AZ214">
        <v>71.837051488891106</v>
      </c>
      <c r="BA214">
        <v>0.96499999999999997</v>
      </c>
      <c r="BB214">
        <v>0.64</v>
      </c>
      <c r="BC214">
        <v>0.66300000000000003</v>
      </c>
      <c r="BD214">
        <v>-0.05</v>
      </c>
      <c r="BE214">
        <v>-0.64</v>
      </c>
      <c r="BF214">
        <v>-0.59</v>
      </c>
      <c r="BG214">
        <v>0.99416541167107997</v>
      </c>
      <c r="BH214">
        <v>0.20580395562204301</v>
      </c>
      <c r="BI214">
        <v>0.234110371668446</v>
      </c>
      <c r="BJ214">
        <v>0.99999987688113601</v>
      </c>
      <c r="BK214">
        <v>0.27258537506200098</v>
      </c>
      <c r="BL214" s="1">
        <v>0.38261391681062601</v>
      </c>
      <c r="BM214" s="1">
        <v>0.7</v>
      </c>
      <c r="BN214">
        <v>0.7</v>
      </c>
      <c r="BO214" s="1">
        <v>1.1000000000000001</v>
      </c>
      <c r="BP214" s="1">
        <v>0</v>
      </c>
      <c r="BU214">
        <v>2.2999999999999998</v>
      </c>
      <c r="BV214">
        <v>3.1</v>
      </c>
      <c r="BW214">
        <v>2</v>
      </c>
      <c r="BY214">
        <v>4.8</v>
      </c>
    </row>
    <row r="215" spans="1:79" x14ac:dyDescent="0.3">
      <c r="A215">
        <v>6660</v>
      </c>
      <c r="B215" t="s">
        <v>9</v>
      </c>
      <c r="C215" t="s">
        <v>8</v>
      </c>
      <c r="E215" t="s">
        <v>730</v>
      </c>
      <c r="F215" t="str">
        <f>IF(ISBLANK(E215),"Unknown",VLOOKUP(E215,'[1]LVL1_ID_metadata _final'!$F$2:$G$690,2,FALSE))</f>
        <v>Therapeutics/Drugs</v>
      </c>
      <c r="G215" t="str">
        <f>IF(ISBLANK(E215),"Unknown",VLOOKUP(E215,'[1]LVL1_ID_metadata _final'!$F$2:$H$690,3,FALSE))</f>
        <v>Drugs of abuse/Illegal drugs</v>
      </c>
      <c r="J215" t="str">
        <f>IF(ISBLANK($E215),"Unknown",VLOOKUP($E215,'[1]LVL1_ID_metadata _final'!$F$2:$K$690,6,FALSE))</f>
        <v>https://www.caymanchem.com/product/17084</v>
      </c>
      <c r="L215" t="s">
        <v>729</v>
      </c>
      <c r="M215" t="s">
        <v>4</v>
      </c>
      <c r="N215" t="s">
        <v>4</v>
      </c>
      <c r="O215" t="s">
        <v>3</v>
      </c>
      <c r="P215" t="s">
        <v>18</v>
      </c>
      <c r="Q215" t="s">
        <v>3</v>
      </c>
      <c r="R215">
        <v>387.17946000000001</v>
      </c>
      <c r="S215">
        <v>388.18673999999999</v>
      </c>
      <c r="T215">
        <v>11.95</v>
      </c>
      <c r="U215">
        <v>7609637.77756768</v>
      </c>
      <c r="V215">
        <v>89</v>
      </c>
      <c r="W215">
        <v>1</v>
      </c>
      <c r="X215">
        <v>0</v>
      </c>
      <c r="Y215">
        <v>34.6</v>
      </c>
      <c r="Z215">
        <v>38.4</v>
      </c>
      <c r="AB215" t="s">
        <v>2</v>
      </c>
      <c r="AC215" t="s">
        <v>2</v>
      </c>
      <c r="AD215" t="s">
        <v>1</v>
      </c>
      <c r="AE215" t="s">
        <v>0</v>
      </c>
      <c r="AF215">
        <v>5969447.4432252804</v>
      </c>
      <c r="AG215">
        <v>7609637.77756768</v>
      </c>
      <c r="AH215">
        <v>7223912.8571700798</v>
      </c>
      <c r="AI215">
        <v>139238.56411822699</v>
      </c>
      <c r="AJ215">
        <v>2057548.6852490201</v>
      </c>
      <c r="AK215">
        <v>3233294.4312482402</v>
      </c>
      <c r="AL215">
        <v>3756087.3580110902</v>
      </c>
      <c r="AM215">
        <v>134532.75092252</v>
      </c>
      <c r="AN215">
        <v>4383915.9920878196</v>
      </c>
      <c r="AO215">
        <v>4168590.6670582499</v>
      </c>
      <c r="AP215">
        <v>3240447.7790853102</v>
      </c>
      <c r="AQ215">
        <v>1804299.5030006601</v>
      </c>
      <c r="AR215">
        <v>1001643.66298522</v>
      </c>
      <c r="AS215">
        <v>1336730.65559091</v>
      </c>
      <c r="AT215">
        <v>134519.77252220199</v>
      </c>
      <c r="AU215">
        <v>7223912.8571700798</v>
      </c>
      <c r="AV215">
        <v>3233294.4312482402</v>
      </c>
      <c r="AW215">
        <v>1336730.65559091</v>
      </c>
      <c r="AX215">
        <v>12.367202863153601</v>
      </c>
      <c r="AY215">
        <v>28.8474171827528</v>
      </c>
      <c r="AZ215">
        <v>29.194624890835399</v>
      </c>
      <c r="BA215">
        <v>0.44800000000000001</v>
      </c>
      <c r="BB215">
        <v>0.185</v>
      </c>
      <c r="BC215">
        <v>0.41299999999999998</v>
      </c>
      <c r="BD215">
        <v>-1.1599999999999999</v>
      </c>
      <c r="BE215">
        <v>-2.4300000000000002</v>
      </c>
      <c r="BF215">
        <v>-1.27</v>
      </c>
      <c r="BG215">
        <v>1.56536521427246E-2</v>
      </c>
      <c r="BH215">
        <v>5.9626230458520403E-4</v>
      </c>
      <c r="BI215">
        <v>2.3958727642754599E-2</v>
      </c>
      <c r="BJ215">
        <v>3.79656705404708E-2</v>
      </c>
      <c r="BK215">
        <v>1.53390412751511E-3</v>
      </c>
      <c r="BL215">
        <v>5.80396632955252E-2</v>
      </c>
      <c r="BM215">
        <v>2.7</v>
      </c>
      <c r="BN215" s="1">
        <v>4.2</v>
      </c>
      <c r="BO215">
        <v>3.5</v>
      </c>
      <c r="BQ215">
        <v>1.7</v>
      </c>
      <c r="BR215">
        <v>1.4</v>
      </c>
      <c r="BS215">
        <v>2.9</v>
      </c>
      <c r="BU215">
        <v>3.3</v>
      </c>
      <c r="BV215">
        <v>4.4000000000000004</v>
      </c>
      <c r="BW215">
        <v>2.9</v>
      </c>
      <c r="BX215">
        <v>2.1</v>
      </c>
      <c r="BY215">
        <v>1.1000000000000001</v>
      </c>
      <c r="BZ215">
        <v>2.1</v>
      </c>
    </row>
    <row r="216" spans="1:79" x14ac:dyDescent="0.3">
      <c r="A216">
        <v>3096</v>
      </c>
      <c r="B216" t="s">
        <v>9</v>
      </c>
      <c r="E216" t="s">
        <v>728</v>
      </c>
      <c r="F216" t="str">
        <f>IF(ISBLANK(E216),"Unknown",VLOOKUP(E216,'[1]LVL1_ID_metadata _final'!$F$2:$G$690,2,FALSE))</f>
        <v>Therapeutics/Drugs</v>
      </c>
      <c r="G216" t="str">
        <f>IF(ISBLANK(E216),"Unknown",VLOOKUP(E216,'[1]LVL1_ID_metadata _final'!$F$2:$H$690,3,FALSE))</f>
        <v>Drugs of abuse/Illegal drugs</v>
      </c>
      <c r="I216" t="str">
        <f>IF(ISBLANK($E216),"Unknown",VLOOKUP($E216,'[1]LVL1_ID_metadata _final'!$F$2:$K$690,5,FALSE))</f>
        <v>22352-82-5</v>
      </c>
      <c r="J216" t="str">
        <f>IF(ISBLANK($E216),"Unknown",VLOOKUP($E216,'[1]LVL1_ID_metadata _final'!$F$2:$K$690,6,FALSE))</f>
        <v>https://www.caymanchem.com/product/ISO00130/acetyl-norfentanyl-(hydrochloride)</v>
      </c>
      <c r="L216" t="s">
        <v>727</v>
      </c>
      <c r="M216" t="s">
        <v>4</v>
      </c>
      <c r="N216" t="s">
        <v>4</v>
      </c>
      <c r="O216" t="s">
        <v>3</v>
      </c>
      <c r="P216" t="s">
        <v>18</v>
      </c>
      <c r="Q216" t="s">
        <v>3</v>
      </c>
      <c r="R216">
        <v>218.14211</v>
      </c>
      <c r="S216">
        <v>219.14938000000001</v>
      </c>
      <c r="T216">
        <v>20.082000000000001</v>
      </c>
      <c r="U216">
        <v>12315483.813272299</v>
      </c>
      <c r="V216">
        <v>145</v>
      </c>
      <c r="W216">
        <v>1</v>
      </c>
      <c r="X216">
        <v>0</v>
      </c>
      <c r="Y216">
        <v>32.4</v>
      </c>
      <c r="Z216">
        <v>6.6</v>
      </c>
      <c r="AB216" t="s">
        <v>2</v>
      </c>
      <c r="AC216" t="s">
        <v>2</v>
      </c>
      <c r="AD216" t="s">
        <v>1</v>
      </c>
      <c r="AE216" t="s">
        <v>0</v>
      </c>
      <c r="AF216">
        <v>7921388.0868733702</v>
      </c>
      <c r="AG216">
        <v>7829472.2569351997</v>
      </c>
      <c r="AH216">
        <v>7220390.4985562097</v>
      </c>
      <c r="AI216">
        <v>100759.69326314</v>
      </c>
      <c r="AJ216">
        <v>11072401.484986501</v>
      </c>
      <c r="AK216">
        <v>12315483.813272299</v>
      </c>
      <c r="AL216">
        <v>11632006.3370215</v>
      </c>
      <c r="AM216">
        <v>115552.564232345</v>
      </c>
      <c r="AN216">
        <v>9705043.9974911902</v>
      </c>
      <c r="AO216">
        <v>8926656.14130559</v>
      </c>
      <c r="AP216">
        <v>8369030.8103057696</v>
      </c>
      <c r="AQ216">
        <v>4628697.6301892996</v>
      </c>
      <c r="AR216">
        <v>4412477.8522876399</v>
      </c>
      <c r="AS216">
        <v>5170770.4869342605</v>
      </c>
      <c r="AT216">
        <v>117959.232279331</v>
      </c>
      <c r="AU216">
        <v>7829472.2569351997</v>
      </c>
      <c r="AV216">
        <v>11632006.3370215</v>
      </c>
      <c r="AW216">
        <v>4628697.6301892996</v>
      </c>
      <c r="AX216">
        <v>4.9753869204284404</v>
      </c>
      <c r="AY216">
        <v>5.3332743744772397</v>
      </c>
      <c r="AZ216">
        <v>8.2460388310127595</v>
      </c>
      <c r="BA216">
        <v>1.486</v>
      </c>
      <c r="BB216">
        <v>0.59099999999999997</v>
      </c>
      <c r="BC216">
        <v>0.39800000000000002</v>
      </c>
      <c r="BD216">
        <v>0.56999999999999995</v>
      </c>
      <c r="BE216">
        <v>-0.76</v>
      </c>
      <c r="BF216">
        <v>-1.33</v>
      </c>
      <c r="BG216">
        <v>4.4574772258609803E-4</v>
      </c>
      <c r="BH216">
        <v>2.1192557042126701E-4</v>
      </c>
      <c r="BI216" s="1">
        <v>5.1087107904024299E-6</v>
      </c>
      <c r="BJ216">
        <v>1.9169024960792899E-3</v>
      </c>
      <c r="BK216">
        <v>6.3889785368532299E-4</v>
      </c>
      <c r="BL216" s="1">
        <v>7.4964379841962499E-5</v>
      </c>
      <c r="BM216" s="1">
        <v>3.9</v>
      </c>
      <c r="BN216" s="1">
        <v>2.7</v>
      </c>
      <c r="BO216">
        <v>4.2</v>
      </c>
      <c r="BP216" s="1"/>
      <c r="BQ216" s="1">
        <v>5.6</v>
      </c>
      <c r="BR216">
        <v>4.8</v>
      </c>
      <c r="BS216">
        <v>4.5</v>
      </c>
      <c r="BU216">
        <v>7.1</v>
      </c>
      <c r="BV216">
        <v>7.5</v>
      </c>
      <c r="BW216">
        <v>6.4</v>
      </c>
      <c r="BX216">
        <v>3.3</v>
      </c>
      <c r="BY216">
        <v>3.6</v>
      </c>
      <c r="BZ216">
        <v>5.8</v>
      </c>
    </row>
    <row r="217" spans="1:79" x14ac:dyDescent="0.3">
      <c r="A217">
        <v>302</v>
      </c>
      <c r="B217" t="s">
        <v>9</v>
      </c>
      <c r="C217" t="s">
        <v>8</v>
      </c>
      <c r="E217" t="s">
        <v>726</v>
      </c>
      <c r="F217" t="str">
        <f>IF(ISBLANK(E217),"Unknown",VLOOKUP(E217,'[1]LVL1_ID_metadata _final'!$F$2:$G$690,2,FALSE))</f>
        <v>Therapeutics/Drugs</v>
      </c>
      <c r="G217" t="str">
        <f>IF(ISBLANK(E217),"Unknown",VLOOKUP(E217,'[1]LVL1_ID_metadata _final'!$F$2:$H$690,3,FALSE))</f>
        <v>Drugs of abuse/Illegal drugs</v>
      </c>
      <c r="I217" t="str">
        <f>IF(ISBLANK($E217),"Unknown",VLOOKUP($E217,'[1]LVL1_ID_metadata _final'!$F$2:$K$690,5,FALSE))</f>
        <v>63779-90-8</v>
      </c>
      <c r="J217" t="str">
        <f>IF(ISBLANK($E217),"Unknown",VLOOKUP($E217,'[1]LVL1_ID_metadata _final'!$F$2:$K$690,6,FALSE))</f>
        <v>https://en.wikipedia.org/wiki/2,5-Dimethoxy-4-amylamphetamine</v>
      </c>
      <c r="L217" t="s">
        <v>725</v>
      </c>
      <c r="M217" t="s">
        <v>4</v>
      </c>
      <c r="N217" t="s">
        <v>4</v>
      </c>
      <c r="O217" t="s">
        <v>3</v>
      </c>
      <c r="P217" t="s">
        <v>4</v>
      </c>
      <c r="Q217" t="s">
        <v>3</v>
      </c>
      <c r="R217">
        <v>265.20438999999999</v>
      </c>
      <c r="S217">
        <v>266.21168999999998</v>
      </c>
      <c r="T217">
        <v>21.611000000000001</v>
      </c>
      <c r="U217">
        <v>35014449.904861197</v>
      </c>
      <c r="V217">
        <v>38</v>
      </c>
      <c r="W217">
        <v>1</v>
      </c>
      <c r="X217">
        <v>0</v>
      </c>
      <c r="Y217">
        <v>49.6</v>
      </c>
      <c r="Z217">
        <v>44.3</v>
      </c>
      <c r="AB217" t="s">
        <v>2</v>
      </c>
      <c r="AC217" t="s">
        <v>2</v>
      </c>
      <c r="AD217" t="s">
        <v>1</v>
      </c>
      <c r="AE217" t="s">
        <v>0</v>
      </c>
      <c r="AF217">
        <v>30741563.054009002</v>
      </c>
      <c r="AG217">
        <v>30896969.085457299</v>
      </c>
      <c r="AH217">
        <v>28164963.376652598</v>
      </c>
      <c r="AI217">
        <v>408503.929669009</v>
      </c>
      <c r="AJ217">
        <v>29088855.475738999</v>
      </c>
      <c r="AK217">
        <v>26683772.774556901</v>
      </c>
      <c r="AL217">
        <v>26298321.133429799</v>
      </c>
      <c r="AM217">
        <v>404305.38667580998</v>
      </c>
      <c r="AN217">
        <v>35014449.904861197</v>
      </c>
      <c r="AO217">
        <v>25522976.438348301</v>
      </c>
      <c r="AP217">
        <v>23114345.2758497</v>
      </c>
      <c r="AQ217">
        <v>33426030.5323071</v>
      </c>
      <c r="AR217">
        <v>32672452.249534201</v>
      </c>
      <c r="AS217">
        <v>33980756.570233099</v>
      </c>
      <c r="AT217">
        <v>171530.779714565</v>
      </c>
      <c r="AU217">
        <v>30741563.054009002</v>
      </c>
      <c r="AV217">
        <v>26683772.774556901</v>
      </c>
      <c r="AW217">
        <v>33426030.5323071</v>
      </c>
      <c r="AX217">
        <v>5.1259621498255603</v>
      </c>
      <c r="AY217" s="1">
        <v>5.5275726256845799</v>
      </c>
      <c r="AZ217" s="1">
        <v>1.9684382176059401</v>
      </c>
      <c r="BA217">
        <v>0.86799999999999999</v>
      </c>
      <c r="BB217" s="1">
        <v>1.087</v>
      </c>
      <c r="BC217" s="1">
        <v>1.2529999999999999</v>
      </c>
      <c r="BD217">
        <v>-0.2</v>
      </c>
      <c r="BE217">
        <v>0.12</v>
      </c>
      <c r="BF217">
        <v>0.33</v>
      </c>
      <c r="BG217">
        <v>0.108185871745598</v>
      </c>
      <c r="BH217">
        <v>5.6419144384844702E-2</v>
      </c>
      <c r="BI217">
        <v>3.9155342048360397E-3</v>
      </c>
      <c r="BJ217">
        <v>0.19546026431000901</v>
      </c>
      <c r="BK217">
        <v>8.5802368912167304E-2</v>
      </c>
      <c r="BL217">
        <v>1.30645452604717E-2</v>
      </c>
      <c r="BM217" s="1">
        <v>5.5</v>
      </c>
      <c r="BN217">
        <v>6.2</v>
      </c>
      <c r="BO217">
        <v>6.2</v>
      </c>
      <c r="BP217" s="1">
        <v>1.1000000000000001</v>
      </c>
      <c r="BQ217">
        <v>5.5</v>
      </c>
      <c r="BR217">
        <v>6.2</v>
      </c>
      <c r="BS217">
        <v>5.0999999999999996</v>
      </c>
      <c r="BT217">
        <v>0.8</v>
      </c>
      <c r="BU217">
        <v>6.8</v>
      </c>
      <c r="BV217">
        <v>6.5</v>
      </c>
      <c r="BW217">
        <v>6.6</v>
      </c>
      <c r="BX217">
        <v>5.8</v>
      </c>
      <c r="BY217">
        <v>5.5</v>
      </c>
      <c r="BZ217">
        <v>5.8</v>
      </c>
      <c r="CA217">
        <v>0.8</v>
      </c>
    </row>
    <row r="218" spans="1:79" x14ac:dyDescent="0.3">
      <c r="A218">
        <v>465</v>
      </c>
      <c r="B218" t="s">
        <v>9</v>
      </c>
      <c r="C218" t="s">
        <v>8</v>
      </c>
      <c r="E218" t="s">
        <v>724</v>
      </c>
      <c r="F218" t="str">
        <f>IF(ISBLANK(E218),"Unknown",VLOOKUP(E218,'[1]LVL1_ID_metadata _final'!$F$2:$G$690,2,FALSE))</f>
        <v>Therapeutics/Drugs</v>
      </c>
      <c r="G218" t="str">
        <f>IF(ISBLANK(E218),"Unknown",VLOOKUP(E218,'[1]LVL1_ID_metadata _final'!$F$2:$H$690,3,FALSE))</f>
        <v>Drugs of abuse/Illegal drugs</v>
      </c>
      <c r="I218" t="str">
        <f>IF(ISBLANK($E218),"Unknown",VLOOKUP($E218,'[1]LVL1_ID_metadata _final'!$F$2:$K$690,5,FALSE))</f>
        <v>137252-25-6</v>
      </c>
      <c r="J218" t="str">
        <f>IF(ISBLANK($E218),"Unknown",VLOOKUP($E218,'[1]LVL1_ID_metadata _final'!$F$2:$K$690,6,FALSE))</f>
        <v>https://en.wikipedia.org/wiki/HU-331</v>
      </c>
      <c r="L218" t="s">
        <v>723</v>
      </c>
      <c r="M218" t="s">
        <v>4</v>
      </c>
      <c r="N218" t="s">
        <v>4</v>
      </c>
      <c r="O218" t="s">
        <v>3</v>
      </c>
      <c r="P218" t="s">
        <v>18</v>
      </c>
      <c r="Q218" t="s">
        <v>4</v>
      </c>
      <c r="R218">
        <v>328.20382999999998</v>
      </c>
      <c r="S218">
        <v>329.21111000000002</v>
      </c>
      <c r="T218">
        <v>17.260999999999999</v>
      </c>
      <c r="U218">
        <v>48767776.091251299</v>
      </c>
      <c r="V218">
        <v>125</v>
      </c>
      <c r="W218">
        <v>1</v>
      </c>
      <c r="X218">
        <v>0</v>
      </c>
      <c r="Y218">
        <v>56.1</v>
      </c>
      <c r="Z218">
        <v>45.5</v>
      </c>
      <c r="AB218" t="s">
        <v>28</v>
      </c>
      <c r="AC218" t="s">
        <v>2</v>
      </c>
      <c r="AD218" t="s">
        <v>1</v>
      </c>
      <c r="AE218" t="s">
        <v>0</v>
      </c>
      <c r="AF218">
        <v>46777516.4424567</v>
      </c>
      <c r="AG218">
        <v>47808797.833897397</v>
      </c>
      <c r="AH218">
        <v>48767776.091251299</v>
      </c>
      <c r="AI218">
        <v>109287.48013225599</v>
      </c>
      <c r="AJ218">
        <v>174614.140690992</v>
      </c>
      <c r="AK218">
        <v>274403.30109586398</v>
      </c>
      <c r="AL218">
        <v>185102.04523470701</v>
      </c>
      <c r="AM218">
        <v>120223.72320896</v>
      </c>
      <c r="AN218">
        <v>21632696.242867399</v>
      </c>
      <c r="AO218">
        <v>19271187.897755899</v>
      </c>
      <c r="AP218">
        <v>20046996.5250565</v>
      </c>
      <c r="AQ218">
        <v>150545.93392752099</v>
      </c>
      <c r="AR218">
        <v>1461527.6987278201</v>
      </c>
      <c r="AS218">
        <v>773029.25283316395</v>
      </c>
      <c r="AT218">
        <v>121975.923449366</v>
      </c>
      <c r="AU218">
        <v>47808797.833897397</v>
      </c>
      <c r="AV218">
        <v>185102.04523470701</v>
      </c>
      <c r="AW218">
        <v>773029.25283316395</v>
      </c>
      <c r="AX218">
        <v>2.0829863028750402</v>
      </c>
      <c r="AY218" s="1">
        <v>25.943223293820701</v>
      </c>
      <c r="AZ218" s="1">
        <v>82.482962878723498</v>
      </c>
      <c r="BA218" s="1">
        <v>4.0000000000000001E-3</v>
      </c>
      <c r="BB218" s="1">
        <v>1.6E-2</v>
      </c>
      <c r="BC218" s="1">
        <v>4.1760000000000002</v>
      </c>
      <c r="BD218" s="1">
        <v>-8.01</v>
      </c>
      <c r="BE218">
        <v>-5.95</v>
      </c>
      <c r="BF218">
        <v>2.06</v>
      </c>
      <c r="BG218">
        <v>1.76320747734993E-4</v>
      </c>
      <c r="BH218">
        <v>5.3784615851293295E-4</v>
      </c>
      <c r="BI218">
        <v>0.26572306928446299</v>
      </c>
      <c r="BJ218">
        <v>8.8031358686226796E-4</v>
      </c>
      <c r="BK218">
        <v>1.40429985519895E-3</v>
      </c>
      <c r="BL218">
        <v>0.42528156593064598</v>
      </c>
      <c r="BM218">
        <v>6.6</v>
      </c>
      <c r="BN218">
        <v>6.6</v>
      </c>
      <c r="BO218">
        <v>6.6</v>
      </c>
      <c r="BR218">
        <v>2.8</v>
      </c>
      <c r="BU218">
        <v>8.5</v>
      </c>
      <c r="BV218">
        <v>8.5</v>
      </c>
      <c r="BW218">
        <v>8.1</v>
      </c>
      <c r="BZ218">
        <v>1.5</v>
      </c>
    </row>
    <row r="219" spans="1:79" x14ac:dyDescent="0.3">
      <c r="A219">
        <v>1233</v>
      </c>
      <c r="B219" t="s">
        <v>9</v>
      </c>
      <c r="C219" t="s">
        <v>8</v>
      </c>
      <c r="E219" t="s">
        <v>724</v>
      </c>
      <c r="F219" t="str">
        <f>IF(ISBLANK(E219),"Unknown",VLOOKUP(E219,'[1]LVL1_ID_metadata _final'!$F$2:$G$690,2,FALSE))</f>
        <v>Therapeutics/Drugs</v>
      </c>
      <c r="G219" t="str">
        <f>IF(ISBLANK(E219),"Unknown",VLOOKUP(E219,'[1]LVL1_ID_metadata _final'!$F$2:$H$690,3,FALSE))</f>
        <v>Drugs of abuse/Illegal drugs</v>
      </c>
      <c r="I219" t="str">
        <f>IF(ISBLANK($E219),"Unknown",VLOOKUP($E219,'[1]LVL1_ID_metadata _final'!$F$2:$K$690,5,FALSE))</f>
        <v>137252-25-6</v>
      </c>
      <c r="J219" t="str">
        <f>IF(ISBLANK($E219),"Unknown",VLOOKUP($E219,'[1]LVL1_ID_metadata _final'!$F$2:$K$690,6,FALSE))</f>
        <v>https://en.wikipedia.org/wiki/HU-331</v>
      </c>
      <c r="L219" t="s">
        <v>723</v>
      </c>
      <c r="M219" t="s">
        <v>4</v>
      </c>
      <c r="N219" t="s">
        <v>4</v>
      </c>
      <c r="O219" t="s">
        <v>3</v>
      </c>
      <c r="P219" t="s">
        <v>18</v>
      </c>
      <c r="Q219" t="s">
        <v>4</v>
      </c>
      <c r="R219">
        <v>328.20384000000001</v>
      </c>
      <c r="S219">
        <v>329.21111999999999</v>
      </c>
      <c r="T219">
        <v>20.120999999999999</v>
      </c>
      <c r="U219">
        <v>29674053.769477099</v>
      </c>
      <c r="V219">
        <v>125</v>
      </c>
      <c r="W219">
        <v>1</v>
      </c>
      <c r="X219">
        <v>0</v>
      </c>
      <c r="Y219">
        <v>66.400000000000006</v>
      </c>
      <c r="Z219">
        <v>47.4</v>
      </c>
      <c r="AB219" t="s">
        <v>28</v>
      </c>
      <c r="AC219" t="s">
        <v>2</v>
      </c>
      <c r="AD219" t="s">
        <v>1</v>
      </c>
      <c r="AE219" t="s">
        <v>0</v>
      </c>
      <c r="AF219">
        <v>29674053.769477099</v>
      </c>
      <c r="AG219">
        <v>23704945.223126099</v>
      </c>
      <c r="AH219">
        <v>26152070.695962898</v>
      </c>
      <c r="AI219">
        <v>99322.216613562996</v>
      </c>
      <c r="AJ219">
        <v>297614.36135702801</v>
      </c>
      <c r="AK219">
        <v>368902.155836094</v>
      </c>
      <c r="AL219">
        <v>318088.496274782</v>
      </c>
      <c r="AM219">
        <v>155761.67618263801</v>
      </c>
      <c r="AN219">
        <v>14388818.9976018</v>
      </c>
      <c r="AO219">
        <v>11193484.904056501</v>
      </c>
      <c r="AP219">
        <v>13177117.4126596</v>
      </c>
      <c r="AQ219">
        <v>301222.497583683</v>
      </c>
      <c r="AR219">
        <v>261694.584907668</v>
      </c>
      <c r="AS219">
        <v>368928.760835336</v>
      </c>
      <c r="AT219">
        <v>132487.88669193201</v>
      </c>
      <c r="AU219">
        <v>26152070.695962898</v>
      </c>
      <c r="AV219">
        <v>318088.496274782</v>
      </c>
      <c r="AW219">
        <v>301222.497583683</v>
      </c>
      <c r="AX219">
        <v>11.318746523945199</v>
      </c>
      <c r="AY219">
        <v>11.1834135534837</v>
      </c>
      <c r="AZ219" s="1">
        <v>17.459096741895799</v>
      </c>
      <c r="BA219">
        <v>1.2E-2</v>
      </c>
      <c r="BB219">
        <v>1.2E-2</v>
      </c>
      <c r="BC219" s="1">
        <v>0.94699999999999995</v>
      </c>
      <c r="BD219">
        <v>-6.36</v>
      </c>
      <c r="BE219">
        <v>-6.44</v>
      </c>
      <c r="BF219">
        <v>-0.08</v>
      </c>
      <c r="BG219" s="1">
        <v>5.2310327847138203E-8</v>
      </c>
      <c r="BH219" s="1">
        <v>4.6113138196801602E-8</v>
      </c>
      <c r="BI219">
        <v>0.84831195501696699</v>
      </c>
      <c r="BJ219" s="1">
        <v>2.0203630396809798E-6</v>
      </c>
      <c r="BK219" s="1">
        <v>1.17991992361066E-6</v>
      </c>
      <c r="BL219" s="1">
        <v>0.99039958856472299</v>
      </c>
      <c r="BM219" s="1">
        <v>5.8</v>
      </c>
      <c r="BN219">
        <v>6</v>
      </c>
      <c r="BO219">
        <v>5.8</v>
      </c>
      <c r="BP219" s="1"/>
      <c r="BQ219">
        <v>5.0999999999999996</v>
      </c>
      <c r="BR219">
        <v>3.2</v>
      </c>
      <c r="BS219">
        <v>5.0999999999999996</v>
      </c>
      <c r="BU219">
        <v>6.1</v>
      </c>
      <c r="BV219">
        <v>7.6</v>
      </c>
      <c r="BW219">
        <v>5.4</v>
      </c>
      <c r="BX219">
        <v>4.7</v>
      </c>
      <c r="BY219">
        <v>2</v>
      </c>
      <c r="BZ219">
        <v>2.8</v>
      </c>
    </row>
    <row r="220" spans="1:79" x14ac:dyDescent="0.3">
      <c r="A220">
        <v>4253</v>
      </c>
      <c r="B220" t="s">
        <v>9</v>
      </c>
      <c r="C220" t="s">
        <v>8</v>
      </c>
      <c r="E220" t="s">
        <v>724</v>
      </c>
      <c r="F220" t="str">
        <f>IF(ISBLANK(E220),"Unknown",VLOOKUP(E220,'[1]LVL1_ID_metadata _final'!$F$2:$G$690,2,FALSE))</f>
        <v>Therapeutics/Drugs</v>
      </c>
      <c r="G220" t="str">
        <f>IF(ISBLANK(E220),"Unknown",VLOOKUP(E220,'[1]LVL1_ID_metadata _final'!$F$2:$H$690,3,FALSE))</f>
        <v>Drugs of abuse/Illegal drugs</v>
      </c>
      <c r="I220" t="str">
        <f>IF(ISBLANK($E220),"Unknown",VLOOKUP($E220,'[1]LVL1_ID_metadata _final'!$F$2:$K$690,5,FALSE))</f>
        <v>137252-25-6</v>
      </c>
      <c r="J220" t="str">
        <f>IF(ISBLANK($E220),"Unknown",VLOOKUP($E220,'[1]LVL1_ID_metadata _final'!$F$2:$K$690,6,FALSE))</f>
        <v>https://en.wikipedia.org/wiki/HU-331</v>
      </c>
      <c r="L220" t="s">
        <v>723</v>
      </c>
      <c r="M220" t="s">
        <v>4</v>
      </c>
      <c r="N220" t="s">
        <v>4</v>
      </c>
      <c r="O220" t="s">
        <v>3</v>
      </c>
      <c r="P220" t="s">
        <v>18</v>
      </c>
      <c r="Q220" t="s">
        <v>4</v>
      </c>
      <c r="R220">
        <v>328.20382000000001</v>
      </c>
      <c r="S220">
        <v>329.21109000000001</v>
      </c>
      <c r="T220">
        <v>22.533999999999999</v>
      </c>
      <c r="U220">
        <v>11292712.8662566</v>
      </c>
      <c r="V220">
        <v>125</v>
      </c>
      <c r="W220">
        <v>1</v>
      </c>
      <c r="X220">
        <v>0</v>
      </c>
      <c r="Y220">
        <v>51.8</v>
      </c>
      <c r="Z220">
        <v>44.7</v>
      </c>
      <c r="AB220" t="s">
        <v>28</v>
      </c>
      <c r="AC220" t="s">
        <v>2</v>
      </c>
      <c r="AD220" t="s">
        <v>1</v>
      </c>
      <c r="AE220" t="s">
        <v>0</v>
      </c>
      <c r="AF220">
        <v>11292712.8662566</v>
      </c>
      <c r="AG220">
        <v>10591369.430527201</v>
      </c>
      <c r="AH220">
        <v>10989820.665949101</v>
      </c>
      <c r="AI220">
        <v>225349.28873831601</v>
      </c>
      <c r="AJ220">
        <v>8075227.7293001004</v>
      </c>
      <c r="AK220">
        <v>7072656.1444456698</v>
      </c>
      <c r="AL220">
        <v>989074.29104122298</v>
      </c>
      <c r="AM220">
        <v>209575.40855136199</v>
      </c>
      <c r="AN220">
        <v>5908992.6697687497</v>
      </c>
      <c r="AO220">
        <v>6915504.2576520396</v>
      </c>
      <c r="AP220">
        <v>5761649.07243127</v>
      </c>
      <c r="AQ220">
        <v>2706668.0971152699</v>
      </c>
      <c r="AR220">
        <v>7037609.7685080701</v>
      </c>
      <c r="AS220">
        <v>2138943.0786225698</v>
      </c>
      <c r="AT220">
        <v>125432.04722684099</v>
      </c>
      <c r="AU220">
        <v>10989820.665949101</v>
      </c>
      <c r="AV220">
        <v>7072656.1444456698</v>
      </c>
      <c r="AW220">
        <v>2706668.0971152699</v>
      </c>
      <c r="AX220">
        <v>3.2100391246741702</v>
      </c>
      <c r="AY220">
        <v>71.290041615116806</v>
      </c>
      <c r="AZ220">
        <v>67.644216062706704</v>
      </c>
      <c r="BA220">
        <v>0.64400000000000002</v>
      </c>
      <c r="BB220">
        <v>0.246</v>
      </c>
      <c r="BC220">
        <v>0.38300000000000001</v>
      </c>
      <c r="BD220">
        <v>-0.64</v>
      </c>
      <c r="BE220">
        <v>-2.02</v>
      </c>
      <c r="BF220">
        <v>-1.39</v>
      </c>
      <c r="BG220">
        <v>0.29144921650393302</v>
      </c>
      <c r="BH220">
        <v>0.235693472527986</v>
      </c>
      <c r="BI220">
        <v>0.98366188757017603</v>
      </c>
      <c r="BJ220">
        <v>0.434776911315712</v>
      </c>
      <c r="BK220">
        <v>0.30779236890895501</v>
      </c>
      <c r="BL220">
        <v>0.999999927105924</v>
      </c>
      <c r="BM220" s="1">
        <v>3.3</v>
      </c>
      <c r="BN220">
        <v>3.5</v>
      </c>
      <c r="BO220">
        <v>2.6</v>
      </c>
      <c r="BP220">
        <v>0</v>
      </c>
      <c r="BQ220">
        <v>0.5</v>
      </c>
      <c r="BR220">
        <v>0.5</v>
      </c>
      <c r="BS220">
        <v>4.5</v>
      </c>
      <c r="BT220">
        <v>1.5</v>
      </c>
      <c r="BU220">
        <v>4</v>
      </c>
      <c r="BV220">
        <v>4</v>
      </c>
      <c r="BW220">
        <v>3.6</v>
      </c>
      <c r="BX220">
        <v>0.6</v>
      </c>
      <c r="BY220">
        <v>0.5</v>
      </c>
      <c r="BZ220">
        <v>0.2</v>
      </c>
    </row>
    <row r="221" spans="1:79" x14ac:dyDescent="0.3">
      <c r="A221">
        <v>650</v>
      </c>
      <c r="B221" t="s">
        <v>9</v>
      </c>
      <c r="C221" t="s">
        <v>8</v>
      </c>
      <c r="E221" t="s">
        <v>722</v>
      </c>
      <c r="F221" t="str">
        <f>IF(ISBLANK(E221),"Unknown",VLOOKUP(E221,'[1]LVL1_ID_metadata _final'!$F$2:$G$690,2,FALSE))</f>
        <v>Therapeutics/Drugs</v>
      </c>
      <c r="G221" t="str">
        <f>IF(ISBLANK(E221),"Unknown",VLOOKUP(E221,'[1]LVL1_ID_metadata _final'!$F$2:$H$690,3,FALSE))</f>
        <v>Immunosuppressant</v>
      </c>
      <c r="I221" t="str">
        <f>IF(ISBLANK($E221),"Unknown",VLOOKUP($E221,'[1]LVL1_ID_metadata _final'!$F$2:$K$690,5,FALSE))</f>
        <v>17598-66-2</v>
      </c>
      <c r="J221" t="str">
        <f>IF(ISBLANK($E221),"Unknown",VLOOKUP($E221,'[1]LVL1_ID_metadata _final'!$F$2:$K$690,6,FALSE))</f>
        <v>https://doi.org/10.1007/s00706-015-1426-7</v>
      </c>
      <c r="L221" t="s">
        <v>721</v>
      </c>
      <c r="M221" t="s">
        <v>4</v>
      </c>
      <c r="N221" t="s">
        <v>4</v>
      </c>
      <c r="O221" t="s">
        <v>3</v>
      </c>
      <c r="P221" t="s">
        <v>25</v>
      </c>
      <c r="Q221" t="s">
        <v>3</v>
      </c>
      <c r="R221">
        <v>220.08901</v>
      </c>
      <c r="S221">
        <v>221.09629000000001</v>
      </c>
      <c r="T221">
        <v>20.527000000000001</v>
      </c>
      <c r="U221">
        <v>58314221.389395103</v>
      </c>
      <c r="V221">
        <v>16</v>
      </c>
      <c r="W221">
        <v>2</v>
      </c>
      <c r="X221">
        <v>0</v>
      </c>
      <c r="Y221">
        <v>51.6</v>
      </c>
      <c r="Z221">
        <v>44.7</v>
      </c>
      <c r="AB221" t="s">
        <v>2</v>
      </c>
      <c r="AC221" t="s">
        <v>2</v>
      </c>
      <c r="AD221" t="s">
        <v>1</v>
      </c>
      <c r="AE221" t="s">
        <v>0</v>
      </c>
      <c r="AF221">
        <v>58314221.389395103</v>
      </c>
      <c r="AG221">
        <v>33743808.899801299</v>
      </c>
      <c r="AH221">
        <v>36619919.604153901</v>
      </c>
      <c r="AI221">
        <v>98787.390240793597</v>
      </c>
      <c r="AJ221">
        <v>200678.946923298</v>
      </c>
      <c r="AK221">
        <v>204987.574015274</v>
      </c>
      <c r="AL221">
        <v>196704.834093763</v>
      </c>
      <c r="AM221">
        <v>140836.577820165</v>
      </c>
      <c r="AN221">
        <v>14849317.3691727</v>
      </c>
      <c r="AO221">
        <v>14302417.465913201</v>
      </c>
      <c r="AP221">
        <v>14181577.3046529</v>
      </c>
      <c r="AQ221">
        <v>169510.688736546</v>
      </c>
      <c r="AR221">
        <v>191229.722499506</v>
      </c>
      <c r="AS221">
        <v>197221.13713238499</v>
      </c>
      <c r="AT221">
        <v>135709.288751555</v>
      </c>
      <c r="AU221">
        <v>36619919.604153901</v>
      </c>
      <c r="AV221">
        <v>200678.946923298</v>
      </c>
      <c r="AW221">
        <v>191229.722499506</v>
      </c>
      <c r="AX221">
        <v>31.316953096459901</v>
      </c>
      <c r="AY221" s="1">
        <v>2.06309394009795</v>
      </c>
      <c r="AZ221" s="1">
        <v>7.8393237159363904</v>
      </c>
      <c r="BA221">
        <v>5.0000000000000001E-3</v>
      </c>
      <c r="BB221">
        <v>5.0000000000000001E-3</v>
      </c>
      <c r="BC221" s="1">
        <v>0.95299999999999996</v>
      </c>
      <c r="BD221">
        <v>-7.51</v>
      </c>
      <c r="BE221">
        <v>-7.58</v>
      </c>
      <c r="BF221">
        <v>-7.0000000000000007E-2</v>
      </c>
      <c r="BG221" s="1">
        <v>9.9631171979197601E-8</v>
      </c>
      <c r="BH221" s="1">
        <v>8.88024642708984E-8</v>
      </c>
      <c r="BI221">
        <v>0.85331750560501096</v>
      </c>
      <c r="BJ221" s="1">
        <v>3.5209201556852399E-6</v>
      </c>
      <c r="BK221" s="1">
        <v>1.9441566241981699E-6</v>
      </c>
      <c r="BL221" s="1">
        <v>0.99264734225391704</v>
      </c>
      <c r="BM221" s="1">
        <v>3.6</v>
      </c>
      <c r="BN221">
        <v>6.2</v>
      </c>
      <c r="BO221">
        <v>6.6</v>
      </c>
      <c r="BP221" s="1"/>
      <c r="BU221">
        <v>7.5</v>
      </c>
      <c r="BV221">
        <v>9</v>
      </c>
      <c r="BW221">
        <v>8.3000000000000007</v>
      </c>
    </row>
    <row r="222" spans="1:79" x14ac:dyDescent="0.3">
      <c r="A222">
        <v>440</v>
      </c>
      <c r="B222" t="s">
        <v>9</v>
      </c>
      <c r="C222" t="s">
        <v>8</v>
      </c>
      <c r="E222" t="s">
        <v>720</v>
      </c>
      <c r="F222" t="str">
        <f>IF(ISBLANK(E222),"Unknown",VLOOKUP(E222,'[1]LVL1_ID_metadata _final'!$F$2:$G$690,2,FALSE))</f>
        <v>Therapeutics/Drugs</v>
      </c>
      <c r="G222" t="str">
        <f>IF(ISBLANK(E222),"Unknown",VLOOKUP(E222,'[1]LVL1_ID_metadata _final'!$F$2:$H$690,3,FALSE))</f>
        <v>Immunosuppressant</v>
      </c>
      <c r="I222" t="str">
        <f>IF(ISBLANK($E222),"Unknown",VLOOKUP($E222,'[1]LVL1_ID_metadata _final'!$F$2:$K$690,5,FALSE))</f>
        <v>24280-93-1</v>
      </c>
      <c r="J222" t="str">
        <f>IF(ISBLANK($E222),"Unknown",VLOOKUP($E222,'[1]LVL1_ID_metadata _final'!$F$2:$K$690,6,FALSE))</f>
        <v>https://en.wikipedia.org/wiki/Mycophenolic_acid</v>
      </c>
      <c r="L222" t="s">
        <v>719</v>
      </c>
      <c r="M222" t="s">
        <v>4</v>
      </c>
      <c r="N222" t="s">
        <v>4</v>
      </c>
      <c r="O222" t="s">
        <v>3</v>
      </c>
      <c r="P222" t="s">
        <v>4</v>
      </c>
      <c r="Q222" t="s">
        <v>4</v>
      </c>
      <c r="R222">
        <v>320.12598000000003</v>
      </c>
      <c r="S222">
        <v>321.13326000000001</v>
      </c>
      <c r="T222">
        <v>19.856000000000002</v>
      </c>
      <c r="U222">
        <v>58727587.195186503</v>
      </c>
      <c r="V222">
        <v>54</v>
      </c>
      <c r="W222">
        <v>10</v>
      </c>
      <c r="X222">
        <v>0</v>
      </c>
      <c r="Y222">
        <v>90.2</v>
      </c>
      <c r="Z222">
        <v>56.5</v>
      </c>
      <c r="AB222" t="s">
        <v>28</v>
      </c>
      <c r="AC222" t="s">
        <v>2</v>
      </c>
      <c r="AD222" t="s">
        <v>1</v>
      </c>
      <c r="AE222" t="s">
        <v>0</v>
      </c>
      <c r="AF222">
        <v>50696362.504212499</v>
      </c>
      <c r="AG222">
        <v>49968540.657814197</v>
      </c>
      <c r="AH222">
        <v>47348601.528096601</v>
      </c>
      <c r="AI222">
        <v>421458.92144625698</v>
      </c>
      <c r="AJ222">
        <v>57170645.460667402</v>
      </c>
      <c r="AK222">
        <v>58727587.195186503</v>
      </c>
      <c r="AL222">
        <v>56187995.645964302</v>
      </c>
      <c r="AM222">
        <v>1445758.2013113699</v>
      </c>
      <c r="AN222">
        <v>46863487.118667997</v>
      </c>
      <c r="AO222">
        <v>44770625.012324303</v>
      </c>
      <c r="AP222">
        <v>44971266.1731572</v>
      </c>
      <c r="AQ222">
        <v>19965903.133019</v>
      </c>
      <c r="AR222">
        <v>23830670.088169001</v>
      </c>
      <c r="AS222">
        <v>20501367.815457501</v>
      </c>
      <c r="AT222">
        <v>1544617.5871025799</v>
      </c>
      <c r="AU222">
        <v>49968540.657814197</v>
      </c>
      <c r="AV222">
        <v>57170645.460667402</v>
      </c>
      <c r="AW222">
        <v>20501367.815457501</v>
      </c>
      <c r="AX222">
        <v>3.5687493282516098</v>
      </c>
      <c r="AY222">
        <v>2.2324372651102302</v>
      </c>
      <c r="AZ222">
        <v>9.7698416524617002</v>
      </c>
      <c r="BA222">
        <v>1.1439999999999999</v>
      </c>
      <c r="BB222">
        <v>0.41</v>
      </c>
      <c r="BC222">
        <v>0.35899999999999999</v>
      </c>
      <c r="BD222">
        <v>0.19</v>
      </c>
      <c r="BE222">
        <v>-1.29</v>
      </c>
      <c r="BF222">
        <v>-1.48</v>
      </c>
      <c r="BG222">
        <v>5.0078761933873103E-2</v>
      </c>
      <c r="BH222" s="1">
        <v>6.1098748973531497E-6</v>
      </c>
      <c r="BI222" s="1">
        <v>2.2908942274302299E-6</v>
      </c>
      <c r="BJ222">
        <v>0.101697644522458</v>
      </c>
      <c r="BK222" s="1">
        <v>3.49763628168895E-5</v>
      </c>
      <c r="BL222" s="1">
        <v>4.24869306603047E-5</v>
      </c>
      <c r="BM222">
        <v>6.2</v>
      </c>
      <c r="BN222">
        <v>6.6</v>
      </c>
      <c r="BO222">
        <v>5.8</v>
      </c>
      <c r="BP222">
        <v>4.2</v>
      </c>
      <c r="BQ222">
        <v>6.6</v>
      </c>
      <c r="BR222">
        <v>6.2</v>
      </c>
      <c r="BS222">
        <v>6.6</v>
      </c>
      <c r="BT222">
        <v>4.4000000000000004</v>
      </c>
      <c r="BU222">
        <v>9.6</v>
      </c>
      <c r="BV222">
        <v>9.6</v>
      </c>
      <c r="BW222">
        <v>9.6</v>
      </c>
      <c r="BX222">
        <v>6</v>
      </c>
      <c r="BY222">
        <v>6</v>
      </c>
      <c r="BZ222">
        <v>6.4</v>
      </c>
      <c r="CA222">
        <v>4.4000000000000004</v>
      </c>
    </row>
    <row r="223" spans="1:79" x14ac:dyDescent="0.3">
      <c r="A223">
        <v>3873</v>
      </c>
      <c r="B223" t="s">
        <v>9</v>
      </c>
      <c r="C223" t="s">
        <v>8</v>
      </c>
      <c r="E223" t="s">
        <v>718</v>
      </c>
      <c r="F223" t="str">
        <f>IF(ISBLANK(E223),"Unknown",VLOOKUP(E223,'[1]LVL1_ID_metadata _final'!$F$2:$G$690,2,FALSE))</f>
        <v>Therapeutics/Drugs</v>
      </c>
      <c r="G223" t="str">
        <f>IF(ISBLANK(E223),"Unknown",VLOOKUP(E223,'[1]LVL1_ID_metadata _final'!$F$2:$H$690,3,FALSE))</f>
        <v>Pharmaceutical</v>
      </c>
      <c r="H223" t="str">
        <f>IF(ISBLANK(E223),"Unknown",VLOOKUP(E223,'[1]LVL1_ID_metadata _final'!$F$2:$I$690,4,FALSE))</f>
        <v>Synthetic</v>
      </c>
      <c r="J223" t="str">
        <f>IF(ISBLANK($E223),"Unknown",VLOOKUP($E223,'[1]LVL1_ID_metadata _final'!$F$2:$K$690,6,FALSE))</f>
        <v>https://patents.google.com/patent/US6962938B2/en</v>
      </c>
      <c r="L223" t="s">
        <v>717</v>
      </c>
      <c r="M223" t="s">
        <v>4</v>
      </c>
      <c r="N223" t="s">
        <v>109</v>
      </c>
      <c r="O223" t="s">
        <v>3</v>
      </c>
      <c r="P223" t="s">
        <v>25</v>
      </c>
      <c r="Q223" t="s">
        <v>3</v>
      </c>
      <c r="R223">
        <v>474.22561000000002</v>
      </c>
      <c r="S223">
        <v>475.23289</v>
      </c>
      <c r="T223">
        <v>17.378</v>
      </c>
      <c r="U223">
        <v>8322670.0001076004</v>
      </c>
      <c r="V223">
        <v>175</v>
      </c>
      <c r="W223">
        <v>3</v>
      </c>
      <c r="X223">
        <v>0</v>
      </c>
      <c r="Y223">
        <v>48.3</v>
      </c>
      <c r="Z223">
        <v>61.6</v>
      </c>
      <c r="AB223" t="s">
        <v>2</v>
      </c>
      <c r="AC223" t="s">
        <v>2</v>
      </c>
      <c r="AD223" t="s">
        <v>1</v>
      </c>
      <c r="AE223" t="s">
        <v>0</v>
      </c>
      <c r="AF223">
        <v>7190108.7023674902</v>
      </c>
      <c r="AG223">
        <v>7911898.8254116103</v>
      </c>
      <c r="AH223">
        <v>8322670.0001076004</v>
      </c>
      <c r="AI223">
        <v>74940.015632238399</v>
      </c>
      <c r="AJ223">
        <v>389475.05350128299</v>
      </c>
      <c r="AK223">
        <v>236261.49746702099</v>
      </c>
      <c r="AL223">
        <v>393088.75522948097</v>
      </c>
      <c r="AM223">
        <v>88477.499648630299</v>
      </c>
      <c r="AN223">
        <v>3257733.40083797</v>
      </c>
      <c r="AO223">
        <v>3172509.4637934901</v>
      </c>
      <c r="AP223">
        <v>3408710.9448299501</v>
      </c>
      <c r="AQ223">
        <v>147603.671551904</v>
      </c>
      <c r="AR223">
        <v>195130.65627608399</v>
      </c>
      <c r="AS223">
        <v>1916509.3806781501</v>
      </c>
      <c r="AT223">
        <v>81951.720857037202</v>
      </c>
      <c r="AU223">
        <v>7911898.8254116103</v>
      </c>
      <c r="AV223">
        <v>389475.05350128299</v>
      </c>
      <c r="AW223">
        <v>195130.65627608399</v>
      </c>
      <c r="AX223">
        <v>7.3429487987544197</v>
      </c>
      <c r="AY223" s="1">
        <v>26.359566149854</v>
      </c>
      <c r="AZ223" s="1">
        <v>133.82865950512701</v>
      </c>
      <c r="BA223">
        <v>4.9000000000000002E-2</v>
      </c>
      <c r="BB223" s="1">
        <v>2.5000000000000001E-2</v>
      </c>
      <c r="BC223" s="1">
        <v>0.501</v>
      </c>
      <c r="BD223">
        <v>-4.34</v>
      </c>
      <c r="BE223">
        <v>-5.34</v>
      </c>
      <c r="BF223">
        <v>-1</v>
      </c>
      <c r="BG223">
        <v>8.2622431526044905E-3</v>
      </c>
      <c r="BH223">
        <v>1.02526730022131E-2</v>
      </c>
      <c r="BI223">
        <v>0.97656792470109799</v>
      </c>
      <c r="BJ223">
        <v>2.24010751435515E-2</v>
      </c>
      <c r="BK223">
        <v>1.8313456924546501E-2</v>
      </c>
      <c r="BL223">
        <v>0.999999927105924</v>
      </c>
      <c r="BM223">
        <v>3.9</v>
      </c>
      <c r="BN223">
        <v>4.2</v>
      </c>
      <c r="BO223">
        <v>3.5</v>
      </c>
      <c r="BQ223">
        <v>2.2999999999999998</v>
      </c>
      <c r="BR223">
        <v>2.7</v>
      </c>
      <c r="BS223">
        <v>1.1000000000000001</v>
      </c>
      <c r="BU223">
        <v>7</v>
      </c>
      <c r="BV223">
        <v>6.7</v>
      </c>
      <c r="BW223">
        <v>7.8</v>
      </c>
      <c r="BX223">
        <v>1.5</v>
      </c>
      <c r="BY223">
        <v>4.5</v>
      </c>
      <c r="BZ223">
        <v>1</v>
      </c>
    </row>
    <row r="224" spans="1:79" x14ac:dyDescent="0.3">
      <c r="A224">
        <v>4882</v>
      </c>
      <c r="B224" t="s">
        <v>9</v>
      </c>
      <c r="C224" t="s">
        <v>8</v>
      </c>
      <c r="E224" t="s">
        <v>716</v>
      </c>
      <c r="F224" t="str">
        <f>IF(ISBLANK(E224),"Unknown",VLOOKUP(E224,'[1]LVL1_ID_metadata _final'!$F$2:$G$690,2,FALSE))</f>
        <v>Therapeutics/Drugs</v>
      </c>
      <c r="G224" t="str">
        <f>IF(ISBLANK(E224),"Unknown",VLOOKUP(E224,'[1]LVL1_ID_metadata _final'!$F$2:$H$690,3,FALSE))</f>
        <v>Progestin</v>
      </c>
      <c r="I224" t="str">
        <f>IF(ISBLANK($E224),"Unknown",VLOOKUP($E224,'[1]LVL1_ID_metadata _final'!$F$2:$K$690,5,FALSE))</f>
        <v>6533-00-2</v>
      </c>
      <c r="J224" t="str">
        <f>IF(ISBLANK($E224),"Unknown",VLOOKUP($E224,'[1]LVL1_ID_metadata _final'!$F$2:$K$690,6,FALSE))</f>
        <v>https://en.wikipedia.org/wiki/Norgestrel</v>
      </c>
      <c r="L224" t="s">
        <v>715</v>
      </c>
      <c r="M224" t="s">
        <v>4</v>
      </c>
      <c r="N224" t="s">
        <v>4</v>
      </c>
      <c r="O224" t="s">
        <v>3</v>
      </c>
      <c r="P224" t="s">
        <v>4</v>
      </c>
      <c r="Q224" t="s">
        <v>3</v>
      </c>
      <c r="R224">
        <v>312.20893000000001</v>
      </c>
      <c r="S224">
        <v>313.21620999999999</v>
      </c>
      <c r="T224">
        <v>23.260999999999999</v>
      </c>
      <c r="U224">
        <v>8219907.1288154498</v>
      </c>
      <c r="V224">
        <v>112</v>
      </c>
      <c r="W224">
        <v>2</v>
      </c>
      <c r="X224">
        <v>0</v>
      </c>
      <c r="Y224">
        <v>51.1</v>
      </c>
      <c r="Z224">
        <v>62.4</v>
      </c>
      <c r="AB224" t="s">
        <v>2</v>
      </c>
      <c r="AC224" t="s">
        <v>2</v>
      </c>
      <c r="AD224" t="s">
        <v>1</v>
      </c>
      <c r="AE224" t="s">
        <v>0</v>
      </c>
      <c r="AF224">
        <v>8219907.1288154498</v>
      </c>
      <c r="AG224">
        <v>7741178.8662045803</v>
      </c>
      <c r="AH224">
        <v>7833708.3669605004</v>
      </c>
      <c r="AI224">
        <v>139533.10928402201</v>
      </c>
      <c r="AJ224">
        <v>496667.08328237</v>
      </c>
      <c r="AK224">
        <v>798940.71848574094</v>
      </c>
      <c r="AL224">
        <v>1853068.1828857099</v>
      </c>
      <c r="AM224">
        <v>60651.0239170321</v>
      </c>
      <c r="AN224">
        <v>4625738.9840979604</v>
      </c>
      <c r="AO224">
        <v>2814079.1542413598</v>
      </c>
      <c r="AP224">
        <v>3042689.9296385702</v>
      </c>
      <c r="AQ224">
        <v>998603.07753866399</v>
      </c>
      <c r="AR224">
        <v>534489.95615745499</v>
      </c>
      <c r="AS224">
        <v>2292931.0753278201</v>
      </c>
      <c r="AT224">
        <v>87168.689930141496</v>
      </c>
      <c r="AU224">
        <v>7833708.3669605004</v>
      </c>
      <c r="AV224">
        <v>798940.71848574094</v>
      </c>
      <c r="AW224">
        <v>998603.07753866399</v>
      </c>
      <c r="AX224">
        <v>3.2015369288102602</v>
      </c>
      <c r="AY224">
        <v>67.845999385603506</v>
      </c>
      <c r="AZ224">
        <v>71.455342315775098</v>
      </c>
      <c r="BA224">
        <v>0.10199999999999999</v>
      </c>
      <c r="BB224">
        <v>0.127</v>
      </c>
      <c r="BC224">
        <v>1.25</v>
      </c>
      <c r="BD224">
        <v>-3.29</v>
      </c>
      <c r="BE224">
        <v>-2.97</v>
      </c>
      <c r="BF224">
        <v>0.32</v>
      </c>
      <c r="BG224">
        <v>8.2818828534268994E-3</v>
      </c>
      <c r="BH224">
        <v>1.21346972160372E-2</v>
      </c>
      <c r="BI224">
        <v>0.93038493304943004</v>
      </c>
      <c r="BJ224">
        <v>2.24394628735471E-2</v>
      </c>
      <c r="BK224">
        <v>2.1312505535159301E-2</v>
      </c>
      <c r="BL224">
        <v>0.999999927105924</v>
      </c>
      <c r="BM224">
        <v>3.1</v>
      </c>
      <c r="BN224">
        <v>3.5</v>
      </c>
      <c r="BO224">
        <v>3.5</v>
      </c>
      <c r="BQ224">
        <v>2.2999999999999998</v>
      </c>
      <c r="BR224">
        <v>1.9</v>
      </c>
      <c r="BS224">
        <v>0.2</v>
      </c>
      <c r="BU224">
        <v>3.5</v>
      </c>
      <c r="BV224">
        <v>5</v>
      </c>
      <c r="BW224">
        <v>3.9</v>
      </c>
      <c r="BX224">
        <v>0</v>
      </c>
      <c r="BY224">
        <v>2.2999999999999998</v>
      </c>
    </row>
    <row r="225" spans="1:79" x14ac:dyDescent="0.3">
      <c r="A225">
        <v>4428</v>
      </c>
      <c r="B225" t="s">
        <v>9</v>
      </c>
      <c r="E225" t="s">
        <v>714</v>
      </c>
      <c r="F225" t="str">
        <f>IF(ISBLANK(E225),"Unknown",VLOOKUP(E225,'[1]LVL1_ID_metadata _final'!$F$2:$G$690,2,FALSE))</f>
        <v>Therapeutics/Drugs</v>
      </c>
      <c r="G225" t="str">
        <f>IF(ISBLANK(E225),"Unknown",VLOOKUP(E225,'[1]LVL1_ID_metadata _final'!$F$2:$H$690,3,FALSE))</f>
        <v>Prostaglandin</v>
      </c>
      <c r="J225" t="str">
        <f>IF(ISBLANK($E225),"Unknown",VLOOKUP($E225,'[1]LVL1_ID_metadata _final'!$F$2:$K$690,6,FALSE))</f>
        <v>https://patents.google.com/patent/US4020177A/en</v>
      </c>
      <c r="L225" t="s">
        <v>713</v>
      </c>
      <c r="M225" t="s">
        <v>5</v>
      </c>
      <c r="N225" t="s">
        <v>5</v>
      </c>
      <c r="O225" t="s">
        <v>3</v>
      </c>
      <c r="P225" t="s">
        <v>5</v>
      </c>
      <c r="Q225" t="s">
        <v>34</v>
      </c>
      <c r="R225">
        <v>384.22996999999998</v>
      </c>
      <c r="S225">
        <v>385.23725000000002</v>
      </c>
      <c r="T225">
        <v>22.427</v>
      </c>
      <c r="U225">
        <v>12783350.7989356</v>
      </c>
      <c r="V225">
        <v>1</v>
      </c>
      <c r="W225">
        <v>3</v>
      </c>
      <c r="X225">
        <v>0</v>
      </c>
      <c r="Y225">
        <v>49.2</v>
      </c>
      <c r="Z225">
        <v>7.5</v>
      </c>
      <c r="AB225" t="s">
        <v>28</v>
      </c>
      <c r="AC225" t="s">
        <v>2</v>
      </c>
      <c r="AD225" t="s">
        <v>1</v>
      </c>
      <c r="AE225" t="s">
        <v>0</v>
      </c>
      <c r="AF225">
        <v>9858943.6445060298</v>
      </c>
      <c r="AG225">
        <v>12783350.7989356</v>
      </c>
      <c r="AH225">
        <v>4257662.8743286896</v>
      </c>
      <c r="AI225">
        <v>94042.717930253901</v>
      </c>
      <c r="AJ225">
        <v>1800296.93608564</v>
      </c>
      <c r="AK225">
        <v>1472113.8194196699</v>
      </c>
      <c r="AL225">
        <v>5969571.3816428604</v>
      </c>
      <c r="AM225">
        <v>113291.117562065</v>
      </c>
      <c r="AN225">
        <v>4215801.5156409899</v>
      </c>
      <c r="AO225">
        <v>1362514.42879254</v>
      </c>
      <c r="AP225">
        <v>1001643.9816089</v>
      </c>
      <c r="AQ225">
        <v>586713.21538843797</v>
      </c>
      <c r="AR225">
        <v>3378038.9394751401</v>
      </c>
      <c r="AS225">
        <v>6545587.5307729999</v>
      </c>
      <c r="AT225">
        <v>109670.78243779999</v>
      </c>
      <c r="AU225">
        <v>9858943.6445060298</v>
      </c>
      <c r="AV225">
        <v>1800296.93608564</v>
      </c>
      <c r="AW225">
        <v>3378038.9394751401</v>
      </c>
      <c r="AX225">
        <v>48.315887043755701</v>
      </c>
      <c r="AY225">
        <v>81.386613813036803</v>
      </c>
      <c r="AZ225">
        <v>85.099512711618502</v>
      </c>
      <c r="BA225">
        <v>0.183</v>
      </c>
      <c r="BB225">
        <v>0.34300000000000003</v>
      </c>
      <c r="BC225">
        <v>1.8759999999999999</v>
      </c>
      <c r="BD225">
        <v>-2.4500000000000002</v>
      </c>
      <c r="BE225">
        <v>-1.55</v>
      </c>
      <c r="BF225">
        <v>0.91</v>
      </c>
      <c r="BG225">
        <v>0.31977640713488098</v>
      </c>
      <c r="BH225">
        <v>0.28717610828467899</v>
      </c>
      <c r="BI225">
        <v>0.99559305813940102</v>
      </c>
      <c r="BJ225">
        <v>0.466891801287519</v>
      </c>
      <c r="BK225">
        <v>0.36591938603096102</v>
      </c>
      <c r="BL225" s="1">
        <v>0.999999927105924</v>
      </c>
      <c r="BM225" s="1">
        <v>1.2</v>
      </c>
      <c r="BN225">
        <v>2.2000000000000002</v>
      </c>
      <c r="BO225" s="1">
        <v>4.4000000000000004</v>
      </c>
      <c r="BP225" s="1"/>
      <c r="BQ225">
        <v>2.5</v>
      </c>
      <c r="BR225">
        <v>1.7</v>
      </c>
      <c r="BU225">
        <v>1.7</v>
      </c>
      <c r="BV225">
        <v>2.1</v>
      </c>
      <c r="BW225">
        <v>4.5</v>
      </c>
      <c r="BX225">
        <v>4.5</v>
      </c>
      <c r="BY225">
        <v>0.2</v>
      </c>
      <c r="BZ225">
        <v>0.5</v>
      </c>
    </row>
    <row r="226" spans="1:79" x14ac:dyDescent="0.3">
      <c r="A226">
        <v>918</v>
      </c>
      <c r="B226" t="s">
        <v>9</v>
      </c>
      <c r="C226" t="s">
        <v>8</v>
      </c>
      <c r="E226" t="s">
        <v>712</v>
      </c>
      <c r="F226" t="str">
        <f>IF(ISBLANK(E226),"Unknown",VLOOKUP(E226,'[1]LVL1_ID_metadata _final'!$F$2:$G$690,2,FALSE))</f>
        <v>Therapeutics/Drugs</v>
      </c>
      <c r="G226" t="str">
        <f>IF(ISBLANK(E226),"Unknown",VLOOKUP(E226,'[1]LVL1_ID_metadata _final'!$F$2:$H$690,3,FALSE))</f>
        <v>Psychopharmaca</v>
      </c>
      <c r="H226" t="str">
        <f>IF(ISBLANK(E226),"Unknown",VLOOKUP(E226,'[1]LVL1_ID_metadata _final'!$F$2:$I$690,4,FALSE))</f>
        <v>Metabolite</v>
      </c>
      <c r="I226" t="str">
        <f>IF(ISBLANK($E226),"Unknown",VLOOKUP($E226,'[1]LVL1_ID_metadata _final'!$F$2:$K$690,5,FALSE))</f>
        <v>62498-67-3</v>
      </c>
      <c r="J226" t="str">
        <f>IF(ISBLANK($E226),"Unknown",VLOOKUP($E226,'[1]LVL1_ID_metadata _final'!$F$2:$K$690,6,FALSE))</f>
        <v>https://en.wikipedia.org/wiki/Desmethylcitalopram</v>
      </c>
      <c r="L226" t="s">
        <v>711</v>
      </c>
      <c r="M226" t="s">
        <v>4</v>
      </c>
      <c r="N226" t="s">
        <v>4</v>
      </c>
      <c r="O226" t="s">
        <v>3</v>
      </c>
      <c r="P226" t="s">
        <v>4</v>
      </c>
      <c r="Q226" t="s">
        <v>4</v>
      </c>
      <c r="R226">
        <v>310.14832999999999</v>
      </c>
      <c r="S226">
        <v>311.15561000000002</v>
      </c>
      <c r="T226">
        <v>13.503</v>
      </c>
      <c r="U226">
        <v>79700616.414878502</v>
      </c>
      <c r="V226">
        <v>61</v>
      </c>
      <c r="W226">
        <v>5</v>
      </c>
      <c r="X226">
        <v>0</v>
      </c>
      <c r="Y226">
        <v>64.8</v>
      </c>
      <c r="Z226">
        <v>66.400000000000006</v>
      </c>
      <c r="AB226" t="s">
        <v>28</v>
      </c>
      <c r="AC226" t="s">
        <v>2</v>
      </c>
      <c r="AD226" t="s">
        <v>1</v>
      </c>
      <c r="AE226" t="s">
        <v>0</v>
      </c>
      <c r="AF226">
        <v>76010927.492600396</v>
      </c>
      <c r="AG226">
        <v>77390063.083509699</v>
      </c>
      <c r="AH226">
        <v>79700616.414878502</v>
      </c>
      <c r="AI226">
        <v>374250.24809574703</v>
      </c>
      <c r="AJ226">
        <v>56519637.275100298</v>
      </c>
      <c r="AK226">
        <v>65298763.667305201</v>
      </c>
      <c r="AL226">
        <v>64073996.470945098</v>
      </c>
      <c r="AM226">
        <v>225854.51712137699</v>
      </c>
      <c r="AN226">
        <v>71748439.357963502</v>
      </c>
      <c r="AO226">
        <v>60791557.142300099</v>
      </c>
      <c r="AP226">
        <v>61330475.614618197</v>
      </c>
      <c r="AQ226">
        <v>37209817.679483101</v>
      </c>
      <c r="AR226">
        <v>46192577.101340503</v>
      </c>
      <c r="AS226">
        <v>52838985.903418303</v>
      </c>
      <c r="AT226">
        <v>217785.88501000099</v>
      </c>
      <c r="AU226">
        <v>77390063.083509699</v>
      </c>
      <c r="AV226">
        <v>64073996.470945098</v>
      </c>
      <c r="AW226">
        <v>46192577.101340503</v>
      </c>
      <c r="AX226">
        <v>2.3993853519486898</v>
      </c>
      <c r="AY226" s="1">
        <v>7.6732655002418602</v>
      </c>
      <c r="AZ226" s="1">
        <v>17.271480575296401</v>
      </c>
      <c r="BA226">
        <v>0.82799999999999996</v>
      </c>
      <c r="BB226">
        <v>0.59699999999999998</v>
      </c>
      <c r="BC226">
        <v>0.72099999999999997</v>
      </c>
      <c r="BD226">
        <v>-0.27</v>
      </c>
      <c r="BE226">
        <v>-0.74</v>
      </c>
      <c r="BF226">
        <v>-0.47</v>
      </c>
      <c r="BG226">
        <v>0.104498608669605</v>
      </c>
      <c r="BH226">
        <v>2.43768767663954E-3</v>
      </c>
      <c r="BI226">
        <v>3.077928199485E-2</v>
      </c>
      <c r="BJ226">
        <v>0.19005655437288399</v>
      </c>
      <c r="BK226">
        <v>5.1629039566281898E-3</v>
      </c>
      <c r="BL226" s="1">
        <v>7.1800786602231298E-2</v>
      </c>
      <c r="BM226" s="1">
        <v>5.5</v>
      </c>
      <c r="BN226">
        <v>5.5</v>
      </c>
      <c r="BO226" s="1">
        <v>5.8</v>
      </c>
      <c r="BP226" s="1"/>
      <c r="BQ226">
        <v>5.5</v>
      </c>
      <c r="BR226">
        <v>5.5</v>
      </c>
      <c r="BS226">
        <v>6.2</v>
      </c>
      <c r="BU226">
        <v>8.4</v>
      </c>
      <c r="BV226">
        <v>8</v>
      </c>
      <c r="BW226">
        <v>7.6</v>
      </c>
      <c r="BX226">
        <v>5.5</v>
      </c>
      <c r="BY226">
        <v>4.7</v>
      </c>
      <c r="BZ226">
        <v>5.0999999999999996</v>
      </c>
    </row>
    <row r="227" spans="1:79" x14ac:dyDescent="0.3">
      <c r="A227">
        <v>1093</v>
      </c>
      <c r="B227" t="s">
        <v>9</v>
      </c>
      <c r="C227" t="s">
        <v>8</v>
      </c>
      <c r="E227" t="s">
        <v>710</v>
      </c>
      <c r="F227" t="str">
        <f>IF(ISBLANK(E227),"Unknown",VLOOKUP(E227,'[1]LVL1_ID_metadata _final'!$F$2:$G$690,2,FALSE))</f>
        <v>Therapeutics/Drugs</v>
      </c>
      <c r="G227" t="str">
        <f>IF(ISBLANK(E227),"Unknown",VLOOKUP(E227,'[1]LVL1_ID_metadata _final'!$F$2:$H$690,3,FALSE))</f>
        <v>Psychopharmaca</v>
      </c>
      <c r="H227" t="str">
        <f>IF(ISBLANK(E227),"Unknown",VLOOKUP(E227,'[1]LVL1_ID_metadata _final'!$F$2:$I$690,4,FALSE))</f>
        <v>Metabolite</v>
      </c>
      <c r="I227" t="str">
        <f>IF(ISBLANK($E227),"Unknown",VLOOKUP($E227,'[1]LVL1_ID_metadata _final'!$F$2:$K$690,5,FALSE))</f>
        <v>58534-46-6</v>
      </c>
      <c r="J227" t="str">
        <f>IF(ISBLANK($E227),"Unknown",VLOOKUP($E227,'[1]LVL1_ID_metadata _final'!$F$2:$K$690,6,FALSE))</f>
        <v>https://en.wikipedia.org/wiki/Nordoxepin</v>
      </c>
      <c r="L227" t="s">
        <v>709</v>
      </c>
      <c r="M227" t="s">
        <v>4</v>
      </c>
      <c r="N227" t="s">
        <v>4</v>
      </c>
      <c r="O227" t="s">
        <v>3</v>
      </c>
      <c r="P227" t="s">
        <v>18</v>
      </c>
      <c r="Q227" t="s">
        <v>4</v>
      </c>
      <c r="R227">
        <v>265.14684999999997</v>
      </c>
      <c r="S227">
        <v>266.15411999999998</v>
      </c>
      <c r="T227">
        <v>22.327999999999999</v>
      </c>
      <c r="U227">
        <v>27500986.799922399</v>
      </c>
      <c r="V227">
        <v>136</v>
      </c>
      <c r="W227">
        <v>4</v>
      </c>
      <c r="X227">
        <v>0</v>
      </c>
      <c r="Y227">
        <v>66.400000000000006</v>
      </c>
      <c r="Z227">
        <v>43.6</v>
      </c>
      <c r="AB227" t="s">
        <v>28</v>
      </c>
      <c r="AC227" t="s">
        <v>2</v>
      </c>
      <c r="AD227" t="s">
        <v>1</v>
      </c>
      <c r="AE227" t="s">
        <v>0</v>
      </c>
      <c r="AF227">
        <v>6710439.6108897403</v>
      </c>
      <c r="AG227">
        <v>8072784.8496443797</v>
      </c>
      <c r="AH227">
        <v>7356180.7890273603</v>
      </c>
      <c r="AI227">
        <v>1278946.35485696</v>
      </c>
      <c r="AJ227">
        <v>27154459.8290716</v>
      </c>
      <c r="AK227">
        <v>26379017.6424467</v>
      </c>
      <c r="AL227">
        <v>27500986.799922399</v>
      </c>
      <c r="AM227">
        <v>883195.54794983496</v>
      </c>
      <c r="AN227">
        <v>13665376.176305899</v>
      </c>
      <c r="AO227">
        <v>12269141.700991699</v>
      </c>
      <c r="AP227">
        <v>10494498.436294399</v>
      </c>
      <c r="AQ227">
        <v>2564431.3527202499</v>
      </c>
      <c r="AR227">
        <v>2307826.35203782</v>
      </c>
      <c r="AS227">
        <v>1322343.7902605</v>
      </c>
      <c r="AT227">
        <v>2211342.3067071298</v>
      </c>
      <c r="AU227">
        <v>7356180.7890273603</v>
      </c>
      <c r="AV227">
        <v>27154459.8290716</v>
      </c>
      <c r="AW227">
        <v>2307826.35203782</v>
      </c>
      <c r="AX227">
        <v>9.2343905225027694</v>
      </c>
      <c r="AY227">
        <v>2.12682171087926</v>
      </c>
      <c r="AZ227" s="1">
        <v>31.755983813900801</v>
      </c>
      <c r="BA227">
        <v>3.6909999999999998</v>
      </c>
      <c r="BB227">
        <v>0.314</v>
      </c>
      <c r="BC227">
        <v>8.5000000000000006E-2</v>
      </c>
      <c r="BD227">
        <v>1.88</v>
      </c>
      <c r="BE227">
        <v>-1.67</v>
      </c>
      <c r="BF227">
        <v>-3.56</v>
      </c>
      <c r="BG227">
        <v>7.1650805670353502E-4</v>
      </c>
      <c r="BH227">
        <v>6.8750311159304601E-4</v>
      </c>
      <c r="BI227" s="1">
        <v>1.31046548406122E-5</v>
      </c>
      <c r="BJ227">
        <v>2.8646327970158901E-3</v>
      </c>
      <c r="BK227">
        <v>1.7352883716781301E-3</v>
      </c>
      <c r="BL227">
        <v>1.48205682092448E-4</v>
      </c>
      <c r="BM227" s="1">
        <v>3.1</v>
      </c>
      <c r="BN227" s="1">
        <v>3.1</v>
      </c>
      <c r="BO227">
        <v>4.5999999999999996</v>
      </c>
      <c r="BP227" s="1">
        <v>0.2</v>
      </c>
      <c r="BQ227">
        <v>6.6</v>
      </c>
      <c r="BR227">
        <v>6.2</v>
      </c>
      <c r="BS227">
        <v>6.6</v>
      </c>
      <c r="BT227">
        <v>2.2999999999999998</v>
      </c>
      <c r="BU227">
        <v>7.6</v>
      </c>
      <c r="BV227">
        <v>6.9</v>
      </c>
      <c r="BW227">
        <v>7</v>
      </c>
      <c r="BX227">
        <v>3.1</v>
      </c>
      <c r="BY227">
        <v>4.3</v>
      </c>
      <c r="BZ227">
        <v>5.8</v>
      </c>
      <c r="CA227">
        <v>1.2</v>
      </c>
    </row>
    <row r="228" spans="1:79" x14ac:dyDescent="0.3">
      <c r="A228">
        <v>3775</v>
      </c>
      <c r="B228" t="s">
        <v>9</v>
      </c>
      <c r="C228" t="s">
        <v>8</v>
      </c>
      <c r="E228" t="s">
        <v>708</v>
      </c>
      <c r="F228" t="str">
        <f>IF(ISBLANK(E228),"Unknown",VLOOKUP(E228,'[1]LVL1_ID_metadata _final'!$F$2:$G$690,2,FALSE))</f>
        <v>Therapeutics/Drugs</v>
      </c>
      <c r="G228" t="str">
        <f>IF(ISBLANK(E228),"Unknown",VLOOKUP(E228,'[1]LVL1_ID_metadata _final'!$F$2:$H$690,3,FALSE))</f>
        <v>Psychopharmaca</v>
      </c>
      <c r="H228" t="str">
        <f>IF(ISBLANK(E228),"Unknown",VLOOKUP(E228,'[1]LVL1_ID_metadata _final'!$F$2:$I$690,4,FALSE))</f>
        <v>Metabolite</v>
      </c>
      <c r="I228" t="str">
        <f>IF(ISBLANK($E228),"Unknown",VLOOKUP($E228,'[1]LVL1_ID_metadata _final'!$F$2:$K$690,5,FALSE))</f>
        <v>93413-69-8</v>
      </c>
      <c r="J228" t="str">
        <f>IF(ISBLANK($E228),"Unknown",VLOOKUP($E228,'[1]LVL1_ID_metadata _final'!$F$2:$K$690,6,FALSE))</f>
        <v>https://en.wikipedia.org/wiki/Venlafaxine</v>
      </c>
      <c r="L228" t="s">
        <v>707</v>
      </c>
      <c r="M228" t="s">
        <v>4</v>
      </c>
      <c r="N228" t="s">
        <v>4</v>
      </c>
      <c r="O228" t="s">
        <v>3</v>
      </c>
      <c r="P228" t="s">
        <v>18</v>
      </c>
      <c r="Q228" t="s">
        <v>4</v>
      </c>
      <c r="R228">
        <v>293.19918000000001</v>
      </c>
      <c r="S228">
        <v>294.20645999999999</v>
      </c>
      <c r="T228">
        <v>12.34</v>
      </c>
      <c r="U228">
        <v>15675737.747977201</v>
      </c>
      <c r="V228">
        <v>83</v>
      </c>
      <c r="W228">
        <v>3</v>
      </c>
      <c r="X228">
        <v>0</v>
      </c>
      <c r="Y228">
        <v>63</v>
      </c>
      <c r="Z228">
        <v>65.900000000000006</v>
      </c>
      <c r="AB228" t="s">
        <v>28</v>
      </c>
      <c r="AC228" t="s">
        <v>2</v>
      </c>
      <c r="AD228" t="s">
        <v>1</v>
      </c>
      <c r="AE228" t="s">
        <v>0</v>
      </c>
      <c r="AF228">
        <v>15675737.747977201</v>
      </c>
      <c r="AG228">
        <v>13711320.4485377</v>
      </c>
      <c r="AH228">
        <v>15134698.7928537</v>
      </c>
      <c r="AI228">
        <v>129938.797556527</v>
      </c>
      <c r="AJ228">
        <v>11543171.3326561</v>
      </c>
      <c r="AK228">
        <v>12227358.158412</v>
      </c>
      <c r="AL228">
        <v>12343435.092220001</v>
      </c>
      <c r="AM228">
        <v>272149.20427267399</v>
      </c>
      <c r="AN228">
        <v>13361065.5380501</v>
      </c>
      <c r="AO228">
        <v>10479492.199582901</v>
      </c>
      <c r="AP228">
        <v>4426623.2182052201</v>
      </c>
      <c r="AQ228">
        <v>3811222.4603717802</v>
      </c>
      <c r="AR228">
        <v>6397280.6759216804</v>
      </c>
      <c r="AS228">
        <v>5221954.19234527</v>
      </c>
      <c r="AT228">
        <v>134263.78309858599</v>
      </c>
      <c r="AU228">
        <v>15134698.7928537</v>
      </c>
      <c r="AV228">
        <v>12227358.158412</v>
      </c>
      <c r="AW228">
        <v>5221954.19234527</v>
      </c>
      <c r="AX228">
        <v>6.8373134493628998</v>
      </c>
      <c r="AY228" s="1">
        <v>3.5922648746722801</v>
      </c>
      <c r="AZ228" s="1">
        <v>25.173853883902702</v>
      </c>
      <c r="BA228">
        <v>0.80800000000000005</v>
      </c>
      <c r="BB228" s="1">
        <v>0.34499999999999997</v>
      </c>
      <c r="BC228">
        <v>0.42699999999999999</v>
      </c>
      <c r="BD228">
        <v>-0.31</v>
      </c>
      <c r="BE228">
        <v>-1.54</v>
      </c>
      <c r="BF228">
        <v>-1.23</v>
      </c>
      <c r="BG228">
        <v>0.30829859876946603</v>
      </c>
      <c r="BH228">
        <v>3.78026468709103E-4</v>
      </c>
      <c r="BI228">
        <v>1.2172379163268899E-3</v>
      </c>
      <c r="BJ228">
        <v>0.454673798041137</v>
      </c>
      <c r="BK228">
        <v>1.0435875676972799E-3</v>
      </c>
      <c r="BL228" s="1">
        <v>5.0387988164229203E-3</v>
      </c>
      <c r="BM228" s="1">
        <v>5.2</v>
      </c>
      <c r="BN228">
        <v>4.5</v>
      </c>
      <c r="BO228" s="1">
        <v>4.0999999999999996</v>
      </c>
      <c r="BP228" s="1"/>
      <c r="BQ228">
        <v>4.5</v>
      </c>
      <c r="BR228">
        <v>4.8</v>
      </c>
      <c r="BS228">
        <v>4.5</v>
      </c>
      <c r="BT228">
        <v>0.8</v>
      </c>
      <c r="BU228">
        <v>4.5</v>
      </c>
      <c r="BV228">
        <v>4.2</v>
      </c>
      <c r="BW228">
        <v>2.9</v>
      </c>
      <c r="BX228">
        <v>1.7</v>
      </c>
      <c r="BY228">
        <v>3.9</v>
      </c>
      <c r="BZ228">
        <v>2.7</v>
      </c>
    </row>
    <row r="229" spans="1:79" x14ac:dyDescent="0.3">
      <c r="A229">
        <v>524</v>
      </c>
      <c r="B229" t="s">
        <v>9</v>
      </c>
      <c r="C229" t="s">
        <v>8</v>
      </c>
      <c r="E229" t="s">
        <v>706</v>
      </c>
      <c r="F229" t="str">
        <f>IF(ISBLANK(E229),"Unknown",VLOOKUP(E229,'[1]LVL1_ID_metadata _final'!$F$2:$G$690,2,FALSE))</f>
        <v>Therapeutics/Drugs</v>
      </c>
      <c r="G229" t="str">
        <f>IF(ISBLANK(E229),"Unknown",VLOOKUP(E229,'[1]LVL1_ID_metadata _final'!$F$2:$H$690,3,FALSE))</f>
        <v>Psychopharmaca</v>
      </c>
      <c r="I229" t="str">
        <f>IF(ISBLANK($E229),"Unknown",VLOOKUP($E229,'[1]LVL1_ID_metadata _final'!$F$2:$K$690,5,FALSE))</f>
        <v>50-48-6</v>
      </c>
      <c r="J229" t="str">
        <f>IF(ISBLANK($E229),"Unknown",VLOOKUP($E229,'[1]LVL1_ID_metadata _final'!$F$2:$K$690,6,FALSE))</f>
        <v>https://en.wikipedia.org/wiki/Amitriptyline</v>
      </c>
      <c r="L229" t="s">
        <v>705</v>
      </c>
      <c r="M229" t="s">
        <v>4</v>
      </c>
      <c r="N229" t="s">
        <v>4</v>
      </c>
      <c r="O229" t="s">
        <v>3</v>
      </c>
      <c r="P229" t="s">
        <v>18</v>
      </c>
      <c r="Q229" t="s">
        <v>4</v>
      </c>
      <c r="R229">
        <v>277.18326999999999</v>
      </c>
      <c r="S229">
        <v>278.19054999999997</v>
      </c>
      <c r="T229">
        <v>15.11</v>
      </c>
      <c r="U229">
        <v>107123796.89016201</v>
      </c>
      <c r="V229">
        <v>63</v>
      </c>
      <c r="W229">
        <v>5</v>
      </c>
      <c r="X229">
        <v>0</v>
      </c>
      <c r="Y229">
        <v>82.2</v>
      </c>
      <c r="Z229">
        <v>76.8</v>
      </c>
      <c r="AB229" t="s">
        <v>31</v>
      </c>
      <c r="AC229" t="s">
        <v>2</v>
      </c>
      <c r="AD229" t="s">
        <v>1</v>
      </c>
      <c r="AE229" t="s">
        <v>0</v>
      </c>
      <c r="AF229">
        <v>46269087.302038603</v>
      </c>
      <c r="AG229">
        <v>45661171.527521603</v>
      </c>
      <c r="AH229">
        <v>43092749.738417402</v>
      </c>
      <c r="AI229">
        <v>1214224.53394041</v>
      </c>
      <c r="AJ229">
        <v>103654044.24772801</v>
      </c>
      <c r="AK229">
        <v>105898305.170586</v>
      </c>
      <c r="AL229">
        <v>107123796.89016201</v>
      </c>
      <c r="AM229">
        <v>241214.59496393401</v>
      </c>
      <c r="AN229">
        <v>70423848.246084303</v>
      </c>
      <c r="AO229">
        <v>57601475.363305204</v>
      </c>
      <c r="AP229">
        <v>60216953.420318201</v>
      </c>
      <c r="AQ229">
        <v>30878265.495728999</v>
      </c>
      <c r="AR229">
        <v>38421443.974007599</v>
      </c>
      <c r="AS229">
        <v>40707752.919210799</v>
      </c>
      <c r="AT229">
        <v>409924.373997927</v>
      </c>
      <c r="AU229">
        <v>45661171.527521603</v>
      </c>
      <c r="AV229">
        <v>105898305.170586</v>
      </c>
      <c r="AW229">
        <v>38421443.974007599</v>
      </c>
      <c r="AX229">
        <v>3.7460168388232802</v>
      </c>
      <c r="AY229">
        <v>1.6669650328308201</v>
      </c>
      <c r="AZ229" s="1">
        <v>14.027306756891599</v>
      </c>
      <c r="BA229">
        <v>2.319</v>
      </c>
      <c r="BB229">
        <v>0.84099999999999997</v>
      </c>
      <c r="BC229" s="1">
        <v>0.36299999999999999</v>
      </c>
      <c r="BD229">
        <v>1.21</v>
      </c>
      <c r="BE229">
        <v>-0.25</v>
      </c>
      <c r="BF229">
        <v>-1.46</v>
      </c>
      <c r="BG229" s="1">
        <v>5.1592771584063599E-5</v>
      </c>
      <c r="BH229">
        <v>5.7257981017018199E-2</v>
      </c>
      <c r="BI229" s="1">
        <v>1.38554239519362E-5</v>
      </c>
      <c r="BJ229">
        <v>3.2747411917078502E-4</v>
      </c>
      <c r="BK229">
        <v>8.6852232042857497E-2</v>
      </c>
      <c r="BL229" s="1">
        <v>1.5540850865541599E-4</v>
      </c>
      <c r="BM229" s="1">
        <v>5.0999999999999996</v>
      </c>
      <c r="BN229">
        <v>4.7</v>
      </c>
      <c r="BO229">
        <v>3.9</v>
      </c>
      <c r="BQ229">
        <v>5.8</v>
      </c>
      <c r="BR229">
        <v>6.2</v>
      </c>
      <c r="BS229">
        <v>5.8</v>
      </c>
      <c r="BU229">
        <v>7.5</v>
      </c>
      <c r="BV229">
        <v>6.3</v>
      </c>
      <c r="BW229">
        <v>7.5</v>
      </c>
      <c r="BX229">
        <v>5.5</v>
      </c>
      <c r="BY229">
        <v>5.0999999999999996</v>
      </c>
      <c r="BZ229">
        <v>5.5</v>
      </c>
      <c r="CA229">
        <v>3.8</v>
      </c>
    </row>
    <row r="230" spans="1:79" x14ac:dyDescent="0.3">
      <c r="A230">
        <v>1172</v>
      </c>
      <c r="B230" t="s">
        <v>9</v>
      </c>
      <c r="C230" t="s">
        <v>8</v>
      </c>
      <c r="E230" t="s">
        <v>706</v>
      </c>
      <c r="F230" t="str">
        <f>IF(ISBLANK(E230),"Unknown",VLOOKUP(E230,'[1]LVL1_ID_metadata _final'!$F$2:$G$690,2,FALSE))</f>
        <v>Therapeutics/Drugs</v>
      </c>
      <c r="G230" t="str">
        <f>IF(ISBLANK(E230),"Unknown",VLOOKUP(E230,'[1]LVL1_ID_metadata _final'!$F$2:$H$690,3,FALSE))</f>
        <v>Psychopharmaca</v>
      </c>
      <c r="I230" t="str">
        <f>IF(ISBLANK($E230),"Unknown",VLOOKUP($E230,'[1]LVL1_ID_metadata _final'!$F$2:$K$690,5,FALSE))</f>
        <v>50-48-6</v>
      </c>
      <c r="J230" t="str">
        <f>IF(ISBLANK($E230),"Unknown",VLOOKUP($E230,'[1]LVL1_ID_metadata _final'!$F$2:$K$690,6,FALSE))</f>
        <v>https://en.wikipedia.org/wiki/Amitriptyline</v>
      </c>
      <c r="L230" t="s">
        <v>705</v>
      </c>
      <c r="M230" t="s">
        <v>4</v>
      </c>
      <c r="N230" t="s">
        <v>4</v>
      </c>
      <c r="O230" t="s">
        <v>3</v>
      </c>
      <c r="P230" t="s">
        <v>18</v>
      </c>
      <c r="Q230" t="s">
        <v>4</v>
      </c>
      <c r="R230">
        <v>277.18315999999999</v>
      </c>
      <c r="S230">
        <v>278.19042999999999</v>
      </c>
      <c r="T230">
        <v>15.757</v>
      </c>
      <c r="U230">
        <v>54850518.677234903</v>
      </c>
      <c r="V230">
        <v>63</v>
      </c>
      <c r="W230">
        <v>5</v>
      </c>
      <c r="X230">
        <v>0</v>
      </c>
      <c r="Y230">
        <v>46.6</v>
      </c>
      <c r="Z230">
        <v>61.1</v>
      </c>
      <c r="AB230" t="s">
        <v>31</v>
      </c>
      <c r="AC230" t="s">
        <v>2</v>
      </c>
      <c r="AD230" t="s">
        <v>1</v>
      </c>
      <c r="AE230" t="s">
        <v>0</v>
      </c>
      <c r="AF230">
        <v>564195.11262103799</v>
      </c>
      <c r="AG230">
        <v>836163.16198589397</v>
      </c>
      <c r="AH230">
        <v>851620.20389967004</v>
      </c>
      <c r="AI230">
        <v>741484.14163570502</v>
      </c>
      <c r="AJ230">
        <v>43642362.781443998</v>
      </c>
      <c r="AK230">
        <v>54850518.677234903</v>
      </c>
      <c r="AL230">
        <v>53972984.227749303</v>
      </c>
      <c r="AM230">
        <v>177230.818391907</v>
      </c>
      <c r="AN230">
        <v>20884254.317968201</v>
      </c>
      <c r="AO230">
        <v>18364547.4133627</v>
      </c>
      <c r="AP230">
        <v>8584986.7932401896</v>
      </c>
      <c r="AQ230">
        <v>1100636.99584098</v>
      </c>
      <c r="AR230">
        <v>962414.81127163197</v>
      </c>
      <c r="AS230">
        <v>479273.44924458797</v>
      </c>
      <c r="AT230">
        <v>475282.91009589803</v>
      </c>
      <c r="AU230">
        <v>836163.16198589397</v>
      </c>
      <c r="AV230">
        <v>53972984.227749303</v>
      </c>
      <c r="AW230">
        <v>962414.81127163197</v>
      </c>
      <c r="AX230">
        <v>21.5367591074133</v>
      </c>
      <c r="AY230">
        <v>12.264722033993699</v>
      </c>
      <c r="AZ230">
        <v>38.497896548858598</v>
      </c>
      <c r="BA230">
        <v>64.548000000000002</v>
      </c>
      <c r="BB230">
        <v>1.151</v>
      </c>
      <c r="BC230">
        <v>1.7999999999999999E-2</v>
      </c>
      <c r="BD230">
        <v>6.01</v>
      </c>
      <c r="BE230">
        <v>0.2</v>
      </c>
      <c r="BF230">
        <v>-5.81</v>
      </c>
      <c r="BG230" s="1">
        <v>5.5257184725654398E-6</v>
      </c>
      <c r="BH230">
        <v>0.94605288518251895</v>
      </c>
      <c r="BI230" s="1">
        <v>6.2068428325900999E-6</v>
      </c>
      <c r="BJ230" s="1">
        <v>5.54467927124582E-5</v>
      </c>
      <c r="BK230">
        <v>0.98703886644679695</v>
      </c>
      <c r="BL230" s="1">
        <v>8.6931699848491006E-5</v>
      </c>
      <c r="BM230" s="1">
        <v>1.5</v>
      </c>
      <c r="BN230" s="1">
        <v>2.2999999999999998</v>
      </c>
      <c r="BO230" s="1">
        <v>2.2999999999999998</v>
      </c>
      <c r="BP230" s="1">
        <v>4.9000000000000004</v>
      </c>
      <c r="BQ230">
        <v>5.5</v>
      </c>
      <c r="BR230">
        <v>5.5</v>
      </c>
      <c r="BS230">
        <v>5.8</v>
      </c>
      <c r="BU230">
        <v>3.7</v>
      </c>
      <c r="BV230">
        <v>3</v>
      </c>
      <c r="BW230">
        <v>3.9</v>
      </c>
      <c r="BX230">
        <v>0.6</v>
      </c>
      <c r="BY230">
        <v>0</v>
      </c>
      <c r="CA230">
        <v>2.7</v>
      </c>
    </row>
    <row r="231" spans="1:79" x14ac:dyDescent="0.3">
      <c r="A231">
        <v>1269</v>
      </c>
      <c r="B231" t="s">
        <v>9</v>
      </c>
      <c r="C231" t="s">
        <v>8</v>
      </c>
      <c r="E231" t="s">
        <v>704</v>
      </c>
      <c r="F231" t="str">
        <f>IF(ISBLANK(E231),"Unknown",VLOOKUP(E231,'[1]LVL1_ID_metadata _final'!$F$2:$G$690,2,FALSE))</f>
        <v>Therapeutics/Drugs</v>
      </c>
      <c r="G231" t="str">
        <f>IF(ISBLANK(E231),"Unknown",VLOOKUP(E231,'[1]LVL1_ID_metadata _final'!$F$2:$H$690,3,FALSE))</f>
        <v>Psychopharmaca</v>
      </c>
      <c r="I231" t="str">
        <f>IF(ISBLANK($E231),"Unknown",VLOOKUP($E231,'[1]LVL1_ID_metadata _final'!$F$2:$K$690,5,FALSE))</f>
        <v>113-59-7</v>
      </c>
      <c r="J231" t="str">
        <f>IF(ISBLANK($E231),"Unknown",VLOOKUP($E231,'[1]LVL1_ID_metadata _final'!$F$2:$K$690,6,FALSE))</f>
        <v>https://en.wikipedia.org/wiki/Chlorprothixene</v>
      </c>
      <c r="L231" t="s">
        <v>703</v>
      </c>
      <c r="M231" t="s">
        <v>4</v>
      </c>
      <c r="N231" t="s">
        <v>4</v>
      </c>
      <c r="O231" t="s">
        <v>3</v>
      </c>
      <c r="P231" t="s">
        <v>4</v>
      </c>
      <c r="Q231" t="s">
        <v>4</v>
      </c>
      <c r="R231">
        <v>315.08488</v>
      </c>
      <c r="S231">
        <v>316.09215</v>
      </c>
      <c r="T231">
        <v>16.039000000000001</v>
      </c>
      <c r="U231">
        <v>42103635.180100299</v>
      </c>
      <c r="V231">
        <v>11</v>
      </c>
      <c r="W231">
        <v>3</v>
      </c>
      <c r="X231">
        <v>0</v>
      </c>
      <c r="Y231">
        <v>85.7</v>
      </c>
      <c r="Z231">
        <v>69.599999999999994</v>
      </c>
      <c r="AB231" t="s">
        <v>28</v>
      </c>
      <c r="AC231" t="s">
        <v>2</v>
      </c>
      <c r="AD231" t="s">
        <v>1</v>
      </c>
      <c r="AE231" t="s">
        <v>0</v>
      </c>
      <c r="AF231">
        <v>468313.25381948502</v>
      </c>
      <c r="AG231">
        <v>470473.327613523</v>
      </c>
      <c r="AH231">
        <v>525980.086442261</v>
      </c>
      <c r="AI231">
        <v>371032.07098394202</v>
      </c>
      <c r="AJ231">
        <v>35788571.540480301</v>
      </c>
      <c r="AK231">
        <v>40903210.076035097</v>
      </c>
      <c r="AL231">
        <v>42103635.180100299</v>
      </c>
      <c r="AM231">
        <v>215144.016812107</v>
      </c>
      <c r="AN231">
        <v>13447235.981315499</v>
      </c>
      <c r="AO231">
        <v>10796149.050245199</v>
      </c>
      <c r="AP231">
        <v>11491101.5151772</v>
      </c>
      <c r="AQ231">
        <v>274688.65374210302</v>
      </c>
      <c r="AR231">
        <v>300886.79949211801</v>
      </c>
      <c r="AS231">
        <v>310886.25026415399</v>
      </c>
      <c r="AT231">
        <v>745207.36631086795</v>
      </c>
      <c r="AU231">
        <v>470473.327613523</v>
      </c>
      <c r="AV231">
        <v>40903210.076035097</v>
      </c>
      <c r="AW231">
        <v>300886.79949211801</v>
      </c>
      <c r="AX231">
        <v>6.6949057129923801</v>
      </c>
      <c r="AY231" s="1">
        <v>8.4690624668599295</v>
      </c>
      <c r="AZ231" s="1">
        <v>6.3262043939799399</v>
      </c>
      <c r="BA231">
        <v>86.941000000000003</v>
      </c>
      <c r="BB231" s="1">
        <v>0.64</v>
      </c>
      <c r="BC231" s="1">
        <v>7.0000000000000001E-3</v>
      </c>
      <c r="BD231">
        <v>6.44</v>
      </c>
      <c r="BE231">
        <v>-0.64</v>
      </c>
      <c r="BF231">
        <v>-7.09</v>
      </c>
      <c r="BG231" s="1">
        <v>1.2392309400865999E-12</v>
      </c>
      <c r="BH231">
        <v>3.7235107847499699E-4</v>
      </c>
      <c r="BI231" s="1">
        <v>9.6811447747313701E-14</v>
      </c>
      <c r="BJ231" s="1">
        <v>1.1798631322591901E-10</v>
      </c>
      <c r="BK231">
        <v>1.02861357306116E-3</v>
      </c>
      <c r="BL231" s="1">
        <v>2.81199656152846E-11</v>
      </c>
      <c r="BM231" s="1"/>
      <c r="BO231" s="1"/>
      <c r="BP231" s="1">
        <v>6.2</v>
      </c>
      <c r="BQ231">
        <v>4.3</v>
      </c>
      <c r="BR231">
        <v>4.7</v>
      </c>
      <c r="BS231">
        <v>5.0999999999999996</v>
      </c>
      <c r="BU231">
        <v>4.2</v>
      </c>
      <c r="BV231">
        <v>3.6</v>
      </c>
      <c r="BW231">
        <v>4.2</v>
      </c>
      <c r="CA231">
        <v>2.7</v>
      </c>
    </row>
    <row r="232" spans="1:79" x14ac:dyDescent="0.3">
      <c r="A232">
        <v>2500</v>
      </c>
      <c r="B232" t="s">
        <v>9</v>
      </c>
      <c r="C232" t="s">
        <v>8</v>
      </c>
      <c r="E232" t="s">
        <v>704</v>
      </c>
      <c r="F232" t="str">
        <f>IF(ISBLANK(E232),"Unknown",VLOOKUP(E232,'[1]LVL1_ID_metadata _final'!$F$2:$G$690,2,FALSE))</f>
        <v>Therapeutics/Drugs</v>
      </c>
      <c r="G232" t="str">
        <f>IF(ISBLANK(E232),"Unknown",VLOOKUP(E232,'[1]LVL1_ID_metadata _final'!$F$2:$H$690,3,FALSE))</f>
        <v>Psychopharmaca</v>
      </c>
      <c r="I232" t="str">
        <f>IF(ISBLANK($E232),"Unknown",VLOOKUP($E232,'[1]LVL1_ID_metadata _final'!$F$2:$K$690,5,FALSE))</f>
        <v>113-59-7</v>
      </c>
      <c r="J232" t="str">
        <f>IF(ISBLANK($E232),"Unknown",VLOOKUP($E232,'[1]LVL1_ID_metadata _final'!$F$2:$K$690,6,FALSE))</f>
        <v>https://en.wikipedia.org/wiki/Chlorprothixene</v>
      </c>
      <c r="L232" t="s">
        <v>703</v>
      </c>
      <c r="M232" t="s">
        <v>4</v>
      </c>
      <c r="N232" t="s">
        <v>4</v>
      </c>
      <c r="O232" t="s">
        <v>3</v>
      </c>
      <c r="P232" t="s">
        <v>4</v>
      </c>
      <c r="Q232" t="s">
        <v>4</v>
      </c>
      <c r="R232">
        <v>315.08487000000002</v>
      </c>
      <c r="S232">
        <v>316.09213999999997</v>
      </c>
      <c r="T232">
        <v>16.289000000000001</v>
      </c>
      <c r="U232">
        <v>32258334.138239101</v>
      </c>
      <c r="V232">
        <v>11</v>
      </c>
      <c r="W232">
        <v>3</v>
      </c>
      <c r="X232">
        <v>0</v>
      </c>
      <c r="Y232">
        <v>62.4</v>
      </c>
      <c r="Z232">
        <v>46.7</v>
      </c>
      <c r="AB232" t="s">
        <v>28</v>
      </c>
      <c r="AC232" t="s">
        <v>2</v>
      </c>
      <c r="AD232" t="s">
        <v>1</v>
      </c>
      <c r="AE232" t="s">
        <v>0</v>
      </c>
      <c r="AF232">
        <v>519744.34562295</v>
      </c>
      <c r="AG232">
        <v>529006.38983054995</v>
      </c>
      <c r="AH232">
        <v>575120.39455895103</v>
      </c>
      <c r="AI232">
        <v>234167.528638964</v>
      </c>
      <c r="AJ232">
        <v>25761553.165639602</v>
      </c>
      <c r="AK232">
        <v>32258334.138239101</v>
      </c>
      <c r="AL232">
        <v>30965571.076339401</v>
      </c>
      <c r="AM232">
        <v>217734.42129745</v>
      </c>
      <c r="AN232">
        <v>11286170.177424099</v>
      </c>
      <c r="AO232">
        <v>8770371.3407256603</v>
      </c>
      <c r="AP232">
        <v>7640117.8978669299</v>
      </c>
      <c r="AQ232">
        <v>270152.91472728498</v>
      </c>
      <c r="AR232">
        <v>295773.42483651399</v>
      </c>
      <c r="AS232">
        <v>295886.032649823</v>
      </c>
      <c r="AT232">
        <v>419849.93574794702</v>
      </c>
      <c r="AU232">
        <v>529006.38983054995</v>
      </c>
      <c r="AV232">
        <v>30965571.076339401</v>
      </c>
      <c r="AW232">
        <v>295773.42483651399</v>
      </c>
      <c r="AX232">
        <v>5.4797584272995898</v>
      </c>
      <c r="AY232" s="1">
        <v>11.5941007116186</v>
      </c>
      <c r="AZ232" s="1">
        <v>5.16050461218531</v>
      </c>
      <c r="BA232" s="1">
        <v>58.534999999999997</v>
      </c>
      <c r="BB232">
        <v>0.55900000000000005</v>
      </c>
      <c r="BC232" s="1">
        <v>0.01</v>
      </c>
      <c r="BD232">
        <v>5.87</v>
      </c>
      <c r="BE232">
        <v>-0.84</v>
      </c>
      <c r="BF232">
        <v>-6.71</v>
      </c>
      <c r="BG232" s="1">
        <v>1.9133228335022099E-10</v>
      </c>
      <c r="BH232">
        <v>1.91275004114866E-4</v>
      </c>
      <c r="BI232" s="1">
        <v>6.5334404553141204E-12</v>
      </c>
      <c r="BJ232" s="1">
        <v>1.20509902774739E-8</v>
      </c>
      <c r="BK232">
        <v>5.9100367309151795E-4</v>
      </c>
      <c r="BL232" s="1">
        <v>1.1881291506199401E-9</v>
      </c>
      <c r="BM232" s="1"/>
      <c r="BP232" s="1">
        <v>1.3</v>
      </c>
      <c r="BQ232">
        <v>5.0999999999999996</v>
      </c>
      <c r="BR232">
        <v>4.7</v>
      </c>
      <c r="BS232">
        <v>5.0999999999999996</v>
      </c>
      <c r="BU232">
        <v>2.8</v>
      </c>
      <c r="BV232">
        <v>2.6</v>
      </c>
      <c r="BW232">
        <v>2.6</v>
      </c>
      <c r="CA232">
        <v>4.4000000000000004</v>
      </c>
    </row>
    <row r="233" spans="1:79" x14ac:dyDescent="0.3">
      <c r="A233">
        <v>198</v>
      </c>
      <c r="B233" t="s">
        <v>9</v>
      </c>
      <c r="C233" t="s">
        <v>8</v>
      </c>
      <c r="D233" t="s">
        <v>675</v>
      </c>
      <c r="E233" t="s">
        <v>702</v>
      </c>
      <c r="F233" t="str">
        <f>IF(ISBLANK(E233),"Unknown",VLOOKUP(E233,'[1]LVL1_ID_metadata _final'!$F$2:$G$690,2,FALSE))</f>
        <v>Therapeutics/Drugs</v>
      </c>
      <c r="G233" t="str">
        <f>IF(ISBLANK(E233),"Unknown",VLOOKUP(E233,'[1]LVL1_ID_metadata _final'!$F$2:$H$690,3,FALSE))</f>
        <v>Psychopharmaca</v>
      </c>
      <c r="I233" t="str">
        <f>IF(ISBLANK($E233),"Unknown",VLOOKUP($E233,'[1]LVL1_ID_metadata _final'!$F$2:$K$690,5,FALSE))</f>
        <v>59729-33-8</v>
      </c>
      <c r="J233" t="str">
        <f>IF(ISBLANK($E233),"Unknown",VLOOKUP($E233,'[1]LVL1_ID_metadata _final'!$F$2:$K$690,6,FALSE))</f>
        <v>https://en.wikipedia.org/wiki/Citalopram</v>
      </c>
      <c r="L233" t="s">
        <v>701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>
        <v>324.16386999999997</v>
      </c>
      <c r="S233">
        <v>325.17115000000001</v>
      </c>
      <c r="T233">
        <v>13.66</v>
      </c>
      <c r="U233">
        <v>241888730.45824301</v>
      </c>
      <c r="V233">
        <v>54</v>
      </c>
      <c r="W233">
        <v>6</v>
      </c>
      <c r="X233">
        <v>1</v>
      </c>
      <c r="Y233">
        <v>95</v>
      </c>
      <c r="Z233">
        <v>84.1</v>
      </c>
      <c r="AA233">
        <v>87.6</v>
      </c>
      <c r="AB233" t="s">
        <v>31</v>
      </c>
      <c r="AC233" t="s">
        <v>2</v>
      </c>
      <c r="AD233" t="s">
        <v>1</v>
      </c>
      <c r="AE233" t="s">
        <v>0</v>
      </c>
      <c r="AF233">
        <v>187851931.21963999</v>
      </c>
      <c r="AG233">
        <v>188662007.147349</v>
      </c>
      <c r="AH233">
        <v>190452310.32979301</v>
      </c>
      <c r="AI233">
        <v>521120.27071125398</v>
      </c>
      <c r="AJ233">
        <v>241888730.45824301</v>
      </c>
      <c r="AK233">
        <v>238022723.18960899</v>
      </c>
      <c r="AL233">
        <v>229709680.97067699</v>
      </c>
      <c r="AM233">
        <v>476334.53753904201</v>
      </c>
      <c r="AN233">
        <v>219976640.45427799</v>
      </c>
      <c r="AO233">
        <v>186464404.34492499</v>
      </c>
      <c r="AP233">
        <v>186639892.53135201</v>
      </c>
      <c r="AQ233">
        <v>121143704.425613</v>
      </c>
      <c r="AR233">
        <v>152844709.49954799</v>
      </c>
      <c r="AS233">
        <v>158563334.13615799</v>
      </c>
      <c r="AT233">
        <v>627161.04381890502</v>
      </c>
      <c r="AU233">
        <v>188662007.147349</v>
      </c>
      <c r="AV233">
        <v>238022723.18960899</v>
      </c>
      <c r="AW233">
        <v>152844709.49954799</v>
      </c>
      <c r="AX233">
        <v>0.70407639081869899</v>
      </c>
      <c r="AY233">
        <v>2.6309964656978999</v>
      </c>
      <c r="AZ233" s="1">
        <v>13.9802253720434</v>
      </c>
      <c r="BA233" s="1">
        <v>1.262</v>
      </c>
      <c r="BB233">
        <v>0.81</v>
      </c>
      <c r="BC233" s="1">
        <v>0.64200000000000002</v>
      </c>
      <c r="BD233" s="1">
        <v>0.34</v>
      </c>
      <c r="BE233">
        <v>-0.3</v>
      </c>
      <c r="BF233">
        <v>-0.64</v>
      </c>
      <c r="BG233">
        <v>4.2410854860464697E-2</v>
      </c>
      <c r="BH233">
        <v>1.7429104612192201E-2</v>
      </c>
      <c r="BI233">
        <v>9.0996457079684E-4</v>
      </c>
      <c r="BJ233">
        <v>8.8541580723479105E-2</v>
      </c>
      <c r="BK233">
        <v>2.9436779819436799E-2</v>
      </c>
      <c r="BL233">
        <v>3.9664826116037402E-3</v>
      </c>
      <c r="BM233" s="1">
        <v>6.2</v>
      </c>
      <c r="BN233">
        <v>6.2</v>
      </c>
      <c r="BO233">
        <v>6.2</v>
      </c>
      <c r="BP233" s="1">
        <v>2.7</v>
      </c>
      <c r="BQ233">
        <v>5.8</v>
      </c>
      <c r="BR233">
        <v>6.2</v>
      </c>
      <c r="BS233">
        <v>5.8</v>
      </c>
      <c r="BT233">
        <v>2.7</v>
      </c>
      <c r="BU233">
        <v>8.6999999999999993</v>
      </c>
      <c r="BV233">
        <v>8.6999999999999993</v>
      </c>
      <c r="BW233">
        <v>7.6</v>
      </c>
      <c r="BX233">
        <v>5.8</v>
      </c>
      <c r="BY233">
        <v>5.8</v>
      </c>
      <c r="BZ233">
        <v>5.8</v>
      </c>
      <c r="CA233">
        <v>2.7</v>
      </c>
    </row>
    <row r="234" spans="1:79" x14ac:dyDescent="0.3">
      <c r="A234">
        <v>3826</v>
      </c>
      <c r="B234" t="s">
        <v>9</v>
      </c>
      <c r="C234" t="s">
        <v>8</v>
      </c>
      <c r="E234" t="s">
        <v>700</v>
      </c>
      <c r="F234" t="str">
        <f>IF(ISBLANK(E234),"Unknown",VLOOKUP(E234,'[1]LVL1_ID_metadata _final'!$F$2:$G$690,2,FALSE))</f>
        <v>Therapeutics/Drugs</v>
      </c>
      <c r="G234" t="str">
        <f>IF(ISBLANK(E234),"Unknown",VLOOKUP(E234,'[1]LVL1_ID_metadata _final'!$F$2:$H$690,3,FALSE))</f>
        <v>Psychopharmaca</v>
      </c>
      <c r="I234" t="str">
        <f>IF(ISBLANK($E234),"Unknown",VLOOKUP($E234,'[1]LVL1_ID_metadata _final'!$F$2:$K$690,5,FALSE))</f>
        <v>72-69-5</v>
      </c>
      <c r="J234" t="str">
        <f>IF(ISBLANK($E234),"Unknown",VLOOKUP($E234,'[1]LVL1_ID_metadata _final'!$F$2:$K$690,6,FALSE))</f>
        <v>https://en.wikipedia.org/wiki/Nortriptyline</v>
      </c>
      <c r="L234" t="s">
        <v>699</v>
      </c>
      <c r="M234" t="s">
        <v>4</v>
      </c>
      <c r="N234" t="s">
        <v>4</v>
      </c>
      <c r="O234" t="s">
        <v>3</v>
      </c>
      <c r="P234" t="s">
        <v>18</v>
      </c>
      <c r="Q234" t="s">
        <v>4</v>
      </c>
      <c r="R234">
        <v>263.16766000000001</v>
      </c>
      <c r="S234">
        <v>264.17493999999999</v>
      </c>
      <c r="T234">
        <v>14.956</v>
      </c>
      <c r="U234">
        <v>19314101.660402499</v>
      </c>
      <c r="V234">
        <v>71</v>
      </c>
      <c r="W234">
        <v>5</v>
      </c>
      <c r="X234">
        <v>0</v>
      </c>
      <c r="Y234">
        <v>49.7</v>
      </c>
      <c r="Z234">
        <v>62</v>
      </c>
      <c r="AB234" t="s">
        <v>31</v>
      </c>
      <c r="AC234" t="s">
        <v>2</v>
      </c>
      <c r="AD234" t="s">
        <v>1</v>
      </c>
      <c r="AE234" t="s">
        <v>0</v>
      </c>
      <c r="AF234">
        <v>10229606.420097699</v>
      </c>
      <c r="AG234">
        <v>10352426.3591011</v>
      </c>
      <c r="AH234">
        <v>10061732.642947299</v>
      </c>
      <c r="AI234">
        <v>193204.245257186</v>
      </c>
      <c r="AJ234">
        <v>15780079.6540628</v>
      </c>
      <c r="AK234">
        <v>19314101.660402499</v>
      </c>
      <c r="AL234">
        <v>19154567.222004998</v>
      </c>
      <c r="AM234">
        <v>202799.40979371601</v>
      </c>
      <c r="AN234">
        <v>12962777.037321201</v>
      </c>
      <c r="AO234">
        <v>3985383.7751698201</v>
      </c>
      <c r="AP234">
        <v>10855284.686716899</v>
      </c>
      <c r="AQ234">
        <v>2720515.6355846198</v>
      </c>
      <c r="AR234">
        <v>2801740.2219112399</v>
      </c>
      <c r="AS234">
        <v>3727435.9099697499</v>
      </c>
      <c r="AT234">
        <v>197328.769787578</v>
      </c>
      <c r="AU234">
        <v>10229606.420097699</v>
      </c>
      <c r="AV234">
        <v>19154567.222004998</v>
      </c>
      <c r="AW234">
        <v>2801740.2219112399</v>
      </c>
      <c r="AX234">
        <v>1.42861943042546</v>
      </c>
      <c r="AY234">
        <v>11.0375423454882</v>
      </c>
      <c r="AZ234" s="1">
        <v>18.142477288511099</v>
      </c>
      <c r="BA234" s="1">
        <v>1.8720000000000001</v>
      </c>
      <c r="BB234">
        <v>0.27400000000000002</v>
      </c>
      <c r="BC234" s="1">
        <v>0.14599999999999999</v>
      </c>
      <c r="BD234" s="1">
        <v>0.9</v>
      </c>
      <c r="BE234">
        <v>-1.87</v>
      </c>
      <c r="BF234">
        <v>-2.77</v>
      </c>
      <c r="BG234">
        <v>2.8752146263840701E-3</v>
      </c>
      <c r="BH234" s="1">
        <v>4.3756055950971997E-5</v>
      </c>
      <c r="BI234" s="1">
        <v>4.2116383911494603E-6</v>
      </c>
      <c r="BJ234">
        <v>9.2105858219220498E-3</v>
      </c>
      <c r="BK234">
        <v>1.7545278458695301E-4</v>
      </c>
      <c r="BL234" s="1">
        <v>6.4821231478819194E-5</v>
      </c>
      <c r="BM234">
        <v>2.2999999999999998</v>
      </c>
      <c r="BN234">
        <v>2.2999999999999998</v>
      </c>
      <c r="BO234">
        <v>2</v>
      </c>
      <c r="BQ234">
        <v>3.7</v>
      </c>
      <c r="BR234">
        <v>3.3</v>
      </c>
      <c r="BS234">
        <v>4.5</v>
      </c>
      <c r="BU234">
        <v>3</v>
      </c>
      <c r="BV234">
        <v>2.9</v>
      </c>
      <c r="BW234">
        <v>3</v>
      </c>
      <c r="BX234">
        <v>1.4</v>
      </c>
      <c r="BY234">
        <v>1</v>
      </c>
      <c r="BZ234">
        <v>1.7</v>
      </c>
    </row>
    <row r="235" spans="1:79" x14ac:dyDescent="0.3">
      <c r="A235">
        <v>504</v>
      </c>
      <c r="B235" t="s">
        <v>9</v>
      </c>
      <c r="C235" t="s">
        <v>8</v>
      </c>
      <c r="E235" t="s">
        <v>698</v>
      </c>
      <c r="F235" t="str">
        <f>IF(ISBLANK(E235),"Unknown",VLOOKUP(E235,'[1]LVL1_ID_metadata _final'!$F$2:$G$690,2,FALSE))</f>
        <v>Therapeutics/Drugs</v>
      </c>
      <c r="G235" t="str">
        <f>IF(ISBLANK(E235),"Unknown",VLOOKUP(E235,'[1]LVL1_ID_metadata _final'!$F$2:$H$690,3,FALSE))</f>
        <v>Psychopharmaca</v>
      </c>
      <c r="I235" t="str">
        <f>IF(ISBLANK($E235),"Unknown",VLOOKUP($E235,'[1]LVL1_ID_metadata _final'!$F$2:$K$690,5,FALSE))</f>
        <v>93413-62-8</v>
      </c>
      <c r="J235" t="str">
        <f>IF(ISBLANK($E235),"Unknown",VLOOKUP($E235,'[1]LVL1_ID_metadata _final'!$F$2:$K$690,6,FALSE))</f>
        <v>https://en.wikipedia.org/wiki/Desvenlafaxine</v>
      </c>
      <c r="L235" t="s">
        <v>697</v>
      </c>
      <c r="M235" t="s">
        <v>4</v>
      </c>
      <c r="N235" t="s">
        <v>4</v>
      </c>
      <c r="O235" t="s">
        <v>3</v>
      </c>
      <c r="P235" t="s">
        <v>25</v>
      </c>
      <c r="Q235" t="s">
        <v>18</v>
      </c>
      <c r="R235">
        <v>263.18876999999998</v>
      </c>
      <c r="S235">
        <v>264.19603999999998</v>
      </c>
      <c r="T235">
        <v>9.0459999999999994</v>
      </c>
      <c r="U235">
        <v>58588406.702752098</v>
      </c>
      <c r="V235">
        <v>163</v>
      </c>
      <c r="W235">
        <v>6</v>
      </c>
      <c r="X235">
        <v>0</v>
      </c>
      <c r="Y235">
        <v>96.6</v>
      </c>
      <c r="Z235">
        <v>91.8</v>
      </c>
      <c r="AB235" t="s">
        <v>31</v>
      </c>
      <c r="AC235" t="s">
        <v>31</v>
      </c>
      <c r="AD235" t="s">
        <v>1</v>
      </c>
      <c r="AE235" t="s">
        <v>0</v>
      </c>
      <c r="AF235">
        <v>42620538.297468297</v>
      </c>
      <c r="AG235">
        <v>46836175.351753503</v>
      </c>
      <c r="AH235">
        <v>45114985.115271099</v>
      </c>
      <c r="AI235">
        <v>84953.941071276597</v>
      </c>
      <c r="AJ235">
        <v>53530004.799360298</v>
      </c>
      <c r="AK235">
        <v>43551750.869619697</v>
      </c>
      <c r="AL235">
        <v>37119254.516520999</v>
      </c>
      <c r="AM235">
        <v>86432.515263485198</v>
      </c>
      <c r="AN235">
        <v>54806704.900093302</v>
      </c>
      <c r="AO235">
        <v>52214661.665757298</v>
      </c>
      <c r="AP235">
        <v>35626119.089576297</v>
      </c>
      <c r="AQ235">
        <v>47895031.383910902</v>
      </c>
      <c r="AR235">
        <v>58588406.702752098</v>
      </c>
      <c r="AS235">
        <v>42763490.890953198</v>
      </c>
      <c r="AT235">
        <v>82118.497717213599</v>
      </c>
      <c r="AU235">
        <v>45114985.115271099</v>
      </c>
      <c r="AV235">
        <v>43551750.869619697</v>
      </c>
      <c r="AW235">
        <v>47895031.383910902</v>
      </c>
      <c r="AX235">
        <v>4.7252249742519297</v>
      </c>
      <c r="AY235" s="1">
        <v>18.484892835920999</v>
      </c>
      <c r="AZ235" s="1">
        <v>16.2289005841447</v>
      </c>
      <c r="BA235">
        <v>0.96499999999999997</v>
      </c>
      <c r="BB235" s="1">
        <v>1.0620000000000001</v>
      </c>
      <c r="BC235" s="1">
        <v>1.1000000000000001</v>
      </c>
      <c r="BD235">
        <v>-0.05</v>
      </c>
      <c r="BE235">
        <v>0.09</v>
      </c>
      <c r="BF235">
        <v>0.14000000000000001</v>
      </c>
      <c r="BG235">
        <v>0.992891380640884</v>
      </c>
      <c r="BH235">
        <v>0.70583299846859604</v>
      </c>
      <c r="BI235">
        <v>0.64121615606286497</v>
      </c>
      <c r="BJ235">
        <v>0.99999987688113601</v>
      </c>
      <c r="BK235">
        <v>0.78963478983079505</v>
      </c>
      <c r="BL235" s="1">
        <v>0.83284864940398695</v>
      </c>
      <c r="BM235" s="1">
        <v>6.2</v>
      </c>
      <c r="BN235" s="1">
        <v>6.2</v>
      </c>
      <c r="BO235">
        <v>6.6</v>
      </c>
      <c r="BP235" s="1"/>
      <c r="BQ235">
        <v>5.5</v>
      </c>
      <c r="BR235">
        <v>6.2</v>
      </c>
      <c r="BS235">
        <v>6.6</v>
      </c>
      <c r="BU235">
        <v>7.6</v>
      </c>
      <c r="BV235">
        <v>7.2</v>
      </c>
      <c r="BW235">
        <v>6.8</v>
      </c>
      <c r="BX235">
        <v>6.2</v>
      </c>
      <c r="BY235">
        <v>5.8</v>
      </c>
      <c r="BZ235">
        <v>3.6</v>
      </c>
    </row>
    <row r="236" spans="1:79" x14ac:dyDescent="0.3">
      <c r="A236">
        <v>3813</v>
      </c>
      <c r="B236" t="s">
        <v>9</v>
      </c>
      <c r="C236" t="s">
        <v>8</v>
      </c>
      <c r="E236" t="s">
        <v>698</v>
      </c>
      <c r="F236" t="str">
        <f>IF(ISBLANK(E236),"Unknown",VLOOKUP(E236,'[1]LVL1_ID_metadata _final'!$F$2:$G$690,2,FALSE))</f>
        <v>Therapeutics/Drugs</v>
      </c>
      <c r="G236" t="str">
        <f>IF(ISBLANK(E236),"Unknown",VLOOKUP(E236,'[1]LVL1_ID_metadata _final'!$F$2:$H$690,3,FALSE))</f>
        <v>Psychopharmaca</v>
      </c>
      <c r="I236" t="str">
        <f>IF(ISBLANK($E236),"Unknown",VLOOKUP($E236,'[1]LVL1_ID_metadata _final'!$F$2:$K$690,5,FALSE))</f>
        <v>93413-62-8</v>
      </c>
      <c r="J236" t="str">
        <f>IF(ISBLANK($E236),"Unknown",VLOOKUP($E236,'[1]LVL1_ID_metadata _final'!$F$2:$K$690,6,FALSE))</f>
        <v>https://en.wikipedia.org/wiki/Desvenlafaxine</v>
      </c>
      <c r="L236" t="s">
        <v>697</v>
      </c>
      <c r="M236" t="s">
        <v>4</v>
      </c>
      <c r="N236" t="s">
        <v>4</v>
      </c>
      <c r="O236" t="s">
        <v>3</v>
      </c>
      <c r="P236" t="s">
        <v>25</v>
      </c>
      <c r="Q236" t="s">
        <v>18</v>
      </c>
      <c r="R236">
        <v>263.18885</v>
      </c>
      <c r="S236">
        <v>264.19612999999998</v>
      </c>
      <c r="T236">
        <v>11.234</v>
      </c>
      <c r="U236">
        <v>15892142.154693101</v>
      </c>
      <c r="V236">
        <v>163</v>
      </c>
      <c r="W236">
        <v>6</v>
      </c>
      <c r="X236">
        <v>0</v>
      </c>
      <c r="Y236">
        <v>49.3</v>
      </c>
      <c r="Z236">
        <v>61.9</v>
      </c>
      <c r="AB236" t="s">
        <v>31</v>
      </c>
      <c r="AC236" t="s">
        <v>31</v>
      </c>
      <c r="AD236" t="s">
        <v>1</v>
      </c>
      <c r="AE236" t="s">
        <v>0</v>
      </c>
      <c r="AF236">
        <v>11132747.00083</v>
      </c>
      <c r="AG236">
        <v>13885927.685264099</v>
      </c>
      <c r="AH236">
        <v>15892142.154693101</v>
      </c>
      <c r="AI236">
        <v>323942.65869290498</v>
      </c>
      <c r="AJ236">
        <v>8346279.9844051301</v>
      </c>
      <c r="AK236">
        <v>10029366.500772901</v>
      </c>
      <c r="AL236">
        <v>10615486.260604</v>
      </c>
      <c r="AM236">
        <v>295211.77658484399</v>
      </c>
      <c r="AN236">
        <v>13416644.880447701</v>
      </c>
      <c r="AO236">
        <v>12645068.335892901</v>
      </c>
      <c r="AP236">
        <v>10921715.038681</v>
      </c>
      <c r="AQ236">
        <v>10559334.869527901</v>
      </c>
      <c r="AR236">
        <v>14162307.894640099</v>
      </c>
      <c r="AS236">
        <v>13824011.967445301</v>
      </c>
      <c r="AT236">
        <v>282866.73882221698</v>
      </c>
      <c r="AU236">
        <v>13885927.685264099</v>
      </c>
      <c r="AV236">
        <v>10029366.500772901</v>
      </c>
      <c r="AW236">
        <v>13824011.967445301</v>
      </c>
      <c r="AX236">
        <v>17.521872303575201</v>
      </c>
      <c r="AY236">
        <v>12.189575274196301</v>
      </c>
      <c r="AZ236">
        <v>15.485967836762001</v>
      </c>
      <c r="BA236">
        <v>0.72199999999999998</v>
      </c>
      <c r="BB236">
        <v>0.996</v>
      </c>
      <c r="BC236">
        <v>1.3779999999999999</v>
      </c>
      <c r="BD236">
        <v>-0.47</v>
      </c>
      <c r="BE236">
        <v>-0.01</v>
      </c>
      <c r="BF236">
        <v>0.46</v>
      </c>
      <c r="BG236">
        <v>8.6319040355028603E-2</v>
      </c>
      <c r="BH236">
        <v>0.89765097130950899</v>
      </c>
      <c r="BI236">
        <v>0.15253098034740301</v>
      </c>
      <c r="BJ236">
        <v>0.16151286618532301</v>
      </c>
      <c r="BK236">
        <v>0.95379783974594601</v>
      </c>
      <c r="BL236" s="1">
        <v>0.26833692683121302</v>
      </c>
      <c r="BM236" s="1">
        <v>3</v>
      </c>
      <c r="BN236">
        <v>4.0999999999999996</v>
      </c>
      <c r="BO236" s="1">
        <v>4.5</v>
      </c>
      <c r="BP236" s="1">
        <v>1.5</v>
      </c>
      <c r="BQ236">
        <v>3.5</v>
      </c>
      <c r="BR236">
        <v>3.5</v>
      </c>
      <c r="BS236">
        <v>4.2</v>
      </c>
      <c r="BT236">
        <v>2.7</v>
      </c>
      <c r="BU236">
        <v>6.5</v>
      </c>
      <c r="BV236">
        <v>5.4</v>
      </c>
      <c r="BW236">
        <v>5</v>
      </c>
      <c r="BX236">
        <v>3.9</v>
      </c>
      <c r="BY236">
        <v>4.8</v>
      </c>
      <c r="BZ236">
        <v>4.5</v>
      </c>
      <c r="CA236">
        <v>0.8</v>
      </c>
    </row>
    <row r="237" spans="1:79" x14ac:dyDescent="0.3">
      <c r="A237">
        <v>427</v>
      </c>
      <c r="B237" t="s">
        <v>9</v>
      </c>
      <c r="C237" t="s">
        <v>8</v>
      </c>
      <c r="E237" t="s">
        <v>696</v>
      </c>
      <c r="F237" t="str">
        <f>IF(ISBLANK(E237),"Unknown",VLOOKUP(E237,'[1]LVL1_ID_metadata _final'!$F$2:$G$690,2,FALSE))</f>
        <v>Therapeutics/Drugs</v>
      </c>
      <c r="G237" t="str">
        <f>IF(ISBLANK(E237),"Unknown",VLOOKUP(E237,'[1]LVL1_ID_metadata _final'!$F$2:$H$690,3,FALSE))</f>
        <v>Psychopharmaca</v>
      </c>
      <c r="I237" t="str">
        <f>IF(ISBLANK($E237),"Unknown",VLOOKUP($E237,'[1]LVL1_ID_metadata _final'!$F$2:$K$690,5,FALSE))</f>
        <v>604-75-1</v>
      </c>
      <c r="J237" t="str">
        <f>IF(ISBLANK($E237),"Unknown",VLOOKUP($E237,'[1]LVL1_ID_metadata _final'!$F$2:$K$690,6,FALSE))</f>
        <v>https://en.wikipedia.org/wiki/Oxazepam</v>
      </c>
      <c r="L237" t="s">
        <v>695</v>
      </c>
      <c r="M237" t="s">
        <v>4</v>
      </c>
      <c r="N237" t="s">
        <v>4</v>
      </c>
      <c r="O237" t="s">
        <v>3</v>
      </c>
      <c r="P237" t="s">
        <v>4</v>
      </c>
      <c r="Q237" t="s">
        <v>4</v>
      </c>
      <c r="R237">
        <v>286.05104</v>
      </c>
      <c r="S237">
        <v>287.05831000000001</v>
      </c>
      <c r="T237">
        <v>18.2</v>
      </c>
      <c r="U237">
        <v>57850171.4169605</v>
      </c>
      <c r="V237">
        <v>78</v>
      </c>
      <c r="W237">
        <v>13</v>
      </c>
      <c r="X237">
        <v>0</v>
      </c>
      <c r="Y237">
        <v>93.7</v>
      </c>
      <c r="Z237">
        <v>69.2</v>
      </c>
      <c r="AB237" t="s">
        <v>28</v>
      </c>
      <c r="AC237" t="s">
        <v>2</v>
      </c>
      <c r="AD237" t="s">
        <v>1</v>
      </c>
      <c r="AE237" t="s">
        <v>0</v>
      </c>
      <c r="AF237">
        <v>57399806.7060716</v>
      </c>
      <c r="AG237">
        <v>54070369.330352902</v>
      </c>
      <c r="AH237">
        <v>53198971.1781874</v>
      </c>
      <c r="AI237">
        <v>92388.606059491096</v>
      </c>
      <c r="AJ237">
        <v>57850171.4169605</v>
      </c>
      <c r="AK237">
        <v>55602455.022913903</v>
      </c>
      <c r="AL237">
        <v>56039613.447042398</v>
      </c>
      <c r="AM237">
        <v>125836.597751409</v>
      </c>
      <c r="AN237">
        <v>50869574.024811</v>
      </c>
      <c r="AO237">
        <v>46570404.919307999</v>
      </c>
      <c r="AP237">
        <v>48404703.808211401</v>
      </c>
      <c r="AQ237">
        <v>23683062.5557524</v>
      </c>
      <c r="AR237">
        <v>29144012.130662899</v>
      </c>
      <c r="AS237">
        <v>33671819.415041</v>
      </c>
      <c r="AT237">
        <v>97727.987221545904</v>
      </c>
      <c r="AU237">
        <v>54070369.330352902</v>
      </c>
      <c r="AV237">
        <v>56039613.447042398</v>
      </c>
      <c r="AW237">
        <v>29144012.130662899</v>
      </c>
      <c r="AX237">
        <v>4.0390746198861498</v>
      </c>
      <c r="AY237" s="1">
        <v>2.1093698281358901</v>
      </c>
      <c r="AZ237" s="1">
        <v>17.346941812665801</v>
      </c>
      <c r="BA237">
        <v>1.036</v>
      </c>
      <c r="BB237">
        <v>0.53900000000000003</v>
      </c>
      <c r="BC237" s="1">
        <v>0.52</v>
      </c>
      <c r="BD237">
        <v>0.05</v>
      </c>
      <c r="BE237">
        <v>-0.89</v>
      </c>
      <c r="BF237">
        <v>-0.94</v>
      </c>
      <c r="BG237">
        <v>0.93891370362103499</v>
      </c>
      <c r="BH237">
        <v>6.6393789196495E-4</v>
      </c>
      <c r="BI237">
        <v>5.2200889037379305E-4</v>
      </c>
      <c r="BJ237">
        <v>0.99999987688113601</v>
      </c>
      <c r="BK237">
        <v>1.68620454696309E-3</v>
      </c>
      <c r="BL237">
        <v>2.4966172864372802E-3</v>
      </c>
      <c r="BM237">
        <v>6.2</v>
      </c>
      <c r="BN237">
        <v>6.6</v>
      </c>
      <c r="BO237">
        <v>5.8</v>
      </c>
      <c r="BQ237">
        <v>6.2</v>
      </c>
      <c r="BR237">
        <v>6.2</v>
      </c>
      <c r="BS237">
        <v>6.6</v>
      </c>
      <c r="BU237">
        <v>9.6</v>
      </c>
      <c r="BV237">
        <v>9.6</v>
      </c>
      <c r="BW237">
        <v>9.6</v>
      </c>
      <c r="BX237">
        <v>6.4</v>
      </c>
      <c r="BY237">
        <v>6.2</v>
      </c>
      <c r="BZ237">
        <v>6.2</v>
      </c>
    </row>
    <row r="238" spans="1:79" x14ac:dyDescent="0.3">
      <c r="A238">
        <v>1522</v>
      </c>
      <c r="B238" t="s">
        <v>9</v>
      </c>
      <c r="C238" t="s">
        <v>8</v>
      </c>
      <c r="D238" t="s">
        <v>675</v>
      </c>
      <c r="E238" t="s">
        <v>694</v>
      </c>
      <c r="F238" t="str">
        <f>IF(ISBLANK(E238),"Unknown",VLOOKUP(E238,'[1]LVL1_ID_metadata _final'!$F$2:$G$690,2,FALSE))</f>
        <v>Therapeutics/Drugs</v>
      </c>
      <c r="G238" t="str">
        <f>IF(ISBLANK(E238),"Unknown",VLOOKUP(E238,'[1]LVL1_ID_metadata _final'!$F$2:$H$690,3,FALSE))</f>
        <v>Psychopharmaca</v>
      </c>
      <c r="I238" t="str">
        <f>IF(ISBLANK($E238),"Unknown",VLOOKUP($E238,'[1]LVL1_ID_metadata _final'!$F$2:$K$690,5,FALSE))</f>
        <v>79617-96-2</v>
      </c>
      <c r="J238" t="str">
        <f>IF(ISBLANK($E238),"Unknown",VLOOKUP($E238,'[1]LVL1_ID_metadata _final'!$F$2:$K$690,6,FALSE))</f>
        <v>https://en.wikipedia.org/wiki/Sertraline</v>
      </c>
      <c r="L238" t="s">
        <v>693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>
        <v>305.07389999999998</v>
      </c>
      <c r="S238">
        <v>306.08118000000002</v>
      </c>
      <c r="T238">
        <v>15.824999999999999</v>
      </c>
      <c r="U238">
        <v>42596886.047224499</v>
      </c>
      <c r="V238">
        <v>28</v>
      </c>
      <c r="W238">
        <v>1</v>
      </c>
      <c r="X238">
        <v>1</v>
      </c>
      <c r="Y238">
        <v>87.2</v>
      </c>
      <c r="Z238">
        <v>54.3</v>
      </c>
      <c r="AA238">
        <v>77.900000000000006</v>
      </c>
      <c r="AB238" t="s">
        <v>28</v>
      </c>
      <c r="AC238" t="s">
        <v>2</v>
      </c>
      <c r="AD238" t="s">
        <v>1</v>
      </c>
      <c r="AE238" t="s">
        <v>0</v>
      </c>
      <c r="AF238">
        <v>37997848.530283801</v>
      </c>
      <c r="AG238">
        <v>36686644.234121002</v>
      </c>
      <c r="AH238">
        <v>34846394.763645098</v>
      </c>
      <c r="AI238">
        <v>710108.96987032401</v>
      </c>
      <c r="AJ238">
        <v>33684466.670339704</v>
      </c>
      <c r="AK238">
        <v>42596886.047224499</v>
      </c>
      <c r="AL238">
        <v>42003110.632448897</v>
      </c>
      <c r="AM238">
        <v>573429.83904045995</v>
      </c>
      <c r="AN238">
        <v>38170557.6539777</v>
      </c>
      <c r="AO238">
        <v>32793810.107586902</v>
      </c>
      <c r="AP238">
        <v>34155250.739430502</v>
      </c>
      <c r="AQ238">
        <v>19787414.644170702</v>
      </c>
      <c r="AR238">
        <v>25277552.026122499</v>
      </c>
      <c r="AS238">
        <v>25720594.517391302</v>
      </c>
      <c r="AT238">
        <v>435453.41162649298</v>
      </c>
      <c r="AU238">
        <v>36686644.234121002</v>
      </c>
      <c r="AV238">
        <v>42003110.632448897</v>
      </c>
      <c r="AW238">
        <v>25277552.026122499</v>
      </c>
      <c r="AX238">
        <v>4.3360662978361999</v>
      </c>
      <c r="AY238">
        <v>12.638257372998901</v>
      </c>
      <c r="AZ238" s="1">
        <v>14.0073469710951</v>
      </c>
      <c r="BA238">
        <v>1.145</v>
      </c>
      <c r="BB238">
        <v>0.68899999999999995</v>
      </c>
      <c r="BC238" s="1">
        <v>0.60199999999999998</v>
      </c>
      <c r="BD238">
        <v>0.2</v>
      </c>
      <c r="BE238">
        <v>-0.54</v>
      </c>
      <c r="BF238">
        <v>-0.73</v>
      </c>
      <c r="BG238">
        <v>0.741636962576257</v>
      </c>
      <c r="BH238">
        <v>8.3106878448082604E-3</v>
      </c>
      <c r="BI238">
        <v>3.9695245855388998E-3</v>
      </c>
      <c r="BJ238">
        <v>0.88212136106542505</v>
      </c>
      <c r="BK238">
        <v>1.5153417520642001E-2</v>
      </c>
      <c r="BL238" s="1">
        <v>1.32123850838994E-2</v>
      </c>
      <c r="BM238" s="1">
        <v>4.3</v>
      </c>
      <c r="BN238">
        <v>3.9</v>
      </c>
      <c r="BO238" s="1">
        <v>4.7</v>
      </c>
      <c r="BP238" s="1">
        <v>3</v>
      </c>
      <c r="BQ238">
        <v>4.7</v>
      </c>
      <c r="BR238">
        <v>5.0999999999999996</v>
      </c>
      <c r="BS238">
        <v>5.0999999999999996</v>
      </c>
      <c r="BT238">
        <v>5.7</v>
      </c>
      <c r="BU238">
        <v>6.8</v>
      </c>
      <c r="BV238">
        <v>7.6</v>
      </c>
      <c r="BW238">
        <v>6.8</v>
      </c>
      <c r="BX238">
        <v>4.8</v>
      </c>
      <c r="BY238">
        <v>5.0999999999999996</v>
      </c>
      <c r="BZ238">
        <v>4.3</v>
      </c>
    </row>
    <row r="239" spans="1:79" x14ac:dyDescent="0.3">
      <c r="A239">
        <v>104</v>
      </c>
      <c r="B239" t="s">
        <v>9</v>
      </c>
      <c r="C239" t="s">
        <v>8</v>
      </c>
      <c r="D239" t="s">
        <v>675</v>
      </c>
      <c r="E239" t="s">
        <v>692</v>
      </c>
      <c r="F239" t="str">
        <f>IF(ISBLANK(E239),"Unknown",VLOOKUP(E239,'[1]LVL1_ID_metadata _final'!$F$2:$G$690,2,FALSE))</f>
        <v>Therapeutics/Drugs</v>
      </c>
      <c r="G239" t="str">
        <f>IF(ISBLANK(E239),"Unknown",VLOOKUP(E239,'[1]LVL1_ID_metadata _final'!$F$2:$H$690,3,FALSE))</f>
        <v>Psychopharmaca</v>
      </c>
      <c r="I239" t="str">
        <f>IF(ISBLANK($E239),"Unknown",VLOOKUP($E239,'[1]LVL1_ID_metadata _final'!$F$2:$K$690,5,FALSE))</f>
        <v>93413-69-5</v>
      </c>
      <c r="J239" t="str">
        <f>IF(ISBLANK($E239),"Unknown",VLOOKUP($E239,'[1]LVL1_ID_metadata _final'!$F$2:$K$690,6,FALSE))</f>
        <v>https://en.wikipedia.org/wiki/Venlafaxine</v>
      </c>
      <c r="L239" t="s">
        <v>691</v>
      </c>
      <c r="M239" t="s">
        <v>4</v>
      </c>
      <c r="N239" t="s">
        <v>4</v>
      </c>
      <c r="O239" t="s">
        <v>4</v>
      </c>
      <c r="P239" t="s">
        <v>4</v>
      </c>
      <c r="Q239" t="s">
        <v>18</v>
      </c>
      <c r="R239">
        <v>277.20436999999998</v>
      </c>
      <c r="S239">
        <v>278.21163999999999</v>
      </c>
      <c r="T239">
        <v>11.412000000000001</v>
      </c>
      <c r="U239">
        <v>275770066.03106302</v>
      </c>
      <c r="V239">
        <v>104</v>
      </c>
      <c r="W239">
        <v>1</v>
      </c>
      <c r="X239">
        <v>1</v>
      </c>
      <c r="Y239">
        <v>98.5</v>
      </c>
      <c r="Z239">
        <v>98.4</v>
      </c>
      <c r="AA239">
        <v>95.2</v>
      </c>
      <c r="AB239" t="s">
        <v>31</v>
      </c>
      <c r="AC239" t="s">
        <v>28</v>
      </c>
      <c r="AD239" t="s">
        <v>1</v>
      </c>
      <c r="AE239" t="s">
        <v>0</v>
      </c>
      <c r="AF239">
        <v>275770066.03106302</v>
      </c>
      <c r="AG239">
        <v>269809818.82099599</v>
      </c>
      <c r="AH239">
        <v>275312611.96214002</v>
      </c>
      <c r="AI239">
        <v>207909.958817181</v>
      </c>
      <c r="AJ239">
        <v>186172291.60367</v>
      </c>
      <c r="AK239">
        <v>165339014.79552001</v>
      </c>
      <c r="AL239">
        <v>165613608.80169901</v>
      </c>
      <c r="AM239">
        <v>203983.88900109599</v>
      </c>
      <c r="AN239">
        <v>247959586.55069399</v>
      </c>
      <c r="AO239">
        <v>214119968.244261</v>
      </c>
      <c r="AP239">
        <v>148271174.46148199</v>
      </c>
      <c r="AQ239">
        <v>157036914.59292901</v>
      </c>
      <c r="AR239">
        <v>143938405.26765001</v>
      </c>
      <c r="AS239">
        <v>122768868.540105</v>
      </c>
      <c r="AT239">
        <v>344628.35536041198</v>
      </c>
      <c r="AU239">
        <v>275312611.96214002</v>
      </c>
      <c r="AV239">
        <v>165613608.80169901</v>
      </c>
      <c r="AW239">
        <v>143938405.26765001</v>
      </c>
      <c r="AX239">
        <v>1.2122136087412401</v>
      </c>
      <c r="AY239">
        <v>6.9323395183837802</v>
      </c>
      <c r="AZ239">
        <v>12.2420858108429</v>
      </c>
      <c r="BA239">
        <v>0.60199999999999998</v>
      </c>
      <c r="BB239">
        <v>0.52300000000000002</v>
      </c>
      <c r="BC239">
        <v>0.86899999999999999</v>
      </c>
      <c r="BD239">
        <v>-0.73</v>
      </c>
      <c r="BE239">
        <v>-0.94</v>
      </c>
      <c r="BF239">
        <v>-0.2</v>
      </c>
      <c r="BG239">
        <v>1.12281465234287E-3</v>
      </c>
      <c r="BH239">
        <v>1.5055521853590801E-4</v>
      </c>
      <c r="BI239">
        <v>5.3479862585575397E-2</v>
      </c>
      <c r="BJ239">
        <v>4.20952672773968E-3</v>
      </c>
      <c r="BK239">
        <v>4.82295042790304E-4</v>
      </c>
      <c r="BL239" s="1">
        <v>0.11505336701279301</v>
      </c>
      <c r="BM239" s="1">
        <v>6.2</v>
      </c>
      <c r="BN239">
        <v>6.2</v>
      </c>
      <c r="BO239" s="1">
        <v>5.8</v>
      </c>
      <c r="BP239" s="1">
        <v>1.9</v>
      </c>
      <c r="BQ239">
        <v>6.2</v>
      </c>
      <c r="BR239">
        <v>6.2</v>
      </c>
      <c r="BS239">
        <v>6.6</v>
      </c>
      <c r="BT239">
        <v>2.7</v>
      </c>
      <c r="BU239">
        <v>7.2</v>
      </c>
      <c r="BV239">
        <v>7.6</v>
      </c>
      <c r="BW239">
        <v>3.8</v>
      </c>
      <c r="BX239">
        <v>6.2</v>
      </c>
      <c r="BY239">
        <v>5.0999999999999996</v>
      </c>
      <c r="BZ239">
        <v>5.5</v>
      </c>
      <c r="CA239">
        <v>3</v>
      </c>
    </row>
    <row r="240" spans="1:79" x14ac:dyDescent="0.3">
      <c r="A240">
        <v>400</v>
      </c>
      <c r="B240" t="s">
        <v>9</v>
      </c>
      <c r="C240" t="s">
        <v>8</v>
      </c>
      <c r="D240" t="s">
        <v>675</v>
      </c>
      <c r="E240" t="s">
        <v>692</v>
      </c>
      <c r="F240" t="str">
        <f>IF(ISBLANK(E240),"Unknown",VLOOKUP(E240,'[1]LVL1_ID_metadata _final'!$F$2:$G$690,2,FALSE))</f>
        <v>Therapeutics/Drugs</v>
      </c>
      <c r="G240" t="str">
        <f>IF(ISBLANK(E240),"Unknown",VLOOKUP(E240,'[1]LVL1_ID_metadata _final'!$F$2:$H$690,3,FALSE))</f>
        <v>Psychopharmaca</v>
      </c>
      <c r="I240" t="str">
        <f>IF(ISBLANK($E240),"Unknown",VLOOKUP($E240,'[1]LVL1_ID_metadata _final'!$F$2:$K$690,5,FALSE))</f>
        <v>93413-69-5</v>
      </c>
      <c r="J240" t="str">
        <f>IF(ISBLANK($E240),"Unknown",VLOOKUP($E240,'[1]LVL1_ID_metadata _final'!$F$2:$K$690,6,FALSE))</f>
        <v>https://en.wikipedia.org/wiki/Venlafaxine</v>
      </c>
      <c r="L240" t="s">
        <v>691</v>
      </c>
      <c r="M240" t="s">
        <v>4</v>
      </c>
      <c r="N240" t="s">
        <v>4</v>
      </c>
      <c r="O240" t="s">
        <v>4</v>
      </c>
      <c r="P240" t="s">
        <v>4</v>
      </c>
      <c r="Q240" t="s">
        <v>18</v>
      </c>
      <c r="R240">
        <v>277.20456000000001</v>
      </c>
      <c r="S240">
        <v>278.21183000000002</v>
      </c>
      <c r="T240">
        <v>11.573</v>
      </c>
      <c r="U240">
        <v>64738967.2773849</v>
      </c>
      <c r="V240">
        <v>104</v>
      </c>
      <c r="W240">
        <v>1</v>
      </c>
      <c r="X240">
        <v>1</v>
      </c>
      <c r="Y240">
        <v>96.5</v>
      </c>
      <c r="Z240">
        <v>91.3</v>
      </c>
      <c r="AA240">
        <v>89.3</v>
      </c>
      <c r="AB240" t="s">
        <v>31</v>
      </c>
      <c r="AC240" t="s">
        <v>28</v>
      </c>
      <c r="AD240" t="s">
        <v>1</v>
      </c>
      <c r="AE240" t="s">
        <v>0</v>
      </c>
      <c r="AF240">
        <v>44451644.520823203</v>
      </c>
      <c r="AG240">
        <v>51630420.048145398</v>
      </c>
      <c r="AH240">
        <v>57731168.8062317</v>
      </c>
      <c r="AI240">
        <v>92179.574353243705</v>
      </c>
      <c r="AJ240">
        <v>32474911.446111001</v>
      </c>
      <c r="AK240">
        <v>32412201.742003199</v>
      </c>
      <c r="AL240">
        <v>30933841.7783546</v>
      </c>
      <c r="AM240">
        <v>166077.07359971799</v>
      </c>
      <c r="AN240">
        <v>44403852.520023897</v>
      </c>
      <c r="AO240">
        <v>42004726.572572298</v>
      </c>
      <c r="AP240">
        <v>44033710.854941301</v>
      </c>
      <c r="AQ240">
        <v>14724497.394958001</v>
      </c>
      <c r="AR240">
        <v>60525284.889085896</v>
      </c>
      <c r="AS240">
        <v>64738967.2773849</v>
      </c>
      <c r="AT240">
        <v>91413.410125944807</v>
      </c>
      <c r="AU240">
        <v>51630420.048145398</v>
      </c>
      <c r="AV240">
        <v>32412201.742003199</v>
      </c>
      <c r="AW240">
        <v>60525284.889085896</v>
      </c>
      <c r="AX240">
        <v>12.9645235589396</v>
      </c>
      <c r="AY240">
        <v>2.73071176101061</v>
      </c>
      <c r="AZ240" s="1">
        <v>59.446790054652503</v>
      </c>
      <c r="BA240" s="1">
        <v>0.628</v>
      </c>
      <c r="BB240">
        <v>1.1719999999999999</v>
      </c>
      <c r="BC240" s="1">
        <v>1.867</v>
      </c>
      <c r="BD240">
        <v>-0.67</v>
      </c>
      <c r="BE240">
        <v>0.23</v>
      </c>
      <c r="BF240">
        <v>0.9</v>
      </c>
      <c r="BG240">
        <v>0.51005357961243503</v>
      </c>
      <c r="BH240">
        <v>0.77550307387116901</v>
      </c>
      <c r="BI240">
        <v>0.88413085974111705</v>
      </c>
      <c r="BJ240">
        <v>0.668594548417769</v>
      </c>
      <c r="BK240">
        <v>0.85163883702482901</v>
      </c>
      <c r="BL240" s="1">
        <v>0.999999927105924</v>
      </c>
      <c r="BM240" s="1"/>
      <c r="BO240" s="1"/>
      <c r="BP240" s="1"/>
      <c r="BT240">
        <v>1.9</v>
      </c>
      <c r="BW240">
        <v>7</v>
      </c>
      <c r="BX240">
        <v>3.3</v>
      </c>
      <c r="BY240">
        <v>5.5</v>
      </c>
      <c r="BZ240">
        <v>4.3</v>
      </c>
    </row>
    <row r="241" spans="1:79" x14ac:dyDescent="0.3">
      <c r="A241">
        <v>2934</v>
      </c>
      <c r="B241" t="s">
        <v>9</v>
      </c>
      <c r="E241" t="s">
        <v>692</v>
      </c>
      <c r="F241" t="str">
        <f>IF(ISBLANK(E241),"Unknown",VLOOKUP(E241,'[1]LVL1_ID_metadata _final'!$F$2:$G$690,2,FALSE))</f>
        <v>Therapeutics/Drugs</v>
      </c>
      <c r="G241" t="str">
        <f>IF(ISBLANK(E241),"Unknown",VLOOKUP(E241,'[1]LVL1_ID_metadata _final'!$F$2:$H$690,3,FALSE))</f>
        <v>Psychopharmaca</v>
      </c>
      <c r="I241" t="str">
        <f>IF(ISBLANK($E241),"Unknown",VLOOKUP($E241,'[1]LVL1_ID_metadata _final'!$F$2:$K$690,5,FALSE))</f>
        <v>93413-69-5</v>
      </c>
      <c r="J241" t="str">
        <f>IF(ISBLANK($E241),"Unknown",VLOOKUP($E241,'[1]LVL1_ID_metadata _final'!$F$2:$K$690,6,FALSE))</f>
        <v>https://en.wikipedia.org/wiki/Venlafaxine</v>
      </c>
      <c r="L241" t="s">
        <v>691</v>
      </c>
      <c r="M241" t="s">
        <v>4</v>
      </c>
      <c r="N241" t="s">
        <v>4</v>
      </c>
      <c r="O241" t="s">
        <v>3</v>
      </c>
      <c r="P241" t="s">
        <v>4</v>
      </c>
      <c r="Q241" t="s">
        <v>18</v>
      </c>
      <c r="R241">
        <v>277.20441</v>
      </c>
      <c r="S241">
        <v>278.21168</v>
      </c>
      <c r="T241">
        <v>11.224</v>
      </c>
      <c r="U241">
        <v>12792243.6457946</v>
      </c>
      <c r="V241">
        <v>104</v>
      </c>
      <c r="W241">
        <v>1</v>
      </c>
      <c r="X241">
        <v>0</v>
      </c>
      <c r="Y241">
        <v>34.6</v>
      </c>
      <c r="Z241">
        <v>6.7</v>
      </c>
      <c r="AB241" t="s">
        <v>31</v>
      </c>
      <c r="AC241" t="s">
        <v>28</v>
      </c>
      <c r="AD241" t="s">
        <v>1</v>
      </c>
      <c r="AE241" t="s">
        <v>0</v>
      </c>
      <c r="AF241">
        <v>12040829.3047654</v>
      </c>
      <c r="AG241">
        <v>12085016.4767437</v>
      </c>
      <c r="AH241">
        <v>12792243.6457946</v>
      </c>
      <c r="AI241">
        <v>102902.361296291</v>
      </c>
      <c r="AJ241">
        <v>10137951.433611199</v>
      </c>
      <c r="AK241">
        <v>9549515.0248678606</v>
      </c>
      <c r="AL241">
        <v>9084574.5322305299</v>
      </c>
      <c r="AM241">
        <v>105169.463089864</v>
      </c>
      <c r="AN241">
        <v>10629702.071935801</v>
      </c>
      <c r="AO241">
        <v>9597434.4468364101</v>
      </c>
      <c r="AP241">
        <v>9192737.9062632006</v>
      </c>
      <c r="AQ241">
        <v>6469865.5566807603</v>
      </c>
      <c r="AR241">
        <v>7882941.7406428503</v>
      </c>
      <c r="AS241">
        <v>7096484.9804495098</v>
      </c>
      <c r="AT241">
        <v>99118.968305819493</v>
      </c>
      <c r="AU241">
        <v>12085016.4767437</v>
      </c>
      <c r="AV241">
        <v>9549515.0248678606</v>
      </c>
      <c r="AW241">
        <v>7096484.9804495098</v>
      </c>
      <c r="AX241">
        <v>3.4263914836625902</v>
      </c>
      <c r="AY241">
        <v>5.5042352507582297</v>
      </c>
      <c r="AZ241" s="1">
        <v>9.9030278531232199</v>
      </c>
      <c r="BA241" s="1">
        <v>0.79</v>
      </c>
      <c r="BB241">
        <v>0.58699999999999997</v>
      </c>
      <c r="BC241">
        <v>0.74299999999999999</v>
      </c>
      <c r="BD241">
        <v>-0.34</v>
      </c>
      <c r="BE241">
        <v>-0.77</v>
      </c>
      <c r="BF241">
        <v>-0.43</v>
      </c>
      <c r="BG241">
        <v>9.8527624718740495E-3</v>
      </c>
      <c r="BH241">
        <v>1.5928157155897801E-4</v>
      </c>
      <c r="BI241">
        <v>4.32860151390713E-3</v>
      </c>
      <c r="BJ241">
        <v>2.57538780521601E-2</v>
      </c>
      <c r="BK241">
        <v>5.0707523636271798E-4</v>
      </c>
      <c r="BL241" s="1">
        <v>1.4098086394539199E-2</v>
      </c>
      <c r="BM241" s="1">
        <v>4.5</v>
      </c>
      <c r="BN241">
        <v>4.0999999999999996</v>
      </c>
      <c r="BO241" s="1">
        <v>5.2</v>
      </c>
      <c r="BQ241">
        <v>3.9</v>
      </c>
      <c r="BR241">
        <v>4.5999999999999996</v>
      </c>
      <c r="BS241">
        <v>4.5999999999999996</v>
      </c>
      <c r="BU241">
        <v>7.5</v>
      </c>
      <c r="BV241">
        <v>6</v>
      </c>
      <c r="BW241">
        <v>6.4</v>
      </c>
      <c r="BX241">
        <v>4.2</v>
      </c>
      <c r="BY241">
        <v>3.1</v>
      </c>
      <c r="BZ241">
        <v>3.5</v>
      </c>
    </row>
    <row r="242" spans="1:79" x14ac:dyDescent="0.3">
      <c r="A242">
        <v>1627</v>
      </c>
      <c r="B242" t="s">
        <v>9</v>
      </c>
      <c r="E242" t="s">
        <v>690</v>
      </c>
      <c r="F242" t="str">
        <f>IF(ISBLANK(E242),"Unknown",VLOOKUP(E242,'[1]LVL1_ID_metadata _final'!$F$2:$G$690,2,FALSE))</f>
        <v>Therapeutics/Drugs</v>
      </c>
      <c r="G242" t="str">
        <f>IF(ISBLANK(E242),"Unknown",VLOOKUP(E242,'[1]LVL1_ID_metadata _final'!$F$2:$H$690,3,FALSE))</f>
        <v>Sedative</v>
      </c>
      <c r="I242" t="str">
        <f>IF(ISBLANK($E242),"Unknown",VLOOKUP($E242,'[1]LVL1_ID_metadata _final'!$F$2:$K$690,5,FALSE))</f>
        <v>7432-25-9</v>
      </c>
      <c r="J242" t="str">
        <f>IF(ISBLANK($E242),"Unknown",VLOOKUP($E242,'[1]LVL1_ID_metadata _final'!$F$2:$K$690,6,FALSE))</f>
        <v>https://en.wikipedia.org/wiki/Etaqualone</v>
      </c>
      <c r="L242" t="s">
        <v>689</v>
      </c>
      <c r="M242" t="s">
        <v>4</v>
      </c>
      <c r="N242" t="s">
        <v>25</v>
      </c>
      <c r="O242" t="s">
        <v>3</v>
      </c>
      <c r="P242" t="s">
        <v>18</v>
      </c>
      <c r="Q242" t="s">
        <v>18</v>
      </c>
      <c r="R242">
        <v>264.12644999999998</v>
      </c>
      <c r="S242">
        <v>265.13373000000001</v>
      </c>
      <c r="T242">
        <v>20.010000000000002</v>
      </c>
      <c r="U242">
        <v>23473402.3673747</v>
      </c>
      <c r="V242">
        <v>221</v>
      </c>
      <c r="W242">
        <v>3</v>
      </c>
      <c r="X242">
        <v>0</v>
      </c>
      <c r="Y242">
        <v>50.4</v>
      </c>
      <c r="Z242">
        <v>7.5</v>
      </c>
      <c r="AB242" t="s">
        <v>2</v>
      </c>
      <c r="AC242" t="s">
        <v>28</v>
      </c>
      <c r="AD242" t="s">
        <v>1</v>
      </c>
      <c r="AE242" t="s">
        <v>0</v>
      </c>
      <c r="AF242">
        <v>23473402.3673747</v>
      </c>
      <c r="AG242">
        <v>22123497.7780005</v>
      </c>
      <c r="AH242">
        <v>21597421.514472</v>
      </c>
      <c r="AI242">
        <v>114615.449394881</v>
      </c>
      <c r="AJ242">
        <v>234422.531338078</v>
      </c>
      <c r="AK242">
        <v>244645.80840252101</v>
      </c>
      <c r="AL242">
        <v>236777.174594518</v>
      </c>
      <c r="AM242">
        <v>146156.923984049</v>
      </c>
      <c r="AN242">
        <v>9249493.7489102408</v>
      </c>
      <c r="AO242">
        <v>6899889.4002065398</v>
      </c>
      <c r="AP242">
        <v>8448028.3989057392</v>
      </c>
      <c r="AQ242">
        <v>194257.82523101399</v>
      </c>
      <c r="AR242">
        <v>231450.87499484501</v>
      </c>
      <c r="AS242">
        <v>218370.47702005401</v>
      </c>
      <c r="AT242">
        <v>139010.46144091399</v>
      </c>
      <c r="AU242">
        <v>22123497.7780005</v>
      </c>
      <c r="AV242">
        <v>236777.174594518</v>
      </c>
      <c r="AW242">
        <v>218370.47702005401</v>
      </c>
      <c r="AX242">
        <v>4.3203171224510797</v>
      </c>
      <c r="AY242">
        <v>2.2436708905045601</v>
      </c>
      <c r="AZ242">
        <v>8.7880132269003308</v>
      </c>
      <c r="BA242">
        <v>1.0999999999999999E-2</v>
      </c>
      <c r="BB242">
        <v>0.01</v>
      </c>
      <c r="BC242">
        <v>0.92200000000000004</v>
      </c>
      <c r="BD242">
        <v>-6.55</v>
      </c>
      <c r="BE242">
        <v>-6.66</v>
      </c>
      <c r="BF242">
        <v>-0.12</v>
      </c>
      <c r="BG242" s="1">
        <v>6.4392935428259105E-14</v>
      </c>
      <c r="BH242" s="1">
        <v>6.4170890823333998E-14</v>
      </c>
      <c r="BI242">
        <v>0.138668323742767</v>
      </c>
      <c r="BJ242" s="1">
        <v>7.3986619300272699E-12</v>
      </c>
      <c r="BK242" s="1">
        <v>5.4543036753784699E-12</v>
      </c>
      <c r="BL242">
        <v>0.24877656327909201</v>
      </c>
      <c r="BM242">
        <v>5.6</v>
      </c>
      <c r="BN242">
        <v>5.2</v>
      </c>
      <c r="BO242">
        <v>5.2</v>
      </c>
      <c r="BU242">
        <v>5.9</v>
      </c>
      <c r="BV242">
        <v>5.5</v>
      </c>
      <c r="BW242">
        <v>5.0999999999999996</v>
      </c>
    </row>
    <row r="243" spans="1:79" x14ac:dyDescent="0.3">
      <c r="A243">
        <v>6555</v>
      </c>
      <c r="B243" t="s">
        <v>9</v>
      </c>
      <c r="C243" t="s">
        <v>8</v>
      </c>
      <c r="E243" t="s">
        <v>688</v>
      </c>
      <c r="F243" t="str">
        <f>IF(ISBLANK(E243),"Unknown",VLOOKUP(E243,'[1]LVL1_ID_metadata _final'!$F$2:$G$690,2,FALSE))</f>
        <v>Therapeutics/Drugs</v>
      </c>
      <c r="G243" t="str">
        <f>IF(ISBLANK(E243),"Unknown",VLOOKUP(E243,'[1]LVL1_ID_metadata _final'!$F$2:$H$690,3,FALSE))</f>
        <v>Steroid</v>
      </c>
      <c r="H243" t="str">
        <f>IF(ISBLANK(E243),"Unknown",VLOOKUP(E243,'[1]LVL1_ID_metadata _final'!$F$2:$I$690,4,FALSE))</f>
        <v>Prohormone</v>
      </c>
      <c r="J243" t="str">
        <f>IF(ISBLANK($E243),"Unknown",VLOOKUP($E243,'[1]LVL1_ID_metadata _final'!$F$2:$K$690,6,FALSE))</f>
        <v>https://pubmed.ncbi.nlm.nih.gov/16308875/</v>
      </c>
      <c r="L243" t="s">
        <v>687</v>
      </c>
      <c r="M243" t="s">
        <v>4</v>
      </c>
      <c r="N243" t="s">
        <v>4</v>
      </c>
      <c r="O243" t="s">
        <v>3</v>
      </c>
      <c r="P243" t="s">
        <v>4</v>
      </c>
      <c r="Q243" t="s">
        <v>18</v>
      </c>
      <c r="R243">
        <v>284.17768999999998</v>
      </c>
      <c r="S243">
        <v>285.18497000000002</v>
      </c>
      <c r="T243">
        <v>21.216000000000001</v>
      </c>
      <c r="U243">
        <v>21104285.994796999</v>
      </c>
      <c r="V243">
        <v>72</v>
      </c>
      <c r="W243">
        <v>1</v>
      </c>
      <c r="X243">
        <v>0</v>
      </c>
      <c r="Y243">
        <v>31.7</v>
      </c>
      <c r="Z243">
        <v>38</v>
      </c>
      <c r="AB243" t="s">
        <v>2</v>
      </c>
      <c r="AC243" t="s">
        <v>28</v>
      </c>
      <c r="AD243" t="s">
        <v>1</v>
      </c>
      <c r="AE243" t="s">
        <v>0</v>
      </c>
      <c r="AF243">
        <v>21104285.994796999</v>
      </c>
      <c r="AG243">
        <v>16718115.764112899</v>
      </c>
      <c r="AH243">
        <v>5499865.7651643204</v>
      </c>
      <c r="AI243">
        <v>185913.91560046701</v>
      </c>
      <c r="AJ243">
        <v>13033251.7554408</v>
      </c>
      <c r="AK243">
        <v>17698207.883739602</v>
      </c>
      <c r="AL243">
        <v>16666868.766000999</v>
      </c>
      <c r="AM243">
        <v>130238.97982321899</v>
      </c>
      <c r="AN243">
        <v>15135758.6233097</v>
      </c>
      <c r="AO243">
        <v>13735843.031509699</v>
      </c>
      <c r="AP243">
        <v>15839592.4173992</v>
      </c>
      <c r="AQ243">
        <v>2552612.9281646898</v>
      </c>
      <c r="AR243">
        <v>15176090.677644299</v>
      </c>
      <c r="AS243">
        <v>6528031.7770580901</v>
      </c>
      <c r="AT243">
        <v>429056.63210335397</v>
      </c>
      <c r="AU243">
        <v>16718115.764112899</v>
      </c>
      <c r="AV243">
        <v>16666868.766000999</v>
      </c>
      <c r="AW243">
        <v>6528031.7770580901</v>
      </c>
      <c r="AX243">
        <v>55.7285540348579</v>
      </c>
      <c r="AY243">
        <v>15.509814023406101</v>
      </c>
      <c r="AZ243" s="1">
        <v>79.824382018186597</v>
      </c>
      <c r="BA243" s="1">
        <v>0.997</v>
      </c>
      <c r="BB243">
        <v>0.39</v>
      </c>
      <c r="BC243" s="1">
        <v>0.39200000000000002</v>
      </c>
      <c r="BD243">
        <v>0</v>
      </c>
      <c r="BE243">
        <v>-1.36</v>
      </c>
      <c r="BF243">
        <v>-1.35</v>
      </c>
      <c r="BG243">
        <v>0.90959607766453998</v>
      </c>
      <c r="BH243">
        <v>0.47212537800145898</v>
      </c>
      <c r="BI243">
        <v>0.29269148029507402</v>
      </c>
      <c r="BJ243">
        <v>0.99809336423442196</v>
      </c>
      <c r="BK243">
        <v>0.56566616843370499</v>
      </c>
      <c r="BL243" s="1">
        <v>0.45946277619939901</v>
      </c>
      <c r="BM243" s="1">
        <v>1.8</v>
      </c>
      <c r="BN243">
        <v>1.1000000000000001</v>
      </c>
      <c r="BO243" s="1">
        <v>2.2999999999999998</v>
      </c>
      <c r="BP243" s="1">
        <v>0.4</v>
      </c>
      <c r="BQ243">
        <v>1.8</v>
      </c>
      <c r="BR243">
        <v>2.2000000000000002</v>
      </c>
      <c r="BS243">
        <v>2.6</v>
      </c>
      <c r="BU243">
        <v>4</v>
      </c>
      <c r="BV243">
        <v>4.7</v>
      </c>
      <c r="BW243">
        <v>3.6</v>
      </c>
      <c r="BX243">
        <v>2.9</v>
      </c>
      <c r="BY243">
        <v>1.8</v>
      </c>
      <c r="BZ243">
        <v>0.5</v>
      </c>
    </row>
    <row r="244" spans="1:79" x14ac:dyDescent="0.3">
      <c r="A244">
        <v>2245</v>
      </c>
      <c r="B244" t="s">
        <v>9</v>
      </c>
      <c r="C244" t="s">
        <v>8</v>
      </c>
      <c r="D244" t="s">
        <v>675</v>
      </c>
      <c r="E244" t="s">
        <v>686</v>
      </c>
      <c r="F244" t="str">
        <f>IF(ISBLANK(E244),"Unknown",VLOOKUP(E244,[1]NTA_cleaned_R3!$A$2:$B$194,2,FALSE))</f>
        <v>Therapeutics/Drugs</v>
      </c>
      <c r="G244" t="str">
        <f>IF(ISBLANK(E244),"",VLOOKUP(E244,[1]NTA_cleaned_R3!$A$2:$C$194,3,FALSE))</f>
        <v>Steroid medication</v>
      </c>
      <c r="I244" t="s">
        <v>685</v>
      </c>
      <c r="J244" t="s">
        <v>684</v>
      </c>
      <c r="L244" t="s">
        <v>683</v>
      </c>
      <c r="M244" t="s">
        <v>25</v>
      </c>
      <c r="N244" t="s">
        <v>4</v>
      </c>
      <c r="O244" t="s">
        <v>4</v>
      </c>
      <c r="P244" t="s">
        <v>4</v>
      </c>
      <c r="Q244" t="s">
        <v>18</v>
      </c>
      <c r="R244">
        <v>358.17797999999999</v>
      </c>
      <c r="S244">
        <v>359.18526000000003</v>
      </c>
      <c r="T244">
        <v>17.902999999999999</v>
      </c>
      <c r="U244">
        <v>14980024.046358099</v>
      </c>
      <c r="V244">
        <v>120</v>
      </c>
      <c r="W244">
        <v>2</v>
      </c>
      <c r="X244">
        <v>1</v>
      </c>
      <c r="Y244">
        <v>36.799999999999997</v>
      </c>
      <c r="Z244">
        <v>58.2</v>
      </c>
      <c r="AA244">
        <v>52</v>
      </c>
      <c r="AB244" t="s">
        <v>28</v>
      </c>
      <c r="AC244" t="s">
        <v>28</v>
      </c>
      <c r="AD244" t="s">
        <v>1</v>
      </c>
      <c r="AE244" t="s">
        <v>0</v>
      </c>
      <c r="AF244">
        <v>14001476.0885951</v>
      </c>
      <c r="AG244">
        <v>14980024.046358099</v>
      </c>
      <c r="AH244">
        <v>13444605.8842529</v>
      </c>
      <c r="AI244">
        <v>79510.299338802302</v>
      </c>
      <c r="AJ244">
        <v>580438.66516072501</v>
      </c>
      <c r="AK244">
        <v>2683782.6433633701</v>
      </c>
      <c r="AL244">
        <v>617783.14674167195</v>
      </c>
      <c r="AM244">
        <v>88122.825443817201</v>
      </c>
      <c r="AN244">
        <v>7692058.3493202701</v>
      </c>
      <c r="AO244">
        <v>7247525.0227389401</v>
      </c>
      <c r="AP244">
        <v>6453964.5594986202</v>
      </c>
      <c r="AQ244">
        <v>1175105.1603755599</v>
      </c>
      <c r="AR244">
        <v>533715.30994766299</v>
      </c>
      <c r="AS244">
        <v>1461683.8096638001</v>
      </c>
      <c r="AT244">
        <v>89279.417910760894</v>
      </c>
      <c r="AU244">
        <v>14001476.0885951</v>
      </c>
      <c r="AV244">
        <v>617783.14674167195</v>
      </c>
      <c r="AW244">
        <v>1175105.1603755599</v>
      </c>
      <c r="AX244">
        <v>5.4963782593867601</v>
      </c>
      <c r="AY244" s="1">
        <v>93.023897810697903</v>
      </c>
      <c r="AZ244" s="1">
        <v>44.960200509172502</v>
      </c>
      <c r="BA244">
        <v>4.3999999999999997E-2</v>
      </c>
      <c r="BB244">
        <v>8.4000000000000005E-2</v>
      </c>
      <c r="BC244">
        <v>1.9019999999999999</v>
      </c>
      <c r="BD244">
        <v>-4.5</v>
      </c>
      <c r="BE244">
        <v>-3.57</v>
      </c>
      <c r="BF244">
        <v>0.93</v>
      </c>
      <c r="BG244">
        <v>3.49304894536318E-3</v>
      </c>
      <c r="BH244">
        <v>3.3869017877804501E-3</v>
      </c>
      <c r="BI244">
        <v>0.99937152326367895</v>
      </c>
      <c r="BJ244">
        <v>1.08584224618959E-2</v>
      </c>
      <c r="BK244">
        <v>6.8180730769961404E-3</v>
      </c>
      <c r="BL244" s="1">
        <v>0.999999927105924</v>
      </c>
      <c r="BM244" s="1">
        <v>5.2</v>
      </c>
      <c r="BN244">
        <v>5.2</v>
      </c>
      <c r="BO244" s="1">
        <v>4.0999999999999996</v>
      </c>
      <c r="BP244" s="1"/>
      <c r="BQ244">
        <v>2.2999999999999998</v>
      </c>
      <c r="BR244">
        <v>0.2</v>
      </c>
      <c r="BS244">
        <v>1.9</v>
      </c>
      <c r="BU244">
        <v>6.8</v>
      </c>
      <c r="BV244">
        <v>6.4</v>
      </c>
      <c r="BW244">
        <v>5.6</v>
      </c>
      <c r="BX244">
        <v>0.2</v>
      </c>
      <c r="BY244">
        <v>4.5</v>
      </c>
      <c r="BZ244">
        <v>0.2</v>
      </c>
    </row>
    <row r="245" spans="1:79" x14ac:dyDescent="0.3">
      <c r="A245">
        <v>2034</v>
      </c>
      <c r="B245" t="s">
        <v>9</v>
      </c>
      <c r="C245" t="s">
        <v>8</v>
      </c>
      <c r="E245" t="s">
        <v>682</v>
      </c>
      <c r="F245" t="str">
        <f>IF(ISBLANK(E245),"Unknown",VLOOKUP(E245,'[1]LVL1_ID_metadata _final'!$F$2:$G$690,2,FALSE))</f>
        <v>Therapeutics/Drugs</v>
      </c>
      <c r="G245" t="str">
        <f>IF(ISBLANK(E245),"Unknown",VLOOKUP(E245,'[1]LVL1_ID_metadata _final'!$F$2:$H$690,3,FALSE))</f>
        <v>Uricosuric</v>
      </c>
      <c r="I245" t="str">
        <f>IF(ISBLANK($E245),"Unknown",VLOOKUP($E245,'[1]LVL1_ID_metadata _final'!$F$2:$K$690,5,FALSE))</f>
        <v>57-66-9</v>
      </c>
      <c r="J245" t="str">
        <f>IF(ISBLANK($E245),"Unknown",VLOOKUP($E245,'[1]LVL1_ID_metadata _final'!$F$2:$K$690,6,FALSE))</f>
        <v>https://en.wikipedia.org/wiki/Probenecid</v>
      </c>
      <c r="L245" t="s">
        <v>681</v>
      </c>
      <c r="M245" t="s">
        <v>4</v>
      </c>
      <c r="N245" t="s">
        <v>4</v>
      </c>
      <c r="O245" t="s">
        <v>3</v>
      </c>
      <c r="P245" t="s">
        <v>4</v>
      </c>
      <c r="Q245" t="s">
        <v>4</v>
      </c>
      <c r="R245">
        <v>285.10354999999998</v>
      </c>
      <c r="S245">
        <v>286.11083000000002</v>
      </c>
      <c r="T245">
        <v>21.324999999999999</v>
      </c>
      <c r="U245">
        <v>13453458.080722</v>
      </c>
      <c r="V245">
        <v>37</v>
      </c>
      <c r="W245">
        <v>1</v>
      </c>
      <c r="X245">
        <v>0</v>
      </c>
      <c r="Y245">
        <v>66.7</v>
      </c>
      <c r="Z245">
        <v>67</v>
      </c>
      <c r="AB245" t="s">
        <v>28</v>
      </c>
      <c r="AC245" t="s">
        <v>2</v>
      </c>
      <c r="AD245" t="s">
        <v>1</v>
      </c>
      <c r="AE245" t="s">
        <v>0</v>
      </c>
      <c r="AF245">
        <v>13453458.080722</v>
      </c>
      <c r="AG245">
        <v>13002207.724729</v>
      </c>
      <c r="AH245">
        <v>12768943.742590399</v>
      </c>
      <c r="AI245">
        <v>75214.127094084601</v>
      </c>
      <c r="AJ245">
        <v>10175498.6593116</v>
      </c>
      <c r="AK245">
        <v>10045737.9494444</v>
      </c>
      <c r="AL245">
        <v>10501185.997968599</v>
      </c>
      <c r="AM245">
        <v>90160.744776096602</v>
      </c>
      <c r="AN245">
        <v>8635216.2818706501</v>
      </c>
      <c r="AO245">
        <v>7948512.6262975102</v>
      </c>
      <c r="AP245">
        <v>6386257.3077463396</v>
      </c>
      <c r="AQ245">
        <v>122478.40699436</v>
      </c>
      <c r="AR245">
        <v>148569.133602924</v>
      </c>
      <c r="AS245">
        <v>145473.763144392</v>
      </c>
      <c r="AT245">
        <v>87931.993574064007</v>
      </c>
      <c r="AU245">
        <v>13002207.724729</v>
      </c>
      <c r="AV245">
        <v>10175498.6593116</v>
      </c>
      <c r="AW245">
        <v>145473.763144392</v>
      </c>
      <c r="AX245">
        <v>2.6615483062543301</v>
      </c>
      <c r="AY245">
        <v>2.29125133506159</v>
      </c>
      <c r="AZ245">
        <v>10.2666075396876</v>
      </c>
      <c r="BA245">
        <v>0.78300000000000003</v>
      </c>
      <c r="BB245">
        <v>1.0999999999999999E-2</v>
      </c>
      <c r="BC245">
        <v>1.4E-2</v>
      </c>
      <c r="BD245">
        <v>-0.35</v>
      </c>
      <c r="BE245">
        <v>-6.48</v>
      </c>
      <c r="BF245">
        <v>-6.13</v>
      </c>
      <c r="BG245">
        <v>8.4013924177516203E-3</v>
      </c>
      <c r="BH245" s="1">
        <v>6.8833827526759706E-14</v>
      </c>
      <c r="BI245" s="1">
        <v>1.0302869668521499E-13</v>
      </c>
      <c r="BJ245">
        <v>2.2715316438954601E-2</v>
      </c>
      <c r="BK245" s="1">
        <v>5.4543036753784699E-12</v>
      </c>
      <c r="BL245" s="1">
        <v>2.81199656152846E-11</v>
      </c>
      <c r="BM245">
        <v>5.6</v>
      </c>
      <c r="BN245">
        <v>5.6</v>
      </c>
      <c r="BO245">
        <v>4.8</v>
      </c>
      <c r="BQ245">
        <v>5</v>
      </c>
      <c r="BR245">
        <v>5.4</v>
      </c>
      <c r="BS245">
        <v>3.9</v>
      </c>
      <c r="BU245">
        <v>6.9</v>
      </c>
      <c r="BV245">
        <v>6.1</v>
      </c>
      <c r="BW245">
        <v>6.9</v>
      </c>
    </row>
    <row r="246" spans="1:79" x14ac:dyDescent="0.3">
      <c r="A246">
        <v>3346</v>
      </c>
      <c r="B246" t="s">
        <v>9</v>
      </c>
      <c r="C246" t="s">
        <v>8</v>
      </c>
      <c r="E246" t="s">
        <v>680</v>
      </c>
      <c r="F246" t="str">
        <f>IF(ISBLANK(E246),"Unknown",VLOOKUP(E246,'[1]LVL1_ID_metadata _final'!$F$2:$G$690,2,FALSE))</f>
        <v>Therapeutics/Drugs</v>
      </c>
      <c r="G246" t="str">
        <f>IF(ISBLANK(E246),"Unknown",VLOOKUP(E246,'[1]LVL1_ID_metadata _final'!$F$2:$H$690,3,FALSE))</f>
        <v>Veterinary medicine</v>
      </c>
      <c r="H246" t="str">
        <f>IF(ISBLANK(E246),"Unknown",VLOOKUP(E246,'[1]LVL1_ID_metadata _final'!$F$2:$I$690,4,FALSE))</f>
        <v>Metabolite</v>
      </c>
      <c r="I246" t="str">
        <f>IF(ISBLANK($E246),"Unknown",VLOOKUP($E246,'[1]LVL1_ID_metadata _final'!$F$2:$K$690,5,FALSE))</f>
        <v>6923-42-8</v>
      </c>
      <c r="J246" t="str">
        <f>IF(ISBLANK($E246),"Unknown",VLOOKUP($E246,'[1]LVL1_ID_metadata _final'!$F$2:$K$690,6,FALSE))</f>
        <v>https://doi.org/10.1002/dta.1599</v>
      </c>
      <c r="L246" t="s">
        <v>679</v>
      </c>
      <c r="M246" t="s">
        <v>4</v>
      </c>
      <c r="N246" t="s">
        <v>4</v>
      </c>
      <c r="O246" t="s">
        <v>3</v>
      </c>
      <c r="P246" t="s">
        <v>18</v>
      </c>
      <c r="Q246" t="s">
        <v>4</v>
      </c>
      <c r="R246">
        <v>374.20927999999998</v>
      </c>
      <c r="S246">
        <v>375.21656000000002</v>
      </c>
      <c r="T246">
        <v>19.472999999999999</v>
      </c>
      <c r="U246">
        <v>27303722.701234698</v>
      </c>
      <c r="V246">
        <v>109</v>
      </c>
      <c r="W246">
        <v>2</v>
      </c>
      <c r="X246">
        <v>0</v>
      </c>
      <c r="Y246">
        <v>40.5</v>
      </c>
      <c r="Z246">
        <v>59.3</v>
      </c>
      <c r="AB246" t="s">
        <v>28</v>
      </c>
      <c r="AC246" t="s">
        <v>2</v>
      </c>
      <c r="AD246" t="s">
        <v>1</v>
      </c>
      <c r="AE246" t="s">
        <v>0</v>
      </c>
      <c r="AF246">
        <v>16542415.323179999</v>
      </c>
      <c r="AG246">
        <v>26381977.620964199</v>
      </c>
      <c r="AH246">
        <v>27303722.701234698</v>
      </c>
      <c r="AI246">
        <v>156489.834948595</v>
      </c>
      <c r="AJ246">
        <v>19063837.7284544</v>
      </c>
      <c r="AK246">
        <v>10635934.3621685</v>
      </c>
      <c r="AL246">
        <v>12490131.271358499</v>
      </c>
      <c r="AM246">
        <v>166134.50951715701</v>
      </c>
      <c r="AN246">
        <v>21802018.925366301</v>
      </c>
      <c r="AO246">
        <v>8720829.2309911698</v>
      </c>
      <c r="AP246">
        <v>14590861.367101099</v>
      </c>
      <c r="AQ246">
        <v>4538646.7241373304</v>
      </c>
      <c r="AR246">
        <v>4171893.9398471001</v>
      </c>
      <c r="AS246">
        <v>13137565.179550201</v>
      </c>
      <c r="AT246">
        <v>155373.303239709</v>
      </c>
      <c r="AU246">
        <v>26381977.620964199</v>
      </c>
      <c r="AV246">
        <v>12490131.271358499</v>
      </c>
      <c r="AW246">
        <v>4538646.7241373304</v>
      </c>
      <c r="AX246">
        <v>25.4803515649361</v>
      </c>
      <c r="AY246" s="1">
        <v>31.491306299758101</v>
      </c>
      <c r="AZ246" s="1">
        <v>69.668856538422602</v>
      </c>
      <c r="BA246" s="1">
        <v>0.47299999999999998</v>
      </c>
      <c r="BB246" s="1">
        <v>0.17199999999999999</v>
      </c>
      <c r="BC246" s="1">
        <v>0.36299999999999999</v>
      </c>
      <c r="BD246" s="1">
        <v>-1.08</v>
      </c>
      <c r="BE246">
        <v>-2.54</v>
      </c>
      <c r="BF246">
        <v>-1.46</v>
      </c>
      <c r="BG246">
        <v>0.38073345832248301</v>
      </c>
      <c r="BH246">
        <v>2.64527632015263E-2</v>
      </c>
      <c r="BI246">
        <v>0.157859219155979</v>
      </c>
      <c r="BJ246">
        <v>0.53712018551765905</v>
      </c>
      <c r="BK246">
        <v>4.2873164112054198E-2</v>
      </c>
      <c r="BL246">
        <v>0.275479813821218</v>
      </c>
      <c r="BM246">
        <v>3</v>
      </c>
      <c r="BN246">
        <v>3.2</v>
      </c>
      <c r="BO246">
        <v>3.9</v>
      </c>
      <c r="BQ246">
        <v>1.1000000000000001</v>
      </c>
      <c r="BR246">
        <v>0.5</v>
      </c>
      <c r="BS246">
        <v>1.4</v>
      </c>
      <c r="BU246">
        <v>1.4</v>
      </c>
      <c r="BV246">
        <v>0.5</v>
      </c>
      <c r="BW246">
        <v>1.8</v>
      </c>
      <c r="BX246">
        <v>1.4</v>
      </c>
      <c r="BY246">
        <v>0.6</v>
      </c>
      <c r="BZ246">
        <v>1.4</v>
      </c>
    </row>
    <row r="247" spans="1:79" x14ac:dyDescent="0.3">
      <c r="A247">
        <v>1620</v>
      </c>
      <c r="B247" t="s">
        <v>9</v>
      </c>
      <c r="C247" t="s">
        <v>8</v>
      </c>
      <c r="E247" t="s">
        <v>678</v>
      </c>
      <c r="F247" t="str">
        <f>IF(ISBLANK(E247),"Unknown",VLOOKUP(E247,'[1]LVL1_ID_metadata _final'!$F$2:$G$690,2,FALSE))</f>
        <v>Therapeutics/Drugs</v>
      </c>
      <c r="G247" t="s">
        <v>677</v>
      </c>
      <c r="I247" t="str">
        <f>IF(ISBLANK($E247),"Unknown",VLOOKUP($E247,'[1]LVL1_ID_metadata _final'!$F$2:$K$690,5,FALSE))</f>
        <v>132-60-5</v>
      </c>
      <c r="J247" t="str">
        <f>IF(ISBLANK($E247),"Unknown",VLOOKUP($E247,'[1]LVL1_ID_metadata _final'!$F$2:$K$690,6,FALSE))</f>
        <v>https://en.wikipedia.org/wiki/Cinchophen</v>
      </c>
      <c r="L247" t="s">
        <v>676</v>
      </c>
      <c r="M247" t="s">
        <v>4</v>
      </c>
      <c r="N247" t="s">
        <v>4</v>
      </c>
      <c r="O247" t="s">
        <v>3</v>
      </c>
      <c r="P247" t="s">
        <v>18</v>
      </c>
      <c r="Q247" t="s">
        <v>3</v>
      </c>
      <c r="R247">
        <v>249.07919999999999</v>
      </c>
      <c r="S247">
        <v>250.08647999999999</v>
      </c>
      <c r="T247">
        <v>22.879000000000001</v>
      </c>
      <c r="U247">
        <v>13147291.677529501</v>
      </c>
      <c r="V247">
        <v>66</v>
      </c>
      <c r="W247">
        <v>1</v>
      </c>
      <c r="X247">
        <v>0</v>
      </c>
      <c r="Y247">
        <v>30.4</v>
      </c>
      <c r="Z247">
        <v>37.799999999999997</v>
      </c>
      <c r="AB247" t="s">
        <v>2</v>
      </c>
      <c r="AC247" t="s">
        <v>2</v>
      </c>
      <c r="AD247" t="s">
        <v>1</v>
      </c>
      <c r="AE247" t="s">
        <v>0</v>
      </c>
      <c r="AF247">
        <v>4372004.1827316601</v>
      </c>
      <c r="AG247">
        <v>3968100.50377631</v>
      </c>
      <c r="AH247">
        <v>4107533.3149183299</v>
      </c>
      <c r="AI247">
        <v>281579.95336417499</v>
      </c>
      <c r="AJ247">
        <v>12792116.133008201</v>
      </c>
      <c r="AK247">
        <v>13038531.0119405</v>
      </c>
      <c r="AL247">
        <v>13147291.677529501</v>
      </c>
      <c r="AM247">
        <v>114343.18860812399</v>
      </c>
      <c r="AN247">
        <v>8841430.7165383697</v>
      </c>
      <c r="AO247">
        <v>8560869.5905801393</v>
      </c>
      <c r="AP247">
        <v>7946710.1735551096</v>
      </c>
      <c r="AQ247">
        <v>8550802.4014332909</v>
      </c>
      <c r="AR247">
        <v>10865906.890664199</v>
      </c>
      <c r="AS247">
        <v>10985805.820473099</v>
      </c>
      <c r="AT247">
        <v>404198.31019260897</v>
      </c>
      <c r="AU247">
        <v>4107533.3149183299</v>
      </c>
      <c r="AV247">
        <v>13038531.0119405</v>
      </c>
      <c r="AW247">
        <v>10865906.890664199</v>
      </c>
      <c r="AX247">
        <v>4.9443643453151598</v>
      </c>
      <c r="AY247">
        <v>1.40063323831357</v>
      </c>
      <c r="AZ247">
        <v>13.543759927358799</v>
      </c>
      <c r="BA247">
        <v>3.1739999999999999</v>
      </c>
      <c r="BB247">
        <v>2.645</v>
      </c>
      <c r="BC247">
        <v>0.83299999999999996</v>
      </c>
      <c r="BD247">
        <v>1.67</v>
      </c>
      <c r="BE247">
        <v>1.4</v>
      </c>
      <c r="BF247">
        <v>-0.26</v>
      </c>
      <c r="BG247" s="1">
        <v>8.5867023464913894E-6</v>
      </c>
      <c r="BH247" s="1">
        <v>3.9453884935092303E-5</v>
      </c>
      <c r="BI247">
        <v>2.6669216867244799E-2</v>
      </c>
      <c r="BJ247" s="1">
        <v>7.8119909792301705E-5</v>
      </c>
      <c r="BK247">
        <v>1.6008345383971E-4</v>
      </c>
      <c r="BL247">
        <v>6.3552836935099E-2</v>
      </c>
      <c r="BM247" s="1">
        <v>5.5</v>
      </c>
      <c r="BN247">
        <v>5.5</v>
      </c>
      <c r="BO247">
        <v>4.4000000000000004</v>
      </c>
      <c r="BP247">
        <v>5.3</v>
      </c>
      <c r="BQ247">
        <v>6.4</v>
      </c>
      <c r="BR247">
        <v>6</v>
      </c>
      <c r="BS247">
        <v>6</v>
      </c>
      <c r="BT247">
        <v>3</v>
      </c>
      <c r="BU247">
        <v>8.3000000000000007</v>
      </c>
      <c r="BV247">
        <v>8.6999999999999993</v>
      </c>
      <c r="BW247">
        <v>8.3000000000000007</v>
      </c>
      <c r="BX247">
        <v>5.8</v>
      </c>
      <c r="BY247">
        <v>6.4</v>
      </c>
      <c r="BZ247">
        <v>6.4</v>
      </c>
      <c r="CA247">
        <v>0.8</v>
      </c>
    </row>
    <row r="248" spans="1:79" x14ac:dyDescent="0.3">
      <c r="A248">
        <v>4262</v>
      </c>
      <c r="B248" t="s">
        <v>9</v>
      </c>
      <c r="C248" t="s">
        <v>8</v>
      </c>
      <c r="D248" t="s">
        <v>675</v>
      </c>
      <c r="E248" t="s">
        <v>674</v>
      </c>
      <c r="F248" t="str">
        <f>IF(ISBLANK(E248),"Unknown",VLOOKUP(E248,[1]NTA_cleaned_R3!$A$2:$B$194,2,FALSE))</f>
        <v>Therapeutics/Drugs</v>
      </c>
      <c r="G248" t="str">
        <f>IF(ISBLANK(E248),"",VLOOKUP(E248,[1]NTA_cleaned_R3!$A$2:$C$194,3,FALSE))</f>
        <v>Wormicide</v>
      </c>
      <c r="I248" t="s">
        <v>673</v>
      </c>
      <c r="J248" t="s">
        <v>672</v>
      </c>
      <c r="L248" t="s">
        <v>671</v>
      </c>
      <c r="M248" t="s">
        <v>25</v>
      </c>
      <c r="N248" t="s">
        <v>4</v>
      </c>
      <c r="O248" t="s">
        <v>4</v>
      </c>
      <c r="P248" t="s">
        <v>4</v>
      </c>
      <c r="Q248" t="s">
        <v>4</v>
      </c>
      <c r="R248">
        <v>295.09580999999997</v>
      </c>
      <c r="S248">
        <v>296.10307999999998</v>
      </c>
      <c r="T248">
        <v>16.53</v>
      </c>
      <c r="U248">
        <v>13696897.1650212</v>
      </c>
      <c r="V248">
        <v>196</v>
      </c>
      <c r="W248">
        <v>4</v>
      </c>
      <c r="X248">
        <v>1</v>
      </c>
      <c r="Y248">
        <v>86.8</v>
      </c>
      <c r="Z248">
        <v>54</v>
      </c>
      <c r="AA248">
        <v>62.1</v>
      </c>
      <c r="AB248" t="s">
        <v>28</v>
      </c>
      <c r="AC248" t="s">
        <v>2</v>
      </c>
      <c r="AD248" t="s">
        <v>1</v>
      </c>
      <c r="AE248" t="s">
        <v>0</v>
      </c>
      <c r="AF248">
        <v>10127190.3155299</v>
      </c>
      <c r="AG248">
        <v>9614493.0006838907</v>
      </c>
      <c r="AH248">
        <v>8301729.6154108802</v>
      </c>
      <c r="AI248">
        <v>134476.86478760999</v>
      </c>
      <c r="AJ248">
        <v>13696897.1650212</v>
      </c>
      <c r="AK248">
        <v>12644262.3527788</v>
      </c>
      <c r="AL248">
        <v>13029912.062814601</v>
      </c>
      <c r="AM248">
        <v>137920.522059529</v>
      </c>
      <c r="AN248">
        <v>12884244.6208282</v>
      </c>
      <c r="AO248">
        <v>11084916.1300241</v>
      </c>
      <c r="AP248">
        <v>10863271.1484334</v>
      </c>
      <c r="AQ248">
        <v>7455273.8153793197</v>
      </c>
      <c r="AR248">
        <v>9653876.0241753198</v>
      </c>
      <c r="AS248">
        <v>9175783.4331867807</v>
      </c>
      <c r="AT248">
        <v>142055.27118199199</v>
      </c>
      <c r="AU248">
        <v>9614493.0006838907</v>
      </c>
      <c r="AV248">
        <v>13029912.062814601</v>
      </c>
      <c r="AW248">
        <v>9175783.4331867807</v>
      </c>
      <c r="AX248">
        <v>10.0718645269991</v>
      </c>
      <c r="AY248">
        <v>4.0579022659697701</v>
      </c>
      <c r="AZ248">
        <v>13.1976228229745</v>
      </c>
      <c r="BA248">
        <v>1.355</v>
      </c>
      <c r="BB248">
        <v>0.95399999999999996</v>
      </c>
      <c r="BC248">
        <v>0.70399999999999996</v>
      </c>
      <c r="BD248">
        <v>0.44</v>
      </c>
      <c r="BE248">
        <v>-7.0000000000000007E-2</v>
      </c>
      <c r="BF248">
        <v>-0.51</v>
      </c>
      <c r="BG248">
        <v>1.46133195745501E-2</v>
      </c>
      <c r="BH248">
        <v>0.71014089631922706</v>
      </c>
      <c r="BI248">
        <v>6.2693532171570502E-3</v>
      </c>
      <c r="BJ248">
        <v>3.5867464231539699E-2</v>
      </c>
      <c r="BK248">
        <v>0.79369828816022803</v>
      </c>
      <c r="BL248">
        <v>1.9197256597637199E-2</v>
      </c>
      <c r="BM248">
        <v>3.9</v>
      </c>
      <c r="BN248">
        <v>3.1</v>
      </c>
      <c r="BO248">
        <v>2.7</v>
      </c>
      <c r="BQ248">
        <v>3.3</v>
      </c>
      <c r="BR248">
        <v>4.0999999999999996</v>
      </c>
      <c r="BS248">
        <v>4.5</v>
      </c>
      <c r="BU248">
        <v>6.6</v>
      </c>
      <c r="BV248">
        <v>5.9</v>
      </c>
      <c r="BW248">
        <v>7</v>
      </c>
      <c r="BX248">
        <v>3.5</v>
      </c>
      <c r="BY248">
        <v>3.9</v>
      </c>
      <c r="BZ248">
        <v>3.9</v>
      </c>
    </row>
    <row r="249" spans="1:79" x14ac:dyDescent="0.3">
      <c r="A249">
        <v>2885</v>
      </c>
      <c r="B249" t="s">
        <v>9</v>
      </c>
      <c r="C249" t="s">
        <v>8</v>
      </c>
      <c r="E249" t="s">
        <v>670</v>
      </c>
      <c r="F249" t="s">
        <v>669</v>
      </c>
      <c r="G249" t="s">
        <v>668</v>
      </c>
      <c r="I249" t="s">
        <v>667</v>
      </c>
      <c r="J249" t="s">
        <v>666</v>
      </c>
      <c r="L249" t="s">
        <v>665</v>
      </c>
      <c r="M249" t="s">
        <v>4</v>
      </c>
      <c r="N249" t="s">
        <v>25</v>
      </c>
      <c r="O249" t="s">
        <v>3</v>
      </c>
      <c r="P249" t="s">
        <v>25</v>
      </c>
      <c r="Q249" t="s">
        <v>3</v>
      </c>
      <c r="R249">
        <v>318.21944999999999</v>
      </c>
      <c r="S249">
        <v>319.22672999999998</v>
      </c>
      <c r="T249">
        <v>24.850999999999999</v>
      </c>
      <c r="U249">
        <v>8422488.1894744802</v>
      </c>
      <c r="V249">
        <v>296</v>
      </c>
      <c r="W249">
        <v>16</v>
      </c>
      <c r="X249">
        <v>0</v>
      </c>
      <c r="Y249">
        <v>57.9</v>
      </c>
      <c r="Z249">
        <v>64.400000000000006</v>
      </c>
      <c r="AB249" t="s">
        <v>2</v>
      </c>
      <c r="AC249" t="s">
        <v>2</v>
      </c>
      <c r="AD249" t="s">
        <v>1</v>
      </c>
      <c r="AE249" t="s">
        <v>0</v>
      </c>
      <c r="AF249">
        <v>1501914.9926221301</v>
      </c>
      <c r="AG249">
        <v>592974.19786434702</v>
      </c>
      <c r="AH249">
        <v>348239.968363925</v>
      </c>
      <c r="AI249">
        <v>202250.084940867</v>
      </c>
      <c r="AJ249">
        <v>2235021.4825302502</v>
      </c>
      <c r="AK249">
        <v>5569394.4530471303</v>
      </c>
      <c r="AL249">
        <v>8422488.1894744802</v>
      </c>
      <c r="AM249">
        <v>54038.656459021098</v>
      </c>
      <c r="AN249">
        <v>3266848.41890263</v>
      </c>
      <c r="AO249">
        <v>2931668.7921646601</v>
      </c>
      <c r="AP249">
        <v>3465312.56598836</v>
      </c>
      <c r="AQ249">
        <v>659022.04374844895</v>
      </c>
      <c r="AR249">
        <v>2683735.4917196101</v>
      </c>
      <c r="AS249">
        <v>385708.06176653999</v>
      </c>
      <c r="AT249">
        <v>302334.63306659902</v>
      </c>
      <c r="AU249">
        <v>592974.19786434702</v>
      </c>
      <c r="AV249">
        <v>5569394.4530471303</v>
      </c>
      <c r="AW249">
        <v>659022.04374844895</v>
      </c>
      <c r="AX249">
        <v>74.642367508880596</v>
      </c>
      <c r="AY249" s="1">
        <v>57.254015314209497</v>
      </c>
      <c r="AZ249" s="1">
        <v>101.006295007535</v>
      </c>
      <c r="BA249">
        <v>9.3919999999999995</v>
      </c>
      <c r="BB249" s="1">
        <v>1.111</v>
      </c>
      <c r="BC249" s="1">
        <v>0.11799999999999999</v>
      </c>
      <c r="BD249">
        <v>3.23</v>
      </c>
      <c r="BE249">
        <v>0.15</v>
      </c>
      <c r="BF249">
        <v>-3.08</v>
      </c>
      <c r="BG249">
        <v>6.1357382647130802E-2</v>
      </c>
      <c r="BH249">
        <v>0.91949878830008003</v>
      </c>
      <c r="BI249">
        <v>0.100766473681784</v>
      </c>
      <c r="BJ249">
        <v>0.120825937738025</v>
      </c>
      <c r="BK249">
        <v>0.97021341219085699</v>
      </c>
      <c r="BL249" s="1">
        <v>0.193045364180264</v>
      </c>
      <c r="BM249" s="1">
        <v>1.4</v>
      </c>
      <c r="BN249" s="1">
        <v>4.5</v>
      </c>
      <c r="BO249">
        <v>4.2</v>
      </c>
      <c r="BP249" s="1">
        <v>3.4</v>
      </c>
      <c r="BR249">
        <v>5.4</v>
      </c>
      <c r="BS249">
        <v>5.8</v>
      </c>
      <c r="BT249">
        <v>1.9</v>
      </c>
      <c r="BU249">
        <v>4.5999999999999996</v>
      </c>
      <c r="BV249">
        <v>5.8</v>
      </c>
      <c r="BW249">
        <v>6.5</v>
      </c>
      <c r="BX249">
        <v>1.9</v>
      </c>
      <c r="BZ249">
        <v>1.9</v>
      </c>
      <c r="CA249">
        <v>4.5</v>
      </c>
    </row>
    <row r="250" spans="1:79" x14ac:dyDescent="0.3">
      <c r="A250">
        <v>1279</v>
      </c>
      <c r="B250" t="s">
        <v>9</v>
      </c>
      <c r="C250" t="s">
        <v>8</v>
      </c>
      <c r="E250" t="s">
        <v>664</v>
      </c>
      <c r="F250" t="s">
        <v>1212</v>
      </c>
      <c r="L250" t="s">
        <v>663</v>
      </c>
      <c r="M250" t="s">
        <v>4</v>
      </c>
      <c r="N250" t="s">
        <v>4</v>
      </c>
      <c r="O250" t="s">
        <v>3</v>
      </c>
      <c r="P250" t="s">
        <v>18</v>
      </c>
      <c r="Q250" t="s">
        <v>18</v>
      </c>
      <c r="R250">
        <v>264.1728</v>
      </c>
      <c r="S250">
        <v>265.18009000000001</v>
      </c>
      <c r="T250">
        <v>21.527000000000001</v>
      </c>
      <c r="U250">
        <v>37369833.636143997</v>
      </c>
      <c r="V250">
        <v>60</v>
      </c>
      <c r="W250">
        <v>3</v>
      </c>
      <c r="X250">
        <v>0</v>
      </c>
      <c r="Y250">
        <v>47.1</v>
      </c>
      <c r="Z250">
        <v>61.2</v>
      </c>
      <c r="AB250" t="s">
        <v>2</v>
      </c>
      <c r="AC250" t="s">
        <v>28</v>
      </c>
      <c r="AD250" t="s">
        <v>1</v>
      </c>
      <c r="AE250" t="s">
        <v>0</v>
      </c>
      <c r="AF250">
        <v>37369833.636143997</v>
      </c>
      <c r="AG250">
        <v>29597271.673585001</v>
      </c>
      <c r="AH250">
        <v>29171419.439586598</v>
      </c>
      <c r="AI250">
        <v>1148448.60486072</v>
      </c>
      <c r="AJ250">
        <v>32770090.826316498</v>
      </c>
      <c r="AK250">
        <v>25100193.909701198</v>
      </c>
      <c r="AL250">
        <v>26700242.483348001</v>
      </c>
      <c r="AM250">
        <v>1320922.56032083</v>
      </c>
      <c r="AN250">
        <v>26461239.858106699</v>
      </c>
      <c r="AO250">
        <v>24032197.262938499</v>
      </c>
      <c r="AP250">
        <v>29790332.461025301</v>
      </c>
      <c r="AQ250">
        <v>16015921.144357299</v>
      </c>
      <c r="AR250">
        <v>25746428.6673057</v>
      </c>
      <c r="AS250">
        <v>20036049.0097811</v>
      </c>
      <c r="AT250">
        <v>1209861.34117389</v>
      </c>
      <c r="AU250">
        <v>29597271.673585001</v>
      </c>
      <c r="AV250">
        <v>26700242.483348001</v>
      </c>
      <c r="AW250">
        <v>20036049.0097811</v>
      </c>
      <c r="AX250">
        <v>14.4021491993919</v>
      </c>
      <c r="AY250">
        <v>14.353236535119899</v>
      </c>
      <c r="AZ250" s="1">
        <v>23.736827849993599</v>
      </c>
      <c r="BA250" s="1">
        <v>0.90200000000000002</v>
      </c>
      <c r="BB250">
        <v>0.67700000000000005</v>
      </c>
      <c r="BC250" s="1">
        <v>0.75</v>
      </c>
      <c r="BD250">
        <v>-0.15</v>
      </c>
      <c r="BE250">
        <v>-0.56000000000000005</v>
      </c>
      <c r="BF250">
        <v>-0.41</v>
      </c>
      <c r="BG250">
        <v>0.67045098158774197</v>
      </c>
      <c r="BH250">
        <v>4.6799789784164901E-2</v>
      </c>
      <c r="BI250">
        <v>0.14214442276491401</v>
      </c>
      <c r="BJ250">
        <v>0.82155831146968505</v>
      </c>
      <c r="BK250">
        <v>7.2219502214991002E-2</v>
      </c>
      <c r="BL250" s="1">
        <v>0.25356830797366398</v>
      </c>
      <c r="BM250" s="1">
        <v>3.9</v>
      </c>
      <c r="BN250">
        <v>3.6</v>
      </c>
      <c r="BO250" s="1">
        <v>3.2</v>
      </c>
      <c r="BP250" s="1"/>
      <c r="BQ250">
        <v>3.2</v>
      </c>
      <c r="BR250">
        <v>2.4</v>
      </c>
      <c r="BS250">
        <v>1.7</v>
      </c>
      <c r="BU250">
        <v>4.8</v>
      </c>
      <c r="BV250">
        <v>5.4</v>
      </c>
      <c r="BW250">
        <v>4.8</v>
      </c>
      <c r="BX250">
        <v>3.3</v>
      </c>
      <c r="BY250">
        <v>2.8</v>
      </c>
      <c r="BZ250">
        <v>2.6</v>
      </c>
    </row>
    <row r="251" spans="1:79" x14ac:dyDescent="0.3">
      <c r="A251">
        <v>2758</v>
      </c>
      <c r="B251" t="s">
        <v>9</v>
      </c>
      <c r="C251" t="s">
        <v>8</v>
      </c>
      <c r="E251" t="s">
        <v>664</v>
      </c>
      <c r="F251" t="s">
        <v>1212</v>
      </c>
      <c r="L251" t="s">
        <v>663</v>
      </c>
      <c r="M251" t="s">
        <v>4</v>
      </c>
      <c r="N251" t="s">
        <v>4</v>
      </c>
      <c r="O251" t="s">
        <v>3</v>
      </c>
      <c r="P251" t="s">
        <v>18</v>
      </c>
      <c r="Q251" t="s">
        <v>18</v>
      </c>
      <c r="R251">
        <v>264.17279000000002</v>
      </c>
      <c r="S251">
        <v>265.18007</v>
      </c>
      <c r="T251">
        <v>20.812999999999999</v>
      </c>
      <c r="U251">
        <v>45199486.280791298</v>
      </c>
      <c r="V251">
        <v>60</v>
      </c>
      <c r="W251">
        <v>3</v>
      </c>
      <c r="X251">
        <v>0</v>
      </c>
      <c r="Y251">
        <v>44.4</v>
      </c>
      <c r="Z251">
        <v>60.4</v>
      </c>
      <c r="AB251" t="s">
        <v>2</v>
      </c>
      <c r="AC251" t="s">
        <v>28</v>
      </c>
      <c r="AD251" t="s">
        <v>1</v>
      </c>
      <c r="AE251" t="s">
        <v>0</v>
      </c>
      <c r="AF251">
        <v>17189993.962218001</v>
      </c>
      <c r="AG251">
        <v>11774475.1406727</v>
      </c>
      <c r="AH251">
        <v>15682241.275065299</v>
      </c>
      <c r="AI251">
        <v>1446631.34775798</v>
      </c>
      <c r="AJ251">
        <v>16822127.1706076</v>
      </c>
      <c r="AK251">
        <v>45199486.280791298</v>
      </c>
      <c r="AL251">
        <v>27627757.985491201</v>
      </c>
      <c r="AM251">
        <v>1511793.6807562001</v>
      </c>
      <c r="AN251">
        <v>18746349.033826701</v>
      </c>
      <c r="AO251">
        <v>43320468.387689598</v>
      </c>
      <c r="AP251">
        <v>21148022.9886242</v>
      </c>
      <c r="AQ251">
        <v>20307233.3362507</v>
      </c>
      <c r="AR251">
        <v>17365213.253745701</v>
      </c>
      <c r="AS251">
        <v>18093998.255995799</v>
      </c>
      <c r="AT251">
        <v>1487589.87054869</v>
      </c>
      <c r="AU251">
        <v>15682241.275065299</v>
      </c>
      <c r="AV251">
        <v>27627757.985491201</v>
      </c>
      <c r="AW251">
        <v>18093998.255995799</v>
      </c>
      <c r="AX251">
        <v>18.780708551457799</v>
      </c>
      <c r="AY251" s="1">
        <v>47.928346068744197</v>
      </c>
      <c r="AZ251" s="1">
        <v>8.2423564745616407</v>
      </c>
      <c r="BA251" s="1">
        <v>1.762</v>
      </c>
      <c r="BB251">
        <v>1.1539999999999999</v>
      </c>
      <c r="BC251" s="1">
        <v>0.65500000000000003</v>
      </c>
      <c r="BD251">
        <v>0.82</v>
      </c>
      <c r="BE251">
        <v>0.21</v>
      </c>
      <c r="BF251">
        <v>-0.61</v>
      </c>
      <c r="BG251">
        <v>0.10439028166322099</v>
      </c>
      <c r="BH251">
        <v>0.65021752914167297</v>
      </c>
      <c r="BI251">
        <v>0.32926071634406701</v>
      </c>
      <c r="BJ251">
        <v>0.18994391694632301</v>
      </c>
      <c r="BK251">
        <v>0.73841624529986305</v>
      </c>
      <c r="BL251" s="1">
        <v>0.50543433547529404</v>
      </c>
      <c r="BM251" s="1">
        <v>1.4</v>
      </c>
      <c r="BN251" s="1">
        <v>2.6</v>
      </c>
      <c r="BO251">
        <v>1.8</v>
      </c>
      <c r="BP251" s="1"/>
      <c r="BQ251">
        <v>1.1000000000000001</v>
      </c>
      <c r="BR251">
        <v>1.3</v>
      </c>
      <c r="BS251">
        <v>1.3</v>
      </c>
      <c r="BU251">
        <v>1.4</v>
      </c>
      <c r="BV251">
        <v>0.9</v>
      </c>
      <c r="BX251">
        <v>0.7</v>
      </c>
      <c r="BY251">
        <v>1.8</v>
      </c>
      <c r="BZ251">
        <v>1.8</v>
      </c>
    </row>
    <row r="252" spans="1:79" x14ac:dyDescent="0.3">
      <c r="A252">
        <v>4769</v>
      </c>
      <c r="B252" t="s">
        <v>9</v>
      </c>
      <c r="C252" t="s">
        <v>8</v>
      </c>
      <c r="E252" t="s">
        <v>664</v>
      </c>
      <c r="F252" t="s">
        <v>1212</v>
      </c>
      <c r="L252" t="s">
        <v>663</v>
      </c>
      <c r="M252" t="s">
        <v>4</v>
      </c>
      <c r="N252" t="s">
        <v>25</v>
      </c>
      <c r="O252" t="s">
        <v>3</v>
      </c>
      <c r="P252" t="s">
        <v>18</v>
      </c>
      <c r="Q252" t="s">
        <v>18</v>
      </c>
      <c r="R252">
        <v>264.17277000000001</v>
      </c>
      <c r="S252">
        <v>265.18004999999999</v>
      </c>
      <c r="T252">
        <v>19.977</v>
      </c>
      <c r="U252">
        <v>16644056.0398097</v>
      </c>
      <c r="V252">
        <v>60</v>
      </c>
      <c r="W252">
        <v>4</v>
      </c>
      <c r="X252">
        <v>0</v>
      </c>
      <c r="Y252">
        <v>56.8</v>
      </c>
      <c r="Z252">
        <v>64.099999999999994</v>
      </c>
      <c r="AB252" t="s">
        <v>2</v>
      </c>
      <c r="AC252" t="s">
        <v>28</v>
      </c>
      <c r="AD252" t="s">
        <v>1</v>
      </c>
      <c r="AE252" t="s">
        <v>0</v>
      </c>
      <c r="AF252">
        <v>11870531.0072717</v>
      </c>
      <c r="AG252">
        <v>15112448.4094461</v>
      </c>
      <c r="AH252">
        <v>15926107.159966201</v>
      </c>
      <c r="AI252">
        <v>796574.398879254</v>
      </c>
      <c r="AJ252">
        <v>14508289.072160499</v>
      </c>
      <c r="AK252">
        <v>12179831.9669508</v>
      </c>
      <c r="AL252">
        <v>16644056.0398097</v>
      </c>
      <c r="AM252">
        <v>890711.68350669905</v>
      </c>
      <c r="AN252">
        <v>11555170.471245101</v>
      </c>
      <c r="AO252">
        <v>9440842.8916078694</v>
      </c>
      <c r="AP252">
        <v>5327580.6825351799</v>
      </c>
      <c r="AQ252">
        <v>10716002.350951999</v>
      </c>
      <c r="AR252">
        <v>11113682.5994233</v>
      </c>
      <c r="AS252">
        <v>8242508.5571593298</v>
      </c>
      <c r="AT252">
        <v>834569.18283627403</v>
      </c>
      <c r="AU252">
        <v>15112448.4094461</v>
      </c>
      <c r="AV252">
        <v>14508289.072160499</v>
      </c>
      <c r="AW252">
        <v>10716002.350951999</v>
      </c>
      <c r="AX252">
        <v>15.0005217384769</v>
      </c>
      <c r="AY252" s="1">
        <v>15.458293393545301</v>
      </c>
      <c r="AZ252" s="1">
        <v>15.518982906610599</v>
      </c>
      <c r="BA252">
        <v>0.96</v>
      </c>
      <c r="BB252">
        <v>0.70899999999999996</v>
      </c>
      <c r="BC252" s="1">
        <v>0.73899999999999999</v>
      </c>
      <c r="BD252">
        <v>-0.06</v>
      </c>
      <c r="BE252">
        <v>-0.5</v>
      </c>
      <c r="BF252">
        <v>-0.44</v>
      </c>
      <c r="BG252">
        <v>0.99693831144844403</v>
      </c>
      <c r="BH252">
        <v>7.4685724534897496E-2</v>
      </c>
      <c r="BI252">
        <v>6.7997815205147596E-2</v>
      </c>
      <c r="BJ252">
        <v>0.99999987688113601</v>
      </c>
      <c r="BK252">
        <v>0.110383883121253</v>
      </c>
      <c r="BL252" s="1">
        <v>0.13990807526712801</v>
      </c>
      <c r="BM252" s="1">
        <v>1.4</v>
      </c>
      <c r="BN252">
        <v>1.1000000000000001</v>
      </c>
      <c r="BO252" s="1">
        <v>0.7</v>
      </c>
      <c r="BP252" s="1"/>
      <c r="BQ252">
        <v>1.4</v>
      </c>
      <c r="BR252">
        <v>2.6</v>
      </c>
      <c r="BS252">
        <v>0.7</v>
      </c>
      <c r="BU252">
        <v>1.6</v>
      </c>
      <c r="BW252">
        <v>3.6</v>
      </c>
      <c r="BX252">
        <v>0.8</v>
      </c>
      <c r="BY252">
        <v>0.7</v>
      </c>
      <c r="BZ252">
        <v>0.5</v>
      </c>
    </row>
    <row r="253" spans="1:79" x14ac:dyDescent="0.3">
      <c r="A253">
        <v>5622</v>
      </c>
      <c r="B253" t="s">
        <v>9</v>
      </c>
      <c r="C253" t="s">
        <v>8</v>
      </c>
      <c r="E253" t="s">
        <v>664</v>
      </c>
      <c r="F253" t="s">
        <v>1212</v>
      </c>
      <c r="L253" t="s">
        <v>663</v>
      </c>
      <c r="M253" t="s">
        <v>4</v>
      </c>
      <c r="N253" t="s">
        <v>4</v>
      </c>
      <c r="O253" t="s">
        <v>3</v>
      </c>
      <c r="P253" t="s">
        <v>18</v>
      </c>
      <c r="Q253" t="s">
        <v>18</v>
      </c>
      <c r="R253">
        <v>264.17281000000003</v>
      </c>
      <c r="S253">
        <v>265.18007999999998</v>
      </c>
      <c r="T253">
        <v>20.379000000000001</v>
      </c>
      <c r="U253">
        <v>19302991.489534002</v>
      </c>
      <c r="V253">
        <v>60</v>
      </c>
      <c r="W253">
        <v>1</v>
      </c>
      <c r="X253">
        <v>0</v>
      </c>
      <c r="Y253">
        <v>35.1</v>
      </c>
      <c r="Z253">
        <v>57.7</v>
      </c>
      <c r="AB253" t="s">
        <v>2</v>
      </c>
      <c r="AC253" t="s">
        <v>28</v>
      </c>
      <c r="AD253" t="s">
        <v>1</v>
      </c>
      <c r="AE253" t="s">
        <v>0</v>
      </c>
      <c r="AF253">
        <v>19302991.489534002</v>
      </c>
      <c r="AG253">
        <v>12830228.668645401</v>
      </c>
      <c r="AH253">
        <v>18069780.437704701</v>
      </c>
      <c r="AI253">
        <v>1549700.1919938</v>
      </c>
      <c r="AJ253">
        <v>17573576.164042599</v>
      </c>
      <c r="AK253">
        <v>18778839.862348199</v>
      </c>
      <c r="AL253">
        <v>15880919.319650499</v>
      </c>
      <c r="AM253">
        <v>1461512.3563345701</v>
      </c>
      <c r="AN253">
        <v>16733417.3177025</v>
      </c>
      <c r="AO253">
        <v>16616736.1244806</v>
      </c>
      <c r="AP253">
        <v>16994081.916387498</v>
      </c>
      <c r="AQ253">
        <v>8942405.7277245708</v>
      </c>
      <c r="AR253">
        <v>16019353.0845853</v>
      </c>
      <c r="AS253">
        <v>17927490.039634202</v>
      </c>
      <c r="AT253">
        <v>1459380.3040942301</v>
      </c>
      <c r="AU253">
        <v>18069780.437704701</v>
      </c>
      <c r="AV253">
        <v>17573576.164042599</v>
      </c>
      <c r="AW253">
        <v>16019353.0845853</v>
      </c>
      <c r="AX253">
        <v>20.537534528143301</v>
      </c>
      <c r="AY253" s="1">
        <v>8.3611854882807908</v>
      </c>
      <c r="AZ253">
        <v>33.112131527867902</v>
      </c>
      <c r="BA253">
        <v>0.97299999999999998</v>
      </c>
      <c r="BB253">
        <v>0.88700000000000001</v>
      </c>
      <c r="BC253">
        <v>0.91200000000000003</v>
      </c>
      <c r="BD253">
        <v>-0.04</v>
      </c>
      <c r="BE253">
        <v>-0.17</v>
      </c>
      <c r="BF253">
        <v>-0.13</v>
      </c>
      <c r="BG253">
        <v>0.96548344556524801</v>
      </c>
      <c r="BH253">
        <v>0.66552344420551401</v>
      </c>
      <c r="BI253">
        <v>0.52503013626603701</v>
      </c>
      <c r="BJ253">
        <v>0.99999987688113601</v>
      </c>
      <c r="BK253">
        <v>0.75254114509650405</v>
      </c>
      <c r="BL253" s="1">
        <v>0.720332901432023</v>
      </c>
      <c r="BM253" s="1"/>
      <c r="BN253">
        <v>1.1000000000000001</v>
      </c>
      <c r="BO253" s="1"/>
      <c r="BP253" s="1"/>
      <c r="BQ253">
        <v>0.7</v>
      </c>
      <c r="BS253">
        <v>1.1000000000000001</v>
      </c>
      <c r="BU253">
        <v>4.0999999999999996</v>
      </c>
      <c r="BX253">
        <v>0.8</v>
      </c>
      <c r="BY253">
        <v>0.7</v>
      </c>
      <c r="BZ253">
        <v>0.7</v>
      </c>
    </row>
    <row r="254" spans="1:79" x14ac:dyDescent="0.3">
      <c r="A254">
        <v>5791</v>
      </c>
      <c r="B254" t="s">
        <v>9</v>
      </c>
      <c r="C254" t="s">
        <v>8</v>
      </c>
      <c r="E254" t="s">
        <v>662</v>
      </c>
      <c r="F254" t="s">
        <v>1212</v>
      </c>
      <c r="L254" t="s">
        <v>661</v>
      </c>
      <c r="M254" t="s">
        <v>4</v>
      </c>
      <c r="N254" t="s">
        <v>25</v>
      </c>
      <c r="O254" t="s">
        <v>3</v>
      </c>
      <c r="P254" t="s">
        <v>18</v>
      </c>
      <c r="Q254" t="s">
        <v>3</v>
      </c>
      <c r="R254">
        <v>266.11567000000002</v>
      </c>
      <c r="S254">
        <v>267.12294000000003</v>
      </c>
      <c r="T254">
        <v>17.163</v>
      </c>
      <c r="U254">
        <v>9442617.9652559701</v>
      </c>
      <c r="V254">
        <v>52</v>
      </c>
      <c r="W254">
        <v>3</v>
      </c>
      <c r="X254">
        <v>0</v>
      </c>
      <c r="Y254">
        <v>35.200000000000003</v>
      </c>
      <c r="Z254">
        <v>57.7</v>
      </c>
      <c r="AB254" t="s">
        <v>2</v>
      </c>
      <c r="AC254" t="s">
        <v>2</v>
      </c>
      <c r="AD254" t="s">
        <v>1</v>
      </c>
      <c r="AE254" t="s">
        <v>0</v>
      </c>
      <c r="AF254">
        <v>8521544.67522371</v>
      </c>
      <c r="AG254">
        <v>6847909.8175534299</v>
      </c>
      <c r="AH254">
        <v>9442617.9652559701</v>
      </c>
      <c r="AI254">
        <v>175599.56585122799</v>
      </c>
      <c r="AJ254">
        <v>4073432.88668299</v>
      </c>
      <c r="AK254">
        <v>3141985.56494463</v>
      </c>
      <c r="AL254">
        <v>4353275.6383744599</v>
      </c>
      <c r="AM254">
        <v>178208.457142531</v>
      </c>
      <c r="AN254">
        <v>4194759.8570876103</v>
      </c>
      <c r="AO254">
        <v>4551964.3933587195</v>
      </c>
      <c r="AP254">
        <v>5337101.9524044897</v>
      </c>
      <c r="AQ254">
        <v>1043220.42248978</v>
      </c>
      <c r="AR254">
        <v>226518.60139359499</v>
      </c>
      <c r="AS254">
        <v>2375944.37599487</v>
      </c>
      <c r="AT254">
        <v>201074.20293029401</v>
      </c>
      <c r="AU254">
        <v>8521544.67522371</v>
      </c>
      <c r="AV254">
        <v>4073432.88668299</v>
      </c>
      <c r="AW254">
        <v>1043220.42248978</v>
      </c>
      <c r="AX254">
        <v>15.904566868416699</v>
      </c>
      <c r="AY254">
        <v>16.4456720895692</v>
      </c>
      <c r="AZ254">
        <v>89.282636255479602</v>
      </c>
      <c r="BA254">
        <v>0.47799999999999998</v>
      </c>
      <c r="BB254">
        <v>0.122</v>
      </c>
      <c r="BC254">
        <v>0.25600000000000001</v>
      </c>
      <c r="BD254">
        <v>-1.06</v>
      </c>
      <c r="BE254">
        <v>-3.03</v>
      </c>
      <c r="BF254">
        <v>-1.97</v>
      </c>
      <c r="BG254">
        <v>0.42983510344320303</v>
      </c>
      <c r="BH254">
        <v>1.66339190159219E-2</v>
      </c>
      <c r="BI254">
        <v>8.1921973912647397E-2</v>
      </c>
      <c r="BJ254">
        <v>0.589331853146843</v>
      </c>
      <c r="BK254">
        <v>2.8268685949018001E-2</v>
      </c>
      <c r="BL254" s="1">
        <v>0.16241576813480799</v>
      </c>
      <c r="BM254" s="1">
        <v>3.1</v>
      </c>
      <c r="BN254">
        <v>2.7</v>
      </c>
      <c r="BO254" s="1">
        <v>2.7</v>
      </c>
      <c r="BP254" s="1"/>
      <c r="BQ254">
        <v>1.4</v>
      </c>
      <c r="BR254">
        <v>4.8</v>
      </c>
      <c r="BS254">
        <v>3.3</v>
      </c>
      <c r="BU254">
        <v>6.8</v>
      </c>
      <c r="BV254">
        <v>3.8</v>
      </c>
      <c r="BW254">
        <v>4</v>
      </c>
      <c r="BX254">
        <v>0.8</v>
      </c>
      <c r="BY254">
        <v>4.5</v>
      </c>
    </row>
    <row r="255" spans="1:79" x14ac:dyDescent="0.3">
      <c r="A255">
        <v>1290</v>
      </c>
      <c r="B255" t="s">
        <v>9</v>
      </c>
      <c r="C255" t="s">
        <v>8</v>
      </c>
      <c r="E255" t="s">
        <v>660</v>
      </c>
      <c r="F255" t="s">
        <v>1212</v>
      </c>
      <c r="L255" t="s">
        <v>659</v>
      </c>
      <c r="M255" t="s">
        <v>4</v>
      </c>
      <c r="N255" t="s">
        <v>25</v>
      </c>
      <c r="O255" t="s">
        <v>3</v>
      </c>
      <c r="P255" t="s">
        <v>25</v>
      </c>
      <c r="Q255" t="s">
        <v>18</v>
      </c>
      <c r="R255">
        <v>284.19875000000002</v>
      </c>
      <c r="S255">
        <v>317.23216000000002</v>
      </c>
      <c r="T255">
        <v>22.12</v>
      </c>
      <c r="U255">
        <v>30262725.0533715</v>
      </c>
      <c r="V255">
        <v>31</v>
      </c>
      <c r="W255">
        <v>3</v>
      </c>
      <c r="X255">
        <v>0</v>
      </c>
      <c r="Y255">
        <v>55.1</v>
      </c>
      <c r="Z255">
        <v>63.6</v>
      </c>
      <c r="AB255" t="s">
        <v>2</v>
      </c>
      <c r="AC255" t="s">
        <v>28</v>
      </c>
      <c r="AD255" t="s">
        <v>1</v>
      </c>
      <c r="AE255" t="s">
        <v>87</v>
      </c>
      <c r="AF255">
        <v>24874654.884494498</v>
      </c>
      <c r="AG255">
        <v>22888312.7252612</v>
      </c>
      <c r="AH255">
        <v>22433952.627968501</v>
      </c>
      <c r="AI255">
        <v>224835.13976299</v>
      </c>
      <c r="AJ255">
        <v>30262725.0533715</v>
      </c>
      <c r="AK255">
        <v>15266380.906226899</v>
      </c>
      <c r="AL255">
        <v>11971043.6932058</v>
      </c>
      <c r="AM255">
        <v>447798.29031587002</v>
      </c>
      <c r="AN255">
        <v>16447939.1628357</v>
      </c>
      <c r="AO255">
        <v>15180746.4599686</v>
      </c>
      <c r="AP255">
        <v>13086052.7183345</v>
      </c>
      <c r="AQ255">
        <v>5486737.1477112602</v>
      </c>
      <c r="AR255">
        <v>7269042.6757155303</v>
      </c>
      <c r="AS255">
        <v>5955393.9263388701</v>
      </c>
      <c r="AT255">
        <v>252606.94169759701</v>
      </c>
      <c r="AU255">
        <v>22888312.7252612</v>
      </c>
      <c r="AV255">
        <v>15266380.906226899</v>
      </c>
      <c r="AW255">
        <v>5955393.9263388701</v>
      </c>
      <c r="AX255">
        <v>5.5473072744424696</v>
      </c>
      <c r="AY255" s="1">
        <v>50.867657638536699</v>
      </c>
      <c r="AZ255" s="1">
        <v>14.813620486458699</v>
      </c>
      <c r="BA255">
        <v>0.66700000000000004</v>
      </c>
      <c r="BB255" s="1">
        <v>0.26</v>
      </c>
      <c r="BC255" s="1">
        <v>0.39</v>
      </c>
      <c r="BD255">
        <v>-0.57999999999999996</v>
      </c>
      <c r="BE255">
        <v>-1.94</v>
      </c>
      <c r="BF255">
        <v>-1.36</v>
      </c>
      <c r="BG255">
        <v>0.51014976114039001</v>
      </c>
      <c r="BH255">
        <v>3.4008905459472802E-3</v>
      </c>
      <c r="BI255">
        <v>1.07659001957017E-2</v>
      </c>
      <c r="BJ255">
        <v>0.668594548417769</v>
      </c>
      <c r="BK255">
        <v>6.8318183979922198E-3</v>
      </c>
      <c r="BL255">
        <v>2.9922332247931199E-2</v>
      </c>
      <c r="BM255">
        <v>2.4</v>
      </c>
      <c r="BO255">
        <v>4.8</v>
      </c>
      <c r="BQ255">
        <v>2</v>
      </c>
      <c r="BR255">
        <v>2.6</v>
      </c>
      <c r="BS255">
        <v>0.7</v>
      </c>
      <c r="BT255">
        <v>0.8</v>
      </c>
      <c r="BV255">
        <v>5</v>
      </c>
      <c r="BW255">
        <v>6.5</v>
      </c>
      <c r="BY255">
        <v>0.8</v>
      </c>
      <c r="CA255">
        <v>0.8</v>
      </c>
    </row>
    <row r="256" spans="1:79" x14ac:dyDescent="0.3">
      <c r="A256">
        <v>2218</v>
      </c>
      <c r="B256" t="s">
        <v>9</v>
      </c>
      <c r="C256" t="s">
        <v>8</v>
      </c>
      <c r="E256" t="s">
        <v>660</v>
      </c>
      <c r="F256" t="s">
        <v>1212</v>
      </c>
      <c r="L256" t="s">
        <v>659</v>
      </c>
      <c r="M256" t="s">
        <v>4</v>
      </c>
      <c r="N256" t="s">
        <v>25</v>
      </c>
      <c r="O256" t="s">
        <v>3</v>
      </c>
      <c r="P256" t="s">
        <v>25</v>
      </c>
      <c r="Q256" t="s">
        <v>18</v>
      </c>
      <c r="R256">
        <v>284.19889999999998</v>
      </c>
      <c r="S256">
        <v>302.23264999999998</v>
      </c>
      <c r="T256">
        <v>22.245999999999999</v>
      </c>
      <c r="U256">
        <v>14757278.9598113</v>
      </c>
      <c r="V256">
        <v>31</v>
      </c>
      <c r="W256">
        <v>3</v>
      </c>
      <c r="X256">
        <v>0</v>
      </c>
      <c r="Y256">
        <v>55</v>
      </c>
      <c r="Z256">
        <v>63.5</v>
      </c>
      <c r="AB256" t="s">
        <v>2</v>
      </c>
      <c r="AC256" t="s">
        <v>28</v>
      </c>
      <c r="AD256" t="s">
        <v>1</v>
      </c>
      <c r="AE256" t="s">
        <v>185</v>
      </c>
      <c r="AF256">
        <v>14040140.6919786</v>
      </c>
      <c r="AG256">
        <v>14757278.9598113</v>
      </c>
      <c r="AH256">
        <v>12766918.3148035</v>
      </c>
      <c r="AI256">
        <v>206773.608119229</v>
      </c>
      <c r="AJ256">
        <v>8203102.9530134303</v>
      </c>
      <c r="AK256">
        <v>8435579.2874237299</v>
      </c>
      <c r="AL256">
        <v>8775334.7223284394</v>
      </c>
      <c r="AM256">
        <v>742715.285994426</v>
      </c>
      <c r="AN256">
        <v>9299711.8511212803</v>
      </c>
      <c r="AO256">
        <v>9198250.2364197392</v>
      </c>
      <c r="AP256">
        <v>9018022.6568025202</v>
      </c>
      <c r="AQ256">
        <v>2987970.1136508002</v>
      </c>
      <c r="AR256">
        <v>3141715.9510250501</v>
      </c>
      <c r="AS256">
        <v>5420732.13834331</v>
      </c>
      <c r="AT256">
        <v>1126336.2532498999</v>
      </c>
      <c r="AU256">
        <v>14040140.6919786</v>
      </c>
      <c r="AV256">
        <v>8435579.2874237299</v>
      </c>
      <c r="AW256">
        <v>3141715.9510250501</v>
      </c>
      <c r="AX256">
        <v>7.2757863808869097</v>
      </c>
      <c r="AY256" s="1">
        <v>3.3971845113022798</v>
      </c>
      <c r="AZ256" s="1">
        <v>35.384271823885399</v>
      </c>
      <c r="BA256" s="1">
        <v>0.60099999999999998</v>
      </c>
      <c r="BB256" s="1">
        <v>0.224</v>
      </c>
      <c r="BC256" s="1">
        <v>0.372</v>
      </c>
      <c r="BD256" s="1">
        <v>-0.73</v>
      </c>
      <c r="BE256">
        <v>-2.16</v>
      </c>
      <c r="BF256">
        <v>-1.42</v>
      </c>
      <c r="BG256">
        <v>5.0565511421098198E-2</v>
      </c>
      <c r="BH256">
        <v>4.3114410603883901E-4</v>
      </c>
      <c r="BI256">
        <v>5.05996961637201E-3</v>
      </c>
      <c r="BJ256">
        <v>0.10253353331251901</v>
      </c>
      <c r="BK256">
        <v>1.16125261192303E-3</v>
      </c>
      <c r="BL256" s="1">
        <v>1.6070997369609801E-2</v>
      </c>
      <c r="BM256" s="1">
        <v>1.1000000000000001</v>
      </c>
      <c r="BN256">
        <v>1.1000000000000001</v>
      </c>
      <c r="BO256">
        <v>1.1000000000000001</v>
      </c>
      <c r="BP256" s="1">
        <v>3.8</v>
      </c>
      <c r="BQ256">
        <v>3.9</v>
      </c>
      <c r="BR256">
        <v>3.5</v>
      </c>
      <c r="BS256">
        <v>3.9</v>
      </c>
      <c r="BT256">
        <v>4.9000000000000004</v>
      </c>
      <c r="BU256">
        <v>8.8000000000000007</v>
      </c>
      <c r="BV256">
        <v>6.5</v>
      </c>
      <c r="BW256">
        <v>8</v>
      </c>
      <c r="BX256">
        <v>4.8</v>
      </c>
      <c r="BY256">
        <v>4.8</v>
      </c>
      <c r="BZ256">
        <v>2.2999999999999998</v>
      </c>
      <c r="CA256">
        <v>1</v>
      </c>
    </row>
    <row r="257" spans="1:79" x14ac:dyDescent="0.3">
      <c r="A257">
        <v>1133</v>
      </c>
      <c r="B257" t="s">
        <v>9</v>
      </c>
      <c r="C257" t="s">
        <v>8</v>
      </c>
      <c r="E257" t="s">
        <v>658</v>
      </c>
      <c r="F257" t="s">
        <v>1212</v>
      </c>
      <c r="L257" t="s">
        <v>657</v>
      </c>
      <c r="M257" t="s">
        <v>4</v>
      </c>
      <c r="N257" t="s">
        <v>4</v>
      </c>
      <c r="O257" t="s">
        <v>3</v>
      </c>
      <c r="P257" t="s">
        <v>18</v>
      </c>
      <c r="Q257" t="s">
        <v>3</v>
      </c>
      <c r="R257">
        <v>206.09451999999999</v>
      </c>
      <c r="S257">
        <v>207.1018</v>
      </c>
      <c r="T257">
        <v>20.539000000000001</v>
      </c>
      <c r="U257">
        <v>39521302.406341597</v>
      </c>
      <c r="V257">
        <v>86</v>
      </c>
      <c r="W257">
        <v>2</v>
      </c>
      <c r="X257">
        <v>0</v>
      </c>
      <c r="Y257">
        <v>34.700000000000003</v>
      </c>
      <c r="Z257">
        <v>57.6</v>
      </c>
      <c r="AB257" t="s">
        <v>2</v>
      </c>
      <c r="AC257" t="s">
        <v>2</v>
      </c>
      <c r="AD257" t="s">
        <v>1</v>
      </c>
      <c r="AE257" t="s">
        <v>0</v>
      </c>
      <c r="AF257">
        <v>8302278.1327836895</v>
      </c>
      <c r="AG257">
        <v>36428489.2248834</v>
      </c>
      <c r="AH257">
        <v>39521302.406341597</v>
      </c>
      <c r="AI257">
        <v>1260985.7807932701</v>
      </c>
      <c r="AJ257">
        <v>6527050.4399032602</v>
      </c>
      <c r="AK257">
        <v>5644870.72773878</v>
      </c>
      <c r="AL257">
        <v>9123094.7858147901</v>
      </c>
      <c r="AM257">
        <v>876574.44801730698</v>
      </c>
      <c r="AN257">
        <v>26551370.8076603</v>
      </c>
      <c r="AO257">
        <v>16191806.3815384</v>
      </c>
      <c r="AP257">
        <v>20714111.758266099</v>
      </c>
      <c r="AQ257">
        <v>20334205.6757745</v>
      </c>
      <c r="AR257">
        <v>20437869.558389802</v>
      </c>
      <c r="AS257">
        <v>24518180.229226101</v>
      </c>
      <c r="AT257">
        <v>1505276.89297644</v>
      </c>
      <c r="AU257">
        <v>36428489.2248834</v>
      </c>
      <c r="AV257">
        <v>6527050.4399032602</v>
      </c>
      <c r="AW257">
        <v>20437869.558389802</v>
      </c>
      <c r="AX257">
        <v>61.248869888688503</v>
      </c>
      <c r="AY257" s="1">
        <v>25.472401765272199</v>
      </c>
      <c r="AZ257" s="1">
        <v>10.964530405284201</v>
      </c>
      <c r="BA257">
        <v>0.17899999999999999</v>
      </c>
      <c r="BB257" s="1">
        <v>0.56100000000000005</v>
      </c>
      <c r="BC257" s="1">
        <v>3.1309999999999998</v>
      </c>
      <c r="BD257">
        <v>-2.48</v>
      </c>
      <c r="BE257">
        <v>-0.83</v>
      </c>
      <c r="BF257">
        <v>1.65</v>
      </c>
      <c r="BG257">
        <v>7.4366738850893205E-2</v>
      </c>
      <c r="BH257">
        <v>0.99171884121623399</v>
      </c>
      <c r="BI257">
        <v>8.6868876716885798E-2</v>
      </c>
      <c r="BJ257">
        <v>0.142136988261231</v>
      </c>
      <c r="BK257">
        <v>0.99999997168348098</v>
      </c>
      <c r="BL257" s="1">
        <v>0.17036799332564601</v>
      </c>
      <c r="BM257">
        <v>1.2</v>
      </c>
      <c r="BN257">
        <v>5.5</v>
      </c>
      <c r="BO257">
        <v>5.0999999999999996</v>
      </c>
      <c r="BQ257">
        <v>1.6</v>
      </c>
      <c r="BR257">
        <v>2</v>
      </c>
      <c r="BS257">
        <v>2</v>
      </c>
      <c r="BT257">
        <v>0</v>
      </c>
      <c r="BU257">
        <v>6.5</v>
      </c>
      <c r="BV257">
        <v>5.0999999999999996</v>
      </c>
      <c r="BW257">
        <v>4.7</v>
      </c>
      <c r="BX257">
        <v>5.2</v>
      </c>
      <c r="BY257">
        <v>4.8</v>
      </c>
      <c r="BZ257">
        <v>6.2</v>
      </c>
    </row>
    <row r="258" spans="1:79" x14ac:dyDescent="0.3">
      <c r="A258">
        <v>4710</v>
      </c>
      <c r="B258" t="s">
        <v>9</v>
      </c>
      <c r="C258" t="s">
        <v>8</v>
      </c>
      <c r="E258" t="s">
        <v>658</v>
      </c>
      <c r="F258" t="s">
        <v>1212</v>
      </c>
      <c r="L258" t="s">
        <v>657</v>
      </c>
      <c r="M258" t="s">
        <v>4</v>
      </c>
      <c r="N258" t="s">
        <v>4</v>
      </c>
      <c r="O258" t="s">
        <v>3</v>
      </c>
      <c r="P258" t="s">
        <v>18</v>
      </c>
      <c r="Q258" t="s">
        <v>3</v>
      </c>
      <c r="R258">
        <v>206.09446</v>
      </c>
      <c r="S258">
        <v>207.10174000000001</v>
      </c>
      <c r="T258">
        <v>19.55</v>
      </c>
      <c r="U258">
        <v>13193977.6283108</v>
      </c>
      <c r="V258">
        <v>86</v>
      </c>
      <c r="W258">
        <v>1</v>
      </c>
      <c r="X258">
        <v>0</v>
      </c>
      <c r="Y258">
        <v>31.6</v>
      </c>
      <c r="Z258">
        <v>56.7</v>
      </c>
      <c r="AB258" t="s">
        <v>2</v>
      </c>
      <c r="AC258" t="s">
        <v>2</v>
      </c>
      <c r="AD258" t="s">
        <v>1</v>
      </c>
      <c r="AE258" t="s">
        <v>0</v>
      </c>
      <c r="AF258">
        <v>13193977.6283108</v>
      </c>
      <c r="AG258">
        <v>8270408.6169797899</v>
      </c>
      <c r="AH258">
        <v>9563453.06538691</v>
      </c>
      <c r="AI258">
        <v>987963.98602783796</v>
      </c>
      <c r="AJ258">
        <v>9677451.7201964594</v>
      </c>
      <c r="AK258">
        <v>9545406.6743439604</v>
      </c>
      <c r="AL258">
        <v>6314553.6803707602</v>
      </c>
      <c r="AM258">
        <v>1111244.42018827</v>
      </c>
      <c r="AN258">
        <v>7995327.7561718104</v>
      </c>
      <c r="AO258">
        <v>5678522.3577568</v>
      </c>
      <c r="AP258">
        <v>5575583.10144113</v>
      </c>
      <c r="AQ258">
        <v>2040769.68762957</v>
      </c>
      <c r="AR258">
        <v>2972592.4939461402</v>
      </c>
      <c r="AS258">
        <v>2587192.6535110101</v>
      </c>
      <c r="AT258">
        <v>976650.42432227603</v>
      </c>
      <c r="AU258">
        <v>9563453.06538691</v>
      </c>
      <c r="AV258">
        <v>9545406.6743439604</v>
      </c>
      <c r="AW258">
        <v>2587192.6535110101</v>
      </c>
      <c r="AX258">
        <v>24.680291525774798</v>
      </c>
      <c r="AY258">
        <v>22.374193227521801</v>
      </c>
      <c r="AZ258">
        <v>18.481195031871799</v>
      </c>
      <c r="BA258">
        <v>0.998</v>
      </c>
      <c r="BB258">
        <v>0.27100000000000002</v>
      </c>
      <c r="BC258">
        <v>0.27100000000000002</v>
      </c>
      <c r="BD258">
        <v>0</v>
      </c>
      <c r="BE258">
        <v>-1.89</v>
      </c>
      <c r="BF258">
        <v>-1.88</v>
      </c>
      <c r="BG258">
        <v>0.57326460934063095</v>
      </c>
      <c r="BH258">
        <v>6.57314246860219E-4</v>
      </c>
      <c r="BI258">
        <v>1.47002135690932E-3</v>
      </c>
      <c r="BJ258">
        <v>0.73174018842295396</v>
      </c>
      <c r="BK258">
        <v>1.67145622773027E-3</v>
      </c>
      <c r="BL258">
        <v>5.8373108003751404E-3</v>
      </c>
      <c r="BM258" s="1">
        <v>2.6</v>
      </c>
      <c r="BN258" s="1">
        <v>3.1</v>
      </c>
      <c r="BO258">
        <v>2.2999999999999998</v>
      </c>
      <c r="BP258" s="1"/>
      <c r="BQ258" s="1">
        <v>3.1</v>
      </c>
      <c r="BR258">
        <v>3.5</v>
      </c>
      <c r="BS258">
        <v>3.1</v>
      </c>
      <c r="BU258">
        <v>3.4</v>
      </c>
      <c r="BV258">
        <v>6</v>
      </c>
      <c r="BW258">
        <v>4.0999999999999996</v>
      </c>
      <c r="BX258">
        <v>1</v>
      </c>
      <c r="BY258">
        <v>0.6</v>
      </c>
      <c r="BZ258">
        <v>2.5</v>
      </c>
    </row>
    <row r="259" spans="1:79" x14ac:dyDescent="0.3">
      <c r="A259">
        <v>3320</v>
      </c>
      <c r="B259" t="s">
        <v>9</v>
      </c>
      <c r="C259" t="s">
        <v>8</v>
      </c>
      <c r="E259" t="s">
        <v>656</v>
      </c>
      <c r="F259" t="s">
        <v>1212</v>
      </c>
      <c r="L259" t="s">
        <v>650</v>
      </c>
      <c r="M259" t="s">
        <v>4</v>
      </c>
      <c r="N259" t="s">
        <v>25</v>
      </c>
      <c r="O259" t="s">
        <v>3</v>
      </c>
      <c r="P259" t="s">
        <v>18</v>
      </c>
      <c r="Q259" t="s">
        <v>3</v>
      </c>
      <c r="R259">
        <v>316.20380999999998</v>
      </c>
      <c r="S259">
        <v>317.21109000000001</v>
      </c>
      <c r="T259">
        <v>22.655999999999999</v>
      </c>
      <c r="U259">
        <v>54075306.3426461</v>
      </c>
      <c r="V259">
        <v>272</v>
      </c>
      <c r="W259">
        <v>20</v>
      </c>
      <c r="X259">
        <v>0</v>
      </c>
      <c r="Y259">
        <v>73.7</v>
      </c>
      <c r="Z259">
        <v>70.599999999999994</v>
      </c>
      <c r="AB259" t="s">
        <v>2</v>
      </c>
      <c r="AC259" t="s">
        <v>2</v>
      </c>
      <c r="AD259" t="s">
        <v>1</v>
      </c>
      <c r="AE259" t="s">
        <v>0</v>
      </c>
      <c r="AF259">
        <v>32702318.473738499</v>
      </c>
      <c r="AG259">
        <v>54075306.3426461</v>
      </c>
      <c r="AH259">
        <v>20157388.038136501</v>
      </c>
      <c r="AI259">
        <v>694913.92419704504</v>
      </c>
      <c r="AJ259">
        <v>23875925.512241099</v>
      </c>
      <c r="AK259">
        <v>26741920.9878457</v>
      </c>
      <c r="AL259">
        <v>17243323.6443629</v>
      </c>
      <c r="AM259">
        <v>1112289.25548333</v>
      </c>
      <c r="AN259">
        <v>32027460.687132601</v>
      </c>
      <c r="AO259">
        <v>18546294.981600899</v>
      </c>
      <c r="AP259">
        <v>28936727.3177488</v>
      </c>
      <c r="AQ259">
        <v>19497175.233579502</v>
      </c>
      <c r="AR259">
        <v>24509453.806086201</v>
      </c>
      <c r="AS259">
        <v>20858859.531883199</v>
      </c>
      <c r="AT259">
        <v>1142359.8895606699</v>
      </c>
      <c r="AU259">
        <v>32702318.473738499</v>
      </c>
      <c r="AV259">
        <v>23875925.512241099</v>
      </c>
      <c r="AW259">
        <v>20858859.531883199</v>
      </c>
      <c r="AX259">
        <v>48.1115629019747</v>
      </c>
      <c r="AY259" s="1">
        <v>21.538875407271199</v>
      </c>
      <c r="AZ259" s="1">
        <v>11.9868698817212</v>
      </c>
      <c r="BA259" s="1">
        <v>0.73</v>
      </c>
      <c r="BB259" s="1">
        <v>0.63800000000000001</v>
      </c>
      <c r="BC259">
        <v>0.874</v>
      </c>
      <c r="BD259" s="1">
        <v>-0.45</v>
      </c>
      <c r="BE259">
        <v>-0.65</v>
      </c>
      <c r="BF259">
        <v>-0.19</v>
      </c>
      <c r="BG259">
        <v>0.357909639734797</v>
      </c>
      <c r="BH259">
        <v>0.30830446517981003</v>
      </c>
      <c r="BI259">
        <v>0.991238979743993</v>
      </c>
      <c r="BJ259">
        <v>0.50948611442081404</v>
      </c>
      <c r="BK259">
        <v>0.38992847712268802</v>
      </c>
      <c r="BL259">
        <v>0.999999927105924</v>
      </c>
      <c r="BM259" s="1">
        <v>0.9</v>
      </c>
      <c r="BN259" s="1">
        <v>2.8</v>
      </c>
      <c r="BO259">
        <v>1.4</v>
      </c>
      <c r="BP259" s="1">
        <v>0.4</v>
      </c>
      <c r="BQ259" s="1">
        <v>0.7</v>
      </c>
      <c r="BR259">
        <v>1.3</v>
      </c>
      <c r="BS259">
        <v>1.1000000000000001</v>
      </c>
      <c r="BV259">
        <v>1.7</v>
      </c>
      <c r="BX259">
        <v>1.4</v>
      </c>
      <c r="BY259">
        <v>1.7</v>
      </c>
      <c r="BZ259">
        <v>1.8</v>
      </c>
    </row>
    <row r="260" spans="1:79" x14ac:dyDescent="0.3">
      <c r="A260">
        <v>391</v>
      </c>
      <c r="B260" t="s">
        <v>9</v>
      </c>
      <c r="C260" t="s">
        <v>8</v>
      </c>
      <c r="E260" t="s">
        <v>655</v>
      </c>
      <c r="F260" t="s">
        <v>1212</v>
      </c>
      <c r="L260" t="s">
        <v>654</v>
      </c>
      <c r="M260" t="s">
        <v>4</v>
      </c>
      <c r="N260" t="s">
        <v>4</v>
      </c>
      <c r="O260" t="s">
        <v>3</v>
      </c>
      <c r="P260" t="s">
        <v>18</v>
      </c>
      <c r="Q260" t="s">
        <v>3</v>
      </c>
      <c r="R260">
        <v>320.10498999999999</v>
      </c>
      <c r="S260">
        <v>321.11227000000002</v>
      </c>
      <c r="T260">
        <v>20.870999999999999</v>
      </c>
      <c r="U260">
        <v>85706270.212907702</v>
      </c>
      <c r="V260">
        <v>49</v>
      </c>
      <c r="W260">
        <v>2</v>
      </c>
      <c r="X260">
        <v>0</v>
      </c>
      <c r="Y260">
        <v>38.700000000000003</v>
      </c>
      <c r="Z260">
        <v>42.4</v>
      </c>
      <c r="AB260" t="s">
        <v>2</v>
      </c>
      <c r="AC260" t="s">
        <v>2</v>
      </c>
      <c r="AD260" t="s">
        <v>1</v>
      </c>
      <c r="AE260" t="s">
        <v>0</v>
      </c>
      <c r="AF260">
        <v>371088.87893225602</v>
      </c>
      <c r="AG260">
        <v>288154.49168305902</v>
      </c>
      <c r="AH260">
        <v>287312.24329592899</v>
      </c>
      <c r="AI260">
        <v>624708.63054362906</v>
      </c>
      <c r="AJ260">
        <v>1077018.4683288401</v>
      </c>
      <c r="AK260">
        <v>742195.81692891906</v>
      </c>
      <c r="AL260">
        <v>364749.16714849701</v>
      </c>
      <c r="AM260">
        <v>161845.30661262901</v>
      </c>
      <c r="AN260">
        <v>27156098.738681499</v>
      </c>
      <c r="AO260">
        <v>22081875.232513301</v>
      </c>
      <c r="AP260">
        <v>25476396.763607498</v>
      </c>
      <c r="AQ260">
        <v>75989579.190895602</v>
      </c>
      <c r="AR260">
        <v>79442017.735498399</v>
      </c>
      <c r="AS260">
        <v>85706270.212907702</v>
      </c>
      <c r="AT260">
        <v>298934.86932031898</v>
      </c>
      <c r="AU260">
        <v>288154.49168305902</v>
      </c>
      <c r="AV260">
        <v>742195.81692891906</v>
      </c>
      <c r="AW260">
        <v>79442017.735498399</v>
      </c>
      <c r="AX260">
        <v>15.253357150821101</v>
      </c>
      <c r="AY260">
        <v>48.949603181323297</v>
      </c>
      <c r="AZ260">
        <v>6.1280532834394101</v>
      </c>
      <c r="BA260">
        <v>2.5760000000000001</v>
      </c>
      <c r="BB260">
        <v>275.69200000000001</v>
      </c>
      <c r="BC260">
        <v>107.036</v>
      </c>
      <c r="BD260">
        <v>1.36</v>
      </c>
      <c r="BE260">
        <v>8.11</v>
      </c>
      <c r="BF260">
        <v>6.74</v>
      </c>
      <c r="BG260">
        <v>7.17006340379409E-2</v>
      </c>
      <c r="BH260" s="1">
        <v>2.02171467078571E-6</v>
      </c>
      <c r="BI260" s="1">
        <v>4.6322607729631901E-6</v>
      </c>
      <c r="BJ260">
        <v>0.13774866060597399</v>
      </c>
      <c r="BK260" s="1">
        <v>1.5441977354844601E-5</v>
      </c>
      <c r="BL260" s="1">
        <v>6.9979614776794497E-5</v>
      </c>
      <c r="BM260">
        <v>2.2999999999999998</v>
      </c>
      <c r="BP260">
        <v>1.9</v>
      </c>
      <c r="BR260">
        <v>1.5</v>
      </c>
      <c r="BS260">
        <v>2.2999999999999998</v>
      </c>
      <c r="BU260">
        <v>7.5</v>
      </c>
      <c r="BV260">
        <v>8</v>
      </c>
      <c r="BW260">
        <v>7.9</v>
      </c>
      <c r="BX260">
        <v>6.6</v>
      </c>
      <c r="BY260">
        <v>6.6</v>
      </c>
      <c r="BZ260">
        <v>6.6</v>
      </c>
    </row>
    <row r="261" spans="1:79" x14ac:dyDescent="0.3">
      <c r="A261">
        <v>951</v>
      </c>
      <c r="B261" t="s">
        <v>9</v>
      </c>
      <c r="C261" t="s">
        <v>8</v>
      </c>
      <c r="E261" t="s">
        <v>653</v>
      </c>
      <c r="F261" t="s">
        <v>1212</v>
      </c>
      <c r="L261" t="s">
        <v>652</v>
      </c>
      <c r="M261" t="s">
        <v>4</v>
      </c>
      <c r="N261" t="s">
        <v>25</v>
      </c>
      <c r="O261" t="s">
        <v>3</v>
      </c>
      <c r="P261" t="s">
        <v>18</v>
      </c>
      <c r="Q261" t="s">
        <v>3</v>
      </c>
      <c r="R261">
        <v>390.20432</v>
      </c>
      <c r="S261">
        <v>391.21159</v>
      </c>
      <c r="T261">
        <v>19.983000000000001</v>
      </c>
      <c r="U261">
        <v>68917770.999730498</v>
      </c>
      <c r="V261">
        <v>95</v>
      </c>
      <c r="W261">
        <v>2</v>
      </c>
      <c r="X261">
        <v>0</v>
      </c>
      <c r="Y261">
        <v>75.599999999999994</v>
      </c>
      <c r="Z261">
        <v>72</v>
      </c>
      <c r="AB261" t="s">
        <v>2</v>
      </c>
      <c r="AC261" t="s">
        <v>2</v>
      </c>
      <c r="AD261" t="s">
        <v>1</v>
      </c>
      <c r="AE261" t="s">
        <v>0</v>
      </c>
      <c r="AF261">
        <v>68917770.999730498</v>
      </c>
      <c r="AG261">
        <v>65985560.924117997</v>
      </c>
      <c r="AH261">
        <v>64040735.042137504</v>
      </c>
      <c r="AI261">
        <v>145633.24883076301</v>
      </c>
      <c r="AJ261">
        <v>1640863.0172560799</v>
      </c>
      <c r="AK261">
        <v>993161.54586831504</v>
      </c>
      <c r="AL261">
        <v>3546027.6481658798</v>
      </c>
      <c r="AM261">
        <v>366723.61106708698</v>
      </c>
      <c r="AN261">
        <v>33486070.754431799</v>
      </c>
      <c r="AO261">
        <v>29753525.958882499</v>
      </c>
      <c r="AP261">
        <v>32565811.467722099</v>
      </c>
      <c r="AQ261">
        <v>3077983.1042347802</v>
      </c>
      <c r="AR261">
        <v>961023.17878678604</v>
      </c>
      <c r="AS261">
        <v>2772956.2749503502</v>
      </c>
      <c r="AT261">
        <v>118843.888835456</v>
      </c>
      <c r="AU261">
        <v>65985560.924117997</v>
      </c>
      <c r="AV261">
        <v>1640863.0172560799</v>
      </c>
      <c r="AW261">
        <v>2772956.2749503502</v>
      </c>
      <c r="AX261">
        <v>3.70222641832077</v>
      </c>
      <c r="AY261" s="1">
        <v>64.419128790433902</v>
      </c>
      <c r="AZ261" s="1">
        <v>50.3987837182557</v>
      </c>
      <c r="BA261">
        <v>2.5000000000000001E-2</v>
      </c>
      <c r="BB261" s="1">
        <v>4.2000000000000003E-2</v>
      </c>
      <c r="BC261" s="1">
        <v>1.69</v>
      </c>
      <c r="BD261">
        <v>-5.33</v>
      </c>
      <c r="BE261">
        <v>-4.57</v>
      </c>
      <c r="BF261">
        <v>0.76</v>
      </c>
      <c r="BG261">
        <v>3.7586525843491498E-4</v>
      </c>
      <c r="BH261">
        <v>4.5109676670551701E-4</v>
      </c>
      <c r="BI261">
        <v>0.96021264259537997</v>
      </c>
      <c r="BJ261">
        <v>1.6599701920523701E-3</v>
      </c>
      <c r="BK261">
        <v>1.2070523940473101E-3</v>
      </c>
      <c r="BL261">
        <v>0.999999927105924</v>
      </c>
      <c r="BM261">
        <v>6.6</v>
      </c>
      <c r="BN261">
        <v>6.6</v>
      </c>
      <c r="BO261">
        <v>6.6</v>
      </c>
      <c r="BP261">
        <v>3.8</v>
      </c>
      <c r="BQ261">
        <v>1.7</v>
      </c>
      <c r="BR261">
        <v>1.5</v>
      </c>
      <c r="BS261">
        <v>0.2</v>
      </c>
      <c r="BT261">
        <v>2.2999999999999998</v>
      </c>
      <c r="BU261">
        <v>8.4</v>
      </c>
      <c r="BV261">
        <v>8</v>
      </c>
      <c r="BW261">
        <v>8.6999999999999993</v>
      </c>
      <c r="BX261">
        <v>0.6</v>
      </c>
      <c r="BY261">
        <v>1.9</v>
      </c>
      <c r="BZ261">
        <v>0.6</v>
      </c>
    </row>
    <row r="262" spans="1:79" x14ac:dyDescent="0.3">
      <c r="A262">
        <v>318</v>
      </c>
      <c r="B262" t="s">
        <v>9</v>
      </c>
      <c r="C262" t="s">
        <v>8</v>
      </c>
      <c r="E262" t="s">
        <v>651</v>
      </c>
      <c r="F262" t="s">
        <v>1212</v>
      </c>
      <c r="L262" t="s">
        <v>650</v>
      </c>
      <c r="M262" t="s">
        <v>4</v>
      </c>
      <c r="N262" t="s">
        <v>25</v>
      </c>
      <c r="O262" t="s">
        <v>3</v>
      </c>
      <c r="P262" t="s">
        <v>18</v>
      </c>
      <c r="Q262" t="s">
        <v>3</v>
      </c>
      <c r="R262">
        <v>316.20386999999999</v>
      </c>
      <c r="S262">
        <v>317.21114</v>
      </c>
      <c r="T262">
        <v>24.003</v>
      </c>
      <c r="U262">
        <v>75014217.648649707</v>
      </c>
      <c r="V262">
        <v>272</v>
      </c>
      <c r="W262">
        <v>19</v>
      </c>
      <c r="X262">
        <v>0</v>
      </c>
      <c r="Y262">
        <v>74.400000000000006</v>
      </c>
      <c r="Z262">
        <v>71.099999999999994</v>
      </c>
      <c r="AB262" t="s">
        <v>2</v>
      </c>
      <c r="AC262" t="s">
        <v>2</v>
      </c>
      <c r="AD262" t="s">
        <v>1</v>
      </c>
      <c r="AE262" t="s">
        <v>0</v>
      </c>
      <c r="AF262">
        <v>2261264.8143844302</v>
      </c>
      <c r="AG262">
        <v>2608359.5895976899</v>
      </c>
      <c r="AH262">
        <v>17363601.741803899</v>
      </c>
      <c r="AI262">
        <v>4875170.8891816204</v>
      </c>
      <c r="AJ262">
        <v>14053842.1770574</v>
      </c>
      <c r="AK262">
        <v>1485550.05387601</v>
      </c>
      <c r="AL262">
        <v>14800091.312393701</v>
      </c>
      <c r="AM262">
        <v>217357.130844653</v>
      </c>
      <c r="AN262">
        <v>32481720.579224899</v>
      </c>
      <c r="AO262">
        <v>33229807.8375584</v>
      </c>
      <c r="AP262">
        <v>38806608.774163</v>
      </c>
      <c r="AQ262">
        <v>59823831.896471798</v>
      </c>
      <c r="AR262">
        <v>64591441.337606803</v>
      </c>
      <c r="AS262">
        <v>75014217.648649707</v>
      </c>
      <c r="AT262">
        <v>1605219.48424746</v>
      </c>
      <c r="AU262">
        <v>2608359.5895976899</v>
      </c>
      <c r="AV262">
        <v>14053842.1770574</v>
      </c>
      <c r="AW262">
        <v>64591441.337606803</v>
      </c>
      <c r="AX262">
        <v>116.324382582194</v>
      </c>
      <c r="AY262">
        <v>73.973321047657606</v>
      </c>
      <c r="AZ262" s="1">
        <v>11.686321193325499</v>
      </c>
      <c r="BA262">
        <v>5.3879999999999999</v>
      </c>
      <c r="BB262">
        <v>24.763000000000002</v>
      </c>
      <c r="BC262">
        <v>4.5960000000000001</v>
      </c>
      <c r="BD262">
        <v>2.4300000000000002</v>
      </c>
      <c r="BE262">
        <v>4.63</v>
      </c>
      <c r="BF262">
        <v>2.2000000000000002</v>
      </c>
      <c r="BG262">
        <v>0.89686348630457002</v>
      </c>
      <c r="BH262">
        <v>4.11200955461642E-2</v>
      </c>
      <c r="BI262">
        <v>7.1619761154893505E-2</v>
      </c>
      <c r="BJ262">
        <v>0.99156335752927605</v>
      </c>
      <c r="BK262">
        <v>6.4205061466817898E-2</v>
      </c>
      <c r="BL262">
        <v>0.14573126350304899</v>
      </c>
      <c r="BM262" s="1">
        <v>3.6</v>
      </c>
      <c r="BN262" s="1">
        <v>2.5</v>
      </c>
      <c r="BO262">
        <v>1.1000000000000001</v>
      </c>
      <c r="BP262" s="1">
        <v>4.4000000000000004</v>
      </c>
      <c r="BQ262" s="1"/>
      <c r="BR262">
        <v>4.8</v>
      </c>
      <c r="BT262">
        <v>4.2</v>
      </c>
      <c r="BU262">
        <v>7.2</v>
      </c>
      <c r="BV262">
        <v>6.8</v>
      </c>
      <c r="BW262">
        <v>7.6</v>
      </c>
      <c r="BX262">
        <v>6.2</v>
      </c>
      <c r="BY262">
        <v>5.8</v>
      </c>
      <c r="BZ262">
        <v>6.2</v>
      </c>
      <c r="CA262">
        <v>0.2</v>
      </c>
    </row>
    <row r="263" spans="1:79" x14ac:dyDescent="0.3">
      <c r="A263">
        <v>3155</v>
      </c>
      <c r="B263" t="s">
        <v>9</v>
      </c>
      <c r="C263" t="s">
        <v>8</v>
      </c>
      <c r="E263" t="s">
        <v>651</v>
      </c>
      <c r="F263" t="s">
        <v>1212</v>
      </c>
      <c r="L263" t="s">
        <v>650</v>
      </c>
      <c r="M263" t="s">
        <v>4</v>
      </c>
      <c r="N263" t="s">
        <v>25</v>
      </c>
      <c r="O263" t="s">
        <v>3</v>
      </c>
      <c r="P263" t="s">
        <v>18</v>
      </c>
      <c r="Q263" t="s">
        <v>3</v>
      </c>
      <c r="R263">
        <v>316.20386000000002</v>
      </c>
      <c r="S263">
        <v>317.21114</v>
      </c>
      <c r="T263">
        <v>22.835999999999999</v>
      </c>
      <c r="U263">
        <v>98211219.291284904</v>
      </c>
      <c r="V263">
        <v>272</v>
      </c>
      <c r="W263">
        <v>19</v>
      </c>
      <c r="X263">
        <v>0</v>
      </c>
      <c r="Y263">
        <v>69.7</v>
      </c>
      <c r="Z263">
        <v>67.8</v>
      </c>
      <c r="AB263" t="s">
        <v>2</v>
      </c>
      <c r="AC263" t="s">
        <v>2</v>
      </c>
      <c r="AD263" t="s">
        <v>1</v>
      </c>
      <c r="AE263" t="s">
        <v>0</v>
      </c>
      <c r="AF263">
        <v>59523325.561621003</v>
      </c>
      <c r="AG263">
        <v>9487078.2973558009</v>
      </c>
      <c r="AH263">
        <v>7598636.2964807302</v>
      </c>
      <c r="AI263">
        <v>694913.92419704504</v>
      </c>
      <c r="AJ263">
        <v>9310201.9556690194</v>
      </c>
      <c r="AK263">
        <v>9579257.7123554498</v>
      </c>
      <c r="AL263">
        <v>9023403.13958993</v>
      </c>
      <c r="AM263">
        <v>1231010.17275525</v>
      </c>
      <c r="AN263">
        <v>98211219.291284904</v>
      </c>
      <c r="AO263">
        <v>62480187.323528901</v>
      </c>
      <c r="AP263">
        <v>74526765.907958493</v>
      </c>
      <c r="AQ263">
        <v>25956014.409342799</v>
      </c>
      <c r="AR263">
        <v>30285053.494293202</v>
      </c>
      <c r="AS263">
        <v>30388620.441733599</v>
      </c>
      <c r="AT263">
        <v>2089777.9239364499</v>
      </c>
      <c r="AU263">
        <v>9487078.2973558009</v>
      </c>
      <c r="AV263">
        <v>9310201.9556690194</v>
      </c>
      <c r="AW263">
        <v>30285053.494293202</v>
      </c>
      <c r="AX263">
        <v>115.32083533767</v>
      </c>
      <c r="AY263">
        <v>2.9875955180150502</v>
      </c>
      <c r="AZ263">
        <v>8.7607349479871601</v>
      </c>
      <c r="BA263">
        <v>0.98099999999999998</v>
      </c>
      <c r="BB263">
        <v>3.1920000000000002</v>
      </c>
      <c r="BC263">
        <v>3.2530000000000001</v>
      </c>
      <c r="BD263">
        <v>-0.03</v>
      </c>
      <c r="BE263">
        <v>1.67</v>
      </c>
      <c r="BF263">
        <v>1.7</v>
      </c>
      <c r="BG263">
        <v>0.57907012589191198</v>
      </c>
      <c r="BH263">
        <v>0.56426437380332095</v>
      </c>
      <c r="BI263">
        <v>0.16687704515541199</v>
      </c>
      <c r="BJ263">
        <v>0.73578929093776801</v>
      </c>
      <c r="BK263">
        <v>0.65312364895413999</v>
      </c>
      <c r="BL263" s="1">
        <v>0.289489246977227</v>
      </c>
      <c r="BM263" s="1"/>
      <c r="BN263">
        <v>2</v>
      </c>
      <c r="BO263" s="1">
        <v>1.2</v>
      </c>
      <c r="BP263">
        <v>0.4</v>
      </c>
      <c r="BQ263">
        <v>1.6</v>
      </c>
      <c r="BR263">
        <v>2</v>
      </c>
      <c r="BS263">
        <v>2.2999999999999998</v>
      </c>
      <c r="BT263">
        <v>0.2</v>
      </c>
      <c r="BU263">
        <v>2.7</v>
      </c>
      <c r="BV263">
        <v>2.2999999999999998</v>
      </c>
      <c r="BW263">
        <v>3.4</v>
      </c>
      <c r="BX263">
        <v>5.0999999999999996</v>
      </c>
      <c r="BY263">
        <v>5.5</v>
      </c>
      <c r="BZ263">
        <v>5.5</v>
      </c>
    </row>
    <row r="264" spans="1:79" x14ac:dyDescent="0.3">
      <c r="A264">
        <v>4337</v>
      </c>
      <c r="B264" t="s">
        <v>9</v>
      </c>
      <c r="C264" t="s">
        <v>8</v>
      </c>
      <c r="E264" t="s">
        <v>651</v>
      </c>
      <c r="F264" t="s">
        <v>1212</v>
      </c>
      <c r="L264" t="s">
        <v>650</v>
      </c>
      <c r="M264" t="s">
        <v>4</v>
      </c>
      <c r="N264" t="s">
        <v>25</v>
      </c>
      <c r="O264" t="s">
        <v>3</v>
      </c>
      <c r="P264" t="s">
        <v>18</v>
      </c>
      <c r="Q264" t="s">
        <v>3</v>
      </c>
      <c r="R264">
        <v>316.2038</v>
      </c>
      <c r="S264">
        <v>317.21107000000001</v>
      </c>
      <c r="T264">
        <v>22.946999999999999</v>
      </c>
      <c r="U264">
        <v>15682416.1785696</v>
      </c>
      <c r="V264">
        <v>272</v>
      </c>
      <c r="W264">
        <v>19</v>
      </c>
      <c r="X264">
        <v>0</v>
      </c>
      <c r="Y264">
        <v>69.7</v>
      </c>
      <c r="Z264">
        <v>67.8</v>
      </c>
      <c r="AB264" t="s">
        <v>2</v>
      </c>
      <c r="AC264" t="s">
        <v>2</v>
      </c>
      <c r="AD264" t="s">
        <v>1</v>
      </c>
      <c r="AE264" t="s">
        <v>0</v>
      </c>
      <c r="AF264">
        <v>12544099.1400463</v>
      </c>
      <c r="AG264">
        <v>10287547.9385106</v>
      </c>
      <c r="AH264">
        <v>15682416.1785696</v>
      </c>
      <c r="AI264">
        <v>881969.62149237003</v>
      </c>
      <c r="AJ264">
        <v>12616397.691605</v>
      </c>
      <c r="AK264">
        <v>11357712.687181</v>
      </c>
      <c r="AL264">
        <v>12250267.6516384</v>
      </c>
      <c r="AM264">
        <v>1093234.8204904001</v>
      </c>
      <c r="AN264">
        <v>11497630.8001482</v>
      </c>
      <c r="AO264">
        <v>11102691.3184868</v>
      </c>
      <c r="AP264">
        <v>11066787.753904801</v>
      </c>
      <c r="AQ264">
        <v>9289052.2468610108</v>
      </c>
      <c r="AR264">
        <v>10498378.4391593</v>
      </c>
      <c r="AS264">
        <v>10446854.329748901</v>
      </c>
      <c r="AT264">
        <v>494433.38580726198</v>
      </c>
      <c r="AU264">
        <v>12544099.1400463</v>
      </c>
      <c r="AV264">
        <v>12250267.6516384</v>
      </c>
      <c r="AW264">
        <v>10446854.329748901</v>
      </c>
      <c r="AX264">
        <v>21.104635391001</v>
      </c>
      <c r="AY264">
        <v>5.3618310649535603</v>
      </c>
      <c r="AZ264">
        <v>6.7851764078521999</v>
      </c>
      <c r="BA264">
        <v>0.97699999999999998</v>
      </c>
      <c r="BB264">
        <v>0.83299999999999996</v>
      </c>
      <c r="BC264">
        <v>0.85299999999999998</v>
      </c>
      <c r="BD264">
        <v>-0.03</v>
      </c>
      <c r="BE264">
        <v>-0.26</v>
      </c>
      <c r="BF264">
        <v>-0.23</v>
      </c>
      <c r="BG264">
        <v>0.90038224994883198</v>
      </c>
      <c r="BH264">
        <v>0.16496910132116099</v>
      </c>
      <c r="BI264">
        <v>0.285782492727713</v>
      </c>
      <c r="BJ264">
        <v>0.99357545317803797</v>
      </c>
      <c r="BK264">
        <v>0.22437990060094201</v>
      </c>
      <c r="BL264">
        <v>0.45103422958439199</v>
      </c>
      <c r="BM264" s="1"/>
      <c r="BN264" s="1">
        <v>1.2</v>
      </c>
      <c r="BO264">
        <v>1.4</v>
      </c>
      <c r="BP264" s="1"/>
      <c r="BQ264" s="1">
        <v>1.1000000000000001</v>
      </c>
      <c r="BR264">
        <v>2.6</v>
      </c>
      <c r="BS264">
        <v>1.8</v>
      </c>
      <c r="BT264">
        <v>0</v>
      </c>
      <c r="BV264">
        <v>4.5</v>
      </c>
    </row>
    <row r="265" spans="1:79" x14ac:dyDescent="0.3">
      <c r="A265">
        <v>6292</v>
      </c>
      <c r="B265" t="s">
        <v>9</v>
      </c>
      <c r="C265" t="s">
        <v>8</v>
      </c>
      <c r="E265" t="s">
        <v>651</v>
      </c>
      <c r="F265" t="s">
        <v>1212</v>
      </c>
      <c r="L265" t="s">
        <v>650</v>
      </c>
      <c r="M265" t="s">
        <v>4</v>
      </c>
      <c r="N265" t="s">
        <v>25</v>
      </c>
      <c r="O265" t="s">
        <v>3</v>
      </c>
      <c r="P265" t="s">
        <v>18</v>
      </c>
      <c r="Q265" t="s">
        <v>3</v>
      </c>
      <c r="R265">
        <v>316.20389</v>
      </c>
      <c r="S265">
        <v>317.21116999999998</v>
      </c>
      <c r="T265">
        <v>17.719000000000001</v>
      </c>
      <c r="U265">
        <v>9038586.5110611096</v>
      </c>
      <c r="V265">
        <v>272</v>
      </c>
      <c r="W265">
        <v>8</v>
      </c>
      <c r="X265">
        <v>0</v>
      </c>
      <c r="Y265">
        <v>60.5</v>
      </c>
      <c r="Z265">
        <v>65.2</v>
      </c>
      <c r="AB265" t="s">
        <v>2</v>
      </c>
      <c r="AC265" t="s">
        <v>2</v>
      </c>
      <c r="AD265" t="s">
        <v>1</v>
      </c>
      <c r="AE265" t="s">
        <v>0</v>
      </c>
      <c r="AF265">
        <v>9038586.5110611096</v>
      </c>
      <c r="AG265">
        <v>7026755.5208921498</v>
      </c>
      <c r="AH265">
        <v>8558063.0902608391</v>
      </c>
      <c r="AI265">
        <v>112909.278319452</v>
      </c>
      <c r="AJ265">
        <v>5707769.0017528804</v>
      </c>
      <c r="AK265">
        <v>6031792.6950745201</v>
      </c>
      <c r="AL265">
        <v>5701532.3558262195</v>
      </c>
      <c r="AM265">
        <v>123363.50691718599</v>
      </c>
      <c r="AN265">
        <v>4092832.6143843499</v>
      </c>
      <c r="AO265">
        <v>6719480.16599603</v>
      </c>
      <c r="AP265">
        <v>6785423.0278718797</v>
      </c>
      <c r="AQ265">
        <v>4509072.7259239396</v>
      </c>
      <c r="AR265">
        <v>4373714.9076668797</v>
      </c>
      <c r="AS265">
        <v>3799255.4824794498</v>
      </c>
      <c r="AT265">
        <v>120175.64819879799</v>
      </c>
      <c r="AU265">
        <v>8558063.0902608391</v>
      </c>
      <c r="AV265">
        <v>5707769.0017528804</v>
      </c>
      <c r="AW265">
        <v>4373714.9076668797</v>
      </c>
      <c r="AX265">
        <v>12.8007004431096</v>
      </c>
      <c r="AY265">
        <v>3.2492446373672599</v>
      </c>
      <c r="AZ265">
        <v>8.9149410805901894</v>
      </c>
      <c r="BA265">
        <v>0.66700000000000004</v>
      </c>
      <c r="BB265">
        <v>0.51100000000000001</v>
      </c>
      <c r="BC265">
        <v>0.76600000000000001</v>
      </c>
      <c r="BD265">
        <v>-0.57999999999999996</v>
      </c>
      <c r="BE265">
        <v>-0.97</v>
      </c>
      <c r="BF265">
        <v>-0.38</v>
      </c>
      <c r="BG265">
        <v>1.09668619896609E-2</v>
      </c>
      <c r="BH265">
        <v>3.4729143718537097E-4</v>
      </c>
      <c r="BI265">
        <v>1.4182026772893199E-2</v>
      </c>
      <c r="BJ265">
        <v>2.8220196722609499E-2</v>
      </c>
      <c r="BK265">
        <v>9.6656094074568902E-4</v>
      </c>
      <c r="BL265">
        <v>3.7677623366790799E-2</v>
      </c>
      <c r="BM265" s="1">
        <v>2.2999999999999998</v>
      </c>
      <c r="BN265">
        <v>2</v>
      </c>
      <c r="BO265">
        <v>2</v>
      </c>
      <c r="BQ265">
        <v>2.2999999999999998</v>
      </c>
      <c r="BR265">
        <v>2</v>
      </c>
      <c r="BS265">
        <v>1.2</v>
      </c>
      <c r="BU265">
        <v>3.5</v>
      </c>
      <c r="BV265">
        <v>2.2000000000000002</v>
      </c>
      <c r="BW265">
        <v>3.4</v>
      </c>
      <c r="BX265">
        <v>1.4</v>
      </c>
      <c r="BY265">
        <v>1.4</v>
      </c>
      <c r="BZ265">
        <v>2.1</v>
      </c>
    </row>
    <row r="266" spans="1:79" x14ac:dyDescent="0.3">
      <c r="A266">
        <v>1857</v>
      </c>
      <c r="B266" t="s">
        <v>9</v>
      </c>
      <c r="C266" t="s">
        <v>8</v>
      </c>
      <c r="E266" t="s">
        <v>649</v>
      </c>
      <c r="F266" t="s">
        <v>1212</v>
      </c>
      <c r="L266" t="s">
        <v>648</v>
      </c>
      <c r="M266" t="s">
        <v>4</v>
      </c>
      <c r="N266" t="s">
        <v>25</v>
      </c>
      <c r="O266" t="s">
        <v>3</v>
      </c>
      <c r="P266" t="s">
        <v>18</v>
      </c>
      <c r="Q266" t="s">
        <v>18</v>
      </c>
      <c r="R266">
        <v>338.24587000000002</v>
      </c>
      <c r="S266">
        <v>356.27969000000002</v>
      </c>
      <c r="T266">
        <v>15.289</v>
      </c>
      <c r="U266">
        <v>38793013.937919103</v>
      </c>
      <c r="V266">
        <v>102</v>
      </c>
      <c r="W266">
        <v>2</v>
      </c>
      <c r="X266">
        <v>0</v>
      </c>
      <c r="Y266">
        <v>36.6</v>
      </c>
      <c r="Z266">
        <v>42</v>
      </c>
      <c r="AB266" t="s">
        <v>2</v>
      </c>
      <c r="AC266" t="s">
        <v>28</v>
      </c>
      <c r="AD266" t="s">
        <v>1</v>
      </c>
      <c r="AE266" t="s">
        <v>185</v>
      </c>
      <c r="AF266">
        <v>4891094.28407118</v>
      </c>
      <c r="AG266">
        <v>2189224.14734047</v>
      </c>
      <c r="AH266">
        <v>4700421.3441707501</v>
      </c>
      <c r="AI266">
        <v>198700.22167860999</v>
      </c>
      <c r="AJ266">
        <v>1838158.04851847</v>
      </c>
      <c r="AK266">
        <v>3658860.90298454</v>
      </c>
      <c r="AL266">
        <v>780457.96559248504</v>
      </c>
      <c r="AM266">
        <v>167706.93598188399</v>
      </c>
      <c r="AN266">
        <v>15059919.0972254</v>
      </c>
      <c r="AO266">
        <v>12692335.127440199</v>
      </c>
      <c r="AP266">
        <v>13572037.7652753</v>
      </c>
      <c r="AQ266">
        <v>29995475.596857902</v>
      </c>
      <c r="AR266">
        <v>35962548.286225297</v>
      </c>
      <c r="AS266">
        <v>38793013.937919103</v>
      </c>
      <c r="AT266">
        <v>163268.59039079701</v>
      </c>
      <c r="AU266">
        <v>4700421.3441707501</v>
      </c>
      <c r="AV266">
        <v>1838158.04851847</v>
      </c>
      <c r="AW266">
        <v>35962548.286225297</v>
      </c>
      <c r="AX266">
        <v>38.3991099721067</v>
      </c>
      <c r="AY266">
        <v>69.580114937339104</v>
      </c>
      <c r="AZ266">
        <v>12.861908449553001</v>
      </c>
      <c r="BA266" s="1">
        <v>0.39100000000000001</v>
      </c>
      <c r="BB266">
        <v>7.6509999999999998</v>
      </c>
      <c r="BC266">
        <v>19.564</v>
      </c>
      <c r="BD266">
        <v>-1.35</v>
      </c>
      <c r="BE266">
        <v>2.94</v>
      </c>
      <c r="BF266">
        <v>4.29</v>
      </c>
      <c r="BG266">
        <v>0.25925980016025202</v>
      </c>
      <c r="BH266">
        <v>4.6427701265138203E-3</v>
      </c>
      <c r="BI266">
        <v>1.02749966554272E-3</v>
      </c>
      <c r="BJ266">
        <v>0.39575302828339698</v>
      </c>
      <c r="BK266">
        <v>8.9997636827403305E-3</v>
      </c>
      <c r="BL266" s="1">
        <v>4.3727480568938604E-3</v>
      </c>
      <c r="BM266" s="1">
        <v>0.6</v>
      </c>
      <c r="BN266" s="1">
        <v>0.6</v>
      </c>
      <c r="BO266" s="1">
        <v>0.2</v>
      </c>
      <c r="BP266" s="1"/>
      <c r="BQ266" s="1">
        <v>1.7</v>
      </c>
      <c r="BR266">
        <v>0.2</v>
      </c>
      <c r="BS266">
        <v>1.5</v>
      </c>
      <c r="BU266">
        <v>5.5</v>
      </c>
      <c r="BV266">
        <v>5.9</v>
      </c>
      <c r="BW266">
        <v>6.2</v>
      </c>
      <c r="BX266">
        <v>4.3</v>
      </c>
      <c r="BY266">
        <v>4.7</v>
      </c>
      <c r="BZ266">
        <v>4.7</v>
      </c>
    </row>
    <row r="267" spans="1:79" x14ac:dyDescent="0.3">
      <c r="A267">
        <v>4006</v>
      </c>
      <c r="B267" t="s">
        <v>9</v>
      </c>
      <c r="C267" t="s">
        <v>8</v>
      </c>
      <c r="E267" t="s">
        <v>647</v>
      </c>
      <c r="F267" t="s">
        <v>1212</v>
      </c>
      <c r="L267" t="s">
        <v>646</v>
      </c>
      <c r="M267" t="s">
        <v>4</v>
      </c>
      <c r="N267" t="s">
        <v>25</v>
      </c>
      <c r="O267" t="s">
        <v>3</v>
      </c>
      <c r="P267" t="s">
        <v>18</v>
      </c>
      <c r="Q267" t="s">
        <v>3</v>
      </c>
      <c r="R267">
        <v>268.16757999999999</v>
      </c>
      <c r="S267">
        <v>269.17486000000002</v>
      </c>
      <c r="T267">
        <v>20.834</v>
      </c>
      <c r="U267">
        <v>70219416.841319799</v>
      </c>
      <c r="V267">
        <v>81</v>
      </c>
      <c r="W267">
        <v>4</v>
      </c>
      <c r="X267">
        <v>0</v>
      </c>
      <c r="Y267">
        <v>59</v>
      </c>
      <c r="Z267">
        <v>64.7</v>
      </c>
      <c r="AB267" t="s">
        <v>2</v>
      </c>
      <c r="AC267" t="s">
        <v>2</v>
      </c>
      <c r="AD267" t="s">
        <v>1</v>
      </c>
      <c r="AE267" t="s">
        <v>0</v>
      </c>
      <c r="AF267">
        <v>25098979.860518299</v>
      </c>
      <c r="AG267">
        <v>70219416.841319799</v>
      </c>
      <c r="AH267">
        <v>57739416.3398408</v>
      </c>
      <c r="AI267">
        <v>4703382.7488038503</v>
      </c>
      <c r="AJ267">
        <v>46148296.314104602</v>
      </c>
      <c r="AK267">
        <v>41776106.004966199</v>
      </c>
      <c r="AL267">
        <v>40617431.829086997</v>
      </c>
      <c r="AM267">
        <v>6075546.3246434098</v>
      </c>
      <c r="AN267">
        <v>50286638.675036304</v>
      </c>
      <c r="AO267">
        <v>45749243.857136503</v>
      </c>
      <c r="AP267">
        <v>45119532.2610256</v>
      </c>
      <c r="AQ267">
        <v>48292334.296691999</v>
      </c>
      <c r="AR267">
        <v>34057703.238038696</v>
      </c>
      <c r="AS267">
        <v>39150924.738462299</v>
      </c>
      <c r="AT267">
        <v>2221903.7497296198</v>
      </c>
      <c r="AU267">
        <v>57739416.3398408</v>
      </c>
      <c r="AV267">
        <v>41776106.004966199</v>
      </c>
      <c r="AW267">
        <v>39150924.738462299</v>
      </c>
      <c r="AX267">
        <v>45.666650757274802</v>
      </c>
      <c r="AY267">
        <v>6.8076137885305998</v>
      </c>
      <c r="AZ267">
        <v>17.808787862791</v>
      </c>
      <c r="BA267">
        <v>0.72399999999999998</v>
      </c>
      <c r="BB267">
        <v>0.67800000000000005</v>
      </c>
      <c r="BC267">
        <v>0.93700000000000006</v>
      </c>
      <c r="BD267">
        <v>-0.47</v>
      </c>
      <c r="BE267">
        <v>-0.56000000000000005</v>
      </c>
      <c r="BF267">
        <v>-0.09</v>
      </c>
      <c r="BG267">
        <v>0.94540942862072497</v>
      </c>
      <c r="BH267">
        <v>0.84536461771780902</v>
      </c>
      <c r="BI267">
        <v>0.96906004003326096</v>
      </c>
      <c r="BJ267">
        <v>0.99999987688113601</v>
      </c>
      <c r="BK267">
        <v>0.90957233769690204</v>
      </c>
      <c r="BL267">
        <v>0.999999927105924</v>
      </c>
      <c r="BM267">
        <v>0.9</v>
      </c>
      <c r="BN267">
        <v>0.9</v>
      </c>
      <c r="BO267">
        <v>0.9</v>
      </c>
      <c r="BQ267">
        <v>0.9</v>
      </c>
      <c r="BW267">
        <v>3.4</v>
      </c>
      <c r="BX267">
        <v>1.3</v>
      </c>
      <c r="CA267">
        <v>0.2</v>
      </c>
    </row>
    <row r="268" spans="1:79" x14ac:dyDescent="0.3">
      <c r="A268">
        <v>710</v>
      </c>
      <c r="B268" t="s">
        <v>9</v>
      </c>
      <c r="C268" t="s">
        <v>8</v>
      </c>
      <c r="E268" t="s">
        <v>645</v>
      </c>
      <c r="F268" t="s">
        <v>1212</v>
      </c>
      <c r="L268" t="s">
        <v>644</v>
      </c>
      <c r="M268" t="s">
        <v>4</v>
      </c>
      <c r="N268" t="s">
        <v>4</v>
      </c>
      <c r="O268" t="s">
        <v>3</v>
      </c>
      <c r="P268" t="s">
        <v>18</v>
      </c>
      <c r="Q268" t="s">
        <v>18</v>
      </c>
      <c r="R268">
        <v>288.23016000000001</v>
      </c>
      <c r="S268">
        <v>289.23746999999997</v>
      </c>
      <c r="T268">
        <v>24.988</v>
      </c>
      <c r="U268">
        <v>51057527.586883701</v>
      </c>
      <c r="V268">
        <v>10</v>
      </c>
      <c r="W268">
        <v>1</v>
      </c>
      <c r="X268">
        <v>0</v>
      </c>
      <c r="Y268">
        <v>31.2</v>
      </c>
      <c r="Z268">
        <v>56.6</v>
      </c>
      <c r="AB268" t="s">
        <v>2</v>
      </c>
      <c r="AC268" t="s">
        <v>28</v>
      </c>
      <c r="AD268" t="s">
        <v>1</v>
      </c>
      <c r="AE268" t="s">
        <v>0</v>
      </c>
      <c r="AF268">
        <v>40156854.827307902</v>
      </c>
      <c r="AG268">
        <v>34491472.506335802</v>
      </c>
      <c r="AH268">
        <v>51057527.586883701</v>
      </c>
      <c r="AI268">
        <v>3479896.80258362</v>
      </c>
      <c r="AJ268">
        <v>34597019.827135503</v>
      </c>
      <c r="AK268">
        <v>34481445.931585498</v>
      </c>
      <c r="AL268">
        <v>25652343.978292</v>
      </c>
      <c r="AM268">
        <v>3624764.68149347</v>
      </c>
      <c r="AN268">
        <v>36151957.8131392</v>
      </c>
      <c r="AO268">
        <v>37243917.3713402</v>
      </c>
      <c r="AP268">
        <v>39433008.469154701</v>
      </c>
      <c r="AQ268">
        <v>11803860.2527318</v>
      </c>
      <c r="AR268">
        <v>15055672.081430901</v>
      </c>
      <c r="AS268">
        <v>16394909.1926086</v>
      </c>
      <c r="AT268">
        <v>1327781.9165403901</v>
      </c>
      <c r="AU268">
        <v>40156854.827307902</v>
      </c>
      <c r="AV268">
        <v>34481445.931585498</v>
      </c>
      <c r="AW268">
        <v>15055672.081430901</v>
      </c>
      <c r="AX268">
        <v>20.093986265875699</v>
      </c>
      <c r="AY268">
        <v>16.249749538719001</v>
      </c>
      <c r="AZ268">
        <v>16.375108986738201</v>
      </c>
      <c r="BA268">
        <v>0.85899999999999999</v>
      </c>
      <c r="BB268">
        <v>0.375</v>
      </c>
      <c r="BC268">
        <v>0.437</v>
      </c>
      <c r="BD268">
        <v>-0.22</v>
      </c>
      <c r="BE268">
        <v>-1.42</v>
      </c>
      <c r="BF268">
        <v>-1.2</v>
      </c>
      <c r="BG268">
        <v>0.22011804982483699</v>
      </c>
      <c r="BH268">
        <v>8.767438306716E-4</v>
      </c>
      <c r="BI268">
        <v>4.3170543403885401E-3</v>
      </c>
      <c r="BJ268">
        <v>0.345273293480032</v>
      </c>
      <c r="BK268">
        <v>2.1352702217546302E-3</v>
      </c>
      <c r="BL268">
        <v>1.40716723483684E-2</v>
      </c>
      <c r="BM268" s="1">
        <v>5.5</v>
      </c>
      <c r="BN268" s="1">
        <v>5.8</v>
      </c>
      <c r="BO268">
        <v>6.2</v>
      </c>
      <c r="BP268" s="1">
        <v>5.9</v>
      </c>
      <c r="BQ268">
        <v>4.3</v>
      </c>
      <c r="BR268">
        <v>4.3</v>
      </c>
      <c r="BS268">
        <v>3.2</v>
      </c>
      <c r="BT268">
        <v>5.9</v>
      </c>
      <c r="BU268">
        <v>7.7</v>
      </c>
      <c r="BV268">
        <v>7.3</v>
      </c>
      <c r="BW268">
        <v>5.8</v>
      </c>
      <c r="BX268">
        <v>3.3</v>
      </c>
      <c r="BY268">
        <v>3</v>
      </c>
      <c r="BZ268">
        <v>3.7</v>
      </c>
      <c r="CA268">
        <v>5.9</v>
      </c>
    </row>
    <row r="269" spans="1:79" x14ac:dyDescent="0.3">
      <c r="A269">
        <v>4802</v>
      </c>
      <c r="B269" t="s">
        <v>9</v>
      </c>
      <c r="C269" t="s">
        <v>8</v>
      </c>
      <c r="E269" t="s">
        <v>643</v>
      </c>
      <c r="F269" t="s">
        <v>1212</v>
      </c>
      <c r="L269" t="s">
        <v>290</v>
      </c>
      <c r="M269" t="s">
        <v>4</v>
      </c>
      <c r="N269" t="s">
        <v>25</v>
      </c>
      <c r="O269" t="s">
        <v>3</v>
      </c>
      <c r="P269" t="s">
        <v>18</v>
      </c>
      <c r="Q269" t="s">
        <v>3</v>
      </c>
      <c r="R269">
        <v>272.14145000000002</v>
      </c>
      <c r="S269">
        <v>273.14873</v>
      </c>
      <c r="T269">
        <v>19.007999999999999</v>
      </c>
      <c r="U269">
        <v>13171871.857406201</v>
      </c>
      <c r="V269">
        <v>79</v>
      </c>
      <c r="W269">
        <v>8</v>
      </c>
      <c r="X269">
        <v>0</v>
      </c>
      <c r="Y269">
        <v>48.7</v>
      </c>
      <c r="Z269">
        <v>61.7</v>
      </c>
      <c r="AB269" t="s">
        <v>2</v>
      </c>
      <c r="AC269" t="s">
        <v>2</v>
      </c>
      <c r="AD269" t="s">
        <v>1</v>
      </c>
      <c r="AE269" t="s">
        <v>0</v>
      </c>
      <c r="AF269">
        <v>13171871.857406201</v>
      </c>
      <c r="AG269">
        <v>12755992.3717834</v>
      </c>
      <c r="AH269">
        <v>7696013.19585176</v>
      </c>
      <c r="AI269">
        <v>108148.28591791001</v>
      </c>
      <c r="AJ269">
        <v>11232559.756890601</v>
      </c>
      <c r="AK269">
        <v>12514032.487061201</v>
      </c>
      <c r="AL269">
        <v>12288854.9044706</v>
      </c>
      <c r="AM269">
        <v>142779.69888596999</v>
      </c>
      <c r="AN269">
        <v>11325384.962827099</v>
      </c>
      <c r="AO269">
        <v>10081682.8976027</v>
      </c>
      <c r="AP269">
        <v>11854541.8912702</v>
      </c>
      <c r="AQ269">
        <v>5681080.9333571699</v>
      </c>
      <c r="AR269">
        <v>2138085.6441621501</v>
      </c>
      <c r="AS269">
        <v>7264976.9864007896</v>
      </c>
      <c r="AT269">
        <v>149904.15696859601</v>
      </c>
      <c r="AU269">
        <v>12755992.3717834</v>
      </c>
      <c r="AV269">
        <v>12288854.9044706</v>
      </c>
      <c r="AW269">
        <v>5681080.9333571699</v>
      </c>
      <c r="AX269">
        <v>27.199728275198002</v>
      </c>
      <c r="AY269">
        <v>5.6959150099681501</v>
      </c>
      <c r="AZ269">
        <v>52.208912695495798</v>
      </c>
      <c r="BA269">
        <v>0.96299999999999997</v>
      </c>
      <c r="BB269">
        <v>0.44500000000000001</v>
      </c>
      <c r="BC269">
        <v>0.46200000000000002</v>
      </c>
      <c r="BD269">
        <v>-0.05</v>
      </c>
      <c r="BE269">
        <v>-1.17</v>
      </c>
      <c r="BF269">
        <v>-1.1100000000000001</v>
      </c>
      <c r="BG269">
        <v>0.95625441727923</v>
      </c>
      <c r="BH269">
        <v>8.4260389840449298E-2</v>
      </c>
      <c r="BI269">
        <v>5.8830254495577002E-2</v>
      </c>
      <c r="BJ269">
        <v>0.99999987688113601</v>
      </c>
      <c r="BK269">
        <v>0.12280599359444599</v>
      </c>
      <c r="BL269">
        <v>0.124857989582629</v>
      </c>
      <c r="BM269">
        <v>3.3</v>
      </c>
      <c r="BN269">
        <v>2.2000000000000002</v>
      </c>
      <c r="BO269">
        <v>2.7</v>
      </c>
      <c r="BQ269">
        <v>2.6</v>
      </c>
      <c r="BR269">
        <v>3.3</v>
      </c>
      <c r="BS269">
        <v>2.2000000000000002</v>
      </c>
      <c r="BU269">
        <v>5.5</v>
      </c>
      <c r="BV269">
        <v>5.3</v>
      </c>
      <c r="BW269">
        <v>5.5</v>
      </c>
      <c r="BX269">
        <v>1.2</v>
      </c>
      <c r="BY269">
        <v>2.1</v>
      </c>
      <c r="BZ269">
        <v>2</v>
      </c>
      <c r="CA269">
        <v>2.7</v>
      </c>
    </row>
    <row r="270" spans="1:79" x14ac:dyDescent="0.3">
      <c r="A270">
        <v>2149</v>
      </c>
      <c r="B270" t="s">
        <v>9</v>
      </c>
      <c r="C270" t="s">
        <v>8</v>
      </c>
      <c r="E270" t="s">
        <v>642</v>
      </c>
      <c r="F270" t="s">
        <v>1212</v>
      </c>
      <c r="L270" t="s">
        <v>641</v>
      </c>
      <c r="M270" t="s">
        <v>4</v>
      </c>
      <c r="N270" t="s">
        <v>4</v>
      </c>
      <c r="O270" t="s">
        <v>3</v>
      </c>
      <c r="P270" t="s">
        <v>18</v>
      </c>
      <c r="Q270" t="s">
        <v>4</v>
      </c>
      <c r="R270">
        <v>378.20427999999998</v>
      </c>
      <c r="S270">
        <v>379.21150999999998</v>
      </c>
      <c r="T270">
        <v>22.504000000000001</v>
      </c>
      <c r="U270">
        <v>15510492.345113</v>
      </c>
      <c r="V270">
        <v>47</v>
      </c>
      <c r="W270">
        <v>3</v>
      </c>
      <c r="X270">
        <v>0</v>
      </c>
      <c r="Y270">
        <v>44</v>
      </c>
      <c r="Z270">
        <v>60.3</v>
      </c>
      <c r="AB270" t="s">
        <v>28</v>
      </c>
      <c r="AC270" t="s">
        <v>2</v>
      </c>
      <c r="AD270" t="s">
        <v>1</v>
      </c>
      <c r="AE270" t="s">
        <v>0</v>
      </c>
      <c r="AF270">
        <v>1178312.52820392</v>
      </c>
      <c r="AG270">
        <v>475490.50560262997</v>
      </c>
      <c r="AH270">
        <v>2213420.4427644601</v>
      </c>
      <c r="AI270">
        <v>95987.354737897505</v>
      </c>
      <c r="AJ270">
        <v>664586.32430731296</v>
      </c>
      <c r="AK270">
        <v>1345068.9949835001</v>
      </c>
      <c r="AL270">
        <v>370862.15792097303</v>
      </c>
      <c r="AM270">
        <v>94503.148391082796</v>
      </c>
      <c r="AN270">
        <v>6395169.4236544101</v>
      </c>
      <c r="AO270">
        <v>4074939.4679881101</v>
      </c>
      <c r="AP270">
        <v>5025186.0667564701</v>
      </c>
      <c r="AQ270">
        <v>12969862.173302099</v>
      </c>
      <c r="AR270">
        <v>15510492.345113</v>
      </c>
      <c r="AS270">
        <v>15258321.5010543</v>
      </c>
      <c r="AT270">
        <v>88790.867651186607</v>
      </c>
      <c r="AU270">
        <v>1178312.52820392</v>
      </c>
      <c r="AV270">
        <v>664586.32430731296</v>
      </c>
      <c r="AW270">
        <v>15258321.5010543</v>
      </c>
      <c r="AX270">
        <v>67.819452205327806</v>
      </c>
      <c r="AY270">
        <v>62.978094453419097</v>
      </c>
      <c r="AZ270" s="1">
        <v>9.6006227034969296</v>
      </c>
      <c r="BA270" s="1">
        <v>0.56399999999999995</v>
      </c>
      <c r="BB270">
        <v>12.949</v>
      </c>
      <c r="BC270">
        <v>22.959</v>
      </c>
      <c r="BD270">
        <v>-0.83</v>
      </c>
      <c r="BE270">
        <v>3.69</v>
      </c>
      <c r="BF270">
        <v>4.5199999999999996</v>
      </c>
      <c r="BG270">
        <v>0.64748208974945398</v>
      </c>
      <c r="BH270">
        <v>3.7867314968887998E-3</v>
      </c>
      <c r="BI270">
        <v>1.69000838158806E-3</v>
      </c>
      <c r="BJ270">
        <v>0.80084340647560803</v>
      </c>
      <c r="BK270">
        <v>7.5218028722110796E-3</v>
      </c>
      <c r="BL270">
        <v>6.6002768943746303E-3</v>
      </c>
      <c r="BM270" s="1">
        <v>2.1</v>
      </c>
      <c r="BN270">
        <v>1.5</v>
      </c>
      <c r="BO270">
        <v>1.7</v>
      </c>
      <c r="BP270">
        <v>1.9</v>
      </c>
      <c r="BQ270">
        <v>1.9</v>
      </c>
      <c r="BR270">
        <v>0.6</v>
      </c>
      <c r="BS270">
        <v>4.9000000000000004</v>
      </c>
      <c r="BU270">
        <v>3</v>
      </c>
      <c r="BV270">
        <v>3.9</v>
      </c>
      <c r="BW270">
        <v>4.0999999999999996</v>
      </c>
      <c r="BX270">
        <v>5.2</v>
      </c>
      <c r="BY270">
        <v>5.2</v>
      </c>
      <c r="BZ270">
        <v>4.5</v>
      </c>
    </row>
    <row r="271" spans="1:79" x14ac:dyDescent="0.3">
      <c r="A271">
        <v>2211</v>
      </c>
      <c r="B271" t="s">
        <v>9</v>
      </c>
      <c r="C271" t="s">
        <v>8</v>
      </c>
      <c r="E271" t="s">
        <v>642</v>
      </c>
      <c r="F271" t="s">
        <v>1212</v>
      </c>
      <c r="L271" t="s">
        <v>641</v>
      </c>
      <c r="M271" t="s">
        <v>4</v>
      </c>
      <c r="N271" t="s">
        <v>4</v>
      </c>
      <c r="O271" t="s">
        <v>3</v>
      </c>
      <c r="P271" t="s">
        <v>18</v>
      </c>
      <c r="Q271" t="s">
        <v>4</v>
      </c>
      <c r="R271">
        <v>378.20434</v>
      </c>
      <c r="S271">
        <v>379.21159999999998</v>
      </c>
      <c r="T271">
        <v>23.024999999999999</v>
      </c>
      <c r="U271">
        <v>20693901.345732801</v>
      </c>
      <c r="V271">
        <v>47</v>
      </c>
      <c r="W271">
        <v>4</v>
      </c>
      <c r="X271">
        <v>0</v>
      </c>
      <c r="Y271">
        <v>43.5</v>
      </c>
      <c r="Z271">
        <v>60.2</v>
      </c>
      <c r="AB271" t="s">
        <v>28</v>
      </c>
      <c r="AC271" t="s">
        <v>2</v>
      </c>
      <c r="AD271" t="s">
        <v>1</v>
      </c>
      <c r="AE271" t="s">
        <v>0</v>
      </c>
      <c r="AF271">
        <v>1895906.7271207999</v>
      </c>
      <c r="AG271">
        <v>714795.96995192498</v>
      </c>
      <c r="AH271">
        <v>1686387.3297262299</v>
      </c>
      <c r="AI271">
        <v>82130.700274622097</v>
      </c>
      <c r="AJ271">
        <v>505980.15096819302</v>
      </c>
      <c r="AK271">
        <v>577538.18762290699</v>
      </c>
      <c r="AL271">
        <v>367101.21863405098</v>
      </c>
      <c r="AM271">
        <v>86158.441469530793</v>
      </c>
      <c r="AN271">
        <v>6927685.7142525204</v>
      </c>
      <c r="AO271">
        <v>6006844.5426511597</v>
      </c>
      <c r="AP271">
        <v>4633664.2352046398</v>
      </c>
      <c r="AQ271">
        <v>17417594.176518802</v>
      </c>
      <c r="AR271">
        <v>19921746.245174501</v>
      </c>
      <c r="AS271">
        <v>20693901.345732801</v>
      </c>
      <c r="AT271">
        <v>97401.204576622506</v>
      </c>
      <c r="AU271">
        <v>1686387.3297262299</v>
      </c>
      <c r="AV271">
        <v>505980.15096819302</v>
      </c>
      <c r="AW271">
        <v>19921746.245174501</v>
      </c>
      <c r="AX271">
        <v>43.997202866437</v>
      </c>
      <c r="AY271">
        <v>22.128093969894401</v>
      </c>
      <c r="AZ271" s="1">
        <v>8.8540059766227408</v>
      </c>
      <c r="BA271">
        <v>0.3</v>
      </c>
      <c r="BB271">
        <v>11.813000000000001</v>
      </c>
      <c r="BC271">
        <v>39.372999999999998</v>
      </c>
      <c r="BD271">
        <v>-1.74</v>
      </c>
      <c r="BE271">
        <v>3.56</v>
      </c>
      <c r="BF271">
        <v>5.3</v>
      </c>
      <c r="BG271">
        <v>2.4171699876416101E-2</v>
      </c>
      <c r="BH271">
        <v>1.71837990788459E-4</v>
      </c>
      <c r="BI271" s="1">
        <v>2.6780223943756501E-5</v>
      </c>
      <c r="BJ271">
        <v>5.5128121007756999E-2</v>
      </c>
      <c r="BK271">
        <v>5.3949749561959495E-4</v>
      </c>
      <c r="BL271" s="1">
        <v>2.5379221487439603E-4</v>
      </c>
      <c r="BM271" s="1">
        <v>0.2</v>
      </c>
      <c r="BN271">
        <v>1.5</v>
      </c>
      <c r="BO271" s="1">
        <v>0.2</v>
      </c>
      <c r="BP271" s="1"/>
      <c r="BQ271">
        <v>2.2999999999999998</v>
      </c>
      <c r="BR271">
        <v>0</v>
      </c>
      <c r="BS271">
        <v>2.7</v>
      </c>
      <c r="BU271">
        <v>3.9</v>
      </c>
      <c r="BV271">
        <v>2.7</v>
      </c>
      <c r="BW271">
        <v>3.3</v>
      </c>
      <c r="BX271">
        <v>3.7</v>
      </c>
      <c r="BY271">
        <v>3.3</v>
      </c>
      <c r="BZ271">
        <v>3.7</v>
      </c>
    </row>
    <row r="272" spans="1:79" x14ac:dyDescent="0.3">
      <c r="A272">
        <v>3086</v>
      </c>
      <c r="B272" t="s">
        <v>9</v>
      </c>
      <c r="C272" t="s">
        <v>8</v>
      </c>
      <c r="E272" t="s">
        <v>642</v>
      </c>
      <c r="F272" t="s">
        <v>1212</v>
      </c>
      <c r="L272" t="s">
        <v>641</v>
      </c>
      <c r="M272" t="s">
        <v>4</v>
      </c>
      <c r="N272" t="s">
        <v>4</v>
      </c>
      <c r="O272" t="s">
        <v>3</v>
      </c>
      <c r="P272" t="s">
        <v>18</v>
      </c>
      <c r="Q272" t="s">
        <v>4</v>
      </c>
      <c r="R272">
        <v>378.20432</v>
      </c>
      <c r="S272">
        <v>379.21159</v>
      </c>
      <c r="T272">
        <v>23.302</v>
      </c>
      <c r="U272">
        <v>18180347.059579398</v>
      </c>
      <c r="V272">
        <v>47</v>
      </c>
      <c r="W272">
        <v>1</v>
      </c>
      <c r="X272">
        <v>0</v>
      </c>
      <c r="Y272">
        <v>43.5</v>
      </c>
      <c r="Z272">
        <v>60.2</v>
      </c>
      <c r="AB272" t="s">
        <v>28</v>
      </c>
      <c r="AC272" t="s">
        <v>2</v>
      </c>
      <c r="AD272" t="s">
        <v>1</v>
      </c>
      <c r="AE272" t="s">
        <v>0</v>
      </c>
      <c r="AF272">
        <v>1084461.7087487599</v>
      </c>
      <c r="AG272">
        <v>460800.15332788503</v>
      </c>
      <c r="AH272">
        <v>668619.34129902394</v>
      </c>
      <c r="AI272">
        <v>99776.2662126918</v>
      </c>
      <c r="AJ272">
        <v>641209.37928130501</v>
      </c>
      <c r="AK272">
        <v>573172.69680143695</v>
      </c>
      <c r="AL272">
        <v>413290.79229587299</v>
      </c>
      <c r="AM272">
        <v>99348.042746987601</v>
      </c>
      <c r="AN272">
        <v>3565743.1210520701</v>
      </c>
      <c r="AO272">
        <v>2803410.7787305601</v>
      </c>
      <c r="AP272">
        <v>3604687.0158125302</v>
      </c>
      <c r="AQ272">
        <v>14671816.250169201</v>
      </c>
      <c r="AR272">
        <v>18180347.059579398</v>
      </c>
      <c r="AS272">
        <v>10142408.034123801</v>
      </c>
      <c r="AT272">
        <v>84866.308496824495</v>
      </c>
      <c r="AU272">
        <v>668619.34129902394</v>
      </c>
      <c r="AV272">
        <v>573172.69680143695</v>
      </c>
      <c r="AW272">
        <v>14671816.250169201</v>
      </c>
      <c r="AX272">
        <v>43.032165627593699</v>
      </c>
      <c r="AY272" s="1">
        <v>21.5650674355288</v>
      </c>
      <c r="AZ272" s="1">
        <v>28.118154082490001</v>
      </c>
      <c r="BA272">
        <v>0.85699999999999998</v>
      </c>
      <c r="BB272">
        <v>21.943000000000001</v>
      </c>
      <c r="BC272" s="1">
        <v>25.597999999999999</v>
      </c>
      <c r="BD272">
        <v>-0.22</v>
      </c>
      <c r="BE272">
        <v>4.46</v>
      </c>
      <c r="BF272">
        <v>4.68</v>
      </c>
      <c r="BG272">
        <v>0.61457497860775401</v>
      </c>
      <c r="BH272" s="1">
        <v>7.5028998532289406E-5</v>
      </c>
      <c r="BI272" s="1">
        <v>4.6168189188566799E-5</v>
      </c>
      <c r="BJ272">
        <v>0.76920512455522605</v>
      </c>
      <c r="BK272">
        <v>2.7230030641291398E-4</v>
      </c>
      <c r="BL272" s="1">
        <v>3.78782698472931E-4</v>
      </c>
      <c r="BM272" s="1">
        <v>0.4</v>
      </c>
      <c r="BN272">
        <v>1.5</v>
      </c>
      <c r="BO272" s="1"/>
      <c r="BP272" s="1"/>
      <c r="BQ272">
        <v>0</v>
      </c>
      <c r="BR272">
        <v>0</v>
      </c>
      <c r="BX272">
        <v>4.5</v>
      </c>
      <c r="BY272">
        <v>3.7</v>
      </c>
      <c r="BZ272">
        <v>4.5999999999999996</v>
      </c>
    </row>
    <row r="273" spans="1:79" x14ac:dyDescent="0.3">
      <c r="A273">
        <v>4533</v>
      </c>
      <c r="B273" t="s">
        <v>9</v>
      </c>
      <c r="C273" t="s">
        <v>8</v>
      </c>
      <c r="E273" t="s">
        <v>642</v>
      </c>
      <c r="F273" t="s">
        <v>1212</v>
      </c>
      <c r="L273" t="s">
        <v>641</v>
      </c>
      <c r="M273" t="s">
        <v>4</v>
      </c>
      <c r="N273" t="s">
        <v>4</v>
      </c>
      <c r="O273" t="s">
        <v>3</v>
      </c>
      <c r="P273" t="s">
        <v>18</v>
      </c>
      <c r="Q273" t="s">
        <v>4</v>
      </c>
      <c r="R273">
        <v>378.20431000000002</v>
      </c>
      <c r="S273">
        <v>379.21159</v>
      </c>
      <c r="T273">
        <v>20.622</v>
      </c>
      <c r="U273">
        <v>23419471.884791601</v>
      </c>
      <c r="V273">
        <v>47</v>
      </c>
      <c r="W273">
        <v>3</v>
      </c>
      <c r="X273">
        <v>0</v>
      </c>
      <c r="Y273">
        <v>38</v>
      </c>
      <c r="Z273">
        <v>58.6</v>
      </c>
      <c r="AB273" t="s">
        <v>28</v>
      </c>
      <c r="AC273" t="s">
        <v>2</v>
      </c>
      <c r="AD273" t="s">
        <v>1</v>
      </c>
      <c r="AE273" t="s">
        <v>0</v>
      </c>
      <c r="AF273">
        <v>9906887.3223867994</v>
      </c>
      <c r="AG273">
        <v>9846003.3106026407</v>
      </c>
      <c r="AH273">
        <v>10291756.822230499</v>
      </c>
      <c r="AI273">
        <v>183125.035143188</v>
      </c>
      <c r="AJ273">
        <v>8649320.7106028497</v>
      </c>
      <c r="AK273">
        <v>8258545.0721934903</v>
      </c>
      <c r="AL273">
        <v>2493078.9533350701</v>
      </c>
      <c r="AM273">
        <v>255901.60082493699</v>
      </c>
      <c r="AN273">
        <v>5831714.58833344</v>
      </c>
      <c r="AO273">
        <v>6301952.5064264797</v>
      </c>
      <c r="AP273">
        <v>6183584.18861173</v>
      </c>
      <c r="AQ273">
        <v>16855143.8554659</v>
      </c>
      <c r="AR273">
        <v>20721970.406008001</v>
      </c>
      <c r="AS273">
        <v>23419471.884791601</v>
      </c>
      <c r="AT273">
        <v>242967.78447496</v>
      </c>
      <c r="AU273">
        <v>9906887.3223867994</v>
      </c>
      <c r="AV273">
        <v>8258545.0721934903</v>
      </c>
      <c r="AW273">
        <v>20721970.406008001</v>
      </c>
      <c r="AX273">
        <v>2.4134572992936998</v>
      </c>
      <c r="AY273" s="1">
        <v>53.302187385325098</v>
      </c>
      <c r="AZ273" s="1">
        <v>16.227840954046201</v>
      </c>
      <c r="BA273" s="1">
        <v>0.83399999999999996</v>
      </c>
      <c r="BB273" s="1">
        <v>2.0920000000000001</v>
      </c>
      <c r="BC273" s="1">
        <v>2.5089999999999999</v>
      </c>
      <c r="BD273">
        <v>-0.26</v>
      </c>
      <c r="BE273">
        <v>1.06</v>
      </c>
      <c r="BF273">
        <v>1.33</v>
      </c>
      <c r="BG273">
        <v>0.28461463700325201</v>
      </c>
      <c r="BH273">
        <v>0.18202544752202501</v>
      </c>
      <c r="BI273">
        <v>2.26433310597773E-2</v>
      </c>
      <c r="BJ273">
        <v>0.42588169732869602</v>
      </c>
      <c r="BK273">
        <v>0.24529696581802901</v>
      </c>
      <c r="BL273" s="1">
        <v>5.5543317770358598E-2</v>
      </c>
      <c r="BM273" s="1"/>
      <c r="BO273" s="1"/>
      <c r="BP273" s="1"/>
      <c r="BS273">
        <v>0.6</v>
      </c>
      <c r="BU273">
        <v>3.9</v>
      </c>
      <c r="BV273">
        <v>3.5</v>
      </c>
      <c r="BW273">
        <v>3.9</v>
      </c>
      <c r="BX273">
        <v>1.4</v>
      </c>
      <c r="BY273">
        <v>2.2000000000000002</v>
      </c>
      <c r="BZ273">
        <v>1.8</v>
      </c>
    </row>
    <row r="274" spans="1:79" x14ac:dyDescent="0.3">
      <c r="A274">
        <v>2425</v>
      </c>
      <c r="B274" t="s">
        <v>9</v>
      </c>
      <c r="C274" t="s">
        <v>8</v>
      </c>
      <c r="E274" t="s">
        <v>640</v>
      </c>
      <c r="F274" t="s">
        <v>1212</v>
      </c>
      <c r="L274" t="s">
        <v>639</v>
      </c>
      <c r="M274" t="s">
        <v>4</v>
      </c>
      <c r="N274" t="s">
        <v>4</v>
      </c>
      <c r="O274" t="s">
        <v>3</v>
      </c>
      <c r="P274" t="s">
        <v>18</v>
      </c>
      <c r="Q274" t="s">
        <v>3</v>
      </c>
      <c r="R274">
        <v>363.18340999999998</v>
      </c>
      <c r="S274">
        <v>364.19067999999999</v>
      </c>
      <c r="T274">
        <v>22.463000000000001</v>
      </c>
      <c r="U274">
        <v>13530314.9270803</v>
      </c>
      <c r="V274">
        <v>184</v>
      </c>
      <c r="W274">
        <v>1</v>
      </c>
      <c r="X274">
        <v>0</v>
      </c>
      <c r="Y274">
        <v>37</v>
      </c>
      <c r="Z274">
        <v>58.3</v>
      </c>
      <c r="AB274" t="s">
        <v>2</v>
      </c>
      <c r="AC274" t="s">
        <v>2</v>
      </c>
      <c r="AD274" t="s">
        <v>1</v>
      </c>
      <c r="AE274" t="s">
        <v>0</v>
      </c>
      <c r="AF274">
        <v>3475283.2043639598</v>
      </c>
      <c r="AG274">
        <v>3379797.7922111</v>
      </c>
      <c r="AH274">
        <v>3069049.10767277</v>
      </c>
      <c r="AI274">
        <v>156102.07619186601</v>
      </c>
      <c r="AJ274">
        <v>12272141.090364199</v>
      </c>
      <c r="AK274">
        <v>13217295.1843135</v>
      </c>
      <c r="AL274">
        <v>13530314.9270803</v>
      </c>
      <c r="AM274">
        <v>69487.364265850294</v>
      </c>
      <c r="AN274">
        <v>7337247.5711193001</v>
      </c>
      <c r="AO274">
        <v>5969282.3840487404</v>
      </c>
      <c r="AP274">
        <v>4740104.0351104001</v>
      </c>
      <c r="AQ274">
        <v>1049591.6177938799</v>
      </c>
      <c r="AR274">
        <v>1261181.49797425</v>
      </c>
      <c r="AS274">
        <v>1158410.1281310699</v>
      </c>
      <c r="AT274">
        <v>116668.247695584</v>
      </c>
      <c r="AU274">
        <v>3379797.7922111</v>
      </c>
      <c r="AV274">
        <v>13217295.1843135</v>
      </c>
      <c r="AW274">
        <v>1158410.1281310699</v>
      </c>
      <c r="AX274">
        <v>6.4210197596080896</v>
      </c>
      <c r="AY274">
        <v>5.0360569149486798</v>
      </c>
      <c r="AZ274">
        <v>9.14993533434561</v>
      </c>
      <c r="BA274">
        <v>3.911</v>
      </c>
      <c r="BB274">
        <v>0.34300000000000003</v>
      </c>
      <c r="BC274">
        <v>8.7999999999999995E-2</v>
      </c>
      <c r="BD274">
        <v>1.97</v>
      </c>
      <c r="BE274">
        <v>-1.54</v>
      </c>
      <c r="BF274">
        <v>-3.51</v>
      </c>
      <c r="BG274" s="1">
        <v>1.1008314020344301E-6</v>
      </c>
      <c r="BH274" s="1">
        <v>4.2072876358378897E-6</v>
      </c>
      <c r="BI274" s="1">
        <v>3.5675242759936101E-8</v>
      </c>
      <c r="BJ274" s="1">
        <v>1.7673740235015501E-5</v>
      </c>
      <c r="BK274" s="1">
        <v>2.6540270541017401E-5</v>
      </c>
      <c r="BL274" s="1">
        <v>2.7557442237580798E-6</v>
      </c>
      <c r="BM274">
        <v>1.7</v>
      </c>
      <c r="BN274">
        <v>3.3</v>
      </c>
      <c r="BO274">
        <v>4</v>
      </c>
      <c r="BQ274">
        <v>5.2</v>
      </c>
      <c r="BR274">
        <v>5.6</v>
      </c>
      <c r="BS274">
        <v>5.6</v>
      </c>
      <c r="BU274">
        <v>4.9000000000000004</v>
      </c>
      <c r="BV274">
        <v>2.2000000000000002</v>
      </c>
      <c r="BW274">
        <v>2.4</v>
      </c>
      <c r="BX274">
        <v>2.7</v>
      </c>
      <c r="BY274">
        <v>4</v>
      </c>
      <c r="BZ274">
        <v>3.3</v>
      </c>
      <c r="CA274">
        <v>4.5</v>
      </c>
    </row>
    <row r="275" spans="1:79" x14ac:dyDescent="0.3">
      <c r="A275">
        <v>4176</v>
      </c>
      <c r="B275" t="s">
        <v>9</v>
      </c>
      <c r="C275" t="s">
        <v>8</v>
      </c>
      <c r="E275" t="s">
        <v>638</v>
      </c>
      <c r="F275" t="s">
        <v>1212</v>
      </c>
      <c r="L275" t="s">
        <v>637</v>
      </c>
      <c r="M275" t="s">
        <v>4</v>
      </c>
      <c r="N275" t="s">
        <v>4</v>
      </c>
      <c r="O275" t="s">
        <v>3</v>
      </c>
      <c r="P275" t="s">
        <v>25</v>
      </c>
      <c r="Q275" t="s">
        <v>3</v>
      </c>
      <c r="R275">
        <v>293.14168000000001</v>
      </c>
      <c r="S275">
        <v>294.14895000000001</v>
      </c>
      <c r="T275">
        <v>20.501000000000001</v>
      </c>
      <c r="U275">
        <v>8563113.9692016896</v>
      </c>
      <c r="V275">
        <v>177</v>
      </c>
      <c r="W275">
        <v>2</v>
      </c>
      <c r="X275">
        <v>0</v>
      </c>
      <c r="Y275">
        <v>36.200000000000003</v>
      </c>
      <c r="Z275">
        <v>38.700000000000003</v>
      </c>
      <c r="AB275" t="s">
        <v>2</v>
      </c>
      <c r="AC275" t="s">
        <v>2</v>
      </c>
      <c r="AD275" t="s">
        <v>1</v>
      </c>
      <c r="AE275" t="s">
        <v>0</v>
      </c>
      <c r="AF275">
        <v>1859694.79172763</v>
      </c>
      <c r="AG275">
        <v>1743499.7194095899</v>
      </c>
      <c r="AH275">
        <v>2208078.0414009201</v>
      </c>
      <c r="AI275">
        <v>102310.45883534499</v>
      </c>
      <c r="AJ275">
        <v>6874978.1792022903</v>
      </c>
      <c r="AK275">
        <v>8563113.9692016896</v>
      </c>
      <c r="AL275">
        <v>7052926.0496541299</v>
      </c>
      <c r="AM275">
        <v>145859.252506408</v>
      </c>
      <c r="AN275">
        <v>3446444.1062311502</v>
      </c>
      <c r="AO275">
        <v>3511145.1385946102</v>
      </c>
      <c r="AP275">
        <v>2743930.7622907702</v>
      </c>
      <c r="AQ275">
        <v>356371.06845419202</v>
      </c>
      <c r="AR275">
        <v>198049.57499323701</v>
      </c>
      <c r="AS275">
        <v>204254.66228897899</v>
      </c>
      <c r="AT275">
        <v>178758.303100227</v>
      </c>
      <c r="AU275">
        <v>1859694.79172763</v>
      </c>
      <c r="AV275">
        <v>7052926.0496541299</v>
      </c>
      <c r="AW275">
        <v>204254.66228897899</v>
      </c>
      <c r="AX275">
        <v>12.4808880595017</v>
      </c>
      <c r="AY275">
        <v>12.3723218810837</v>
      </c>
      <c r="AZ275">
        <v>35.457616015221603</v>
      </c>
      <c r="BA275">
        <v>3.7930000000000001</v>
      </c>
      <c r="BB275">
        <v>0.11</v>
      </c>
      <c r="BC275">
        <v>2.9000000000000001E-2</v>
      </c>
      <c r="BD275">
        <v>1.92</v>
      </c>
      <c r="BE275">
        <v>-3.19</v>
      </c>
      <c r="BF275">
        <v>-5.1100000000000003</v>
      </c>
      <c r="BG275">
        <v>6.10529417664041E-4</v>
      </c>
      <c r="BH275" s="1">
        <v>5.5526828811602902E-5</v>
      </c>
      <c r="BI275" s="1">
        <v>2.6742519996236801E-6</v>
      </c>
      <c r="BJ275">
        <v>2.5070285214810299E-3</v>
      </c>
      <c r="BK275">
        <v>2.1184533039060401E-4</v>
      </c>
      <c r="BL275" s="1">
        <v>4.7395617690300197E-5</v>
      </c>
      <c r="BM275" s="1">
        <v>2.5</v>
      </c>
      <c r="BN275">
        <v>2.1</v>
      </c>
      <c r="BO275">
        <v>4.4000000000000004</v>
      </c>
      <c r="BQ275">
        <v>5.4</v>
      </c>
      <c r="BR275">
        <v>3.9</v>
      </c>
      <c r="BS275">
        <v>3.9</v>
      </c>
      <c r="BU275">
        <v>6.8</v>
      </c>
      <c r="BV275">
        <v>4.9000000000000004</v>
      </c>
      <c r="BW275">
        <v>6.8</v>
      </c>
      <c r="BX275">
        <v>0.9</v>
      </c>
    </row>
    <row r="276" spans="1:79" x14ac:dyDescent="0.3">
      <c r="A276">
        <v>605</v>
      </c>
      <c r="B276" t="s">
        <v>9</v>
      </c>
      <c r="C276" t="s">
        <v>8</v>
      </c>
      <c r="E276" t="s">
        <v>636</v>
      </c>
      <c r="F276" t="s">
        <v>1212</v>
      </c>
      <c r="L276" t="s">
        <v>635</v>
      </c>
      <c r="M276" t="s">
        <v>4</v>
      </c>
      <c r="N276" t="s">
        <v>4</v>
      </c>
      <c r="O276" t="s">
        <v>3</v>
      </c>
      <c r="P276" t="s">
        <v>18</v>
      </c>
      <c r="Q276" t="s">
        <v>3</v>
      </c>
      <c r="R276">
        <v>456.25141000000002</v>
      </c>
      <c r="S276">
        <v>457.25869</v>
      </c>
      <c r="T276">
        <v>22.17</v>
      </c>
      <c r="U276">
        <v>86830090.668704405</v>
      </c>
      <c r="V276">
        <v>117</v>
      </c>
      <c r="W276">
        <v>1</v>
      </c>
      <c r="X276">
        <v>0</v>
      </c>
      <c r="Y276">
        <v>61.3</v>
      </c>
      <c r="Z276">
        <v>65.400000000000006</v>
      </c>
      <c r="AB276" t="s">
        <v>2</v>
      </c>
      <c r="AC276" t="s">
        <v>2</v>
      </c>
      <c r="AD276" t="s">
        <v>1</v>
      </c>
      <c r="AE276" t="s">
        <v>0</v>
      </c>
      <c r="AF276">
        <v>86830090.668704405</v>
      </c>
      <c r="AG276">
        <v>83937220.317899197</v>
      </c>
      <c r="AH276">
        <v>81927282.051445097</v>
      </c>
      <c r="AI276">
        <v>484184.91744986398</v>
      </c>
      <c r="AJ276">
        <v>1786411.4392761099</v>
      </c>
      <c r="AK276">
        <v>514237.64528082003</v>
      </c>
      <c r="AL276">
        <v>597120.90845560795</v>
      </c>
      <c r="AM276">
        <v>1173777.9775050101</v>
      </c>
      <c r="AN276">
        <v>38297660.264155902</v>
      </c>
      <c r="AO276">
        <v>32583605.925423101</v>
      </c>
      <c r="AP276">
        <v>34500159.397630997</v>
      </c>
      <c r="AQ276">
        <v>392719.61755244998</v>
      </c>
      <c r="AR276">
        <v>2026221.9456591301</v>
      </c>
      <c r="AS276">
        <v>3870052.0536066801</v>
      </c>
      <c r="AT276">
        <v>175405.421539086</v>
      </c>
      <c r="AU276">
        <v>83937220.317899197</v>
      </c>
      <c r="AV276">
        <v>597120.90845560795</v>
      </c>
      <c r="AW276">
        <v>2026221.9456591301</v>
      </c>
      <c r="AX276">
        <v>2.92600531297213</v>
      </c>
      <c r="AY276" s="1">
        <v>73.688146888956794</v>
      </c>
      <c r="AZ276" s="1">
        <v>82.989082865294705</v>
      </c>
      <c r="BA276">
        <v>7.0000000000000001E-3</v>
      </c>
      <c r="BB276" s="1">
        <v>2.4E-2</v>
      </c>
      <c r="BC276" s="1">
        <v>3.3929999999999998</v>
      </c>
      <c r="BD276">
        <v>-7.14</v>
      </c>
      <c r="BE276">
        <v>-5.37</v>
      </c>
      <c r="BF276">
        <v>1.76</v>
      </c>
      <c r="BG276">
        <v>8.7507202799430605E-4</v>
      </c>
      <c r="BH276">
        <v>1.77710658774E-3</v>
      </c>
      <c r="BI276">
        <v>0.662290954819865</v>
      </c>
      <c r="BJ276">
        <v>3.4087011252223499E-3</v>
      </c>
      <c r="BK276">
        <v>3.9178644966114898E-3</v>
      </c>
      <c r="BL276" s="1">
        <v>0.85184391110038504</v>
      </c>
      <c r="BM276" s="1">
        <v>5.8</v>
      </c>
      <c r="BN276">
        <v>5.8</v>
      </c>
      <c r="BO276" s="1">
        <v>5.8</v>
      </c>
      <c r="BP276" s="1">
        <v>2.2999999999999998</v>
      </c>
      <c r="BQ276">
        <v>0.2</v>
      </c>
      <c r="BR276">
        <v>1.9</v>
      </c>
      <c r="BS276">
        <v>1.9</v>
      </c>
      <c r="BT276">
        <v>3.6</v>
      </c>
      <c r="BU276">
        <v>8.4</v>
      </c>
      <c r="BV276">
        <v>8.4</v>
      </c>
      <c r="BW276">
        <v>8.6999999999999993</v>
      </c>
      <c r="BX276">
        <v>4.5</v>
      </c>
      <c r="BY276">
        <v>1.7</v>
      </c>
      <c r="BZ276">
        <v>0.6</v>
      </c>
      <c r="CA276">
        <v>1.5</v>
      </c>
    </row>
    <row r="277" spans="1:79" x14ac:dyDescent="0.3">
      <c r="A277">
        <v>5263</v>
      </c>
      <c r="B277" t="s">
        <v>9</v>
      </c>
      <c r="C277" t="s">
        <v>8</v>
      </c>
      <c r="E277" t="s">
        <v>634</v>
      </c>
      <c r="F277" t="s">
        <v>1212</v>
      </c>
      <c r="L277" t="s">
        <v>633</v>
      </c>
      <c r="M277" t="s">
        <v>4</v>
      </c>
      <c r="N277" t="s">
        <v>25</v>
      </c>
      <c r="O277" t="s">
        <v>3</v>
      </c>
      <c r="P277" t="s">
        <v>18</v>
      </c>
      <c r="Q277" t="s">
        <v>4</v>
      </c>
      <c r="R277">
        <v>322.17813999999998</v>
      </c>
      <c r="S277">
        <v>323.18540999999999</v>
      </c>
      <c r="T277">
        <v>18.712</v>
      </c>
      <c r="U277">
        <v>15302977.5645489</v>
      </c>
      <c r="V277">
        <v>57</v>
      </c>
      <c r="W277">
        <v>3</v>
      </c>
      <c r="X277">
        <v>0</v>
      </c>
      <c r="Y277">
        <v>43.7</v>
      </c>
      <c r="Z277">
        <v>43.3</v>
      </c>
      <c r="AB277" t="s">
        <v>31</v>
      </c>
      <c r="AC277" t="s">
        <v>2</v>
      </c>
      <c r="AD277" t="s">
        <v>1</v>
      </c>
      <c r="AE277" t="s">
        <v>0</v>
      </c>
      <c r="AF277">
        <v>3063263.7621828299</v>
      </c>
      <c r="AG277">
        <v>11713914.1455412</v>
      </c>
      <c r="AH277">
        <v>12931630.039366599</v>
      </c>
      <c r="AI277">
        <v>121435.355170682</v>
      </c>
      <c r="AJ277">
        <v>10014829.4805035</v>
      </c>
      <c r="AK277">
        <v>10490912.193119399</v>
      </c>
      <c r="AL277">
        <v>3698856.33053122</v>
      </c>
      <c r="AM277">
        <v>392417.86254248599</v>
      </c>
      <c r="AN277">
        <v>13964675.198849499</v>
      </c>
      <c r="AO277">
        <v>8864812.4472636804</v>
      </c>
      <c r="AP277">
        <v>8549287.1931195892</v>
      </c>
      <c r="AQ277">
        <v>12720173.2470269</v>
      </c>
      <c r="AR277">
        <v>15302977.5645489</v>
      </c>
      <c r="AS277">
        <v>14766170.556068599</v>
      </c>
      <c r="AT277">
        <v>301865.866833693</v>
      </c>
      <c r="AU277">
        <v>11713914.1455412</v>
      </c>
      <c r="AV277">
        <v>10014829.4805035</v>
      </c>
      <c r="AW277">
        <v>14766170.556068599</v>
      </c>
      <c r="AX277">
        <v>58.254468293699503</v>
      </c>
      <c r="AY277">
        <v>46.992418481212503</v>
      </c>
      <c r="AZ277" s="1">
        <v>9.5554928166064492</v>
      </c>
      <c r="BA277">
        <v>0.85499999999999998</v>
      </c>
      <c r="BB277">
        <v>1.2609999999999999</v>
      </c>
      <c r="BC277">
        <v>1.474</v>
      </c>
      <c r="BD277">
        <v>-0.23</v>
      </c>
      <c r="BE277">
        <v>0.33</v>
      </c>
      <c r="BF277">
        <v>0.56000000000000005</v>
      </c>
      <c r="BG277">
        <v>0.99141221506121302</v>
      </c>
      <c r="BH277">
        <v>0.45158895959521</v>
      </c>
      <c r="BI277">
        <v>0.39308725873031197</v>
      </c>
      <c r="BJ277">
        <v>0.99999987688113601</v>
      </c>
      <c r="BK277">
        <v>0.544727519323155</v>
      </c>
      <c r="BL277">
        <v>0.57826059548756703</v>
      </c>
      <c r="BM277">
        <v>0.6</v>
      </c>
      <c r="BN277">
        <v>0.7</v>
      </c>
      <c r="BS277">
        <v>0.2</v>
      </c>
      <c r="BU277">
        <v>1.7</v>
      </c>
      <c r="BV277">
        <v>1.5</v>
      </c>
      <c r="BW277">
        <v>1.8</v>
      </c>
      <c r="BX277">
        <v>3</v>
      </c>
      <c r="BY277">
        <v>2.6</v>
      </c>
      <c r="BZ277">
        <v>3.3</v>
      </c>
    </row>
    <row r="278" spans="1:79" x14ac:dyDescent="0.3">
      <c r="A278">
        <v>15</v>
      </c>
      <c r="B278" t="s">
        <v>9</v>
      </c>
      <c r="C278" t="s">
        <v>8</v>
      </c>
      <c r="F278" t="s">
        <v>340</v>
      </c>
      <c r="L278" t="s">
        <v>632</v>
      </c>
      <c r="M278" t="s">
        <v>4</v>
      </c>
      <c r="N278" t="s">
        <v>34</v>
      </c>
      <c r="O278" t="s">
        <v>3</v>
      </c>
      <c r="P278" t="s">
        <v>34</v>
      </c>
      <c r="Q278" t="s">
        <v>3</v>
      </c>
      <c r="R278">
        <v>456.25128999999998</v>
      </c>
      <c r="S278">
        <v>457.25855999999999</v>
      </c>
      <c r="T278">
        <v>21.821999999999999</v>
      </c>
      <c r="U278">
        <v>629249434.996364</v>
      </c>
      <c r="V278">
        <v>42</v>
      </c>
      <c r="W278">
        <v>1</v>
      </c>
      <c r="X278">
        <v>0</v>
      </c>
      <c r="Y278">
        <v>58.6</v>
      </c>
      <c r="Z278">
        <v>64.599999999999994</v>
      </c>
      <c r="AB278" t="s">
        <v>2</v>
      </c>
      <c r="AC278" t="s">
        <v>2</v>
      </c>
      <c r="AD278" t="s">
        <v>1</v>
      </c>
      <c r="AE278" t="s">
        <v>0</v>
      </c>
      <c r="AF278">
        <v>629249434.996364</v>
      </c>
      <c r="AG278">
        <v>595459040.42053103</v>
      </c>
      <c r="AH278">
        <v>609243348.505036</v>
      </c>
      <c r="AI278">
        <v>3208288.9248938202</v>
      </c>
      <c r="AJ278">
        <v>5305743.3023885004</v>
      </c>
      <c r="AK278">
        <v>2443921.4304108801</v>
      </c>
      <c r="AL278">
        <v>2753433.2847188101</v>
      </c>
      <c r="AM278">
        <v>7020504.3694076296</v>
      </c>
      <c r="AN278">
        <v>265844891.16213799</v>
      </c>
      <c r="AO278">
        <v>240479843.787682</v>
      </c>
      <c r="AP278">
        <v>251113735.33361101</v>
      </c>
      <c r="AQ278">
        <v>1136591.9513920101</v>
      </c>
      <c r="AR278">
        <v>4561234.9240784803</v>
      </c>
      <c r="AS278">
        <v>2129043.7077623401</v>
      </c>
      <c r="AT278">
        <v>787089.67414550204</v>
      </c>
      <c r="AU278">
        <v>609243348.505036</v>
      </c>
      <c r="AV278">
        <v>2753433.2847188101</v>
      </c>
      <c r="AW278">
        <v>2129043.7077623401</v>
      </c>
      <c r="AX278">
        <v>2.77930905422178</v>
      </c>
      <c r="AY278">
        <v>44.860143639383203</v>
      </c>
      <c r="AZ278" s="1">
        <v>67.538075651135102</v>
      </c>
      <c r="BA278" s="1">
        <v>5.0000000000000001E-3</v>
      </c>
      <c r="BB278">
        <v>3.0000000000000001E-3</v>
      </c>
      <c r="BC278" s="1">
        <v>0.77300000000000002</v>
      </c>
      <c r="BD278" s="1">
        <v>-7.79</v>
      </c>
      <c r="BE278">
        <v>-8.16</v>
      </c>
      <c r="BF278">
        <v>-0.37</v>
      </c>
      <c r="BG278" s="1">
        <v>2.3533562082622701E-5</v>
      </c>
      <c r="BH278" s="1">
        <v>1.5226387375832899E-5</v>
      </c>
      <c r="BI278">
        <v>0.59098271146636905</v>
      </c>
      <c r="BJ278">
        <v>1.7485735601861601E-4</v>
      </c>
      <c r="BK278" s="1">
        <v>7.2823399435350495E-5</v>
      </c>
      <c r="BL278" s="1">
        <v>0.78224481756977504</v>
      </c>
      <c r="BM278">
        <v>6.6</v>
      </c>
      <c r="BN278" s="1">
        <v>6.2</v>
      </c>
      <c r="BO278" s="1">
        <v>6.6</v>
      </c>
      <c r="BP278">
        <v>5.2</v>
      </c>
      <c r="BQ278">
        <v>0.8</v>
      </c>
      <c r="BR278">
        <v>2.5</v>
      </c>
      <c r="BS278">
        <v>0.6</v>
      </c>
      <c r="BT278">
        <v>5.4</v>
      </c>
      <c r="BU278">
        <v>9.1</v>
      </c>
      <c r="BV278">
        <v>8.6999999999999993</v>
      </c>
      <c r="BW278">
        <v>9.1</v>
      </c>
      <c r="BX278">
        <v>2.1</v>
      </c>
      <c r="BZ278">
        <v>0.2</v>
      </c>
      <c r="CA278">
        <v>1.9</v>
      </c>
    </row>
    <row r="279" spans="1:79" x14ac:dyDescent="0.3">
      <c r="A279">
        <v>100</v>
      </c>
      <c r="B279" t="s">
        <v>9</v>
      </c>
      <c r="C279" t="s">
        <v>8</v>
      </c>
      <c r="F279" t="s">
        <v>340</v>
      </c>
      <c r="L279" t="s">
        <v>607</v>
      </c>
      <c r="M279" t="s">
        <v>4</v>
      </c>
      <c r="N279" t="s">
        <v>5</v>
      </c>
      <c r="O279" t="s">
        <v>3</v>
      </c>
      <c r="P279" t="s">
        <v>34</v>
      </c>
      <c r="Q279" t="s">
        <v>3</v>
      </c>
      <c r="R279">
        <v>486.29835000000003</v>
      </c>
      <c r="S279">
        <v>487.30563999999998</v>
      </c>
      <c r="T279">
        <v>20.834</v>
      </c>
      <c r="U279">
        <v>181925421.51856801</v>
      </c>
      <c r="V279">
        <v>44</v>
      </c>
      <c r="W279">
        <v>1</v>
      </c>
      <c r="X279">
        <v>0</v>
      </c>
      <c r="Y279">
        <v>34.1</v>
      </c>
      <c r="Z279">
        <v>41.5</v>
      </c>
      <c r="AB279" t="s">
        <v>2</v>
      </c>
      <c r="AC279" t="s">
        <v>2</v>
      </c>
      <c r="AD279" t="s">
        <v>1</v>
      </c>
      <c r="AE279" t="s">
        <v>0</v>
      </c>
      <c r="AF279">
        <v>172824193.152688</v>
      </c>
      <c r="AG279">
        <v>181925421.51856801</v>
      </c>
      <c r="AH279">
        <v>169258131.06205001</v>
      </c>
      <c r="AI279">
        <v>525889.03190478205</v>
      </c>
      <c r="AJ279">
        <v>518336.89571816497</v>
      </c>
      <c r="AK279">
        <v>920810.80382283195</v>
      </c>
      <c r="AL279">
        <v>1116984.13235888</v>
      </c>
      <c r="AM279">
        <v>1212298.7902526199</v>
      </c>
      <c r="AN279">
        <v>74119623.517919898</v>
      </c>
      <c r="AO279">
        <v>72073462.139950603</v>
      </c>
      <c r="AP279">
        <v>66851619.410667904</v>
      </c>
      <c r="AQ279">
        <v>1056778.0211124399</v>
      </c>
      <c r="AR279">
        <v>400438.49649189401</v>
      </c>
      <c r="AS279">
        <v>2869033.9108426301</v>
      </c>
      <c r="AT279">
        <v>120744.65923224299</v>
      </c>
      <c r="AU279">
        <v>172824193.152688</v>
      </c>
      <c r="AV279">
        <v>920810.80382283195</v>
      </c>
      <c r="AW279">
        <v>1056778.0211124399</v>
      </c>
      <c r="AX279">
        <v>3.7396924043024802</v>
      </c>
      <c r="AY279">
        <v>35.818643008585703</v>
      </c>
      <c r="AZ279" s="1">
        <v>88.663873856756496</v>
      </c>
      <c r="BA279">
        <v>5.0000000000000001E-3</v>
      </c>
      <c r="BB279">
        <v>6.0000000000000001E-3</v>
      </c>
      <c r="BC279">
        <v>1.1479999999999999</v>
      </c>
      <c r="BD279">
        <v>-7.55</v>
      </c>
      <c r="BE279">
        <v>-7.35</v>
      </c>
      <c r="BF279">
        <v>0.2</v>
      </c>
      <c r="BG279" s="1">
        <v>9.6045986108572693E-5</v>
      </c>
      <c r="BH279">
        <v>1.2955921446922101E-4</v>
      </c>
      <c r="BI279">
        <v>0.85157003636203799</v>
      </c>
      <c r="BJ279">
        <v>5.3425579772893605E-4</v>
      </c>
      <c r="BK279">
        <v>4.2501235900400101E-4</v>
      </c>
      <c r="BL279" s="1">
        <v>0.99161527166379904</v>
      </c>
      <c r="BM279" s="1">
        <v>6.2</v>
      </c>
      <c r="BN279" s="1">
        <v>6.6</v>
      </c>
      <c r="BO279" s="1">
        <v>6.2</v>
      </c>
      <c r="BP279" s="1">
        <v>4.9000000000000004</v>
      </c>
      <c r="BQ279" s="1">
        <v>2</v>
      </c>
      <c r="BR279">
        <v>2.4</v>
      </c>
      <c r="BS279">
        <v>1.9</v>
      </c>
      <c r="BT279">
        <v>5.3</v>
      </c>
      <c r="BU279">
        <v>8.6999999999999993</v>
      </c>
      <c r="BV279">
        <v>9.1</v>
      </c>
      <c r="BW279">
        <v>8.6999999999999993</v>
      </c>
      <c r="BX279">
        <v>0</v>
      </c>
      <c r="BY279">
        <v>4.2</v>
      </c>
    </row>
    <row r="280" spans="1:79" x14ac:dyDescent="0.3">
      <c r="A280">
        <v>116</v>
      </c>
      <c r="B280" t="s">
        <v>9</v>
      </c>
      <c r="F280" t="s">
        <v>340</v>
      </c>
      <c r="L280" t="s">
        <v>631</v>
      </c>
      <c r="M280" t="s">
        <v>4</v>
      </c>
      <c r="N280" t="s">
        <v>5</v>
      </c>
      <c r="O280" t="s">
        <v>3</v>
      </c>
      <c r="P280" t="s">
        <v>34</v>
      </c>
      <c r="Q280" t="s">
        <v>3</v>
      </c>
      <c r="R280">
        <v>648.36928999999998</v>
      </c>
      <c r="S280">
        <v>649.37656000000004</v>
      </c>
      <c r="T280">
        <v>22.31</v>
      </c>
      <c r="U280">
        <v>274415219.59216303</v>
      </c>
      <c r="V280">
        <v>9</v>
      </c>
      <c r="W280">
        <v>1</v>
      </c>
      <c r="X280">
        <v>0</v>
      </c>
      <c r="Y280">
        <v>82.6</v>
      </c>
      <c r="Z280">
        <v>9.1</v>
      </c>
      <c r="AB280" t="s">
        <v>2</v>
      </c>
      <c r="AC280" t="s">
        <v>2</v>
      </c>
      <c r="AD280" t="s">
        <v>1</v>
      </c>
      <c r="AE280" t="s">
        <v>0</v>
      </c>
      <c r="AF280">
        <v>259144152.59031099</v>
      </c>
      <c r="AG280">
        <v>125844319.26431499</v>
      </c>
      <c r="AH280">
        <v>274415219.59216303</v>
      </c>
      <c r="AI280">
        <v>179288.45393108501</v>
      </c>
      <c r="AJ280">
        <v>21127937.826047901</v>
      </c>
      <c r="AK280">
        <v>98663646.297653601</v>
      </c>
      <c r="AL280">
        <v>109622152.90381899</v>
      </c>
      <c r="AM280">
        <v>3321394.6784856701</v>
      </c>
      <c r="AN280">
        <v>230748799.223809</v>
      </c>
      <c r="AO280">
        <v>143292998.12261</v>
      </c>
      <c r="AP280">
        <v>141251726.69395801</v>
      </c>
      <c r="AQ280">
        <v>65957532.883556202</v>
      </c>
      <c r="AR280">
        <v>50019706.928239703</v>
      </c>
      <c r="AS280">
        <v>73575341.939792499</v>
      </c>
      <c r="AT280">
        <v>798636.35851118399</v>
      </c>
      <c r="AU280">
        <v>259144152.59031099</v>
      </c>
      <c r="AV280">
        <v>98663646.297653601</v>
      </c>
      <c r="AW280">
        <v>65957532.883556202</v>
      </c>
      <c r="AX280">
        <v>37.182020884810498</v>
      </c>
      <c r="AY280">
        <v>63.083698983412603</v>
      </c>
      <c r="AZ280">
        <v>19.0240836275464</v>
      </c>
      <c r="BA280">
        <v>0.38100000000000001</v>
      </c>
      <c r="BB280">
        <v>0.255</v>
      </c>
      <c r="BC280">
        <v>0.66900000000000004</v>
      </c>
      <c r="BD280">
        <v>-1.39</v>
      </c>
      <c r="BE280">
        <v>-1.97</v>
      </c>
      <c r="BF280">
        <v>-0.57999999999999996</v>
      </c>
      <c r="BG280">
        <v>0.102331540527052</v>
      </c>
      <c r="BH280">
        <v>0.107839462842447</v>
      </c>
      <c r="BI280">
        <v>0.99906799097701604</v>
      </c>
      <c r="BJ280">
        <v>0.18677901333827501</v>
      </c>
      <c r="BK280">
        <v>0.152978087621961</v>
      </c>
      <c r="BL280">
        <v>0.999999927105924</v>
      </c>
      <c r="BN280">
        <v>3.6</v>
      </c>
      <c r="BO280">
        <v>3.6</v>
      </c>
      <c r="BP280">
        <v>4.5</v>
      </c>
      <c r="BQ280">
        <v>2.6</v>
      </c>
      <c r="BR280">
        <v>3.9</v>
      </c>
      <c r="BS280">
        <v>4.3</v>
      </c>
      <c r="BT280">
        <v>0.2</v>
      </c>
      <c r="BU280">
        <v>5.3</v>
      </c>
      <c r="BV280">
        <v>3.8</v>
      </c>
      <c r="BW280">
        <v>4.9000000000000004</v>
      </c>
      <c r="BX280">
        <v>3.2</v>
      </c>
      <c r="BY280">
        <v>3.6</v>
      </c>
      <c r="BZ280">
        <v>4.7</v>
      </c>
      <c r="CA280">
        <v>0.4</v>
      </c>
    </row>
    <row r="281" spans="1:79" x14ac:dyDescent="0.3">
      <c r="A281">
        <v>130</v>
      </c>
      <c r="B281" t="s">
        <v>9</v>
      </c>
      <c r="F281" t="s">
        <v>340</v>
      </c>
      <c r="L281" t="s">
        <v>630</v>
      </c>
      <c r="M281" t="s">
        <v>5</v>
      </c>
      <c r="N281" t="s">
        <v>5</v>
      </c>
      <c r="O281" t="s">
        <v>3</v>
      </c>
      <c r="P281" t="s">
        <v>34</v>
      </c>
      <c r="Q281" t="s">
        <v>3</v>
      </c>
      <c r="R281">
        <v>421.09289000000001</v>
      </c>
      <c r="S281">
        <v>422.10016000000002</v>
      </c>
      <c r="T281">
        <v>20.475000000000001</v>
      </c>
      <c r="U281">
        <v>134826904.821096</v>
      </c>
      <c r="V281">
        <v>71</v>
      </c>
      <c r="W281">
        <v>6</v>
      </c>
      <c r="X281">
        <v>0</v>
      </c>
      <c r="Y281">
        <v>46.2</v>
      </c>
      <c r="Z281">
        <v>7.3</v>
      </c>
      <c r="AB281" t="s">
        <v>2</v>
      </c>
      <c r="AC281" t="s">
        <v>2</v>
      </c>
      <c r="AD281" t="s">
        <v>1</v>
      </c>
      <c r="AE281" t="s">
        <v>0</v>
      </c>
      <c r="AF281">
        <v>134826904.821096</v>
      </c>
      <c r="AG281">
        <v>125531944.44870199</v>
      </c>
      <c r="AH281">
        <v>128164176.629612</v>
      </c>
      <c r="AI281">
        <v>637048.77928340097</v>
      </c>
      <c r="AJ281">
        <v>126229351.721781</v>
      </c>
      <c r="AK281">
        <v>132395558.10684</v>
      </c>
      <c r="AL281">
        <v>129349303.960237</v>
      </c>
      <c r="AM281">
        <v>398439.84843163902</v>
      </c>
      <c r="AN281">
        <v>127802153.83418199</v>
      </c>
      <c r="AO281">
        <v>116852018.72477999</v>
      </c>
      <c r="AP281">
        <v>119911973.62859</v>
      </c>
      <c r="AQ281">
        <v>82468880.039685205</v>
      </c>
      <c r="AR281">
        <v>97688337.469624907</v>
      </c>
      <c r="AS281">
        <v>102171206.202611</v>
      </c>
      <c r="AT281">
        <v>522436.95279962302</v>
      </c>
      <c r="AU281">
        <v>128164176.629612</v>
      </c>
      <c r="AV281">
        <v>129349303.960237</v>
      </c>
      <c r="AW281">
        <v>97688337.469624907</v>
      </c>
      <c r="AX281">
        <v>3.6993247411594501</v>
      </c>
      <c r="AY281">
        <v>2.3840578716093099</v>
      </c>
      <c r="AZ281" s="1">
        <v>10.9736311090781</v>
      </c>
      <c r="BA281" s="1">
        <v>1.0089999999999999</v>
      </c>
      <c r="BB281">
        <v>0.76200000000000001</v>
      </c>
      <c r="BC281">
        <v>0.755</v>
      </c>
      <c r="BD281">
        <v>0.01</v>
      </c>
      <c r="BE281">
        <v>-0.39</v>
      </c>
      <c r="BF281">
        <v>-0.41</v>
      </c>
      <c r="BG281">
        <v>0.99977620188595695</v>
      </c>
      <c r="BH281">
        <v>3.1726690722519999E-3</v>
      </c>
      <c r="BI281">
        <v>3.2310444201786299E-3</v>
      </c>
      <c r="BJ281">
        <v>0.99999987688113601</v>
      </c>
      <c r="BK281">
        <v>6.4429103084323799E-3</v>
      </c>
      <c r="BL281">
        <v>1.11720781029266E-2</v>
      </c>
      <c r="BM281" s="1">
        <v>6.6</v>
      </c>
      <c r="BN281">
        <v>6.6</v>
      </c>
      <c r="BO281">
        <v>6.2</v>
      </c>
      <c r="BP281">
        <v>1.9</v>
      </c>
      <c r="BQ281">
        <v>6.2</v>
      </c>
      <c r="BR281">
        <v>6.2</v>
      </c>
      <c r="BS281">
        <v>6.6</v>
      </c>
      <c r="BT281">
        <v>4.2</v>
      </c>
      <c r="BU281">
        <v>9.6</v>
      </c>
      <c r="BV281">
        <v>9.1999999999999993</v>
      </c>
      <c r="BW281">
        <v>9.1999999999999993</v>
      </c>
      <c r="BX281">
        <v>6.6</v>
      </c>
      <c r="BY281">
        <v>6.2</v>
      </c>
      <c r="BZ281">
        <v>6.6</v>
      </c>
      <c r="CA281">
        <v>3.4</v>
      </c>
    </row>
    <row r="282" spans="1:79" x14ac:dyDescent="0.3">
      <c r="A282">
        <v>131</v>
      </c>
      <c r="B282" t="s">
        <v>9</v>
      </c>
      <c r="F282" t="s">
        <v>340</v>
      </c>
      <c r="L282" t="s">
        <v>629</v>
      </c>
      <c r="M282" t="s">
        <v>4</v>
      </c>
      <c r="N282" t="s">
        <v>34</v>
      </c>
      <c r="O282" t="s">
        <v>3</v>
      </c>
      <c r="P282" t="s">
        <v>34</v>
      </c>
      <c r="Q282" t="s">
        <v>3</v>
      </c>
      <c r="R282">
        <v>648.36964999999998</v>
      </c>
      <c r="S282">
        <v>649.37693000000002</v>
      </c>
      <c r="T282">
        <v>22.417000000000002</v>
      </c>
      <c r="U282">
        <v>430615414.03207898</v>
      </c>
      <c r="V282">
        <v>4</v>
      </c>
      <c r="W282">
        <v>1</v>
      </c>
      <c r="X282">
        <v>0</v>
      </c>
      <c r="Y282">
        <v>82.6</v>
      </c>
      <c r="Z282">
        <v>9.1</v>
      </c>
      <c r="AB282" t="s">
        <v>2</v>
      </c>
      <c r="AC282" t="s">
        <v>2</v>
      </c>
      <c r="AD282" t="s">
        <v>1</v>
      </c>
      <c r="AE282" t="s">
        <v>0</v>
      </c>
      <c r="AF282">
        <v>430615414.03207898</v>
      </c>
      <c r="AG282">
        <v>268468533.46408701</v>
      </c>
      <c r="AH282">
        <v>100658125.839333</v>
      </c>
      <c r="AI282">
        <v>2108700.7230864801</v>
      </c>
      <c r="AJ282">
        <v>59877318.304503299</v>
      </c>
      <c r="AK282">
        <v>54358389.885583997</v>
      </c>
      <c r="AL282">
        <v>59398159.194192998</v>
      </c>
      <c r="AM282">
        <v>5489137.1435859604</v>
      </c>
      <c r="AN282">
        <v>130033876.59543601</v>
      </c>
      <c r="AO282">
        <v>69901252.0096827</v>
      </c>
      <c r="AP282">
        <v>141251726.69395801</v>
      </c>
      <c r="AQ282">
        <v>65556516.856529698</v>
      </c>
      <c r="AR282">
        <v>26874579.632764101</v>
      </c>
      <c r="AS282">
        <v>43048867.695019998</v>
      </c>
      <c r="AT282">
        <v>657144.726347344</v>
      </c>
      <c r="AU282">
        <v>268468533.46408701</v>
      </c>
      <c r="AV282">
        <v>59398159.194192998</v>
      </c>
      <c r="AW282">
        <v>43048867.695019998</v>
      </c>
      <c r="AX282">
        <v>61.889983157218602</v>
      </c>
      <c r="AY282">
        <v>5.2825546204992104</v>
      </c>
      <c r="AZ282">
        <v>43.0185884753121</v>
      </c>
      <c r="BA282">
        <v>0.221</v>
      </c>
      <c r="BB282">
        <v>0.16</v>
      </c>
      <c r="BC282">
        <v>0.72499999999999998</v>
      </c>
      <c r="BD282">
        <v>-2.1800000000000002</v>
      </c>
      <c r="BE282">
        <v>-2.64</v>
      </c>
      <c r="BF282">
        <v>-0.46</v>
      </c>
      <c r="BG282">
        <v>3.5842344936652899E-2</v>
      </c>
      <c r="BH282">
        <v>1.4897320436801E-2</v>
      </c>
      <c r="BI282">
        <v>0.73737020112615104</v>
      </c>
      <c r="BJ282">
        <v>7.6907002185878995E-2</v>
      </c>
      <c r="BK282">
        <v>2.5615132242025801E-2</v>
      </c>
      <c r="BL282">
        <v>0.91395507217997696</v>
      </c>
      <c r="BM282">
        <v>3.9</v>
      </c>
      <c r="BN282">
        <v>3.6</v>
      </c>
      <c r="BO282">
        <v>3.6</v>
      </c>
      <c r="BP282">
        <v>1.4</v>
      </c>
      <c r="BQ282">
        <v>4.3</v>
      </c>
      <c r="BT282">
        <v>1.6</v>
      </c>
      <c r="BV282">
        <v>4.4000000000000004</v>
      </c>
      <c r="BW282">
        <v>4.4000000000000004</v>
      </c>
      <c r="BX282">
        <v>3.2</v>
      </c>
      <c r="BY282">
        <v>5.0999999999999996</v>
      </c>
      <c r="CA282">
        <v>1.1000000000000001</v>
      </c>
    </row>
    <row r="283" spans="1:79" x14ac:dyDescent="0.3">
      <c r="A283">
        <v>186</v>
      </c>
      <c r="B283" t="s">
        <v>9</v>
      </c>
      <c r="F283" t="s">
        <v>340</v>
      </c>
      <c r="L283" t="s">
        <v>628</v>
      </c>
      <c r="M283" t="s">
        <v>4</v>
      </c>
      <c r="N283" t="s">
        <v>34</v>
      </c>
      <c r="O283" t="s">
        <v>3</v>
      </c>
      <c r="P283" t="s">
        <v>34</v>
      </c>
      <c r="Q283" t="s">
        <v>3</v>
      </c>
      <c r="R283">
        <v>648.36942999999997</v>
      </c>
      <c r="S283">
        <v>649.37671</v>
      </c>
      <c r="T283">
        <v>21.681999999999999</v>
      </c>
      <c r="U283">
        <v>301992805.18791199</v>
      </c>
      <c r="V283">
        <v>9</v>
      </c>
      <c r="W283">
        <v>1</v>
      </c>
      <c r="X283">
        <v>0</v>
      </c>
      <c r="Y283">
        <v>79.900000000000006</v>
      </c>
      <c r="Z283">
        <v>9</v>
      </c>
      <c r="AB283" t="s">
        <v>2</v>
      </c>
      <c r="AC283" t="s">
        <v>2</v>
      </c>
      <c r="AD283" t="s">
        <v>1</v>
      </c>
      <c r="AE283" t="s">
        <v>0</v>
      </c>
      <c r="AF283">
        <v>301992805.18791199</v>
      </c>
      <c r="AG283">
        <v>270000039.23743302</v>
      </c>
      <c r="AH283">
        <v>287493087.13750303</v>
      </c>
      <c r="AI283">
        <v>938766.12939681497</v>
      </c>
      <c r="AJ283">
        <v>34807638.911244102</v>
      </c>
      <c r="AK283">
        <v>41619597.478233904</v>
      </c>
      <c r="AL283">
        <v>41153301.856943399</v>
      </c>
      <c r="AM283">
        <v>202695.87330052501</v>
      </c>
      <c r="AN283">
        <v>182902427.245058</v>
      </c>
      <c r="AO283">
        <v>97390018.182905003</v>
      </c>
      <c r="AP283">
        <v>84419816.985256806</v>
      </c>
      <c r="AQ283">
        <v>30876192.805252399</v>
      </c>
      <c r="AR283">
        <v>22991768.060236599</v>
      </c>
      <c r="AS283">
        <v>22683677.022518601</v>
      </c>
      <c r="AT283">
        <v>352212.086525922</v>
      </c>
      <c r="AU283">
        <v>287493087.13750303</v>
      </c>
      <c r="AV283">
        <v>41153301.856943399</v>
      </c>
      <c r="AW283">
        <v>22991768.060236599</v>
      </c>
      <c r="AX283">
        <v>5.5916114704213902</v>
      </c>
      <c r="AY283">
        <v>9.7093288262574102</v>
      </c>
      <c r="AZ283">
        <v>18.197790215980699</v>
      </c>
      <c r="BA283">
        <v>0.14299999999999999</v>
      </c>
      <c r="BB283">
        <v>0.08</v>
      </c>
      <c r="BC283">
        <v>0.55900000000000005</v>
      </c>
      <c r="BD283">
        <v>-2.8</v>
      </c>
      <c r="BE283">
        <v>-3.64</v>
      </c>
      <c r="BF283">
        <v>-0.84</v>
      </c>
      <c r="BG283" s="1">
        <v>2.1819845335002701E-6</v>
      </c>
      <c r="BH283" s="1">
        <v>8.9929122615295398E-7</v>
      </c>
      <c r="BI283">
        <v>1.04341817192231E-2</v>
      </c>
      <c r="BJ283" s="1">
        <v>2.6665805015373399E-5</v>
      </c>
      <c r="BK283" s="1">
        <v>8.9797519021224193E-6</v>
      </c>
      <c r="BL283">
        <v>2.9129990298020901E-2</v>
      </c>
      <c r="BM283">
        <v>3.2</v>
      </c>
      <c r="BN283">
        <v>2.8</v>
      </c>
      <c r="BO283">
        <v>3.2</v>
      </c>
      <c r="BP283">
        <v>0</v>
      </c>
      <c r="BQ283">
        <v>3.2</v>
      </c>
      <c r="BR283">
        <v>3.6</v>
      </c>
      <c r="BS283">
        <v>2.4</v>
      </c>
      <c r="BT283">
        <v>1.9</v>
      </c>
      <c r="BU283">
        <v>3.2</v>
      </c>
      <c r="BV283">
        <v>3.9</v>
      </c>
      <c r="BW283">
        <v>3.6</v>
      </c>
      <c r="BX283">
        <v>2.8</v>
      </c>
      <c r="BY283">
        <v>2.2000000000000002</v>
      </c>
      <c r="BZ283">
        <v>3</v>
      </c>
    </row>
    <row r="284" spans="1:79" x14ac:dyDescent="0.3">
      <c r="A284">
        <v>207</v>
      </c>
      <c r="B284" t="s">
        <v>9</v>
      </c>
      <c r="C284" t="s">
        <v>8</v>
      </c>
      <c r="F284" t="s">
        <v>340</v>
      </c>
      <c r="L284" t="s">
        <v>627</v>
      </c>
      <c r="M284" t="s">
        <v>4</v>
      </c>
      <c r="N284" t="s">
        <v>34</v>
      </c>
      <c r="O284" t="s">
        <v>3</v>
      </c>
      <c r="P284" t="s">
        <v>25</v>
      </c>
      <c r="Q284" t="s">
        <v>3</v>
      </c>
      <c r="R284">
        <v>715.45048999999995</v>
      </c>
      <c r="S284">
        <v>716.45776999999998</v>
      </c>
      <c r="T284">
        <v>15.244999999999999</v>
      </c>
      <c r="U284">
        <v>158473362.97785699</v>
      </c>
      <c r="V284">
        <v>6</v>
      </c>
      <c r="W284">
        <v>1</v>
      </c>
      <c r="X284">
        <v>0</v>
      </c>
      <c r="Y284">
        <v>88.5</v>
      </c>
      <c r="Z284">
        <v>55.1</v>
      </c>
      <c r="AB284" t="s">
        <v>2</v>
      </c>
      <c r="AC284" t="s">
        <v>2</v>
      </c>
      <c r="AD284" t="s">
        <v>1</v>
      </c>
      <c r="AE284" t="s">
        <v>0</v>
      </c>
      <c r="AF284">
        <v>158473362.97785699</v>
      </c>
      <c r="AG284">
        <v>154299119.37218001</v>
      </c>
      <c r="AH284">
        <v>153863990.568405</v>
      </c>
      <c r="AI284">
        <v>238260.46789044599</v>
      </c>
      <c r="AJ284">
        <v>34068135.4666434</v>
      </c>
      <c r="AK284">
        <v>32562629.139648002</v>
      </c>
      <c r="AL284">
        <v>31952321.216112599</v>
      </c>
      <c r="AM284">
        <v>574202.95393256901</v>
      </c>
      <c r="AN284">
        <v>80645066.1084508</v>
      </c>
      <c r="AO284">
        <v>70016909.160998896</v>
      </c>
      <c r="AP284">
        <v>72360072.857362702</v>
      </c>
      <c r="AQ284">
        <v>4407389.0156654101</v>
      </c>
      <c r="AR284">
        <v>5514163.6095560798</v>
      </c>
      <c r="AS284">
        <v>5875191.9567791903</v>
      </c>
      <c r="AT284">
        <v>163070.536134628</v>
      </c>
      <c r="AU284">
        <v>154299119.37218001</v>
      </c>
      <c r="AV284">
        <v>32562629.139648002</v>
      </c>
      <c r="AW284">
        <v>5514163.6095560798</v>
      </c>
      <c r="AX284">
        <v>1.63613120436316</v>
      </c>
      <c r="AY284">
        <v>3.3139952667358501</v>
      </c>
      <c r="AZ284" s="1">
        <v>14.524972438244999</v>
      </c>
      <c r="BA284">
        <v>0.21099999999999999</v>
      </c>
      <c r="BB284">
        <v>3.5999999999999997E-2</v>
      </c>
      <c r="BC284">
        <v>0.16900000000000001</v>
      </c>
      <c r="BD284">
        <v>-2.2400000000000002</v>
      </c>
      <c r="BE284">
        <v>-4.8099999999999996</v>
      </c>
      <c r="BF284">
        <v>-2.56</v>
      </c>
      <c r="BG284" s="1">
        <v>1.72320956970395E-6</v>
      </c>
      <c r="BH284" s="1">
        <v>1.09454521002306E-8</v>
      </c>
      <c r="BI284" s="1">
        <v>8.4165211911013703E-7</v>
      </c>
      <c r="BJ284" s="1">
        <v>2.2731352364218502E-5</v>
      </c>
      <c r="BK284" s="1">
        <v>3.33596579285658E-7</v>
      </c>
      <c r="BL284" s="1">
        <v>2.3298852057675598E-5</v>
      </c>
      <c r="BM284" s="1">
        <v>6.2</v>
      </c>
      <c r="BN284" s="1">
        <v>6.2</v>
      </c>
      <c r="BO284" s="1">
        <v>6.2</v>
      </c>
      <c r="BP284" s="1">
        <v>2.2999999999999998</v>
      </c>
      <c r="BQ284" s="1">
        <v>6.2</v>
      </c>
      <c r="BR284">
        <v>6.6</v>
      </c>
      <c r="BS284">
        <v>6.6</v>
      </c>
      <c r="BT284">
        <v>2.7</v>
      </c>
      <c r="BU284">
        <v>8.6999999999999993</v>
      </c>
      <c r="BV284">
        <v>8.6999999999999993</v>
      </c>
      <c r="BW284">
        <v>8.4</v>
      </c>
      <c r="BX284">
        <v>3.6</v>
      </c>
      <c r="BY284">
        <v>3.1</v>
      </c>
      <c r="BZ284">
        <v>3.9</v>
      </c>
    </row>
    <row r="285" spans="1:79" x14ac:dyDescent="0.3">
      <c r="A285">
        <v>215</v>
      </c>
      <c r="B285" t="s">
        <v>9</v>
      </c>
      <c r="F285" t="s">
        <v>340</v>
      </c>
      <c r="L285" t="s">
        <v>626</v>
      </c>
      <c r="M285" t="s">
        <v>4</v>
      </c>
      <c r="N285" t="s">
        <v>5</v>
      </c>
      <c r="O285" t="s">
        <v>3</v>
      </c>
      <c r="P285" t="s">
        <v>34</v>
      </c>
      <c r="Q285" t="s">
        <v>3</v>
      </c>
      <c r="R285">
        <v>423.23856000000001</v>
      </c>
      <c r="S285">
        <v>424.24583999999999</v>
      </c>
      <c r="T285">
        <v>21.539000000000001</v>
      </c>
      <c r="U285">
        <v>70612002.319403395</v>
      </c>
      <c r="V285">
        <v>1</v>
      </c>
      <c r="W285">
        <v>1</v>
      </c>
      <c r="X285">
        <v>0</v>
      </c>
      <c r="Y285">
        <v>32.1</v>
      </c>
      <c r="Z285">
        <v>6.6</v>
      </c>
      <c r="AB285" t="s">
        <v>2</v>
      </c>
      <c r="AC285" t="s">
        <v>2</v>
      </c>
      <c r="AD285" t="s">
        <v>1</v>
      </c>
      <c r="AE285" t="s">
        <v>0</v>
      </c>
      <c r="AF285">
        <v>1904928.1382787901</v>
      </c>
      <c r="AG285">
        <v>935945.84773041797</v>
      </c>
      <c r="AH285">
        <v>1150220.8831756599</v>
      </c>
      <c r="AI285">
        <v>1496885.0262451</v>
      </c>
      <c r="AJ285">
        <v>55106602.614454798</v>
      </c>
      <c r="AK285">
        <v>70612002.319403395</v>
      </c>
      <c r="AL285">
        <v>69708039.345477507</v>
      </c>
      <c r="AM285">
        <v>105745.35555520401</v>
      </c>
      <c r="AN285">
        <v>23399046.1517189</v>
      </c>
      <c r="AO285">
        <v>21372422.476364199</v>
      </c>
      <c r="AP285">
        <v>18671304.728950702</v>
      </c>
      <c r="AQ285">
        <v>2082816.3913988001</v>
      </c>
      <c r="AR285">
        <v>1901605.3960818199</v>
      </c>
      <c r="AS285">
        <v>1837447.78359247</v>
      </c>
      <c r="AT285">
        <v>2482274.2575063398</v>
      </c>
      <c r="AU285">
        <v>1150220.8831756599</v>
      </c>
      <c r="AV285">
        <v>69708039.345477507</v>
      </c>
      <c r="AW285">
        <v>1901605.3960818199</v>
      </c>
      <c r="AX285">
        <v>38.259408953050396</v>
      </c>
      <c r="AY285" s="1">
        <v>13.359754244981101</v>
      </c>
      <c r="AZ285" s="1">
        <v>6.5573070510924198</v>
      </c>
      <c r="BA285">
        <v>60.603999999999999</v>
      </c>
      <c r="BB285">
        <v>1.653</v>
      </c>
      <c r="BC285" s="1">
        <v>2.7E-2</v>
      </c>
      <c r="BD285">
        <v>5.92</v>
      </c>
      <c r="BE285">
        <v>0.73</v>
      </c>
      <c r="BF285">
        <v>-5.2</v>
      </c>
      <c r="BG285" s="1">
        <v>1.80412100125871E-6</v>
      </c>
      <c r="BH285">
        <v>0.13904049565575599</v>
      </c>
      <c r="BI285" s="1">
        <v>3.3351300752215698E-6</v>
      </c>
      <c r="BJ285" s="1">
        <v>2.35225203157744E-5</v>
      </c>
      <c r="BK285">
        <v>0.192308036896846</v>
      </c>
      <c r="BL285" s="1">
        <v>5.4835431839185199E-5</v>
      </c>
      <c r="BM285" s="1">
        <v>4.5</v>
      </c>
      <c r="BN285" s="1">
        <v>4.7</v>
      </c>
      <c r="BO285" s="1"/>
      <c r="BP285" s="1">
        <v>5.7</v>
      </c>
      <c r="BQ285" s="1">
        <v>6.2</v>
      </c>
      <c r="BR285">
        <v>6.6</v>
      </c>
      <c r="BS285">
        <v>6.6</v>
      </c>
      <c r="BU285">
        <v>8.4</v>
      </c>
      <c r="BV285">
        <v>8.4</v>
      </c>
      <c r="BW285">
        <v>8</v>
      </c>
      <c r="BX285">
        <v>4.9000000000000004</v>
      </c>
      <c r="BY285">
        <v>6.8</v>
      </c>
      <c r="BZ285">
        <v>5.7</v>
      </c>
      <c r="CA285">
        <v>6.8</v>
      </c>
    </row>
    <row r="286" spans="1:79" x14ac:dyDescent="0.3">
      <c r="A286">
        <v>218</v>
      </c>
      <c r="B286" t="s">
        <v>9</v>
      </c>
      <c r="F286" t="s">
        <v>340</v>
      </c>
      <c r="L286" t="s">
        <v>625</v>
      </c>
      <c r="M286" t="s">
        <v>4</v>
      </c>
      <c r="N286" t="s">
        <v>5</v>
      </c>
      <c r="O286" t="s">
        <v>3</v>
      </c>
      <c r="P286" t="s">
        <v>34</v>
      </c>
      <c r="Q286" t="s">
        <v>3</v>
      </c>
      <c r="R286">
        <v>342.18067000000002</v>
      </c>
      <c r="S286">
        <v>343.18795</v>
      </c>
      <c r="T286">
        <v>19.834</v>
      </c>
      <c r="U286">
        <v>88086369.350339606</v>
      </c>
      <c r="V286">
        <v>126</v>
      </c>
      <c r="W286">
        <v>7</v>
      </c>
      <c r="X286">
        <v>0</v>
      </c>
      <c r="Y286">
        <v>47.5</v>
      </c>
      <c r="Z286">
        <v>7.4</v>
      </c>
      <c r="AB286" t="s">
        <v>2</v>
      </c>
      <c r="AC286" t="s">
        <v>2</v>
      </c>
      <c r="AD286" t="s">
        <v>1</v>
      </c>
      <c r="AE286" t="s">
        <v>0</v>
      </c>
      <c r="AF286">
        <v>87058933.890177503</v>
      </c>
      <c r="AG286">
        <v>83862046.613867596</v>
      </c>
      <c r="AH286">
        <v>88086369.350339606</v>
      </c>
      <c r="AI286">
        <v>520527.25638111599</v>
      </c>
      <c r="AJ286">
        <v>79637911.056990296</v>
      </c>
      <c r="AK286">
        <v>83665337.874889299</v>
      </c>
      <c r="AL286">
        <v>79458625.583448604</v>
      </c>
      <c r="AM286">
        <v>312708.068761884</v>
      </c>
      <c r="AN286">
        <v>83750379.152586699</v>
      </c>
      <c r="AO286">
        <v>72754026.941573307</v>
      </c>
      <c r="AP286">
        <v>74027485.125397205</v>
      </c>
      <c r="AQ286">
        <v>47435088.7550487</v>
      </c>
      <c r="AR286">
        <v>55807249.785014503</v>
      </c>
      <c r="AS286">
        <v>53136061.151866302</v>
      </c>
      <c r="AT286">
        <v>551886.73657788895</v>
      </c>
      <c r="AU286">
        <v>87058933.890177503</v>
      </c>
      <c r="AV286">
        <v>79637911.056990296</v>
      </c>
      <c r="AW286">
        <v>53136061.151866302</v>
      </c>
      <c r="AX286">
        <v>2.5517246478055302</v>
      </c>
      <c r="AY286">
        <v>2.9395237051909602</v>
      </c>
      <c r="AZ286">
        <v>8.2040896525649902</v>
      </c>
      <c r="BA286">
        <v>0.91500000000000004</v>
      </c>
      <c r="BB286">
        <v>0.61</v>
      </c>
      <c r="BC286">
        <v>0.66700000000000004</v>
      </c>
      <c r="BD286">
        <v>-0.13</v>
      </c>
      <c r="BE286">
        <v>-0.71</v>
      </c>
      <c r="BF286">
        <v>-0.57999999999999996</v>
      </c>
      <c r="BG286">
        <v>0.35732011569102901</v>
      </c>
      <c r="BH286" s="1">
        <v>5.84497700035769E-5</v>
      </c>
      <c r="BI286">
        <v>1.28240239235522E-4</v>
      </c>
      <c r="BJ286">
        <v>0.50888860827677396</v>
      </c>
      <c r="BK286">
        <v>2.2034379226026099E-4</v>
      </c>
      <c r="BL286">
        <v>8.1778121406577396E-4</v>
      </c>
      <c r="BM286">
        <v>6.2</v>
      </c>
      <c r="BN286">
        <v>6.2</v>
      </c>
      <c r="BO286">
        <v>6.6</v>
      </c>
      <c r="BP286">
        <v>2.7</v>
      </c>
      <c r="BQ286">
        <v>6.2</v>
      </c>
      <c r="BR286">
        <v>6.2</v>
      </c>
      <c r="BS286">
        <v>6.6</v>
      </c>
      <c r="BT286">
        <v>4.5</v>
      </c>
      <c r="BU286">
        <v>8.6999999999999993</v>
      </c>
      <c r="BV286">
        <v>9.1</v>
      </c>
      <c r="BW286">
        <v>8.6999999999999993</v>
      </c>
      <c r="BX286">
        <v>6.2</v>
      </c>
      <c r="BY286">
        <v>6.2</v>
      </c>
      <c r="BZ286">
        <v>6.2</v>
      </c>
      <c r="CA286">
        <v>1.5</v>
      </c>
    </row>
    <row r="287" spans="1:79" x14ac:dyDescent="0.3">
      <c r="A287">
        <v>238</v>
      </c>
      <c r="B287" t="s">
        <v>9</v>
      </c>
      <c r="F287" t="s">
        <v>340</v>
      </c>
      <c r="L287" t="s">
        <v>624</v>
      </c>
      <c r="M287" t="s">
        <v>4</v>
      </c>
      <c r="N287" t="s">
        <v>5</v>
      </c>
      <c r="O287" t="s">
        <v>3</v>
      </c>
      <c r="P287" t="s">
        <v>3</v>
      </c>
      <c r="Q287" t="s">
        <v>3</v>
      </c>
      <c r="R287">
        <v>808.51561000000004</v>
      </c>
      <c r="S287">
        <v>405.26517000000001</v>
      </c>
      <c r="T287">
        <v>23.777999999999999</v>
      </c>
      <c r="U287">
        <v>29953707.319905199</v>
      </c>
      <c r="V287">
        <v>0</v>
      </c>
      <c r="W287">
        <v>1</v>
      </c>
      <c r="X287">
        <v>0</v>
      </c>
      <c r="Y287">
        <v>33.4</v>
      </c>
      <c r="Z287">
        <v>6.7</v>
      </c>
      <c r="AB287" t="s">
        <v>2</v>
      </c>
      <c r="AC287" t="s">
        <v>2</v>
      </c>
      <c r="AD287" t="s">
        <v>1</v>
      </c>
      <c r="AE287" t="s">
        <v>257</v>
      </c>
      <c r="AF287">
        <v>29953707.319905199</v>
      </c>
      <c r="AG287">
        <v>17817149.686275899</v>
      </c>
      <c r="AH287">
        <v>15016134.2500255</v>
      </c>
      <c r="AI287">
        <v>155277.63981945999</v>
      </c>
      <c r="AJ287">
        <v>17392209.403061401</v>
      </c>
      <c r="AK287">
        <v>14714151.220339701</v>
      </c>
      <c r="AL287">
        <v>16077006.3472421</v>
      </c>
      <c r="AM287">
        <v>168361.907497229</v>
      </c>
      <c r="AN287">
        <v>19106933.359499</v>
      </c>
      <c r="AO287">
        <v>20108569.295299798</v>
      </c>
      <c r="AP287">
        <v>10703500.3729984</v>
      </c>
      <c r="AQ287">
        <v>2554590.15611886</v>
      </c>
      <c r="AR287">
        <v>3498368.3930496499</v>
      </c>
      <c r="AS287">
        <v>4321475.6016003797</v>
      </c>
      <c r="AT287">
        <v>166085.22448871899</v>
      </c>
      <c r="AU287">
        <v>17817149.686275899</v>
      </c>
      <c r="AV287">
        <v>16077006.3472421</v>
      </c>
      <c r="AW287">
        <v>3498368.3930496499</v>
      </c>
      <c r="AX287">
        <v>37.938356997132701</v>
      </c>
      <c r="AY287">
        <v>8.3375228746671706</v>
      </c>
      <c r="AZ287">
        <v>25.5665770636083</v>
      </c>
      <c r="BA287">
        <v>0.90200000000000002</v>
      </c>
      <c r="BB287">
        <v>0.19600000000000001</v>
      </c>
      <c r="BC287">
        <v>0.218</v>
      </c>
      <c r="BD287">
        <v>-0.15</v>
      </c>
      <c r="BE287">
        <v>-2.35</v>
      </c>
      <c r="BF287">
        <v>-2.2000000000000002</v>
      </c>
      <c r="BG287">
        <v>0.58234062785466201</v>
      </c>
      <c r="BH287">
        <v>4.05133258676305E-4</v>
      </c>
      <c r="BI287">
        <v>8.4327716102094996E-4</v>
      </c>
      <c r="BJ287">
        <v>0.73879842901672999</v>
      </c>
      <c r="BK287">
        <v>1.1035366340790399E-3</v>
      </c>
      <c r="BL287">
        <v>3.71622895287381E-3</v>
      </c>
      <c r="BM287">
        <v>2</v>
      </c>
      <c r="BN287">
        <v>3</v>
      </c>
      <c r="BO287">
        <v>5.2</v>
      </c>
      <c r="BQ287">
        <v>3</v>
      </c>
      <c r="BR287">
        <v>3.3</v>
      </c>
      <c r="BS287">
        <v>3.7</v>
      </c>
      <c r="BU287">
        <v>3.1</v>
      </c>
      <c r="BV287">
        <v>1.9</v>
      </c>
      <c r="BW287">
        <v>3.2</v>
      </c>
      <c r="BX287">
        <v>1</v>
      </c>
      <c r="BY287">
        <v>0.2</v>
      </c>
      <c r="BZ287">
        <v>0.6</v>
      </c>
    </row>
    <row r="288" spans="1:79" x14ac:dyDescent="0.3">
      <c r="A288">
        <v>243</v>
      </c>
      <c r="B288" t="s">
        <v>9</v>
      </c>
      <c r="C288" t="s">
        <v>8</v>
      </c>
      <c r="F288" t="s">
        <v>340</v>
      </c>
      <c r="L288" t="s">
        <v>607</v>
      </c>
      <c r="M288" t="s">
        <v>4</v>
      </c>
      <c r="N288" t="s">
        <v>34</v>
      </c>
      <c r="O288" t="s">
        <v>3</v>
      </c>
      <c r="P288" t="s">
        <v>34</v>
      </c>
      <c r="Q288" t="s">
        <v>3</v>
      </c>
      <c r="R288">
        <v>486.29853000000003</v>
      </c>
      <c r="S288">
        <v>487.30581000000001</v>
      </c>
      <c r="T288">
        <v>22.164999999999999</v>
      </c>
      <c r="U288">
        <v>100061541.741391</v>
      </c>
      <c r="V288">
        <v>83</v>
      </c>
      <c r="W288">
        <v>1</v>
      </c>
      <c r="X288">
        <v>0</v>
      </c>
      <c r="Y288">
        <v>51.2</v>
      </c>
      <c r="Z288">
        <v>44.6</v>
      </c>
      <c r="AB288" t="s">
        <v>2</v>
      </c>
      <c r="AC288" t="s">
        <v>2</v>
      </c>
      <c r="AD288" t="s">
        <v>1</v>
      </c>
      <c r="AE288" t="s">
        <v>0</v>
      </c>
      <c r="AF288">
        <v>100061541.741391</v>
      </c>
      <c r="AG288">
        <v>97485949.253039107</v>
      </c>
      <c r="AH288">
        <v>99998214.337716997</v>
      </c>
      <c r="AI288">
        <v>1082846.6054654701</v>
      </c>
      <c r="AJ288">
        <v>1912416.7969537899</v>
      </c>
      <c r="AK288">
        <v>3731003.5687617799</v>
      </c>
      <c r="AL288">
        <v>422434.00598815299</v>
      </c>
      <c r="AM288">
        <v>1832503.5900044199</v>
      </c>
      <c r="AN288">
        <v>43198757.596094102</v>
      </c>
      <c r="AO288">
        <v>38600960.362032898</v>
      </c>
      <c r="AP288">
        <v>39724672.963356897</v>
      </c>
      <c r="AQ288">
        <v>3905706.98725911</v>
      </c>
      <c r="AR288">
        <v>341424.71256780002</v>
      </c>
      <c r="AS288">
        <v>324971.75683266902</v>
      </c>
      <c r="AT288">
        <v>159650.94400506601</v>
      </c>
      <c r="AU288">
        <v>99998214.337716997</v>
      </c>
      <c r="AV288">
        <v>1912416.7969537899</v>
      </c>
      <c r="AW288">
        <v>341424.71256780002</v>
      </c>
      <c r="AX288">
        <v>1.4811968854728299</v>
      </c>
      <c r="AY288">
        <v>81.950645403161502</v>
      </c>
      <c r="AZ288" s="1">
        <v>135.338492323997</v>
      </c>
      <c r="BA288" s="1">
        <v>1.9E-2</v>
      </c>
      <c r="BB288">
        <v>3.0000000000000001E-3</v>
      </c>
      <c r="BC288" s="1">
        <v>0.17899999999999999</v>
      </c>
      <c r="BD288" s="1">
        <v>-5.71</v>
      </c>
      <c r="BE288">
        <v>-8.19</v>
      </c>
      <c r="BF288">
        <v>-2.4900000000000002</v>
      </c>
      <c r="BG288">
        <v>6.0892678539599104E-3</v>
      </c>
      <c r="BH288">
        <v>2.9834863052068399E-3</v>
      </c>
      <c r="BI288">
        <v>0.73981062471826198</v>
      </c>
      <c r="BJ288">
        <v>1.7318743009726498E-2</v>
      </c>
      <c r="BK288">
        <v>6.12557318631735E-3</v>
      </c>
      <c r="BL288">
        <v>0.91559392309448695</v>
      </c>
      <c r="BM288">
        <v>6.2</v>
      </c>
      <c r="BN288" s="1">
        <v>6.2</v>
      </c>
      <c r="BO288">
        <v>6.2</v>
      </c>
      <c r="BP288">
        <v>1.5</v>
      </c>
      <c r="BQ288" s="1">
        <v>0.2</v>
      </c>
      <c r="BR288">
        <v>1</v>
      </c>
      <c r="BS288">
        <v>4.5</v>
      </c>
      <c r="BT288">
        <v>1.7</v>
      </c>
      <c r="BU288">
        <v>8</v>
      </c>
      <c r="BV288">
        <v>8</v>
      </c>
      <c r="BW288">
        <v>8.6999999999999993</v>
      </c>
      <c r="BX288">
        <v>0.2</v>
      </c>
      <c r="BY288">
        <v>4.5</v>
      </c>
      <c r="BZ288">
        <v>4.5</v>
      </c>
    </row>
    <row r="289" spans="1:79" x14ac:dyDescent="0.3">
      <c r="A289">
        <v>260</v>
      </c>
      <c r="B289" t="s">
        <v>9</v>
      </c>
      <c r="F289" t="s">
        <v>340</v>
      </c>
      <c r="L289" t="s">
        <v>623</v>
      </c>
      <c r="M289" t="s">
        <v>4</v>
      </c>
      <c r="N289" t="s">
        <v>5</v>
      </c>
      <c r="O289" t="s">
        <v>3</v>
      </c>
      <c r="P289" t="s">
        <v>34</v>
      </c>
      <c r="Q289" t="s">
        <v>3</v>
      </c>
      <c r="R289">
        <v>486.19574</v>
      </c>
      <c r="S289">
        <v>487.20301999999998</v>
      </c>
      <c r="T289">
        <v>21.454000000000001</v>
      </c>
      <c r="U289">
        <v>66023572.606096603</v>
      </c>
      <c r="V289">
        <v>8</v>
      </c>
      <c r="W289">
        <v>1</v>
      </c>
      <c r="X289">
        <v>0</v>
      </c>
      <c r="Y289">
        <v>49.9</v>
      </c>
      <c r="Z289">
        <v>7.5</v>
      </c>
      <c r="AB289" t="s">
        <v>2</v>
      </c>
      <c r="AC289" t="s">
        <v>2</v>
      </c>
      <c r="AD289" t="s">
        <v>1</v>
      </c>
      <c r="AE289" t="s">
        <v>0</v>
      </c>
      <c r="AF289">
        <v>66023572.606096603</v>
      </c>
      <c r="AG289">
        <v>64709095.7458902</v>
      </c>
      <c r="AH289">
        <v>61191457.163426898</v>
      </c>
      <c r="AI289">
        <v>945317.81092862203</v>
      </c>
      <c r="AJ289">
        <v>44351398.543337703</v>
      </c>
      <c r="AK289">
        <v>49410656.499442399</v>
      </c>
      <c r="AL289">
        <v>52469424.086346902</v>
      </c>
      <c r="AM289">
        <v>856315.40412723401</v>
      </c>
      <c r="AN289">
        <v>44199834.751846299</v>
      </c>
      <c r="AO289">
        <v>40641831.902001999</v>
      </c>
      <c r="AP289">
        <v>37264506.149672098</v>
      </c>
      <c r="AQ289">
        <v>5516652.6775952596</v>
      </c>
      <c r="AR289">
        <v>6247797.1543840803</v>
      </c>
      <c r="AS289">
        <v>6474183.0407154299</v>
      </c>
      <c r="AT289">
        <v>741852.79470848001</v>
      </c>
      <c r="AU289">
        <v>64709095.7458902</v>
      </c>
      <c r="AV289">
        <v>49410656.499442399</v>
      </c>
      <c r="AW289">
        <v>6247797.1543840803</v>
      </c>
      <c r="AX289">
        <v>3.9052388034213701</v>
      </c>
      <c r="AY289">
        <v>8.4110918032512298</v>
      </c>
      <c r="AZ289">
        <v>8.2316641556513606</v>
      </c>
      <c r="BA289">
        <v>0.76400000000000001</v>
      </c>
      <c r="BB289">
        <v>9.7000000000000003E-2</v>
      </c>
      <c r="BC289">
        <v>0.126</v>
      </c>
      <c r="BD289">
        <v>-0.39</v>
      </c>
      <c r="BE289">
        <v>-3.37</v>
      </c>
      <c r="BF289">
        <v>-2.98</v>
      </c>
      <c r="BG289">
        <v>8.6952980624138698E-3</v>
      </c>
      <c r="BH289" s="1">
        <v>5.4916896363721402E-8</v>
      </c>
      <c r="BI289" s="1">
        <v>1.4626434818865201E-7</v>
      </c>
      <c r="BJ289">
        <v>2.3343311650834302E-2</v>
      </c>
      <c r="BK289" s="1">
        <v>1.32252808066515E-6</v>
      </c>
      <c r="BL289" s="1">
        <v>8.2028252258128704E-6</v>
      </c>
      <c r="BM289">
        <v>6.6</v>
      </c>
      <c r="BN289" s="1">
        <v>6.6</v>
      </c>
      <c r="BO289">
        <v>6.2</v>
      </c>
      <c r="BP289">
        <v>4.9000000000000004</v>
      </c>
      <c r="BQ289">
        <v>6.2</v>
      </c>
      <c r="BR289">
        <v>6.6</v>
      </c>
      <c r="BS289">
        <v>6.6</v>
      </c>
      <c r="BT289">
        <v>4.5</v>
      </c>
      <c r="BU289">
        <v>8.6999999999999993</v>
      </c>
      <c r="BV289">
        <v>9.1</v>
      </c>
      <c r="BW289">
        <v>8.6999999999999993</v>
      </c>
      <c r="BX289">
        <v>5</v>
      </c>
      <c r="BY289">
        <v>5</v>
      </c>
      <c r="BZ289">
        <v>5</v>
      </c>
      <c r="CA289">
        <v>3</v>
      </c>
    </row>
    <row r="290" spans="1:79" x14ac:dyDescent="0.3">
      <c r="A290">
        <v>275</v>
      </c>
      <c r="B290" t="s">
        <v>9</v>
      </c>
      <c r="C290" t="s">
        <v>8</v>
      </c>
      <c r="F290" t="s">
        <v>340</v>
      </c>
      <c r="L290" t="s">
        <v>607</v>
      </c>
      <c r="M290" t="s">
        <v>4</v>
      </c>
      <c r="N290" t="s">
        <v>5</v>
      </c>
      <c r="O290" t="s">
        <v>3</v>
      </c>
      <c r="P290" t="s">
        <v>34</v>
      </c>
      <c r="Q290" t="s">
        <v>3</v>
      </c>
      <c r="R290">
        <v>486.29833000000002</v>
      </c>
      <c r="S290">
        <v>487.3057</v>
      </c>
      <c r="T290">
        <v>21.933</v>
      </c>
      <c r="U290">
        <v>107215081.16303501</v>
      </c>
      <c r="V290">
        <v>83</v>
      </c>
      <c r="W290">
        <v>1</v>
      </c>
      <c r="X290">
        <v>0</v>
      </c>
      <c r="Y290">
        <v>32.299999999999997</v>
      </c>
      <c r="Z290">
        <v>41.2</v>
      </c>
      <c r="AB290" t="s">
        <v>2</v>
      </c>
      <c r="AC290" t="s">
        <v>2</v>
      </c>
      <c r="AD290" t="s">
        <v>1</v>
      </c>
      <c r="AE290" t="s">
        <v>0</v>
      </c>
      <c r="AF290">
        <v>104448135.69472501</v>
      </c>
      <c r="AG290">
        <v>103125877.02312399</v>
      </c>
      <c r="AH290">
        <v>107215081.16303501</v>
      </c>
      <c r="AI290">
        <v>1041798.7085620899</v>
      </c>
      <c r="AJ290">
        <v>2686702.40853346</v>
      </c>
      <c r="AK290">
        <v>2749479.8772652</v>
      </c>
      <c r="AL290">
        <v>8816350.9124802798</v>
      </c>
      <c r="AM290">
        <v>2181402.8166574701</v>
      </c>
      <c r="AN290">
        <v>45006620.260507703</v>
      </c>
      <c r="AO290">
        <v>39326475.114610396</v>
      </c>
      <c r="AP290">
        <v>38996843.176682897</v>
      </c>
      <c r="AQ290">
        <v>1797128.0206494001</v>
      </c>
      <c r="AR290">
        <v>3302764.9250347498</v>
      </c>
      <c r="AS290">
        <v>5609072.0744115403</v>
      </c>
      <c r="AT290">
        <v>177904.64857311401</v>
      </c>
      <c r="AU290">
        <v>104448135.69472501</v>
      </c>
      <c r="AV290">
        <v>2749479.8772652</v>
      </c>
      <c r="AW290">
        <v>3302764.9250347498</v>
      </c>
      <c r="AX290">
        <v>1.98866651937626</v>
      </c>
      <c r="AY290">
        <v>74.1125479671053</v>
      </c>
      <c r="AZ290" s="1">
        <v>53.7849018761571</v>
      </c>
      <c r="BA290" s="1">
        <v>2.5999999999999999E-2</v>
      </c>
      <c r="BB290">
        <v>3.2000000000000001E-2</v>
      </c>
      <c r="BC290" s="1">
        <v>1.2010000000000001</v>
      </c>
      <c r="BD290" s="1">
        <v>-5.25</v>
      </c>
      <c r="BE290">
        <v>-4.9800000000000004</v>
      </c>
      <c r="BF290">
        <v>0.26</v>
      </c>
      <c r="BG290">
        <v>5.7308437243819299E-4</v>
      </c>
      <c r="BH290">
        <v>3.97210979116158E-4</v>
      </c>
      <c r="BI290">
        <v>0.85754351024830899</v>
      </c>
      <c r="BJ290">
        <v>2.3795207107119298E-3</v>
      </c>
      <c r="BK290">
        <v>1.0862937531740499E-3</v>
      </c>
      <c r="BL290">
        <v>0.99377094431361002</v>
      </c>
      <c r="BM290">
        <v>4.7</v>
      </c>
      <c r="BN290">
        <v>5.8</v>
      </c>
      <c r="BO290">
        <v>5.5</v>
      </c>
      <c r="BP290">
        <v>0</v>
      </c>
      <c r="BS290">
        <v>0.5</v>
      </c>
      <c r="BT290">
        <v>2.1</v>
      </c>
      <c r="BU290">
        <v>8</v>
      </c>
      <c r="BV290">
        <v>8.4</v>
      </c>
      <c r="BW290">
        <v>6.1</v>
      </c>
      <c r="BY290">
        <v>0.2</v>
      </c>
      <c r="BZ290">
        <v>0.8</v>
      </c>
    </row>
    <row r="291" spans="1:79" x14ac:dyDescent="0.3">
      <c r="A291">
        <v>310</v>
      </c>
      <c r="B291" t="s">
        <v>9</v>
      </c>
      <c r="C291" t="s">
        <v>8</v>
      </c>
      <c r="F291" t="s">
        <v>340</v>
      </c>
      <c r="L291" t="s">
        <v>622</v>
      </c>
      <c r="M291" t="s">
        <v>4</v>
      </c>
      <c r="N291" t="s">
        <v>34</v>
      </c>
      <c r="O291" t="s">
        <v>3</v>
      </c>
      <c r="P291" t="s">
        <v>34</v>
      </c>
      <c r="Q291" t="s">
        <v>3</v>
      </c>
      <c r="R291">
        <v>444.25123000000002</v>
      </c>
      <c r="S291">
        <v>445.25850000000003</v>
      </c>
      <c r="T291">
        <v>21.035</v>
      </c>
      <c r="U291">
        <v>169849218.557006</v>
      </c>
      <c r="V291">
        <v>143</v>
      </c>
      <c r="W291">
        <v>1</v>
      </c>
      <c r="X291">
        <v>0</v>
      </c>
      <c r="Y291">
        <v>36</v>
      </c>
      <c r="Z291">
        <v>38.700000000000003</v>
      </c>
      <c r="AB291" t="s">
        <v>2</v>
      </c>
      <c r="AC291" t="s">
        <v>2</v>
      </c>
      <c r="AD291" t="s">
        <v>1</v>
      </c>
      <c r="AE291" t="s">
        <v>0</v>
      </c>
      <c r="AF291">
        <v>169849218.557006</v>
      </c>
      <c r="AG291">
        <v>156844187.46160901</v>
      </c>
      <c r="AH291">
        <v>165681192.42153099</v>
      </c>
      <c r="AI291">
        <v>437593.36542888801</v>
      </c>
      <c r="AJ291">
        <v>2839352.6943523898</v>
      </c>
      <c r="AK291">
        <v>680676.61668266996</v>
      </c>
      <c r="AL291">
        <v>1603211.84015412</v>
      </c>
      <c r="AM291">
        <v>1094564.8295070799</v>
      </c>
      <c r="AN291">
        <v>71067966.412928</v>
      </c>
      <c r="AO291">
        <v>65869465.390849099</v>
      </c>
      <c r="AP291">
        <v>67572564.143661603</v>
      </c>
      <c r="AQ291">
        <v>612179.94296515197</v>
      </c>
      <c r="AR291">
        <v>740463.88702747796</v>
      </c>
      <c r="AS291">
        <v>476156.43570470001</v>
      </c>
      <c r="AT291">
        <v>215413.63700603601</v>
      </c>
      <c r="AU291">
        <v>165681192.42153099</v>
      </c>
      <c r="AV291">
        <v>1603211.84015412</v>
      </c>
      <c r="AW291">
        <v>612179.94296515197</v>
      </c>
      <c r="AX291">
        <v>4.0461462043416203</v>
      </c>
      <c r="AY291">
        <v>63.424382473551503</v>
      </c>
      <c r="AZ291">
        <v>21.681855513090699</v>
      </c>
      <c r="BA291">
        <v>0.01</v>
      </c>
      <c r="BB291">
        <v>4.0000000000000001E-3</v>
      </c>
      <c r="BC291">
        <v>0.38200000000000001</v>
      </c>
      <c r="BD291">
        <v>-6.69</v>
      </c>
      <c r="BE291">
        <v>-8.08</v>
      </c>
      <c r="BF291">
        <v>-1.39</v>
      </c>
      <c r="BG291" s="1">
        <v>2.74268853868165E-5</v>
      </c>
      <c r="BH291" s="1">
        <v>9.6307367378756192E-6</v>
      </c>
      <c r="BI291">
        <v>0.101976372015182</v>
      </c>
      <c r="BJ291">
        <v>1.9850466905961501E-4</v>
      </c>
      <c r="BK291" s="1">
        <v>5.0227052490271101E-5</v>
      </c>
      <c r="BL291">
        <v>0.19499825643631699</v>
      </c>
      <c r="BM291">
        <v>6.6</v>
      </c>
      <c r="BN291">
        <v>6.2</v>
      </c>
      <c r="BO291">
        <v>6.6</v>
      </c>
      <c r="BP291">
        <v>4.5</v>
      </c>
      <c r="BQ291">
        <v>0.6</v>
      </c>
      <c r="BR291">
        <v>2.2999999999999998</v>
      </c>
      <c r="BS291">
        <v>1.7</v>
      </c>
      <c r="BT291">
        <v>4.9000000000000004</v>
      </c>
      <c r="BU291">
        <v>9.6</v>
      </c>
      <c r="BV291">
        <v>9.6</v>
      </c>
      <c r="BW291">
        <v>9.6</v>
      </c>
      <c r="BX291">
        <v>1.1000000000000001</v>
      </c>
      <c r="BY291">
        <v>3.8</v>
      </c>
      <c r="BZ291">
        <v>1.9</v>
      </c>
    </row>
    <row r="292" spans="1:79" x14ac:dyDescent="0.3">
      <c r="A292">
        <v>344</v>
      </c>
      <c r="B292" t="s">
        <v>9</v>
      </c>
      <c r="C292" t="s">
        <v>8</v>
      </c>
      <c r="F292" t="s">
        <v>340</v>
      </c>
      <c r="L292" t="s">
        <v>621</v>
      </c>
      <c r="M292" t="s">
        <v>4</v>
      </c>
      <c r="N292" t="s">
        <v>34</v>
      </c>
      <c r="O292" t="s">
        <v>3</v>
      </c>
      <c r="P292" t="s">
        <v>34</v>
      </c>
      <c r="Q292" t="s">
        <v>3</v>
      </c>
      <c r="R292">
        <v>444.25126</v>
      </c>
      <c r="S292">
        <v>445.25853999999998</v>
      </c>
      <c r="T292">
        <v>20.04</v>
      </c>
      <c r="U292">
        <v>67721810.541639507</v>
      </c>
      <c r="V292">
        <v>35</v>
      </c>
      <c r="W292">
        <v>1</v>
      </c>
      <c r="X292">
        <v>0</v>
      </c>
      <c r="Y292">
        <v>39</v>
      </c>
      <c r="Z292">
        <v>39.200000000000003</v>
      </c>
      <c r="AB292" t="s">
        <v>2</v>
      </c>
      <c r="AC292" t="s">
        <v>2</v>
      </c>
      <c r="AD292" t="s">
        <v>1</v>
      </c>
      <c r="AE292" t="s">
        <v>0</v>
      </c>
      <c r="AF292">
        <v>67721810.541639507</v>
      </c>
      <c r="AG292">
        <v>61485733.992440097</v>
      </c>
      <c r="AH292">
        <v>63681034.079712003</v>
      </c>
      <c r="AI292">
        <v>108094.759759675</v>
      </c>
      <c r="AJ292">
        <v>582991.84018139495</v>
      </c>
      <c r="AK292">
        <v>395054.86700599099</v>
      </c>
      <c r="AL292">
        <v>402295.39278316603</v>
      </c>
      <c r="AM292">
        <v>408897.63664334198</v>
      </c>
      <c r="AN292">
        <v>30379105.619849201</v>
      </c>
      <c r="AO292">
        <v>28425249.055360001</v>
      </c>
      <c r="AP292">
        <v>29299006.951842099</v>
      </c>
      <c r="AQ292">
        <v>370137.74821349798</v>
      </c>
      <c r="AR292">
        <v>493281.02761636802</v>
      </c>
      <c r="AS292">
        <v>633456.84498108097</v>
      </c>
      <c r="AT292">
        <v>98854.022782632295</v>
      </c>
      <c r="AU292">
        <v>63681034.079712003</v>
      </c>
      <c r="AV292">
        <v>402295.39278316603</v>
      </c>
      <c r="AW292">
        <v>493281.02761636802</v>
      </c>
      <c r="AX292">
        <v>4.9197667425776697</v>
      </c>
      <c r="AY292">
        <v>23.141407932837598</v>
      </c>
      <c r="AZ292">
        <v>26.405265537671401</v>
      </c>
      <c r="BA292">
        <v>6.0000000000000001E-3</v>
      </c>
      <c r="BB292">
        <v>8.0000000000000002E-3</v>
      </c>
      <c r="BC292">
        <v>1.226</v>
      </c>
      <c r="BD292">
        <v>-7.31</v>
      </c>
      <c r="BE292">
        <v>-7.01</v>
      </c>
      <c r="BF292">
        <v>0.28999999999999998</v>
      </c>
      <c r="BG292" s="1">
        <v>3.7601800428888102E-7</v>
      </c>
      <c r="BH292" s="1">
        <v>4.06069842640022E-7</v>
      </c>
      <c r="BI292">
        <v>0.89739823158184695</v>
      </c>
      <c r="BJ292" s="1">
        <v>9.7431500604979595E-6</v>
      </c>
      <c r="BK292" s="1">
        <v>5.7128863772104801E-6</v>
      </c>
      <c r="BL292">
        <v>0.999999927105924</v>
      </c>
      <c r="BM292">
        <v>6.6</v>
      </c>
      <c r="BN292" s="1">
        <v>6.2</v>
      </c>
      <c r="BO292">
        <v>6.6</v>
      </c>
      <c r="BP292">
        <v>1.9</v>
      </c>
      <c r="BQ292">
        <v>5.6</v>
      </c>
      <c r="BR292">
        <v>2.9</v>
      </c>
      <c r="BS292">
        <v>5.6</v>
      </c>
      <c r="BT292">
        <v>2.1</v>
      </c>
      <c r="BU292">
        <v>9.1999999999999993</v>
      </c>
      <c r="BV292">
        <v>9.1999999999999993</v>
      </c>
      <c r="BW292">
        <v>9.1999999999999993</v>
      </c>
      <c r="BX292">
        <v>2.2999999999999998</v>
      </c>
      <c r="BY292">
        <v>4.5</v>
      </c>
      <c r="BZ292">
        <v>2.7</v>
      </c>
    </row>
    <row r="293" spans="1:79" x14ac:dyDescent="0.3">
      <c r="A293">
        <v>359</v>
      </c>
      <c r="B293" t="s">
        <v>9</v>
      </c>
      <c r="C293" t="s">
        <v>8</v>
      </c>
      <c r="F293" t="s">
        <v>340</v>
      </c>
      <c r="L293" t="s">
        <v>620</v>
      </c>
      <c r="M293" t="s">
        <v>4</v>
      </c>
      <c r="N293" t="s">
        <v>5</v>
      </c>
      <c r="O293" t="s">
        <v>3</v>
      </c>
      <c r="P293" t="s">
        <v>34</v>
      </c>
      <c r="Q293" t="s">
        <v>3</v>
      </c>
      <c r="R293">
        <v>370.21190000000001</v>
      </c>
      <c r="S293">
        <v>186.11331000000001</v>
      </c>
      <c r="T293">
        <v>17.791</v>
      </c>
      <c r="U293">
        <v>73252392.122038007</v>
      </c>
      <c r="V293">
        <v>47</v>
      </c>
      <c r="W293">
        <v>5</v>
      </c>
      <c r="X293">
        <v>0</v>
      </c>
      <c r="Y293">
        <v>68.599999999999994</v>
      </c>
      <c r="Z293">
        <v>67.5</v>
      </c>
      <c r="AB293" t="s">
        <v>2</v>
      </c>
      <c r="AC293" t="s">
        <v>2</v>
      </c>
      <c r="AD293" t="s">
        <v>1</v>
      </c>
      <c r="AE293" t="s">
        <v>257</v>
      </c>
      <c r="AF293">
        <v>59001873.003055297</v>
      </c>
      <c r="AG293">
        <v>60212577.9267653</v>
      </c>
      <c r="AH293">
        <v>63745977.986412503</v>
      </c>
      <c r="AI293">
        <v>107397.90766491101</v>
      </c>
      <c r="AJ293">
        <v>73252392.122038007</v>
      </c>
      <c r="AK293">
        <v>61567778.136995196</v>
      </c>
      <c r="AL293">
        <v>59670367.389080599</v>
      </c>
      <c r="AM293">
        <v>133556.495431533</v>
      </c>
      <c r="AN293">
        <v>55017470.646984696</v>
      </c>
      <c r="AO293">
        <v>53712220.9184025</v>
      </c>
      <c r="AP293">
        <v>51930761.278764904</v>
      </c>
      <c r="AQ293">
        <v>28243116.017372299</v>
      </c>
      <c r="AR293">
        <v>32148847.537054501</v>
      </c>
      <c r="AS293">
        <v>28916785.547636099</v>
      </c>
      <c r="AT293">
        <v>103576.767075057</v>
      </c>
      <c r="AU293">
        <v>60212577.9267653</v>
      </c>
      <c r="AV293">
        <v>61567778.136995196</v>
      </c>
      <c r="AW293">
        <v>28916785.547636099</v>
      </c>
      <c r="AX293">
        <v>4.0418523048253503</v>
      </c>
      <c r="AY293">
        <v>11.345472636615201</v>
      </c>
      <c r="AZ293">
        <v>7.0133784618380401</v>
      </c>
      <c r="BA293">
        <v>1.0229999999999999</v>
      </c>
      <c r="BB293">
        <v>0.48</v>
      </c>
      <c r="BC293">
        <v>0.47</v>
      </c>
      <c r="BD293">
        <v>0.03</v>
      </c>
      <c r="BE293">
        <v>-1.06</v>
      </c>
      <c r="BF293">
        <v>-1.0900000000000001</v>
      </c>
      <c r="BG293">
        <v>0.662723165061749</v>
      </c>
      <c r="BH293" s="1">
        <v>7.5424657418721202E-5</v>
      </c>
      <c r="BI293" s="1">
        <v>4.8326495290407203E-5</v>
      </c>
      <c r="BJ293">
        <v>0.81403799512835295</v>
      </c>
      <c r="BK293">
        <v>2.7230030641291398E-4</v>
      </c>
      <c r="BL293" s="1">
        <v>3.9333731952072998E-4</v>
      </c>
      <c r="BM293" s="1">
        <v>6.2</v>
      </c>
      <c r="BN293" s="1">
        <v>6.6</v>
      </c>
      <c r="BO293">
        <v>6.2</v>
      </c>
      <c r="BP293" s="1">
        <v>1.5</v>
      </c>
      <c r="BQ293" s="1">
        <v>5.8</v>
      </c>
      <c r="BR293">
        <v>6.2</v>
      </c>
      <c r="BS293">
        <v>6.6</v>
      </c>
      <c r="BT293">
        <v>3</v>
      </c>
      <c r="BU293">
        <v>8.9</v>
      </c>
      <c r="BV293">
        <v>9.6</v>
      </c>
      <c r="BW293">
        <v>9.1999999999999993</v>
      </c>
      <c r="BX293">
        <v>6.2</v>
      </c>
      <c r="BY293">
        <v>5.8</v>
      </c>
      <c r="BZ293">
        <v>6.2</v>
      </c>
    </row>
    <row r="294" spans="1:79" x14ac:dyDescent="0.3">
      <c r="A294">
        <v>417</v>
      </c>
      <c r="B294" t="s">
        <v>9</v>
      </c>
      <c r="C294" t="s">
        <v>8</v>
      </c>
      <c r="F294" t="s">
        <v>340</v>
      </c>
      <c r="L294" t="s">
        <v>619</v>
      </c>
      <c r="M294" t="s">
        <v>4</v>
      </c>
      <c r="N294" t="s">
        <v>5</v>
      </c>
      <c r="O294" t="s">
        <v>3</v>
      </c>
      <c r="P294" t="s">
        <v>34</v>
      </c>
      <c r="Q294" t="s">
        <v>3</v>
      </c>
      <c r="R294">
        <v>472.31903999999997</v>
      </c>
      <c r="S294">
        <v>473.32630999999998</v>
      </c>
      <c r="T294">
        <v>20.728999999999999</v>
      </c>
      <c r="U294">
        <v>69207794.111094907</v>
      </c>
      <c r="V294">
        <v>47</v>
      </c>
      <c r="W294">
        <v>1</v>
      </c>
      <c r="X294">
        <v>0</v>
      </c>
      <c r="Y294">
        <v>48.7</v>
      </c>
      <c r="Z294">
        <v>61.7</v>
      </c>
      <c r="AB294" t="s">
        <v>2</v>
      </c>
      <c r="AC294" t="s">
        <v>2</v>
      </c>
      <c r="AD294" t="s">
        <v>1</v>
      </c>
      <c r="AE294" t="s">
        <v>0</v>
      </c>
      <c r="AF294">
        <v>69207794.111094907</v>
      </c>
      <c r="AG294">
        <v>64274583.4975271</v>
      </c>
      <c r="AH294">
        <v>65079982.875782304</v>
      </c>
      <c r="AI294">
        <v>200212.92191597199</v>
      </c>
      <c r="AJ294">
        <v>496886.507114398</v>
      </c>
      <c r="AK294">
        <v>249701.77720134001</v>
      </c>
      <c r="AL294">
        <v>406013.13324810198</v>
      </c>
      <c r="AM294">
        <v>677351.80829633505</v>
      </c>
      <c r="AN294">
        <v>27091642.4768955</v>
      </c>
      <c r="AO294">
        <v>24801834.507075399</v>
      </c>
      <c r="AP294">
        <v>26530911.626275301</v>
      </c>
      <c r="AQ294">
        <v>177686.25152906799</v>
      </c>
      <c r="AR294">
        <v>298186.11548823002</v>
      </c>
      <c r="AS294">
        <v>203562.44335697</v>
      </c>
      <c r="AT294">
        <v>135721.93787065399</v>
      </c>
      <c r="AU294">
        <v>65079982.875782304</v>
      </c>
      <c r="AV294">
        <v>406013.13324810198</v>
      </c>
      <c r="AW294">
        <v>203562.44335697</v>
      </c>
      <c r="AX294">
        <v>3.9985056139369499</v>
      </c>
      <c r="AY294" s="1">
        <v>32.542298379915998</v>
      </c>
      <c r="AZ294" s="1">
        <v>28.008983962519299</v>
      </c>
      <c r="BA294">
        <v>6.0000000000000001E-3</v>
      </c>
      <c r="BB294" s="1">
        <v>3.0000000000000001E-3</v>
      </c>
      <c r="BC294" s="1">
        <v>0.501</v>
      </c>
      <c r="BD294">
        <v>-7.32</v>
      </c>
      <c r="BE294">
        <v>-8.32</v>
      </c>
      <c r="BF294">
        <v>-1</v>
      </c>
      <c r="BG294" s="1">
        <v>8.9828473592845605E-7</v>
      </c>
      <c r="BH294" s="1">
        <v>6.0497893650257595E-7</v>
      </c>
      <c r="BI294">
        <v>0.109496950426255</v>
      </c>
      <c r="BJ294" s="1">
        <v>1.5452007180214699E-5</v>
      </c>
      <c r="BK294" s="1">
        <v>7.1790833798305704E-6</v>
      </c>
      <c r="BL294" s="1">
        <v>0.20601126610528001</v>
      </c>
      <c r="BM294" s="1">
        <v>5.8</v>
      </c>
      <c r="BN294">
        <v>6.2</v>
      </c>
      <c r="BO294" s="1">
        <v>6.2</v>
      </c>
      <c r="BP294" s="1">
        <v>3.4</v>
      </c>
      <c r="BQ294">
        <v>0.5</v>
      </c>
      <c r="BS294">
        <v>2</v>
      </c>
      <c r="BT294">
        <v>3.5</v>
      </c>
      <c r="BU294">
        <v>9.1999999999999993</v>
      </c>
      <c r="BV294">
        <v>8.9</v>
      </c>
      <c r="BW294">
        <v>8.5</v>
      </c>
      <c r="BY294">
        <v>4.7</v>
      </c>
    </row>
    <row r="295" spans="1:79" x14ac:dyDescent="0.3">
      <c r="A295">
        <v>424</v>
      </c>
      <c r="B295" t="s">
        <v>9</v>
      </c>
      <c r="F295" t="s">
        <v>340</v>
      </c>
      <c r="L295" t="s">
        <v>618</v>
      </c>
      <c r="M295" t="s">
        <v>4</v>
      </c>
      <c r="N295" t="s">
        <v>5</v>
      </c>
      <c r="O295" t="s">
        <v>3</v>
      </c>
      <c r="P295" t="s">
        <v>34</v>
      </c>
      <c r="Q295" t="s">
        <v>3</v>
      </c>
      <c r="R295">
        <v>748.50843999999995</v>
      </c>
      <c r="S295">
        <v>375.26150000000001</v>
      </c>
      <c r="T295">
        <v>11.006</v>
      </c>
      <c r="U295">
        <v>190636093.96129599</v>
      </c>
      <c r="V295">
        <v>13</v>
      </c>
      <c r="W295">
        <v>1</v>
      </c>
      <c r="X295">
        <v>0</v>
      </c>
      <c r="Y295">
        <v>34.200000000000003</v>
      </c>
      <c r="Z295">
        <v>6.7</v>
      </c>
      <c r="AB295" t="s">
        <v>2</v>
      </c>
      <c r="AC295" t="s">
        <v>2</v>
      </c>
      <c r="AD295" t="s">
        <v>258</v>
      </c>
      <c r="AE295" t="s">
        <v>257</v>
      </c>
      <c r="AF295">
        <v>119198271.501315</v>
      </c>
      <c r="AG295">
        <v>145912445.52583301</v>
      </c>
      <c r="AH295">
        <v>141275512.43258199</v>
      </c>
      <c r="AI295">
        <v>368585.85620037001</v>
      </c>
      <c r="AJ295">
        <v>190636093.96129599</v>
      </c>
      <c r="AK295">
        <v>107627839.85332499</v>
      </c>
      <c r="AL295">
        <v>69008976.110250905</v>
      </c>
      <c r="AM295">
        <v>414842.65534179099</v>
      </c>
      <c r="AN295">
        <v>159258305.10025501</v>
      </c>
      <c r="AO295">
        <v>146796941.35710499</v>
      </c>
      <c r="AP295">
        <v>22899964.814763401</v>
      </c>
      <c r="AQ295">
        <v>19653621.405399799</v>
      </c>
      <c r="AR295">
        <v>83081520.603018194</v>
      </c>
      <c r="AS295">
        <v>20685817.936351601</v>
      </c>
      <c r="AT295">
        <v>827305.214935567</v>
      </c>
      <c r="AU295">
        <v>141275512.43258199</v>
      </c>
      <c r="AV295">
        <v>107627839.85332499</v>
      </c>
      <c r="AW295">
        <v>20685817.936351601</v>
      </c>
      <c r="AX295">
        <v>10.537569699437601</v>
      </c>
      <c r="AY295" s="1">
        <v>50.765196076538999</v>
      </c>
      <c r="AZ295" s="1">
        <v>88.297348277114196</v>
      </c>
      <c r="BA295">
        <v>0.76200000000000001</v>
      </c>
      <c r="BB295" s="1">
        <v>0.14599999999999999</v>
      </c>
      <c r="BC295" s="1">
        <v>0.192</v>
      </c>
      <c r="BD295">
        <v>-0.39</v>
      </c>
      <c r="BE295">
        <v>-2.77</v>
      </c>
      <c r="BF295">
        <v>-2.38</v>
      </c>
      <c r="BG295">
        <v>0.91599240738629895</v>
      </c>
      <c r="BH295">
        <v>4.6568330626122298E-2</v>
      </c>
      <c r="BI295">
        <v>7.6807259319991397E-2</v>
      </c>
      <c r="BJ295">
        <v>0.99999987688113601</v>
      </c>
      <c r="BK295">
        <v>7.1943677578620704E-2</v>
      </c>
      <c r="BL295" s="1">
        <v>0.15421722396078699</v>
      </c>
      <c r="BM295" s="1"/>
      <c r="BN295">
        <v>3.9</v>
      </c>
      <c r="BO295" s="1">
        <v>3.2</v>
      </c>
      <c r="BP295" s="1"/>
      <c r="BR295">
        <v>4.3</v>
      </c>
      <c r="BS295">
        <v>3.9</v>
      </c>
      <c r="BU295">
        <v>3.9</v>
      </c>
      <c r="BV295">
        <v>4.7</v>
      </c>
      <c r="BW295">
        <v>0.7</v>
      </c>
      <c r="BX295">
        <v>3</v>
      </c>
      <c r="BZ295">
        <v>3</v>
      </c>
    </row>
    <row r="296" spans="1:79" x14ac:dyDescent="0.3">
      <c r="A296">
        <v>433</v>
      </c>
      <c r="B296" t="s">
        <v>9</v>
      </c>
      <c r="F296" t="s">
        <v>340</v>
      </c>
      <c r="L296" t="s">
        <v>617</v>
      </c>
      <c r="M296" t="s">
        <v>5</v>
      </c>
      <c r="N296" t="s">
        <v>34</v>
      </c>
      <c r="O296" t="s">
        <v>3</v>
      </c>
      <c r="P296" t="s">
        <v>34</v>
      </c>
      <c r="Q296" t="s">
        <v>3</v>
      </c>
      <c r="R296">
        <v>311.19988000000001</v>
      </c>
      <c r="S296">
        <v>312.20715999999999</v>
      </c>
      <c r="T296">
        <v>21.202999999999999</v>
      </c>
      <c r="U296">
        <v>67254832.872454599</v>
      </c>
      <c r="V296">
        <v>141</v>
      </c>
      <c r="W296">
        <v>4</v>
      </c>
      <c r="X296">
        <v>0</v>
      </c>
      <c r="Y296">
        <v>37.200000000000003</v>
      </c>
      <c r="Z296">
        <v>6.9</v>
      </c>
      <c r="AB296" t="s">
        <v>2</v>
      </c>
      <c r="AC296" t="s">
        <v>2</v>
      </c>
      <c r="AD296" t="s">
        <v>1</v>
      </c>
      <c r="AE296" t="s">
        <v>0</v>
      </c>
      <c r="AF296">
        <v>22021371.6344724</v>
      </c>
      <c r="AG296">
        <v>20938461.6070778</v>
      </c>
      <c r="AH296">
        <v>21421561.490444899</v>
      </c>
      <c r="AI296">
        <v>392955.54212172597</v>
      </c>
      <c r="AJ296">
        <v>14868903.2418673</v>
      </c>
      <c r="AK296">
        <v>15351230.2779545</v>
      </c>
      <c r="AL296">
        <v>14995351.3840393</v>
      </c>
      <c r="AM296">
        <v>222256.61764209499</v>
      </c>
      <c r="AN296">
        <v>31152304.150250401</v>
      </c>
      <c r="AO296">
        <v>29208578.131818701</v>
      </c>
      <c r="AP296">
        <v>32468832.6672442</v>
      </c>
      <c r="AQ296">
        <v>57593732.0106249</v>
      </c>
      <c r="AR296">
        <v>67254832.872454599</v>
      </c>
      <c r="AS296">
        <v>60008348.978490204</v>
      </c>
      <c r="AT296">
        <v>116168.920704078</v>
      </c>
      <c r="AU296">
        <v>21421561.490444899</v>
      </c>
      <c r="AV296">
        <v>14995351.3840393</v>
      </c>
      <c r="AW296">
        <v>60008348.978490204</v>
      </c>
      <c r="AX296">
        <v>2.5279144885199401</v>
      </c>
      <c r="AY296">
        <v>1.6593391390537999</v>
      </c>
      <c r="AZ296" s="1">
        <v>8.1596651284013806</v>
      </c>
      <c r="BA296" s="1">
        <v>0.7</v>
      </c>
      <c r="BB296">
        <v>2.8010000000000002</v>
      </c>
      <c r="BC296" s="1">
        <v>4.0019999999999998</v>
      </c>
      <c r="BD296" s="1">
        <v>-0.51</v>
      </c>
      <c r="BE296">
        <v>1.49</v>
      </c>
      <c r="BF296">
        <v>2</v>
      </c>
      <c r="BG296">
        <v>3.0671235466761499E-4</v>
      </c>
      <c r="BH296" s="1">
        <v>7.2385440619271403E-7</v>
      </c>
      <c r="BI296" s="1">
        <v>1.55328900186547E-7</v>
      </c>
      <c r="BJ296">
        <v>1.40613704368333E-3</v>
      </c>
      <c r="BK296" s="1">
        <v>7.8747614275032997E-6</v>
      </c>
      <c r="BL296" s="1">
        <v>8.5934664508610997E-6</v>
      </c>
      <c r="BM296">
        <v>4.8</v>
      </c>
      <c r="BN296">
        <v>4.0999999999999996</v>
      </c>
      <c r="BO296">
        <v>4.5</v>
      </c>
      <c r="BP296">
        <v>0.4</v>
      </c>
      <c r="BQ296">
        <v>4.5</v>
      </c>
      <c r="BR296">
        <v>5.2</v>
      </c>
      <c r="BS296">
        <v>4.5</v>
      </c>
      <c r="BT296">
        <v>1.5</v>
      </c>
      <c r="BU296">
        <v>8.4</v>
      </c>
      <c r="BV296">
        <v>8</v>
      </c>
      <c r="BW296">
        <v>7.2</v>
      </c>
      <c r="BX296">
        <v>5.8</v>
      </c>
      <c r="BY296">
        <v>6.2</v>
      </c>
      <c r="BZ296">
        <v>6.2</v>
      </c>
    </row>
    <row r="297" spans="1:79" x14ac:dyDescent="0.3">
      <c r="A297">
        <v>441</v>
      </c>
      <c r="B297" t="s">
        <v>9</v>
      </c>
      <c r="C297" t="s">
        <v>8</v>
      </c>
      <c r="F297" t="s">
        <v>340</v>
      </c>
      <c r="L297" t="s">
        <v>616</v>
      </c>
      <c r="M297" t="s">
        <v>4</v>
      </c>
      <c r="N297" t="s">
        <v>34</v>
      </c>
      <c r="O297" t="s">
        <v>3</v>
      </c>
      <c r="P297" t="s">
        <v>34</v>
      </c>
      <c r="Q297" t="s">
        <v>3</v>
      </c>
      <c r="R297">
        <v>458.26699000000002</v>
      </c>
      <c r="S297">
        <v>459.27431000000001</v>
      </c>
      <c r="T297">
        <v>20.478999999999999</v>
      </c>
      <c r="U297">
        <v>56503888.871949397</v>
      </c>
      <c r="V297">
        <v>25</v>
      </c>
      <c r="W297">
        <v>1</v>
      </c>
      <c r="X297">
        <v>0</v>
      </c>
      <c r="Y297">
        <v>37.4</v>
      </c>
      <c r="Z297">
        <v>58.4</v>
      </c>
      <c r="AB297" t="s">
        <v>2</v>
      </c>
      <c r="AC297" t="s">
        <v>2</v>
      </c>
      <c r="AD297" t="s">
        <v>1</v>
      </c>
      <c r="AE297" t="s">
        <v>0</v>
      </c>
      <c r="AF297">
        <v>53299416.738247901</v>
      </c>
      <c r="AG297">
        <v>56503888.871949397</v>
      </c>
      <c r="AH297">
        <v>55526053.619173102</v>
      </c>
      <c r="AI297">
        <v>88778.884133435902</v>
      </c>
      <c r="AJ297">
        <v>755673.29320449894</v>
      </c>
      <c r="AK297">
        <v>499410.41323181102</v>
      </c>
      <c r="AL297">
        <v>612835.38181360101</v>
      </c>
      <c r="AM297">
        <v>243769.62971703001</v>
      </c>
      <c r="AN297">
        <v>27873868.8878708</v>
      </c>
      <c r="AO297">
        <v>25596910.903632</v>
      </c>
      <c r="AP297">
        <v>25461965.766199499</v>
      </c>
      <c r="AQ297">
        <v>352445.19975893502</v>
      </c>
      <c r="AR297">
        <v>1630008.0765877101</v>
      </c>
      <c r="AS297">
        <v>2834260.5925946999</v>
      </c>
      <c r="AT297">
        <v>120342.15614355401</v>
      </c>
      <c r="AU297">
        <v>55526053.619173102</v>
      </c>
      <c r="AV297">
        <v>612835.38181360101</v>
      </c>
      <c r="AW297">
        <v>1630008.0765877101</v>
      </c>
      <c r="AX297">
        <v>2.9800348502421801</v>
      </c>
      <c r="AY297">
        <v>20.623879061774499</v>
      </c>
      <c r="AZ297" s="1">
        <v>77.298850004501006</v>
      </c>
      <c r="BA297">
        <v>1.0999999999999999E-2</v>
      </c>
      <c r="BB297">
        <v>2.9000000000000001E-2</v>
      </c>
      <c r="BC297">
        <v>2.66</v>
      </c>
      <c r="BD297">
        <v>-6.5</v>
      </c>
      <c r="BE297">
        <v>-5.09</v>
      </c>
      <c r="BF297">
        <v>1.41</v>
      </c>
      <c r="BG297">
        <v>3.1847966444598102E-4</v>
      </c>
      <c r="BH297">
        <v>7.54515693465185E-4</v>
      </c>
      <c r="BI297">
        <v>0.46769452170015502</v>
      </c>
      <c r="BJ297">
        <v>1.4521352055698799E-3</v>
      </c>
      <c r="BK297">
        <v>1.8709795572661801E-3</v>
      </c>
      <c r="BL297" s="1">
        <v>0.65934620242439201</v>
      </c>
      <c r="BM297" s="1">
        <v>6.2</v>
      </c>
      <c r="BN297" s="1">
        <v>6.6</v>
      </c>
      <c r="BO297" s="1">
        <v>6.2</v>
      </c>
      <c r="BP297" s="1"/>
      <c r="BQ297">
        <v>4.5</v>
      </c>
      <c r="BR297">
        <v>2.2999999999999998</v>
      </c>
      <c r="BS297">
        <v>1.5</v>
      </c>
      <c r="BT297">
        <v>2.7</v>
      </c>
      <c r="BU297">
        <v>4.9000000000000004</v>
      </c>
      <c r="BV297">
        <v>4.9000000000000004</v>
      </c>
      <c r="BW297">
        <v>7.6</v>
      </c>
      <c r="BX297">
        <v>4.5</v>
      </c>
      <c r="BY297">
        <v>0.2</v>
      </c>
      <c r="BZ297">
        <v>0.2</v>
      </c>
    </row>
    <row r="298" spans="1:79" x14ac:dyDescent="0.3">
      <c r="A298">
        <v>484</v>
      </c>
      <c r="B298" t="s">
        <v>9</v>
      </c>
      <c r="F298" t="s">
        <v>340</v>
      </c>
      <c r="L298" t="s">
        <v>615</v>
      </c>
      <c r="M298" t="s">
        <v>4</v>
      </c>
      <c r="N298" t="s">
        <v>34</v>
      </c>
      <c r="O298" t="s">
        <v>3</v>
      </c>
      <c r="P298" t="s">
        <v>5</v>
      </c>
      <c r="Q298" t="s">
        <v>3</v>
      </c>
      <c r="R298">
        <v>442.21179000000001</v>
      </c>
      <c r="S298">
        <v>443.21906000000001</v>
      </c>
      <c r="T298">
        <v>19.553000000000001</v>
      </c>
      <c r="U298">
        <v>50893878.681180298</v>
      </c>
      <c r="V298">
        <v>55</v>
      </c>
      <c r="W298">
        <v>1</v>
      </c>
      <c r="X298">
        <v>0</v>
      </c>
      <c r="Y298">
        <v>41.1</v>
      </c>
      <c r="Z298">
        <v>7.1</v>
      </c>
      <c r="AB298" t="s">
        <v>2</v>
      </c>
      <c r="AC298" t="s">
        <v>2</v>
      </c>
      <c r="AD298" t="s">
        <v>1</v>
      </c>
      <c r="AE298" t="s">
        <v>0</v>
      </c>
      <c r="AF298">
        <v>50893878.681180298</v>
      </c>
      <c r="AG298">
        <v>49432566.909921102</v>
      </c>
      <c r="AH298">
        <v>48421284.411668703</v>
      </c>
      <c r="AI298">
        <v>85971.010135982695</v>
      </c>
      <c r="AJ298">
        <v>19453621.931068499</v>
      </c>
      <c r="AK298">
        <v>19358483.477187801</v>
      </c>
      <c r="AL298">
        <v>15631784.0848106</v>
      </c>
      <c r="AM298">
        <v>282622.54781102098</v>
      </c>
      <c r="AN298">
        <v>29096379.429995801</v>
      </c>
      <c r="AO298">
        <v>25434921.464475799</v>
      </c>
      <c r="AP298">
        <v>27249618.8805601</v>
      </c>
      <c r="AQ298">
        <v>6044485.9005218204</v>
      </c>
      <c r="AR298">
        <v>7087889.7469973098</v>
      </c>
      <c r="AS298">
        <v>6967122.7008857103</v>
      </c>
      <c r="AT298">
        <v>99922.936015206404</v>
      </c>
      <c r="AU298">
        <v>49432566.909921102</v>
      </c>
      <c r="AV298">
        <v>19358483.477187801</v>
      </c>
      <c r="AW298">
        <v>6967122.7008857103</v>
      </c>
      <c r="AX298">
        <v>2.5071389640255002</v>
      </c>
      <c r="AY298">
        <v>12.010131054930101</v>
      </c>
      <c r="AZ298" s="1">
        <v>8.5188727209242892</v>
      </c>
      <c r="BA298" s="1">
        <v>0.39200000000000002</v>
      </c>
      <c r="BB298">
        <v>0.14099999999999999</v>
      </c>
      <c r="BC298" s="1">
        <v>0.36</v>
      </c>
      <c r="BD298" s="1">
        <v>-1.35</v>
      </c>
      <c r="BE298">
        <v>-2.83</v>
      </c>
      <c r="BF298">
        <v>-1.47</v>
      </c>
      <c r="BG298" s="1">
        <v>2.1378219199119601E-5</v>
      </c>
      <c r="BH298" s="1">
        <v>5.68465222450243E-7</v>
      </c>
      <c r="BI298" s="1">
        <v>2.3522734688974401E-5</v>
      </c>
      <c r="BJ298">
        <v>1.6313893758939499E-4</v>
      </c>
      <c r="BK298" s="1">
        <v>6.9373106177079903E-6</v>
      </c>
      <c r="BL298" s="1">
        <v>2.3374290246762401E-4</v>
      </c>
      <c r="BM298" s="1">
        <v>6.6</v>
      </c>
      <c r="BN298" s="1">
        <v>6.6</v>
      </c>
      <c r="BO298" s="1">
        <v>5.8</v>
      </c>
      <c r="BP298" s="1"/>
      <c r="BQ298" s="1">
        <v>5.6</v>
      </c>
      <c r="BR298">
        <v>6</v>
      </c>
      <c r="BS298">
        <v>5.6</v>
      </c>
      <c r="BT298">
        <v>1.9</v>
      </c>
      <c r="BU298">
        <v>8.6999999999999993</v>
      </c>
      <c r="BV298">
        <v>8.4</v>
      </c>
      <c r="BW298">
        <v>9.1</v>
      </c>
      <c r="BX298">
        <v>5.4</v>
      </c>
      <c r="BY298">
        <v>4.5999999999999996</v>
      </c>
      <c r="BZ298">
        <v>5</v>
      </c>
    </row>
    <row r="299" spans="1:79" x14ac:dyDescent="0.3">
      <c r="A299">
        <v>487</v>
      </c>
      <c r="B299" t="s">
        <v>9</v>
      </c>
      <c r="C299" t="s">
        <v>8</v>
      </c>
      <c r="F299" t="s">
        <v>340</v>
      </c>
      <c r="L299" t="s">
        <v>614</v>
      </c>
      <c r="M299" t="s">
        <v>5</v>
      </c>
      <c r="N299" t="s">
        <v>34</v>
      </c>
      <c r="O299" t="s">
        <v>3</v>
      </c>
      <c r="P299" t="s">
        <v>34</v>
      </c>
      <c r="Q299" t="s">
        <v>3</v>
      </c>
      <c r="R299">
        <v>598.42898000000002</v>
      </c>
      <c r="S299">
        <v>599.43679999999995</v>
      </c>
      <c r="T299">
        <v>21.591999999999999</v>
      </c>
      <c r="U299">
        <v>135262452.10995701</v>
      </c>
      <c r="V299">
        <v>1</v>
      </c>
      <c r="W299">
        <v>1</v>
      </c>
      <c r="X299">
        <v>0</v>
      </c>
      <c r="Y299">
        <v>91.4</v>
      </c>
      <c r="Z299">
        <v>82.9</v>
      </c>
      <c r="AB299" t="s">
        <v>2</v>
      </c>
      <c r="AC299" t="s">
        <v>2</v>
      </c>
      <c r="AD299" t="s">
        <v>1</v>
      </c>
      <c r="AE299" t="s">
        <v>0</v>
      </c>
      <c r="AF299">
        <v>135262452.10995701</v>
      </c>
      <c r="AG299">
        <v>119087438.21165</v>
      </c>
      <c r="AH299">
        <v>120417348.29287</v>
      </c>
      <c r="AI299">
        <v>10505915.848320801</v>
      </c>
      <c r="AJ299">
        <v>109468365.47163001</v>
      </c>
      <c r="AK299">
        <v>83414729.580545694</v>
      </c>
      <c r="AL299">
        <v>96540955.281538397</v>
      </c>
      <c r="AM299">
        <v>9120583.2582719903</v>
      </c>
      <c r="AN299">
        <v>90028781.428357303</v>
      </c>
      <c r="AO299">
        <v>84139008.542000502</v>
      </c>
      <c r="AP299">
        <v>94112799.095066205</v>
      </c>
      <c r="AQ299">
        <v>39303239.882640198</v>
      </c>
      <c r="AR299">
        <v>46486290.999314897</v>
      </c>
      <c r="AS299">
        <v>44531704.203608602</v>
      </c>
      <c r="AT299">
        <v>8351728.61535611</v>
      </c>
      <c r="AU299">
        <v>120417348.29287</v>
      </c>
      <c r="AV299">
        <v>96540955.281538397</v>
      </c>
      <c r="AW299">
        <v>44531704.203608602</v>
      </c>
      <c r="AX299">
        <v>7.1879748475275997</v>
      </c>
      <c r="AY299">
        <v>13.502966695555299</v>
      </c>
      <c r="AZ299" s="1">
        <v>8.5491621522687993</v>
      </c>
      <c r="BA299" s="1">
        <v>0.80200000000000005</v>
      </c>
      <c r="BB299">
        <v>0.37</v>
      </c>
      <c r="BC299" s="1">
        <v>0.46100000000000002</v>
      </c>
      <c r="BD299">
        <v>-0.32</v>
      </c>
      <c r="BE299">
        <v>-1.44</v>
      </c>
      <c r="BF299">
        <v>-1.1200000000000001</v>
      </c>
      <c r="BG299">
        <v>4.4526863131823503E-2</v>
      </c>
      <c r="BH299" s="1">
        <v>3.5685317749445402E-5</v>
      </c>
      <c r="BI299">
        <v>1.84578405188374E-4</v>
      </c>
      <c r="BJ299">
        <v>9.2249312099217703E-2</v>
      </c>
      <c r="BK299">
        <v>1.4712556985521601E-4</v>
      </c>
      <c r="BL299">
        <v>1.0929889766372401E-3</v>
      </c>
      <c r="BM299">
        <v>2</v>
      </c>
      <c r="BN299">
        <v>2.4</v>
      </c>
      <c r="BO299">
        <v>2.4</v>
      </c>
      <c r="BP299">
        <v>3.1</v>
      </c>
      <c r="BQ299">
        <v>4.3</v>
      </c>
      <c r="BR299">
        <v>4.3</v>
      </c>
      <c r="BS299">
        <v>4.7</v>
      </c>
      <c r="BT299">
        <v>2</v>
      </c>
      <c r="BU299">
        <v>5.3</v>
      </c>
      <c r="BV299">
        <v>6.5</v>
      </c>
      <c r="BW299">
        <v>5.7</v>
      </c>
      <c r="BX299">
        <v>2.8</v>
      </c>
      <c r="BY299">
        <v>2.8</v>
      </c>
      <c r="BZ299">
        <v>2.4</v>
      </c>
      <c r="CA299">
        <v>2.2999999999999998</v>
      </c>
    </row>
    <row r="300" spans="1:79" x14ac:dyDescent="0.3">
      <c r="A300">
        <v>508</v>
      </c>
      <c r="B300" t="s">
        <v>9</v>
      </c>
      <c r="C300" t="s">
        <v>8</v>
      </c>
      <c r="F300" t="s">
        <v>340</v>
      </c>
      <c r="L300" t="s">
        <v>613</v>
      </c>
      <c r="M300" t="s">
        <v>4</v>
      </c>
      <c r="N300" t="s">
        <v>34</v>
      </c>
      <c r="O300" t="s">
        <v>3</v>
      </c>
      <c r="P300" t="s">
        <v>34</v>
      </c>
      <c r="Q300" t="s">
        <v>3</v>
      </c>
      <c r="R300">
        <v>598.42907000000002</v>
      </c>
      <c r="S300">
        <v>599.43687999999997</v>
      </c>
      <c r="T300">
        <v>21.896000000000001</v>
      </c>
      <c r="U300">
        <v>117484161.430208</v>
      </c>
      <c r="V300">
        <v>1</v>
      </c>
      <c r="W300">
        <v>1</v>
      </c>
      <c r="X300">
        <v>0</v>
      </c>
      <c r="Y300">
        <v>91.4</v>
      </c>
      <c r="Z300">
        <v>82.9</v>
      </c>
      <c r="AB300" t="s">
        <v>2</v>
      </c>
      <c r="AC300" t="s">
        <v>2</v>
      </c>
      <c r="AD300" t="s">
        <v>1</v>
      </c>
      <c r="AE300" t="s">
        <v>0</v>
      </c>
      <c r="AF300">
        <v>110242854.32663099</v>
      </c>
      <c r="AG300">
        <v>103103449.619048</v>
      </c>
      <c r="AH300">
        <v>117484161.430208</v>
      </c>
      <c r="AI300">
        <v>2586887.0766379698</v>
      </c>
      <c r="AJ300">
        <v>22571230.5683663</v>
      </c>
      <c r="AK300">
        <v>17701562.594028901</v>
      </c>
      <c r="AL300">
        <v>22072147.3001546</v>
      </c>
      <c r="AM300">
        <v>2579826.4497122602</v>
      </c>
      <c r="AN300">
        <v>58339530.096591003</v>
      </c>
      <c r="AO300">
        <v>48133748.228093103</v>
      </c>
      <c r="AP300">
        <v>57703130.5709235</v>
      </c>
      <c r="AQ300">
        <v>25729099.004365802</v>
      </c>
      <c r="AR300">
        <v>22518671.445346098</v>
      </c>
      <c r="AS300">
        <v>28963979.3935146</v>
      </c>
      <c r="AT300">
        <v>2372142.5739587001</v>
      </c>
      <c r="AU300">
        <v>110242854.32663099</v>
      </c>
      <c r="AV300">
        <v>22072147.3001546</v>
      </c>
      <c r="AW300">
        <v>25729099.004365802</v>
      </c>
      <c r="AX300">
        <v>6.5203330693141996</v>
      </c>
      <c r="AY300">
        <v>12.8915588485754</v>
      </c>
      <c r="AZ300">
        <v>12.521391024981099</v>
      </c>
      <c r="BA300">
        <v>0.2</v>
      </c>
      <c r="BB300">
        <v>0.23300000000000001</v>
      </c>
      <c r="BC300">
        <v>1.1659999999999999</v>
      </c>
      <c r="BD300">
        <v>-2.3199999999999998</v>
      </c>
      <c r="BE300">
        <v>-2.1</v>
      </c>
      <c r="BF300">
        <v>0.22</v>
      </c>
      <c r="BG300" s="1">
        <v>4.0403568746239003E-6</v>
      </c>
      <c r="BH300" s="1">
        <v>9.4774124752561306E-6</v>
      </c>
      <c r="BI300">
        <v>0.12700252395287701</v>
      </c>
      <c r="BJ300" s="1">
        <v>4.3076096470599601E-5</v>
      </c>
      <c r="BK300" s="1">
        <v>4.9680571925350299E-5</v>
      </c>
      <c r="BL300">
        <v>0.23201621287955401</v>
      </c>
      <c r="BM300">
        <v>4.3</v>
      </c>
      <c r="BN300">
        <v>3.6</v>
      </c>
      <c r="BO300">
        <v>3.9</v>
      </c>
      <c r="BR300">
        <v>3.3</v>
      </c>
      <c r="BS300">
        <v>3.3</v>
      </c>
      <c r="BU300">
        <v>6</v>
      </c>
      <c r="BV300">
        <v>5.2</v>
      </c>
      <c r="BW300">
        <v>6.7</v>
      </c>
      <c r="BX300">
        <v>2.8</v>
      </c>
      <c r="BY300">
        <v>3.3</v>
      </c>
      <c r="BZ300">
        <v>3.6</v>
      </c>
    </row>
    <row r="301" spans="1:79" x14ac:dyDescent="0.3">
      <c r="A301">
        <v>536</v>
      </c>
      <c r="B301" t="s">
        <v>9</v>
      </c>
      <c r="F301" t="s">
        <v>340</v>
      </c>
      <c r="L301" t="s">
        <v>612</v>
      </c>
      <c r="M301" t="s">
        <v>5</v>
      </c>
      <c r="N301" t="s">
        <v>5</v>
      </c>
      <c r="O301" t="s">
        <v>3</v>
      </c>
      <c r="P301" t="s">
        <v>34</v>
      </c>
      <c r="Q301" t="s">
        <v>3</v>
      </c>
      <c r="R301">
        <v>453.29412000000002</v>
      </c>
      <c r="S301">
        <v>454.30144999999999</v>
      </c>
      <c r="T301">
        <v>18.649000000000001</v>
      </c>
      <c r="U301">
        <v>210370732.01471001</v>
      </c>
      <c r="V301">
        <v>2</v>
      </c>
      <c r="W301">
        <v>2</v>
      </c>
      <c r="X301">
        <v>0</v>
      </c>
      <c r="Y301">
        <v>31.6</v>
      </c>
      <c r="Z301">
        <v>6.6</v>
      </c>
      <c r="AB301" t="s">
        <v>2</v>
      </c>
      <c r="AC301" t="s">
        <v>2</v>
      </c>
      <c r="AD301" t="s">
        <v>1</v>
      </c>
      <c r="AE301" t="s">
        <v>0</v>
      </c>
      <c r="AF301">
        <v>210370732.01471001</v>
      </c>
      <c r="AG301">
        <v>198386544.36949199</v>
      </c>
      <c r="AH301">
        <v>205177811.60411501</v>
      </c>
      <c r="AI301">
        <v>1014444.99234278</v>
      </c>
      <c r="AJ301">
        <v>147163502.42940599</v>
      </c>
      <c r="AK301">
        <v>146981719.68260199</v>
      </c>
      <c r="AL301">
        <v>145676234.65803701</v>
      </c>
      <c r="AM301">
        <v>1785856.2799689199</v>
      </c>
      <c r="AN301">
        <v>146224623.60134399</v>
      </c>
      <c r="AO301">
        <v>136366584.18691701</v>
      </c>
      <c r="AP301">
        <v>142632150.637936</v>
      </c>
      <c r="AQ301">
        <v>44713032.227460802</v>
      </c>
      <c r="AR301">
        <v>49006999.519818097</v>
      </c>
      <c r="AS301">
        <v>51278761.629720204</v>
      </c>
      <c r="AT301">
        <v>321976.81831658102</v>
      </c>
      <c r="AU301">
        <v>205177811.60411501</v>
      </c>
      <c r="AV301">
        <v>146981719.68260199</v>
      </c>
      <c r="AW301">
        <v>49006999.519818097</v>
      </c>
      <c r="AX301">
        <v>2.9367104859778399</v>
      </c>
      <c r="AY301">
        <v>0.55338752439686001</v>
      </c>
      <c r="AZ301">
        <v>6.8987395329794596</v>
      </c>
      <c r="BA301">
        <v>0.71599999999999997</v>
      </c>
      <c r="BB301">
        <v>0.23899999999999999</v>
      </c>
      <c r="BC301">
        <v>0.33300000000000002</v>
      </c>
      <c r="BD301">
        <v>-0.48</v>
      </c>
      <c r="BE301">
        <v>-2.0699999999999998</v>
      </c>
      <c r="BF301">
        <v>-1.58</v>
      </c>
      <c r="BG301">
        <v>2.1432138110411E-4</v>
      </c>
      <c r="BH301" s="1">
        <v>4.7100796818355701E-8</v>
      </c>
      <c r="BI301" s="1">
        <v>3.1269586431292898E-7</v>
      </c>
      <c r="BJ301">
        <v>1.04245413239186E-3</v>
      </c>
      <c r="BK301" s="1">
        <v>1.19031272947128E-6</v>
      </c>
      <c r="BL301" s="1">
        <v>1.37653426720121E-5</v>
      </c>
      <c r="BM301">
        <v>5.0999999999999996</v>
      </c>
      <c r="BN301">
        <v>5.5</v>
      </c>
      <c r="BO301">
        <v>5.5</v>
      </c>
      <c r="BP301">
        <v>1.1000000000000001</v>
      </c>
      <c r="BQ301">
        <v>5.5</v>
      </c>
      <c r="BR301">
        <v>5.5</v>
      </c>
      <c r="BS301">
        <v>5.8</v>
      </c>
      <c r="BU301">
        <v>8.1</v>
      </c>
      <c r="BV301">
        <v>8.1</v>
      </c>
      <c r="BW301">
        <v>8.5</v>
      </c>
      <c r="BX301">
        <v>5.0999999999999996</v>
      </c>
      <c r="BY301">
        <v>3.9</v>
      </c>
      <c r="BZ301">
        <v>3.6</v>
      </c>
    </row>
    <row r="302" spans="1:79" x14ac:dyDescent="0.3">
      <c r="A302">
        <v>580</v>
      </c>
      <c r="B302" t="s">
        <v>9</v>
      </c>
      <c r="C302" t="s">
        <v>8</v>
      </c>
      <c r="F302" t="s">
        <v>340</v>
      </c>
      <c r="L302" t="s">
        <v>611</v>
      </c>
      <c r="M302" t="s">
        <v>4</v>
      </c>
      <c r="N302" t="s">
        <v>34</v>
      </c>
      <c r="O302" t="s">
        <v>3</v>
      </c>
      <c r="P302" t="s">
        <v>3</v>
      </c>
      <c r="Q302" t="s">
        <v>3</v>
      </c>
      <c r="R302">
        <v>656.47050000000002</v>
      </c>
      <c r="S302">
        <v>657.47834</v>
      </c>
      <c r="T302">
        <v>22.446999999999999</v>
      </c>
      <c r="U302">
        <v>101105350.327297</v>
      </c>
      <c r="V302">
        <v>0</v>
      </c>
      <c r="W302">
        <v>1</v>
      </c>
      <c r="X302">
        <v>0</v>
      </c>
      <c r="Y302">
        <v>90</v>
      </c>
      <c r="Z302">
        <v>82.4</v>
      </c>
      <c r="AB302" t="s">
        <v>2</v>
      </c>
      <c r="AC302" t="s">
        <v>2</v>
      </c>
      <c r="AD302" t="s">
        <v>1</v>
      </c>
      <c r="AE302" t="s">
        <v>0</v>
      </c>
      <c r="AF302">
        <v>96350860.491683498</v>
      </c>
      <c r="AG302">
        <v>98920601.371972904</v>
      </c>
      <c r="AH302">
        <v>101105350.327297</v>
      </c>
      <c r="AI302">
        <v>5148706.1099171797</v>
      </c>
      <c r="AJ302">
        <v>78493546.746929497</v>
      </c>
      <c r="AK302">
        <v>73625052.372423396</v>
      </c>
      <c r="AL302">
        <v>73614814.141606107</v>
      </c>
      <c r="AM302">
        <v>5232572.50852184</v>
      </c>
      <c r="AN302">
        <v>68352705.601035103</v>
      </c>
      <c r="AO302">
        <v>63508023.1037191</v>
      </c>
      <c r="AP302">
        <v>89085368.402295694</v>
      </c>
      <c r="AQ302">
        <v>29823138.5817222</v>
      </c>
      <c r="AR302">
        <v>41321676.700835399</v>
      </c>
      <c r="AS302">
        <v>57555444.6728319</v>
      </c>
      <c r="AT302">
        <v>4827900.1464045001</v>
      </c>
      <c r="AU302">
        <v>98920601.371972904</v>
      </c>
      <c r="AV302">
        <v>73625052.372423396</v>
      </c>
      <c r="AW302">
        <v>41321676.700835399</v>
      </c>
      <c r="AX302">
        <v>2.4089347842725402</v>
      </c>
      <c r="AY302">
        <v>3.7395262087451502</v>
      </c>
      <c r="AZ302" s="1">
        <v>32.478646842983501</v>
      </c>
      <c r="BA302" s="1">
        <v>0.74399999999999999</v>
      </c>
      <c r="BB302">
        <v>0.41799999999999998</v>
      </c>
      <c r="BC302" s="1">
        <v>0.56100000000000005</v>
      </c>
      <c r="BD302" s="1">
        <v>-0.43</v>
      </c>
      <c r="BE302">
        <v>-1.26</v>
      </c>
      <c r="BF302">
        <v>-0.83</v>
      </c>
      <c r="BG302">
        <v>0.26575010804395599</v>
      </c>
      <c r="BH302">
        <v>3.4506017346586102E-3</v>
      </c>
      <c r="BI302">
        <v>2.0519843174474601E-2</v>
      </c>
      <c r="BJ302">
        <v>0.403404131380035</v>
      </c>
      <c r="BK302">
        <v>6.9214911816229E-3</v>
      </c>
      <c r="BL302">
        <v>5.1099901433271998E-2</v>
      </c>
      <c r="BM302">
        <v>3.9</v>
      </c>
      <c r="BN302">
        <v>3.2</v>
      </c>
      <c r="BO302">
        <v>3.2</v>
      </c>
      <c r="BP302">
        <v>1.6</v>
      </c>
      <c r="BQ302">
        <v>4.7</v>
      </c>
      <c r="BR302">
        <v>4.3</v>
      </c>
      <c r="BS302">
        <v>3.9</v>
      </c>
      <c r="BT302">
        <v>1.6</v>
      </c>
      <c r="BU302">
        <v>4.3</v>
      </c>
      <c r="BV302">
        <v>4.3</v>
      </c>
      <c r="BW302">
        <v>4.7</v>
      </c>
      <c r="BX302">
        <v>3.9</v>
      </c>
      <c r="BY302">
        <v>2</v>
      </c>
      <c r="BZ302">
        <v>3.6</v>
      </c>
      <c r="CA302">
        <v>1.4</v>
      </c>
    </row>
    <row r="303" spans="1:79" x14ac:dyDescent="0.3">
      <c r="A303">
        <v>585</v>
      </c>
      <c r="B303" t="s">
        <v>9</v>
      </c>
      <c r="C303" t="s">
        <v>8</v>
      </c>
      <c r="F303" t="s">
        <v>340</v>
      </c>
      <c r="L303" t="s">
        <v>610</v>
      </c>
      <c r="M303" t="s">
        <v>4</v>
      </c>
      <c r="N303" t="s">
        <v>5</v>
      </c>
      <c r="O303" t="s">
        <v>3</v>
      </c>
      <c r="P303" t="s">
        <v>34</v>
      </c>
      <c r="Q303" t="s">
        <v>3</v>
      </c>
      <c r="R303">
        <v>576.34860000000003</v>
      </c>
      <c r="S303">
        <v>577.35587999999996</v>
      </c>
      <c r="T303">
        <v>21.088999999999999</v>
      </c>
      <c r="U303">
        <v>88411352.373496801</v>
      </c>
      <c r="V303">
        <v>5</v>
      </c>
      <c r="W303">
        <v>1</v>
      </c>
      <c r="X303">
        <v>0</v>
      </c>
      <c r="Y303">
        <v>45.3</v>
      </c>
      <c r="Z303">
        <v>40.200000000000003</v>
      </c>
      <c r="AB303" t="s">
        <v>2</v>
      </c>
      <c r="AC303" t="s">
        <v>2</v>
      </c>
      <c r="AD303" t="s">
        <v>1</v>
      </c>
      <c r="AE303" t="s">
        <v>0</v>
      </c>
      <c r="AF303">
        <v>50023146.092528097</v>
      </c>
      <c r="AG303">
        <v>69187719.870511696</v>
      </c>
      <c r="AH303">
        <v>88411352.373496801</v>
      </c>
      <c r="AI303">
        <v>219341.876015869</v>
      </c>
      <c r="AJ303">
        <v>1461226.99920579</v>
      </c>
      <c r="AK303">
        <v>10481786.1494604</v>
      </c>
      <c r="AL303">
        <v>14232391.441574801</v>
      </c>
      <c r="AM303">
        <v>198643.93599351501</v>
      </c>
      <c r="AN303">
        <v>49962095.503196098</v>
      </c>
      <c r="AO303">
        <v>9722412.42140783</v>
      </c>
      <c r="AP303">
        <v>3610299.0085021299</v>
      </c>
      <c r="AQ303">
        <v>1221611.4548926901</v>
      </c>
      <c r="AR303">
        <v>9401529.0927955993</v>
      </c>
      <c r="AS303">
        <v>8476715.2035501506</v>
      </c>
      <c r="AT303">
        <v>59090.888159753202</v>
      </c>
      <c r="AU303">
        <v>69187719.870511696</v>
      </c>
      <c r="AV303">
        <v>10481786.1494604</v>
      </c>
      <c r="AW303">
        <v>8476715.2035501506</v>
      </c>
      <c r="AX303">
        <v>27.734185964137399</v>
      </c>
      <c r="AY303">
        <v>75.234361608481606</v>
      </c>
      <c r="AZ303">
        <v>70.361315474309905</v>
      </c>
      <c r="BA303">
        <v>0.151</v>
      </c>
      <c r="BB303">
        <v>0.123</v>
      </c>
      <c r="BC303">
        <v>0.80900000000000005</v>
      </c>
      <c r="BD303">
        <v>-2.72</v>
      </c>
      <c r="BE303">
        <v>-3.03</v>
      </c>
      <c r="BF303">
        <v>-0.31</v>
      </c>
      <c r="BG303">
        <v>5.4795648650361198E-2</v>
      </c>
      <c r="BH303">
        <v>3.6489711216147303E-2</v>
      </c>
      <c r="BI303">
        <v>0.94127846415778804</v>
      </c>
      <c r="BJ303">
        <v>0.110021277868847</v>
      </c>
      <c r="BK303">
        <v>5.7523634085062399E-2</v>
      </c>
      <c r="BL303">
        <v>0.999999927105924</v>
      </c>
      <c r="BM303">
        <v>3.2</v>
      </c>
      <c r="BN303">
        <v>3.2</v>
      </c>
      <c r="BO303">
        <v>2.8</v>
      </c>
      <c r="BQ303">
        <v>4.4000000000000004</v>
      </c>
      <c r="BR303">
        <v>2</v>
      </c>
      <c r="BU303">
        <v>2.8</v>
      </c>
      <c r="BV303">
        <v>1.2</v>
      </c>
      <c r="BW303">
        <v>3.3</v>
      </c>
      <c r="BX303">
        <v>1.7</v>
      </c>
    </row>
    <row r="304" spans="1:79" x14ac:dyDescent="0.3">
      <c r="A304">
        <v>599</v>
      </c>
      <c r="B304" t="s">
        <v>9</v>
      </c>
      <c r="C304" t="s">
        <v>8</v>
      </c>
      <c r="F304" t="s">
        <v>340</v>
      </c>
      <c r="L304" t="s">
        <v>609</v>
      </c>
      <c r="M304" t="s">
        <v>4</v>
      </c>
      <c r="N304" t="s">
        <v>34</v>
      </c>
      <c r="O304" t="s">
        <v>3</v>
      </c>
      <c r="P304" t="s">
        <v>34</v>
      </c>
      <c r="Q304" t="s">
        <v>34</v>
      </c>
      <c r="R304">
        <v>558.25304000000006</v>
      </c>
      <c r="S304">
        <v>559.26031999999998</v>
      </c>
      <c r="T304">
        <v>22.689</v>
      </c>
      <c r="U304">
        <v>29304973.583305601</v>
      </c>
      <c r="V304">
        <v>5</v>
      </c>
      <c r="W304">
        <v>2</v>
      </c>
      <c r="X304">
        <v>0</v>
      </c>
      <c r="Y304">
        <v>91.9</v>
      </c>
      <c r="Z304">
        <v>78.400000000000006</v>
      </c>
      <c r="AB304" t="s">
        <v>28</v>
      </c>
      <c r="AC304" t="s">
        <v>2</v>
      </c>
      <c r="AD304" t="s">
        <v>1</v>
      </c>
      <c r="AE304" t="s">
        <v>0</v>
      </c>
      <c r="AF304">
        <v>29162736.152144</v>
      </c>
      <c r="AG304">
        <v>29304973.583305601</v>
      </c>
      <c r="AH304">
        <v>26374137.834430501</v>
      </c>
      <c r="AI304">
        <v>312377.54999560799</v>
      </c>
      <c r="AJ304">
        <v>16436462.614892</v>
      </c>
      <c r="AK304">
        <v>17564810.283003099</v>
      </c>
      <c r="AL304">
        <v>18373346.061730102</v>
      </c>
      <c r="AM304">
        <v>374135.44117809198</v>
      </c>
      <c r="AN304">
        <v>23770223.217269801</v>
      </c>
      <c r="AO304">
        <v>19035302.3041161</v>
      </c>
      <c r="AP304">
        <v>20051423.1908281</v>
      </c>
      <c r="AQ304">
        <v>13284872.6824986</v>
      </c>
      <c r="AR304">
        <v>15224223.561967799</v>
      </c>
      <c r="AS304">
        <v>15199562.7502861</v>
      </c>
      <c r="AT304">
        <v>282439.14585430198</v>
      </c>
      <c r="AU304">
        <v>29162736.152144</v>
      </c>
      <c r="AV304">
        <v>17564810.283003099</v>
      </c>
      <c r="AW304">
        <v>15199562.7502861</v>
      </c>
      <c r="AX304">
        <v>5.8435410438070399</v>
      </c>
      <c r="AY304">
        <v>5.5723496319257704</v>
      </c>
      <c r="AZ304">
        <v>7.6367072845110497</v>
      </c>
      <c r="BA304">
        <v>0.60199999999999998</v>
      </c>
      <c r="BB304">
        <v>0.52100000000000002</v>
      </c>
      <c r="BC304">
        <v>0.86499999999999999</v>
      </c>
      <c r="BD304">
        <v>-0.73</v>
      </c>
      <c r="BE304">
        <v>-0.94</v>
      </c>
      <c r="BF304">
        <v>-0.21</v>
      </c>
      <c r="BG304">
        <v>2.5183756979141298E-4</v>
      </c>
      <c r="BH304" s="1">
        <v>4.0366884486386902E-5</v>
      </c>
      <c r="BI304">
        <v>3.3039771642480002E-2</v>
      </c>
      <c r="BJ304">
        <v>1.1933136698218101E-3</v>
      </c>
      <c r="BK304">
        <v>1.6346071047680999E-4</v>
      </c>
      <c r="BL304" s="1">
        <v>7.6334551413269197E-2</v>
      </c>
      <c r="BM304" s="1">
        <v>6.6</v>
      </c>
      <c r="BN304" s="1">
        <v>6.6</v>
      </c>
      <c r="BO304" s="1">
        <v>6.6</v>
      </c>
      <c r="BP304" s="1"/>
      <c r="BQ304" s="1">
        <v>6.4</v>
      </c>
      <c r="BR304">
        <v>6</v>
      </c>
      <c r="BS304">
        <v>6.4</v>
      </c>
      <c r="BU304">
        <v>8.4</v>
      </c>
      <c r="BV304">
        <v>8.4</v>
      </c>
      <c r="BW304">
        <v>8.4</v>
      </c>
      <c r="BX304">
        <v>6.4</v>
      </c>
      <c r="BY304">
        <v>6.4</v>
      </c>
      <c r="BZ304">
        <v>6.4</v>
      </c>
      <c r="CA304">
        <v>2.2999999999999998</v>
      </c>
    </row>
    <row r="305" spans="1:79" x14ac:dyDescent="0.3">
      <c r="A305">
        <v>604</v>
      </c>
      <c r="B305" t="s">
        <v>9</v>
      </c>
      <c r="C305" t="s">
        <v>8</v>
      </c>
      <c r="F305" t="s">
        <v>340</v>
      </c>
      <c r="L305" t="s">
        <v>608</v>
      </c>
      <c r="M305" t="s">
        <v>4</v>
      </c>
      <c r="N305" t="s">
        <v>5</v>
      </c>
      <c r="O305" t="s">
        <v>3</v>
      </c>
      <c r="P305" t="s">
        <v>3</v>
      </c>
      <c r="Q305" t="s">
        <v>3</v>
      </c>
      <c r="R305">
        <v>326.20679000000001</v>
      </c>
      <c r="S305">
        <v>327.21406999999999</v>
      </c>
      <c r="T305">
        <v>24.178999999999998</v>
      </c>
      <c r="U305">
        <v>52192768.7088117</v>
      </c>
      <c r="V305">
        <v>0</v>
      </c>
      <c r="W305">
        <v>4</v>
      </c>
      <c r="X305">
        <v>0</v>
      </c>
      <c r="Y305">
        <v>67</v>
      </c>
      <c r="Z305">
        <v>67.099999999999994</v>
      </c>
      <c r="AB305" t="s">
        <v>2</v>
      </c>
      <c r="AC305" t="s">
        <v>2</v>
      </c>
      <c r="AD305" t="s">
        <v>1</v>
      </c>
      <c r="AE305" t="s">
        <v>0</v>
      </c>
      <c r="AF305">
        <v>24331748.454704698</v>
      </c>
      <c r="AG305">
        <v>52192768.7088117</v>
      </c>
      <c r="AH305">
        <v>50150435.479660898</v>
      </c>
      <c r="AI305">
        <v>548162.37078056799</v>
      </c>
      <c r="AJ305">
        <v>11527062.0022233</v>
      </c>
      <c r="AK305">
        <v>10086962.954613101</v>
      </c>
      <c r="AL305">
        <v>9308353.3862645496</v>
      </c>
      <c r="AM305">
        <v>795926.81276932696</v>
      </c>
      <c r="AN305">
        <v>17560996.852572799</v>
      </c>
      <c r="AO305">
        <v>38677246.900652297</v>
      </c>
      <c r="AP305">
        <v>50292962.212096497</v>
      </c>
      <c r="AQ305">
        <v>4537268.54602833</v>
      </c>
      <c r="AR305">
        <v>4577703.2396181095</v>
      </c>
      <c r="AS305">
        <v>4693141.1651927503</v>
      </c>
      <c r="AT305">
        <v>611538.36287537997</v>
      </c>
      <c r="AU305">
        <v>50150435.479660898</v>
      </c>
      <c r="AV305">
        <v>10086962.954613101</v>
      </c>
      <c r="AW305">
        <v>4577703.2396181095</v>
      </c>
      <c r="AX305">
        <v>36.778242450447998</v>
      </c>
      <c r="AY305">
        <v>10.920917455021399</v>
      </c>
      <c r="AZ305">
        <v>1.7574002999481599</v>
      </c>
      <c r="BA305">
        <v>0.20100000000000001</v>
      </c>
      <c r="BB305">
        <v>9.0999999999999998E-2</v>
      </c>
      <c r="BC305">
        <v>0.45400000000000001</v>
      </c>
      <c r="BD305">
        <v>-2.31</v>
      </c>
      <c r="BE305">
        <v>-3.45</v>
      </c>
      <c r="BF305">
        <v>-1.1399999999999999</v>
      </c>
      <c r="BG305">
        <v>1.53475503686407E-3</v>
      </c>
      <c r="BH305">
        <v>1.17940294557917E-4</v>
      </c>
      <c r="BI305">
        <v>2.0034604443867E-2</v>
      </c>
      <c r="BJ305">
        <v>5.4684831339612602E-3</v>
      </c>
      <c r="BK305">
        <v>3.9448330549028698E-4</v>
      </c>
      <c r="BL305">
        <v>4.9982736497983703E-2</v>
      </c>
      <c r="BM305">
        <v>3.9</v>
      </c>
      <c r="BN305">
        <v>3.9</v>
      </c>
      <c r="BO305">
        <v>4.3</v>
      </c>
      <c r="BT305">
        <v>1.9</v>
      </c>
      <c r="BU305">
        <v>5.2</v>
      </c>
      <c r="BV305">
        <v>4.7</v>
      </c>
      <c r="BW305">
        <v>4.3</v>
      </c>
      <c r="CA305">
        <v>1.9</v>
      </c>
    </row>
    <row r="306" spans="1:79" x14ac:dyDescent="0.3">
      <c r="A306">
        <v>606</v>
      </c>
      <c r="B306" t="s">
        <v>9</v>
      </c>
      <c r="C306" t="s">
        <v>8</v>
      </c>
      <c r="F306" t="s">
        <v>340</v>
      </c>
      <c r="L306" t="s">
        <v>607</v>
      </c>
      <c r="M306" t="s">
        <v>4</v>
      </c>
      <c r="N306" t="s">
        <v>5</v>
      </c>
      <c r="O306" t="s">
        <v>3</v>
      </c>
      <c r="P306" t="s">
        <v>34</v>
      </c>
      <c r="Q306" t="s">
        <v>3</v>
      </c>
      <c r="R306">
        <v>486.29836999999998</v>
      </c>
      <c r="S306">
        <v>487.30565000000001</v>
      </c>
      <c r="T306">
        <v>22.065999999999999</v>
      </c>
      <c r="U306">
        <v>34496080.454373501</v>
      </c>
      <c r="V306">
        <v>83</v>
      </c>
      <c r="W306">
        <v>1</v>
      </c>
      <c r="X306">
        <v>0</v>
      </c>
      <c r="Y306">
        <v>51.2</v>
      </c>
      <c r="Z306">
        <v>44.6</v>
      </c>
      <c r="AB306" t="s">
        <v>2</v>
      </c>
      <c r="AC306" t="s">
        <v>2</v>
      </c>
      <c r="AD306" t="s">
        <v>1</v>
      </c>
      <c r="AE306" t="s">
        <v>0</v>
      </c>
      <c r="AF306">
        <v>34496080.454373501</v>
      </c>
      <c r="AG306">
        <v>30730150.6988112</v>
      </c>
      <c r="AH306">
        <v>30374892.1657058</v>
      </c>
      <c r="AI306">
        <v>1082846.6054654701</v>
      </c>
      <c r="AJ306">
        <v>1286111.33195313</v>
      </c>
      <c r="AK306">
        <v>3731003.5687617799</v>
      </c>
      <c r="AL306">
        <v>1191547.9510363401</v>
      </c>
      <c r="AM306">
        <v>343057.07688824303</v>
      </c>
      <c r="AN306">
        <v>14291938.1509989</v>
      </c>
      <c r="AO306">
        <v>12089202.7573798</v>
      </c>
      <c r="AP306">
        <v>11906037.416663799</v>
      </c>
      <c r="AQ306">
        <v>3905706.98725911</v>
      </c>
      <c r="AR306">
        <v>758075.11897095898</v>
      </c>
      <c r="AS306">
        <v>743362.23633841996</v>
      </c>
      <c r="AT306">
        <v>100550.31587602499</v>
      </c>
      <c r="AU306">
        <v>30730150.6988112</v>
      </c>
      <c r="AV306">
        <v>1286111.33195313</v>
      </c>
      <c r="AW306">
        <v>758075.11897095898</v>
      </c>
      <c r="AX306">
        <v>7.1664430849338796</v>
      </c>
      <c r="AY306">
        <v>69.562511181104597</v>
      </c>
      <c r="AZ306">
        <v>101.063412916202</v>
      </c>
      <c r="BA306">
        <v>4.2000000000000003E-2</v>
      </c>
      <c r="BB306">
        <v>2.5000000000000001E-2</v>
      </c>
      <c r="BC306">
        <v>0.58899999999999997</v>
      </c>
      <c r="BD306">
        <v>-4.58</v>
      </c>
      <c r="BE306">
        <v>-5.34</v>
      </c>
      <c r="BF306">
        <v>-0.76</v>
      </c>
      <c r="BG306">
        <v>4.3300989220273998E-3</v>
      </c>
      <c r="BH306">
        <v>2.5379189457198602E-3</v>
      </c>
      <c r="BI306">
        <v>0.83149627547904803</v>
      </c>
      <c r="BJ306">
        <v>1.3034871313809E-2</v>
      </c>
      <c r="BK306">
        <v>5.3361250496986702E-3</v>
      </c>
      <c r="BL306">
        <v>0.97882750097994098</v>
      </c>
      <c r="BM306">
        <v>5.5</v>
      </c>
      <c r="BN306">
        <v>5.5</v>
      </c>
      <c r="BO306">
        <v>5.5</v>
      </c>
      <c r="BP306">
        <v>1.5</v>
      </c>
      <c r="BQ306">
        <v>1.7</v>
      </c>
      <c r="BR306">
        <v>1</v>
      </c>
      <c r="BT306">
        <v>4.5</v>
      </c>
      <c r="BU306">
        <v>5.7</v>
      </c>
      <c r="BV306">
        <v>7.2</v>
      </c>
      <c r="BW306">
        <v>7.2</v>
      </c>
      <c r="BX306">
        <v>0.2</v>
      </c>
      <c r="BY306">
        <v>1.5</v>
      </c>
      <c r="BZ306">
        <v>2.7</v>
      </c>
    </row>
    <row r="307" spans="1:79" x14ac:dyDescent="0.3">
      <c r="A307">
        <v>620</v>
      </c>
      <c r="B307" t="s">
        <v>9</v>
      </c>
      <c r="F307" t="s">
        <v>340</v>
      </c>
      <c r="L307" t="s">
        <v>606</v>
      </c>
      <c r="M307" t="s">
        <v>4</v>
      </c>
      <c r="N307" t="s">
        <v>5</v>
      </c>
      <c r="O307" t="s">
        <v>3</v>
      </c>
      <c r="P307" t="s">
        <v>34</v>
      </c>
      <c r="Q307" t="s">
        <v>3</v>
      </c>
      <c r="R307">
        <v>443.04748999999998</v>
      </c>
      <c r="S307">
        <v>444.05475999999999</v>
      </c>
      <c r="T307">
        <v>18.437999999999999</v>
      </c>
      <c r="U307">
        <v>44816095.055416703</v>
      </c>
      <c r="V307">
        <v>6</v>
      </c>
      <c r="W307">
        <v>1</v>
      </c>
      <c r="X307">
        <v>0</v>
      </c>
      <c r="Y307">
        <v>47.5</v>
      </c>
      <c r="Z307">
        <v>7.4</v>
      </c>
      <c r="AB307" t="s">
        <v>2</v>
      </c>
      <c r="AC307" t="s">
        <v>2</v>
      </c>
      <c r="AD307" t="s">
        <v>1</v>
      </c>
      <c r="AE307" t="s">
        <v>0</v>
      </c>
      <c r="AF307">
        <v>38789417.658765003</v>
      </c>
      <c r="AG307">
        <v>43269453.938040398</v>
      </c>
      <c r="AH307">
        <v>44816095.055416703</v>
      </c>
      <c r="AI307">
        <v>265462.363568537</v>
      </c>
      <c r="AJ307">
        <v>36486886.955312803</v>
      </c>
      <c r="AK307">
        <v>30212306.912185401</v>
      </c>
      <c r="AL307">
        <v>34691689.155036598</v>
      </c>
      <c r="AM307">
        <v>314363.42451826198</v>
      </c>
      <c r="AN307">
        <v>41291410.246485099</v>
      </c>
      <c r="AO307">
        <v>35745797.235999897</v>
      </c>
      <c r="AP307">
        <v>37079804.783205599</v>
      </c>
      <c r="AQ307">
        <v>30495924.795504399</v>
      </c>
      <c r="AR307">
        <v>36087399.827706903</v>
      </c>
      <c r="AS307">
        <v>41224024.956237704</v>
      </c>
      <c r="AT307">
        <v>122668.28364384</v>
      </c>
      <c r="AU307">
        <v>43269453.938040398</v>
      </c>
      <c r="AV307">
        <v>34691689.155036598</v>
      </c>
      <c r="AW307">
        <v>36087399.827706903</v>
      </c>
      <c r="AX307">
        <v>7.40112970817039</v>
      </c>
      <c r="AY307">
        <v>9.5616938211499996</v>
      </c>
      <c r="AZ307">
        <v>14.931236842880701</v>
      </c>
      <c r="BA307">
        <v>0.80200000000000005</v>
      </c>
      <c r="BB307">
        <v>0.83399999999999996</v>
      </c>
      <c r="BC307">
        <v>1.04</v>
      </c>
      <c r="BD307">
        <v>-0.32</v>
      </c>
      <c r="BE307">
        <v>-0.26</v>
      </c>
      <c r="BF307">
        <v>0.06</v>
      </c>
      <c r="BG307">
        <v>0.108433453702635</v>
      </c>
      <c r="BH307">
        <v>0.23779705926199901</v>
      </c>
      <c r="BI307">
        <v>0.81526589174383801</v>
      </c>
      <c r="BJ307">
        <v>0.19582115547357201</v>
      </c>
      <c r="BK307">
        <v>0.31004495561102602</v>
      </c>
      <c r="BL307">
        <v>0.97053134282416598</v>
      </c>
      <c r="BM307">
        <v>5.8</v>
      </c>
      <c r="BN307" s="1">
        <v>5.8</v>
      </c>
      <c r="BO307">
        <v>5.0999999999999996</v>
      </c>
      <c r="BP307">
        <v>1.1000000000000001</v>
      </c>
      <c r="BQ307">
        <v>5.5</v>
      </c>
      <c r="BR307">
        <v>6.2</v>
      </c>
      <c r="BS307">
        <v>5.8</v>
      </c>
      <c r="BT307">
        <v>1.1000000000000001</v>
      </c>
      <c r="BU307">
        <v>8.6999999999999993</v>
      </c>
      <c r="BV307">
        <v>8.6999999999999993</v>
      </c>
      <c r="BW307">
        <v>8.4</v>
      </c>
      <c r="BX307">
        <v>6.2</v>
      </c>
      <c r="BY307">
        <v>5.8</v>
      </c>
      <c r="BZ307">
        <v>5.8</v>
      </c>
    </row>
    <row r="308" spans="1:79" x14ac:dyDescent="0.3">
      <c r="A308">
        <v>625</v>
      </c>
      <c r="B308" t="s">
        <v>9</v>
      </c>
      <c r="F308" t="s">
        <v>340</v>
      </c>
      <c r="L308" t="s">
        <v>605</v>
      </c>
      <c r="M308" t="s">
        <v>4</v>
      </c>
      <c r="N308" t="s">
        <v>5</v>
      </c>
      <c r="O308" t="s">
        <v>3</v>
      </c>
      <c r="P308" t="s">
        <v>34</v>
      </c>
      <c r="Q308" t="s">
        <v>3</v>
      </c>
      <c r="R308">
        <v>645.32619</v>
      </c>
      <c r="S308">
        <v>646.33347000000003</v>
      </c>
      <c r="T308">
        <v>18.581</v>
      </c>
      <c r="U308">
        <v>80907356.345592201</v>
      </c>
      <c r="V308">
        <v>5</v>
      </c>
      <c r="W308">
        <v>1</v>
      </c>
      <c r="X308">
        <v>0</v>
      </c>
      <c r="Y308">
        <v>63.7</v>
      </c>
      <c r="Z308">
        <v>8.1999999999999993</v>
      </c>
      <c r="AB308" t="s">
        <v>2</v>
      </c>
      <c r="AC308" t="s">
        <v>2</v>
      </c>
      <c r="AD308" t="s">
        <v>1</v>
      </c>
      <c r="AE308" t="s">
        <v>0</v>
      </c>
      <c r="AF308">
        <v>76615862.791087702</v>
      </c>
      <c r="AG308">
        <v>78185406.610497594</v>
      </c>
      <c r="AH308">
        <v>80907356.345592201</v>
      </c>
      <c r="AI308">
        <v>204308.225313562</v>
      </c>
      <c r="AJ308">
        <v>10486197.493396901</v>
      </c>
      <c r="AK308">
        <v>8858797.22436166</v>
      </c>
      <c r="AL308">
        <v>8655979.8789153807</v>
      </c>
      <c r="AM308">
        <v>231080.48847154199</v>
      </c>
      <c r="AN308">
        <v>37258073.410052702</v>
      </c>
      <c r="AO308">
        <v>34917138.928508498</v>
      </c>
      <c r="AP308">
        <v>36800235.508389801</v>
      </c>
      <c r="AQ308">
        <v>5450494.2749592401</v>
      </c>
      <c r="AR308">
        <v>5303581.2611274496</v>
      </c>
      <c r="AS308">
        <v>5152887.2181067597</v>
      </c>
      <c r="AT308">
        <v>231408.70349210201</v>
      </c>
      <c r="AU308">
        <v>78185406.610497594</v>
      </c>
      <c r="AV308">
        <v>8858797.22436166</v>
      </c>
      <c r="AW308">
        <v>5303581.2611274496</v>
      </c>
      <c r="AX308">
        <v>2.76364327319008</v>
      </c>
      <c r="AY308">
        <v>10.7489106875988</v>
      </c>
      <c r="AZ308">
        <v>2.8064602985004998</v>
      </c>
      <c r="BA308">
        <v>0.113</v>
      </c>
      <c r="BB308">
        <v>6.8000000000000005E-2</v>
      </c>
      <c r="BC308">
        <v>0.59899999999999998</v>
      </c>
      <c r="BD308">
        <v>-3.14</v>
      </c>
      <c r="BE308">
        <v>-3.88</v>
      </c>
      <c r="BF308">
        <v>-0.74</v>
      </c>
      <c r="BG308" s="1">
        <v>4.5714519059103502E-8</v>
      </c>
      <c r="BH308" s="1">
        <v>2.9307203330830601E-9</v>
      </c>
      <c r="BI308" s="1">
        <v>9.9119171412143103E-5</v>
      </c>
      <c r="BJ308" s="1">
        <v>1.8170411750288299E-6</v>
      </c>
      <c r="BK308" s="1">
        <v>1.0255016276617099E-7</v>
      </c>
      <c r="BL308">
        <v>6.6962687749391704E-4</v>
      </c>
      <c r="BM308" s="1">
        <v>5.5</v>
      </c>
      <c r="BN308">
        <v>5.0999999999999996</v>
      </c>
      <c r="BO308">
        <v>5.5</v>
      </c>
      <c r="BQ308">
        <v>2.7</v>
      </c>
      <c r="BR308">
        <v>3.1</v>
      </c>
      <c r="BS308">
        <v>5</v>
      </c>
      <c r="BU308">
        <v>7</v>
      </c>
      <c r="BV308">
        <v>7.3</v>
      </c>
      <c r="BW308">
        <v>7.7</v>
      </c>
      <c r="BX308">
        <v>1.6</v>
      </c>
      <c r="BY308">
        <v>0.8</v>
      </c>
      <c r="BZ308">
        <v>2.2999999999999998</v>
      </c>
    </row>
    <row r="309" spans="1:79" x14ac:dyDescent="0.3">
      <c r="A309">
        <v>626</v>
      </c>
      <c r="B309" t="s">
        <v>9</v>
      </c>
      <c r="C309" t="s">
        <v>8</v>
      </c>
      <c r="F309" t="s">
        <v>340</v>
      </c>
      <c r="L309" t="s">
        <v>604</v>
      </c>
      <c r="M309" t="s">
        <v>4</v>
      </c>
      <c r="N309" t="s">
        <v>5</v>
      </c>
      <c r="O309" t="s">
        <v>3</v>
      </c>
      <c r="P309" t="s">
        <v>34</v>
      </c>
      <c r="Q309" t="s">
        <v>3</v>
      </c>
      <c r="R309">
        <v>390.20436000000001</v>
      </c>
      <c r="S309">
        <v>391.21163999999999</v>
      </c>
      <c r="T309">
        <v>19.187999999999999</v>
      </c>
      <c r="U309">
        <v>109912668.513243</v>
      </c>
      <c r="V309">
        <v>95</v>
      </c>
      <c r="W309">
        <v>1</v>
      </c>
      <c r="X309">
        <v>0</v>
      </c>
      <c r="Y309">
        <v>61.9</v>
      </c>
      <c r="Z309">
        <v>65.599999999999994</v>
      </c>
      <c r="AB309" t="s">
        <v>2</v>
      </c>
      <c r="AC309" t="s">
        <v>2</v>
      </c>
      <c r="AD309" t="s">
        <v>1</v>
      </c>
      <c r="AE309" t="s">
        <v>0</v>
      </c>
      <c r="AF309">
        <v>109912668.513243</v>
      </c>
      <c r="AG309">
        <v>107517362.80818</v>
      </c>
      <c r="AH309">
        <v>109553822.07079799</v>
      </c>
      <c r="AI309">
        <v>241891.031322681</v>
      </c>
      <c r="AJ309">
        <v>11742071.891474299</v>
      </c>
      <c r="AK309">
        <v>10433438.485912399</v>
      </c>
      <c r="AL309">
        <v>6590850.89055641</v>
      </c>
      <c r="AM309">
        <v>721664.35193420702</v>
      </c>
      <c r="AN309">
        <v>49865328.702439897</v>
      </c>
      <c r="AO309">
        <v>47535615.136222899</v>
      </c>
      <c r="AP309">
        <v>48263803.229864597</v>
      </c>
      <c r="AQ309">
        <v>6026907.9590513501</v>
      </c>
      <c r="AR309">
        <v>12109942.5521152</v>
      </c>
      <c r="AS309">
        <v>9511131.4527607895</v>
      </c>
      <c r="AT309">
        <v>107530.821550958</v>
      </c>
      <c r="AU309">
        <v>109553822.07079799</v>
      </c>
      <c r="AV309">
        <v>10433438.485912399</v>
      </c>
      <c r="AW309">
        <v>9511131.4527607895</v>
      </c>
      <c r="AX309">
        <v>1.18525195294342</v>
      </c>
      <c r="AY309">
        <v>27.922928427610501</v>
      </c>
      <c r="AZ309">
        <v>33.118923956971599</v>
      </c>
      <c r="BA309">
        <v>9.5000000000000001E-2</v>
      </c>
      <c r="BB309">
        <v>8.6999999999999994E-2</v>
      </c>
      <c r="BC309">
        <v>0.91200000000000003</v>
      </c>
      <c r="BD309">
        <v>-3.39</v>
      </c>
      <c r="BE309">
        <v>-3.53</v>
      </c>
      <c r="BF309">
        <v>-0.13</v>
      </c>
      <c r="BG309" s="1">
        <v>7.6337983931251699E-5</v>
      </c>
      <c r="BH309" s="1">
        <v>6.7927248754484596E-5</v>
      </c>
      <c r="BI309">
        <v>0.97176084782485295</v>
      </c>
      <c r="BJ309">
        <v>4.4519616269878101E-4</v>
      </c>
      <c r="BK309">
        <v>2.5076118701610497E-4</v>
      </c>
      <c r="BL309">
        <v>0.999999927105924</v>
      </c>
      <c r="BM309">
        <v>6.2</v>
      </c>
      <c r="BN309">
        <v>6.2</v>
      </c>
      <c r="BO309">
        <v>6.6</v>
      </c>
      <c r="BP309">
        <v>3</v>
      </c>
      <c r="BQ309">
        <v>2.6</v>
      </c>
      <c r="BR309">
        <v>1.6</v>
      </c>
      <c r="BS309">
        <v>1.2</v>
      </c>
      <c r="BT309">
        <v>0.4</v>
      </c>
      <c r="BU309">
        <v>8.9</v>
      </c>
      <c r="BV309">
        <v>9.1999999999999993</v>
      </c>
      <c r="BW309">
        <v>8.9</v>
      </c>
      <c r="BX309">
        <v>2.7</v>
      </c>
      <c r="BY309">
        <v>3</v>
      </c>
      <c r="BZ309">
        <v>2.2999999999999998</v>
      </c>
    </row>
    <row r="310" spans="1:79" x14ac:dyDescent="0.3">
      <c r="A310">
        <v>635</v>
      </c>
      <c r="B310" t="s">
        <v>9</v>
      </c>
      <c r="C310" t="s">
        <v>8</v>
      </c>
      <c r="F310" t="s">
        <v>340</v>
      </c>
      <c r="L310" t="s">
        <v>603</v>
      </c>
      <c r="M310" t="s">
        <v>4</v>
      </c>
      <c r="N310" t="s">
        <v>5</v>
      </c>
      <c r="O310" t="s">
        <v>3</v>
      </c>
      <c r="P310" t="s">
        <v>3</v>
      </c>
      <c r="Q310" t="s">
        <v>3</v>
      </c>
      <c r="R310">
        <v>615.45556999999997</v>
      </c>
      <c r="S310">
        <v>616.46256000000005</v>
      </c>
      <c r="T310">
        <v>21.550999999999998</v>
      </c>
      <c r="U310">
        <v>167737165.373281</v>
      </c>
      <c r="V310">
        <v>0</v>
      </c>
      <c r="W310">
        <v>1</v>
      </c>
      <c r="X310">
        <v>0</v>
      </c>
      <c r="Y310">
        <v>91.4</v>
      </c>
      <c r="Z310">
        <v>82.9</v>
      </c>
      <c r="AB310" t="s">
        <v>2</v>
      </c>
      <c r="AC310" t="s">
        <v>2</v>
      </c>
      <c r="AD310" t="s">
        <v>1</v>
      </c>
      <c r="AE310" t="s">
        <v>0</v>
      </c>
      <c r="AF310">
        <v>158157273.423107</v>
      </c>
      <c r="AG310">
        <v>167737165.373281</v>
      </c>
      <c r="AH310">
        <v>160651162.13025799</v>
      </c>
      <c r="AI310">
        <v>10484466.731190201</v>
      </c>
      <c r="AJ310">
        <v>110866699.953246</v>
      </c>
      <c r="AK310">
        <v>64631581.6043991</v>
      </c>
      <c r="AL310">
        <v>63163931.212542899</v>
      </c>
      <c r="AM310">
        <v>9616472.8709833696</v>
      </c>
      <c r="AN310">
        <v>117531151.813724</v>
      </c>
      <c r="AO310">
        <v>87065779.235091105</v>
      </c>
      <c r="AP310">
        <v>70136798.076070994</v>
      </c>
      <c r="AQ310">
        <v>40930795.675907001</v>
      </c>
      <c r="AR310">
        <v>42188470.3386195</v>
      </c>
      <c r="AS310">
        <v>36636723.052171901</v>
      </c>
      <c r="AT310">
        <v>7645854.1153768897</v>
      </c>
      <c r="AU310">
        <v>160651162.13025799</v>
      </c>
      <c r="AV310">
        <v>64631581.6043991</v>
      </c>
      <c r="AW310">
        <v>40930795.675907001</v>
      </c>
      <c r="AX310">
        <v>3.0644594377502101</v>
      </c>
      <c r="AY310">
        <v>34.099398129223701</v>
      </c>
      <c r="AZ310">
        <v>7.2922693918825701</v>
      </c>
      <c r="BA310">
        <v>0.40200000000000002</v>
      </c>
      <c r="BB310">
        <v>0.255</v>
      </c>
      <c r="BC310">
        <v>0.63300000000000001</v>
      </c>
      <c r="BD310">
        <v>-1.31</v>
      </c>
      <c r="BE310">
        <v>-1.97</v>
      </c>
      <c r="BF310">
        <v>-0.66</v>
      </c>
      <c r="BG310">
        <v>6.9633644591342598E-3</v>
      </c>
      <c r="BH310">
        <v>2.4833226806597603E-4</v>
      </c>
      <c r="BI310">
        <v>1.28994252224268E-2</v>
      </c>
      <c r="BJ310">
        <v>1.94461214841034E-2</v>
      </c>
      <c r="BK310">
        <v>7.3036803553312203E-4</v>
      </c>
      <c r="BL310">
        <v>3.4881272695254602E-2</v>
      </c>
      <c r="BM310">
        <v>2</v>
      </c>
      <c r="BN310">
        <v>2.4</v>
      </c>
      <c r="BO310">
        <v>2.4</v>
      </c>
      <c r="BQ310">
        <v>4.3</v>
      </c>
      <c r="BS310">
        <v>4.7</v>
      </c>
      <c r="BT310">
        <v>2.2999999999999998</v>
      </c>
      <c r="BU310">
        <v>3.8</v>
      </c>
      <c r="BV310">
        <v>4.2</v>
      </c>
      <c r="BW310">
        <v>4.2</v>
      </c>
      <c r="BX310">
        <v>3.2</v>
      </c>
      <c r="BY310">
        <v>1.3</v>
      </c>
      <c r="BZ310">
        <v>2.4</v>
      </c>
      <c r="CA310">
        <v>3.1</v>
      </c>
    </row>
    <row r="311" spans="1:79" x14ac:dyDescent="0.3">
      <c r="A311">
        <v>636</v>
      </c>
      <c r="B311" t="s">
        <v>9</v>
      </c>
      <c r="C311" t="s">
        <v>8</v>
      </c>
      <c r="F311" t="s">
        <v>340</v>
      </c>
      <c r="L311" t="s">
        <v>602</v>
      </c>
      <c r="M311" t="s">
        <v>4</v>
      </c>
      <c r="N311" t="s">
        <v>5</v>
      </c>
      <c r="O311" t="s">
        <v>3</v>
      </c>
      <c r="P311" t="s">
        <v>3</v>
      </c>
      <c r="Q311" t="s">
        <v>3</v>
      </c>
      <c r="R311">
        <v>673.49701000000005</v>
      </c>
      <c r="S311">
        <v>674.50390000000004</v>
      </c>
      <c r="T311">
        <v>22.436</v>
      </c>
      <c r="U311">
        <v>153831505.23946899</v>
      </c>
      <c r="V311">
        <v>0</v>
      </c>
      <c r="W311">
        <v>1</v>
      </c>
      <c r="X311">
        <v>0</v>
      </c>
      <c r="Y311">
        <v>90.8</v>
      </c>
      <c r="Z311">
        <v>82.7</v>
      </c>
      <c r="AB311" t="s">
        <v>2</v>
      </c>
      <c r="AC311" t="s">
        <v>2</v>
      </c>
      <c r="AD311" t="s">
        <v>1</v>
      </c>
      <c r="AE311" t="s">
        <v>0</v>
      </c>
      <c r="AF311">
        <v>125940399.653183</v>
      </c>
      <c r="AG311">
        <v>153831505.23946899</v>
      </c>
      <c r="AH311">
        <v>107071263.88673601</v>
      </c>
      <c r="AI311">
        <v>7384349.5015314398</v>
      </c>
      <c r="AJ311">
        <v>95593126.622023493</v>
      </c>
      <c r="AK311">
        <v>100071924.373151</v>
      </c>
      <c r="AL311">
        <v>96591391.399677694</v>
      </c>
      <c r="AM311">
        <v>8335036.2103822203</v>
      </c>
      <c r="AN311">
        <v>101738659.888431</v>
      </c>
      <c r="AO311">
        <v>97621159.657398805</v>
      </c>
      <c r="AP311">
        <v>68292849.375018403</v>
      </c>
      <c r="AQ311">
        <v>70110989.196962997</v>
      </c>
      <c r="AR311">
        <v>59416041.376870498</v>
      </c>
      <c r="AS311">
        <v>53659985.539315097</v>
      </c>
      <c r="AT311">
        <v>7965746.1863941699</v>
      </c>
      <c r="AU311">
        <v>125940399.653183</v>
      </c>
      <c r="AV311">
        <v>96591391.399677694</v>
      </c>
      <c r="AW311">
        <v>59416041.376870498</v>
      </c>
      <c r="AX311">
        <v>18.2436199230944</v>
      </c>
      <c r="AY311">
        <v>2.4135486103996602</v>
      </c>
      <c r="AZ311">
        <v>13.6715195695944</v>
      </c>
      <c r="BA311">
        <v>0.76700000000000002</v>
      </c>
      <c r="BB311">
        <v>0.47199999999999998</v>
      </c>
      <c r="BC311">
        <v>0.61499999999999999</v>
      </c>
      <c r="BD311">
        <v>-0.38</v>
      </c>
      <c r="BE311">
        <v>-1.08</v>
      </c>
      <c r="BF311">
        <v>-0.7</v>
      </c>
      <c r="BG311">
        <v>0.100274231364599</v>
      </c>
      <c r="BH311">
        <v>1.0940543348603199E-3</v>
      </c>
      <c r="BI311">
        <v>1.0703054801626101E-2</v>
      </c>
      <c r="BJ311">
        <v>0.18367906183743499</v>
      </c>
      <c r="BK311">
        <v>2.5771337439114699E-3</v>
      </c>
      <c r="BL311">
        <v>2.97881076532002E-2</v>
      </c>
      <c r="BM311">
        <v>1.3</v>
      </c>
      <c r="BN311">
        <v>3.2</v>
      </c>
      <c r="BO311">
        <v>1.3</v>
      </c>
      <c r="BQ311">
        <v>4.3</v>
      </c>
      <c r="BR311">
        <v>4.3</v>
      </c>
      <c r="BS311">
        <v>3.9</v>
      </c>
      <c r="BT311">
        <v>2</v>
      </c>
      <c r="BU311">
        <v>3.8</v>
      </c>
      <c r="BV311">
        <v>4.2</v>
      </c>
      <c r="BW311">
        <v>3.4</v>
      </c>
      <c r="BX311">
        <v>3.9</v>
      </c>
      <c r="BY311">
        <v>2</v>
      </c>
      <c r="BZ311">
        <v>2.4</v>
      </c>
      <c r="CA311">
        <v>3.5</v>
      </c>
    </row>
    <row r="312" spans="1:79" x14ac:dyDescent="0.3">
      <c r="A312">
        <v>653</v>
      </c>
      <c r="B312" t="s">
        <v>9</v>
      </c>
      <c r="F312" t="s">
        <v>340</v>
      </c>
      <c r="L312" t="s">
        <v>601</v>
      </c>
      <c r="M312" t="s">
        <v>4</v>
      </c>
      <c r="N312" t="s">
        <v>5</v>
      </c>
      <c r="O312" t="s">
        <v>3</v>
      </c>
      <c r="P312" t="s">
        <v>34</v>
      </c>
      <c r="Q312" t="s">
        <v>3</v>
      </c>
      <c r="R312">
        <v>500.25009999999997</v>
      </c>
      <c r="S312">
        <v>501.25736999999998</v>
      </c>
      <c r="T312">
        <v>15.37</v>
      </c>
      <c r="U312">
        <v>45699201.666823298</v>
      </c>
      <c r="V312">
        <v>8</v>
      </c>
      <c r="W312">
        <v>2</v>
      </c>
      <c r="X312">
        <v>0</v>
      </c>
      <c r="Y312">
        <v>67.3</v>
      </c>
      <c r="Z312">
        <v>8.4</v>
      </c>
      <c r="AB312" t="s">
        <v>2</v>
      </c>
      <c r="AC312" t="s">
        <v>2</v>
      </c>
      <c r="AD312" t="s">
        <v>1</v>
      </c>
      <c r="AE312" t="s">
        <v>0</v>
      </c>
      <c r="AF312">
        <v>44286797.289923102</v>
      </c>
      <c r="AG312">
        <v>45699201.666823298</v>
      </c>
      <c r="AH312">
        <v>44789833.802284002</v>
      </c>
      <c r="AI312">
        <v>79600.095423195395</v>
      </c>
      <c r="AJ312">
        <v>18370918.832278501</v>
      </c>
      <c r="AK312">
        <v>28720439.090938099</v>
      </c>
      <c r="AL312">
        <v>25242581.354449999</v>
      </c>
      <c r="AM312">
        <v>188569.655969474</v>
      </c>
      <c r="AN312">
        <v>29581193.507214401</v>
      </c>
      <c r="AO312">
        <v>25187979.294557702</v>
      </c>
      <c r="AP312">
        <v>21392214.999021102</v>
      </c>
      <c r="AQ312">
        <v>4562864.4323794004</v>
      </c>
      <c r="AR312">
        <v>4336474.8622557502</v>
      </c>
      <c r="AS312">
        <v>3854138.63100514</v>
      </c>
      <c r="AT312">
        <v>81412.769849634104</v>
      </c>
      <c r="AU312">
        <v>44789833.802284002</v>
      </c>
      <c r="AV312">
        <v>25242581.354449999</v>
      </c>
      <c r="AW312">
        <v>4336474.8622557502</v>
      </c>
      <c r="AX312">
        <v>1.5934844009659199</v>
      </c>
      <c r="AY312" s="1">
        <v>21.8432100092468</v>
      </c>
      <c r="AZ312" s="1">
        <v>8.5149383705292205</v>
      </c>
      <c r="BA312">
        <v>0.56399999999999995</v>
      </c>
      <c r="BB312" s="1">
        <v>9.7000000000000003E-2</v>
      </c>
      <c r="BC312" s="1">
        <v>0.17199999999999999</v>
      </c>
      <c r="BD312">
        <v>-0.83</v>
      </c>
      <c r="BE312">
        <v>-3.37</v>
      </c>
      <c r="BF312">
        <v>-2.54</v>
      </c>
      <c r="BG312">
        <v>3.6284053903843398E-3</v>
      </c>
      <c r="BH312" s="1">
        <v>2.1341682192588298E-6</v>
      </c>
      <c r="BI312" s="1">
        <v>1.42780702045986E-5</v>
      </c>
      <c r="BJ312">
        <v>1.1211088051497E-2</v>
      </c>
      <c r="BK312" s="1">
        <v>1.60023529114389E-5</v>
      </c>
      <c r="BL312">
        <v>1.5884353102615901E-4</v>
      </c>
      <c r="BM312">
        <v>6.6</v>
      </c>
      <c r="BN312">
        <v>6.6</v>
      </c>
      <c r="BO312">
        <v>5.8</v>
      </c>
      <c r="BQ312">
        <v>6</v>
      </c>
      <c r="BR312">
        <v>6.6</v>
      </c>
      <c r="BS312">
        <v>6.6</v>
      </c>
      <c r="BU312">
        <v>7.7</v>
      </c>
      <c r="BV312">
        <v>7.7</v>
      </c>
      <c r="BW312">
        <v>7.5</v>
      </c>
      <c r="BX312">
        <v>4.8</v>
      </c>
      <c r="BY312">
        <v>3.3</v>
      </c>
      <c r="BZ312">
        <v>3.3</v>
      </c>
    </row>
    <row r="313" spans="1:79" x14ac:dyDescent="0.3">
      <c r="A313">
        <v>660</v>
      </c>
      <c r="B313" t="s">
        <v>9</v>
      </c>
      <c r="F313" t="s">
        <v>340</v>
      </c>
      <c r="L313" t="s">
        <v>600</v>
      </c>
      <c r="M313" t="s">
        <v>4</v>
      </c>
      <c r="N313" t="s">
        <v>5</v>
      </c>
      <c r="O313" t="s">
        <v>3</v>
      </c>
      <c r="P313" t="s">
        <v>34</v>
      </c>
      <c r="Q313" t="s">
        <v>3</v>
      </c>
      <c r="R313">
        <v>514.22726</v>
      </c>
      <c r="S313">
        <v>515.23454000000004</v>
      </c>
      <c r="T313">
        <v>23.143999999999998</v>
      </c>
      <c r="U313">
        <v>25490294.885663498</v>
      </c>
      <c r="V313">
        <v>9</v>
      </c>
      <c r="W313">
        <v>4</v>
      </c>
      <c r="X313">
        <v>0</v>
      </c>
      <c r="Y313">
        <v>43.5</v>
      </c>
      <c r="Z313">
        <v>7.2</v>
      </c>
      <c r="AB313" t="s">
        <v>2</v>
      </c>
      <c r="AC313" t="s">
        <v>2</v>
      </c>
      <c r="AD313" t="s">
        <v>1</v>
      </c>
      <c r="AE313" t="s">
        <v>0</v>
      </c>
      <c r="AF313">
        <v>23934693.293570898</v>
      </c>
      <c r="AG313">
        <v>23874606.009445701</v>
      </c>
      <c r="AH313">
        <v>20623267.612586699</v>
      </c>
      <c r="AI313">
        <v>551607.63065072999</v>
      </c>
      <c r="AJ313">
        <v>21423805.853133399</v>
      </c>
      <c r="AK313">
        <v>22748438.030599501</v>
      </c>
      <c r="AL313">
        <v>25490294.885663498</v>
      </c>
      <c r="AM313">
        <v>450375.04562973097</v>
      </c>
      <c r="AN313">
        <v>21865132.7089267</v>
      </c>
      <c r="AO313">
        <v>18642549.503602199</v>
      </c>
      <c r="AP313">
        <v>22419227.5460186</v>
      </c>
      <c r="AQ313">
        <v>11802497.247921901</v>
      </c>
      <c r="AR313">
        <v>13336726.7459937</v>
      </c>
      <c r="AS313">
        <v>13472108.7411204</v>
      </c>
      <c r="AT313">
        <v>613971.28253628302</v>
      </c>
      <c r="AU313">
        <v>23874606.009445701</v>
      </c>
      <c r="AV313">
        <v>22748438.030599501</v>
      </c>
      <c r="AW313">
        <v>13336726.7459937</v>
      </c>
      <c r="AX313">
        <v>8.30633027957672</v>
      </c>
      <c r="AY313" s="1">
        <v>8.9316135126659795</v>
      </c>
      <c r="AZ313" s="1">
        <v>7.2052141218790799</v>
      </c>
      <c r="BA313">
        <v>0.95299999999999996</v>
      </c>
      <c r="BB313" s="1">
        <v>0.55900000000000005</v>
      </c>
      <c r="BC313" s="1">
        <v>0.58599999999999997</v>
      </c>
      <c r="BD313">
        <v>-7.0000000000000007E-2</v>
      </c>
      <c r="BE313">
        <v>-0.84</v>
      </c>
      <c r="BF313">
        <v>-0.77</v>
      </c>
      <c r="BG313">
        <v>0.96350113181877095</v>
      </c>
      <c r="BH313">
        <v>3.6253840764644002E-4</v>
      </c>
      <c r="BI313">
        <v>3.0617881967665001E-4</v>
      </c>
      <c r="BJ313">
        <v>0.99999987688113601</v>
      </c>
      <c r="BK313">
        <v>1.0042166717892599E-3</v>
      </c>
      <c r="BL313" s="1">
        <v>1.6315934046249099E-3</v>
      </c>
      <c r="BM313">
        <v>6.4</v>
      </c>
      <c r="BN313">
        <v>6.4</v>
      </c>
      <c r="BO313">
        <v>6</v>
      </c>
      <c r="BP313">
        <v>4.5</v>
      </c>
      <c r="BQ313">
        <v>6.4</v>
      </c>
      <c r="BR313">
        <v>6.4</v>
      </c>
      <c r="BS313">
        <v>6.6</v>
      </c>
      <c r="BT313">
        <v>4.9000000000000004</v>
      </c>
      <c r="BU313">
        <v>8.5</v>
      </c>
      <c r="BV313">
        <v>8.5</v>
      </c>
      <c r="BW313">
        <v>8.9</v>
      </c>
      <c r="BX313">
        <v>6.4</v>
      </c>
      <c r="BY313">
        <v>6.4</v>
      </c>
      <c r="BZ313">
        <v>6.4</v>
      </c>
      <c r="CA313">
        <v>4.9000000000000004</v>
      </c>
    </row>
    <row r="314" spans="1:79" x14ac:dyDescent="0.3">
      <c r="A314">
        <v>662</v>
      </c>
      <c r="B314" t="s">
        <v>9</v>
      </c>
      <c r="F314" t="s">
        <v>340</v>
      </c>
      <c r="L314" t="s">
        <v>599</v>
      </c>
      <c r="M314" t="s">
        <v>4</v>
      </c>
      <c r="N314" t="s">
        <v>5</v>
      </c>
      <c r="O314" t="s">
        <v>3</v>
      </c>
      <c r="P314" t="s">
        <v>34</v>
      </c>
      <c r="Q314" t="s">
        <v>3</v>
      </c>
      <c r="R314">
        <v>497.27820000000003</v>
      </c>
      <c r="S314">
        <v>498.28546999999998</v>
      </c>
      <c r="T314">
        <v>17.16</v>
      </c>
      <c r="U314">
        <v>45958866.837686099</v>
      </c>
      <c r="V314">
        <v>38</v>
      </c>
      <c r="W314">
        <v>1</v>
      </c>
      <c r="X314">
        <v>0</v>
      </c>
      <c r="Y314">
        <v>60.9</v>
      </c>
      <c r="Z314">
        <v>8</v>
      </c>
      <c r="AB314" t="s">
        <v>2</v>
      </c>
      <c r="AC314" t="s">
        <v>2</v>
      </c>
      <c r="AD314" t="s">
        <v>1</v>
      </c>
      <c r="AE314" t="s">
        <v>0</v>
      </c>
      <c r="AF314">
        <v>42925204.838186599</v>
      </c>
      <c r="AG314">
        <v>41385661.696914203</v>
      </c>
      <c r="AH314">
        <v>45958866.837686099</v>
      </c>
      <c r="AI314">
        <v>159827.907327797</v>
      </c>
      <c r="AJ314">
        <v>9675581.5470495503</v>
      </c>
      <c r="AK314">
        <v>10255205.1182152</v>
      </c>
      <c r="AL314">
        <v>9924799.8388534207</v>
      </c>
      <c r="AM314">
        <v>238077.83599533999</v>
      </c>
      <c r="AN314">
        <v>21548732.683404099</v>
      </c>
      <c r="AO314">
        <v>19532116.557398401</v>
      </c>
      <c r="AP314">
        <v>18481507.774377599</v>
      </c>
      <c r="AQ314">
        <v>177244.422787141</v>
      </c>
      <c r="AR314">
        <v>156532.73623541099</v>
      </c>
      <c r="AS314">
        <v>144889.04939775501</v>
      </c>
      <c r="AT314">
        <v>152658.266169443</v>
      </c>
      <c r="AU314">
        <v>42925204.838186599</v>
      </c>
      <c r="AV314">
        <v>9924799.8388534207</v>
      </c>
      <c r="AW314">
        <v>156532.73623541099</v>
      </c>
      <c r="AX314">
        <v>5.3587102464264698</v>
      </c>
      <c r="AY314" s="1">
        <v>2.9216430166992202</v>
      </c>
      <c r="AZ314" s="1">
        <v>10.2711052526806</v>
      </c>
      <c r="BA314" s="1">
        <v>0.23100000000000001</v>
      </c>
      <c r="BB314" s="1">
        <v>4.0000000000000001E-3</v>
      </c>
      <c r="BC314" s="1">
        <v>1.6E-2</v>
      </c>
      <c r="BD314" s="1">
        <v>-2.11</v>
      </c>
      <c r="BE314">
        <v>-8.1</v>
      </c>
      <c r="BF314">
        <v>-5.99</v>
      </c>
      <c r="BG314" s="1">
        <v>6.8318822288304702E-7</v>
      </c>
      <c r="BH314" s="1">
        <v>6.4170890823333998E-14</v>
      </c>
      <c r="BI314" s="1">
        <v>1.10822462318083E-12</v>
      </c>
      <c r="BJ314" s="1">
        <v>1.38453574247935E-5</v>
      </c>
      <c r="BK314" s="1">
        <v>5.4543036753784699E-12</v>
      </c>
      <c r="BL314" s="1">
        <v>2.3879324248959601E-10</v>
      </c>
      <c r="BM314">
        <v>6.2</v>
      </c>
      <c r="BN314">
        <v>6.2</v>
      </c>
      <c r="BO314">
        <v>6.2</v>
      </c>
      <c r="BQ314">
        <v>5.4</v>
      </c>
      <c r="BR314">
        <v>5.4</v>
      </c>
      <c r="BS314">
        <v>5.4</v>
      </c>
      <c r="BU314">
        <v>8.1</v>
      </c>
      <c r="BV314">
        <v>8.1</v>
      </c>
      <c r="BW314">
        <v>8.1</v>
      </c>
    </row>
    <row r="315" spans="1:79" x14ac:dyDescent="0.3">
      <c r="A315">
        <v>686</v>
      </c>
      <c r="B315" t="s">
        <v>9</v>
      </c>
      <c r="F315" t="s">
        <v>340</v>
      </c>
      <c r="L315" t="s">
        <v>598</v>
      </c>
      <c r="M315" t="s">
        <v>4</v>
      </c>
      <c r="N315" t="s">
        <v>5</v>
      </c>
      <c r="O315" t="s">
        <v>3</v>
      </c>
      <c r="P315" t="s">
        <v>3</v>
      </c>
      <c r="Q315" t="s">
        <v>3</v>
      </c>
      <c r="R315">
        <v>808.51553999999999</v>
      </c>
      <c r="S315">
        <v>809.52283</v>
      </c>
      <c r="T315">
        <v>23.966000000000001</v>
      </c>
      <c r="U315">
        <v>77245765.093517199</v>
      </c>
      <c r="V315">
        <v>0</v>
      </c>
      <c r="W315">
        <v>1</v>
      </c>
      <c r="X315">
        <v>0</v>
      </c>
      <c r="Y315">
        <v>33.4</v>
      </c>
      <c r="Z315">
        <v>6.7</v>
      </c>
      <c r="AB315" t="s">
        <v>2</v>
      </c>
      <c r="AC315" t="s">
        <v>2</v>
      </c>
      <c r="AD315" t="s">
        <v>1</v>
      </c>
      <c r="AE315" t="s">
        <v>0</v>
      </c>
      <c r="AF315">
        <v>16237645.949099399</v>
      </c>
      <c r="AG315">
        <v>28283461.524110001</v>
      </c>
      <c r="AH315">
        <v>77245765.093517199</v>
      </c>
      <c r="AI315">
        <v>45917.267583805296</v>
      </c>
      <c r="AJ315">
        <v>2094017.6105659299</v>
      </c>
      <c r="AK315">
        <v>9303149.6604572292</v>
      </c>
      <c r="AL315">
        <v>4640631.3751131203</v>
      </c>
      <c r="AM315">
        <v>96444.175196669501</v>
      </c>
      <c r="AN315">
        <v>8249166.7813800601</v>
      </c>
      <c r="AO315">
        <v>9045981.6215646993</v>
      </c>
      <c r="AP315">
        <v>19202490.573483098</v>
      </c>
      <c r="AQ315">
        <v>1854870.0568149099</v>
      </c>
      <c r="AR315">
        <v>2237103.2603895701</v>
      </c>
      <c r="AS315">
        <v>3078505.3339401302</v>
      </c>
      <c r="AT315">
        <v>174938.56012295699</v>
      </c>
      <c r="AU315">
        <v>28283461.524110001</v>
      </c>
      <c r="AV315">
        <v>4640631.3751131203</v>
      </c>
      <c r="AW315">
        <v>2237103.2603895701</v>
      </c>
      <c r="AX315">
        <v>79.607905718285906</v>
      </c>
      <c r="AY315" s="1">
        <v>68.3875373158467</v>
      </c>
      <c r="AZ315">
        <v>26.1912045285574</v>
      </c>
      <c r="BA315" s="1">
        <v>0.16400000000000001</v>
      </c>
      <c r="BB315">
        <v>7.9000000000000001E-2</v>
      </c>
      <c r="BC315">
        <v>0.48199999999999998</v>
      </c>
      <c r="BD315">
        <v>-2.61</v>
      </c>
      <c r="BE315">
        <v>-3.66</v>
      </c>
      <c r="BF315">
        <v>-1.05</v>
      </c>
      <c r="BG315">
        <v>2.1425968635257999E-2</v>
      </c>
      <c r="BH315">
        <v>5.7626827071128898E-3</v>
      </c>
      <c r="BI315">
        <v>0.47556088537984997</v>
      </c>
      <c r="BJ315">
        <v>4.9642283866862702E-2</v>
      </c>
      <c r="BK315">
        <v>1.0907269072085101E-2</v>
      </c>
      <c r="BL315" s="1">
        <v>0.66653415431191598</v>
      </c>
      <c r="BM315" s="1">
        <v>2.6</v>
      </c>
      <c r="BN315">
        <v>2.8</v>
      </c>
      <c r="BO315" s="1">
        <v>1.7</v>
      </c>
      <c r="BP315" s="1">
        <v>4.5</v>
      </c>
      <c r="BQ315">
        <v>2.5</v>
      </c>
      <c r="BR315">
        <v>1.6</v>
      </c>
      <c r="BT315">
        <v>2.2999999999999998</v>
      </c>
      <c r="BU315">
        <v>3.1</v>
      </c>
      <c r="BW315">
        <v>2.6</v>
      </c>
      <c r="BX315">
        <v>5.2</v>
      </c>
      <c r="BY315">
        <v>4.8</v>
      </c>
      <c r="BZ315">
        <v>5.5</v>
      </c>
      <c r="CA315">
        <v>1.1000000000000001</v>
      </c>
    </row>
    <row r="316" spans="1:79" x14ac:dyDescent="0.3">
      <c r="A316">
        <v>688</v>
      </c>
      <c r="B316" t="s">
        <v>9</v>
      </c>
      <c r="C316" t="s">
        <v>8</v>
      </c>
      <c r="F316" t="s">
        <v>340</v>
      </c>
      <c r="L316" t="s">
        <v>597</v>
      </c>
      <c r="M316" t="s">
        <v>4</v>
      </c>
      <c r="N316" t="s">
        <v>34</v>
      </c>
      <c r="O316" t="s">
        <v>3</v>
      </c>
      <c r="P316" t="s">
        <v>3</v>
      </c>
      <c r="Q316" t="s">
        <v>3</v>
      </c>
      <c r="R316">
        <v>656.47055</v>
      </c>
      <c r="S316">
        <v>657.47817999999995</v>
      </c>
      <c r="T316">
        <v>22.725999999999999</v>
      </c>
      <c r="U316">
        <v>71959446.2713442</v>
      </c>
      <c r="V316">
        <v>0</v>
      </c>
      <c r="W316">
        <v>1</v>
      </c>
      <c r="X316">
        <v>0</v>
      </c>
      <c r="Y316">
        <v>90</v>
      </c>
      <c r="Z316">
        <v>82.4</v>
      </c>
      <c r="AB316" t="s">
        <v>2</v>
      </c>
      <c r="AC316" t="s">
        <v>2</v>
      </c>
      <c r="AD316" t="s">
        <v>1</v>
      </c>
      <c r="AE316" t="s">
        <v>0</v>
      </c>
      <c r="AF316">
        <v>71959446.2713442</v>
      </c>
      <c r="AG316">
        <v>59891353.883864403</v>
      </c>
      <c r="AH316">
        <v>70820495.780289099</v>
      </c>
      <c r="AI316">
        <v>1484659.74175595</v>
      </c>
      <c r="AJ316">
        <v>15341737.0873548</v>
      </c>
      <c r="AK316">
        <v>15019429.4208664</v>
      </c>
      <c r="AL316">
        <v>14780067.4498077</v>
      </c>
      <c r="AM316">
        <v>1722669.2121854599</v>
      </c>
      <c r="AN316">
        <v>38283851.672722101</v>
      </c>
      <c r="AO316">
        <v>33379837.187550999</v>
      </c>
      <c r="AP316">
        <v>40151045.6562078</v>
      </c>
      <c r="AQ316">
        <v>14280525.949860699</v>
      </c>
      <c r="AR316">
        <v>17640330.276493698</v>
      </c>
      <c r="AS316">
        <v>16088845.968267901</v>
      </c>
      <c r="AT316">
        <v>1489687.57207538</v>
      </c>
      <c r="AU316">
        <v>70820495.780289099</v>
      </c>
      <c r="AV316">
        <v>15019429.4208664</v>
      </c>
      <c r="AW316">
        <v>16088845.968267901</v>
      </c>
      <c r="AX316">
        <v>9.8629308788620502</v>
      </c>
      <c r="AY316" s="1">
        <v>1.8731459691235299</v>
      </c>
      <c r="AZ316" s="1">
        <v>10.5074854379755</v>
      </c>
      <c r="BA316">
        <v>0.21199999999999999</v>
      </c>
      <c r="BB316" s="1">
        <v>0.22700000000000001</v>
      </c>
      <c r="BC316" s="1">
        <v>1.071</v>
      </c>
      <c r="BD316">
        <v>-2.2400000000000002</v>
      </c>
      <c r="BE316">
        <v>-2.14</v>
      </c>
      <c r="BF316">
        <v>0.1</v>
      </c>
      <c r="BG316" s="1">
        <v>1.62932876834887E-6</v>
      </c>
      <c r="BH316" s="1">
        <v>1.9747753823296E-6</v>
      </c>
      <c r="BI316">
        <v>0.69906515889268095</v>
      </c>
      <c r="BJ316" s="1">
        <v>2.22630780766112E-5</v>
      </c>
      <c r="BK316" s="1">
        <v>1.5179854200557799E-5</v>
      </c>
      <c r="BL316">
        <v>0.88469018871920702</v>
      </c>
      <c r="BM316">
        <v>4.7</v>
      </c>
      <c r="BN316">
        <v>4.3</v>
      </c>
      <c r="BO316">
        <v>2.4</v>
      </c>
      <c r="BU316">
        <v>6.1</v>
      </c>
      <c r="BV316">
        <v>6.1</v>
      </c>
      <c r="BW316">
        <v>7.2</v>
      </c>
      <c r="BX316">
        <v>3</v>
      </c>
      <c r="BY316">
        <v>3.3</v>
      </c>
      <c r="BZ316">
        <v>4.5</v>
      </c>
    </row>
    <row r="317" spans="1:79" x14ac:dyDescent="0.3">
      <c r="A317">
        <v>722</v>
      </c>
      <c r="B317" t="s">
        <v>9</v>
      </c>
      <c r="F317" t="s">
        <v>340</v>
      </c>
      <c r="L317" t="s">
        <v>596</v>
      </c>
      <c r="M317" t="s">
        <v>4</v>
      </c>
      <c r="N317" t="s">
        <v>5</v>
      </c>
      <c r="O317" t="s">
        <v>3</v>
      </c>
      <c r="P317" t="s">
        <v>34</v>
      </c>
      <c r="Q317" t="s">
        <v>3</v>
      </c>
      <c r="R317">
        <v>448.14033000000001</v>
      </c>
      <c r="S317">
        <v>449.14760999999999</v>
      </c>
      <c r="T317">
        <v>19.891999999999999</v>
      </c>
      <c r="U317">
        <v>32167045.313034002</v>
      </c>
      <c r="V317">
        <v>96</v>
      </c>
      <c r="W317">
        <v>3</v>
      </c>
      <c r="X317">
        <v>0</v>
      </c>
      <c r="Y317">
        <v>56.5</v>
      </c>
      <c r="Z317">
        <v>7.8</v>
      </c>
      <c r="AB317" t="s">
        <v>2</v>
      </c>
      <c r="AC317" t="s">
        <v>2</v>
      </c>
      <c r="AD317" t="s">
        <v>1</v>
      </c>
      <c r="AE317" t="s">
        <v>0</v>
      </c>
      <c r="AF317">
        <v>20203017.788316999</v>
      </c>
      <c r="AG317">
        <v>18738709.502858199</v>
      </c>
      <c r="AH317">
        <v>18853755.727472801</v>
      </c>
      <c r="AI317">
        <v>84840.675779056197</v>
      </c>
      <c r="AJ317">
        <v>21921578.6589824</v>
      </c>
      <c r="AK317">
        <v>23109373.365985401</v>
      </c>
      <c r="AL317">
        <v>20254344.711633001</v>
      </c>
      <c r="AM317">
        <v>103613.290058151</v>
      </c>
      <c r="AN317">
        <v>25669058.8278533</v>
      </c>
      <c r="AO317">
        <v>23157930.904569399</v>
      </c>
      <c r="AP317">
        <v>22499402.116889302</v>
      </c>
      <c r="AQ317">
        <v>27656349.0786593</v>
      </c>
      <c r="AR317">
        <v>32167045.313034002</v>
      </c>
      <c r="AS317">
        <v>29194088.8418594</v>
      </c>
      <c r="AT317">
        <v>101772.493032022</v>
      </c>
      <c r="AU317">
        <v>18853755.727472801</v>
      </c>
      <c r="AV317">
        <v>21921578.6589824</v>
      </c>
      <c r="AW317">
        <v>29194088.8418594</v>
      </c>
      <c r="AX317">
        <v>4.2265010612567</v>
      </c>
      <c r="AY317">
        <v>6.5904942387680796</v>
      </c>
      <c r="AZ317" s="1">
        <v>7.7279894256078698</v>
      </c>
      <c r="BA317" s="1">
        <v>1.163</v>
      </c>
      <c r="BB317">
        <v>1.548</v>
      </c>
      <c r="BC317" s="1">
        <v>1.3320000000000001</v>
      </c>
      <c r="BD317" s="1">
        <v>0.22</v>
      </c>
      <c r="BE317">
        <v>0.63</v>
      </c>
      <c r="BF317">
        <v>0.41</v>
      </c>
      <c r="BG317">
        <v>0.12492394023478499</v>
      </c>
      <c r="BH317">
        <v>3.97694007485683E-4</v>
      </c>
      <c r="BI317">
        <v>2.35355542677917E-3</v>
      </c>
      <c r="BJ317">
        <v>0.219690125137977</v>
      </c>
      <c r="BK317">
        <v>1.08688869602562E-3</v>
      </c>
      <c r="BL317">
        <v>8.7119854586201993E-3</v>
      </c>
      <c r="BM317">
        <v>5.6</v>
      </c>
      <c r="BN317">
        <v>6</v>
      </c>
      <c r="BO317">
        <v>5.6</v>
      </c>
      <c r="BQ317">
        <v>6</v>
      </c>
      <c r="BR317">
        <v>6</v>
      </c>
      <c r="BS317">
        <v>6</v>
      </c>
      <c r="BU317">
        <v>8.6999999999999993</v>
      </c>
      <c r="BV317">
        <v>8.5</v>
      </c>
      <c r="BW317">
        <v>8.5</v>
      </c>
      <c r="BX317">
        <v>6.6</v>
      </c>
      <c r="BY317">
        <v>6.2</v>
      </c>
      <c r="BZ317">
        <v>6.6</v>
      </c>
    </row>
    <row r="318" spans="1:79" x14ac:dyDescent="0.3">
      <c r="A318">
        <v>724</v>
      </c>
      <c r="B318" t="s">
        <v>9</v>
      </c>
      <c r="C318" t="s">
        <v>8</v>
      </c>
      <c r="F318" t="s">
        <v>340</v>
      </c>
      <c r="L318" t="s">
        <v>595</v>
      </c>
      <c r="M318" t="s">
        <v>4</v>
      </c>
      <c r="N318" t="s">
        <v>5</v>
      </c>
      <c r="O318" t="s">
        <v>3</v>
      </c>
      <c r="P318" t="s">
        <v>3</v>
      </c>
      <c r="Q318" t="s">
        <v>3</v>
      </c>
      <c r="R318">
        <v>673.49711000000002</v>
      </c>
      <c r="S318">
        <v>674.50397999999996</v>
      </c>
      <c r="T318">
        <v>22.748999999999999</v>
      </c>
      <c r="U318">
        <v>92356540.477164596</v>
      </c>
      <c r="V318">
        <v>0</v>
      </c>
      <c r="W318">
        <v>1</v>
      </c>
      <c r="X318">
        <v>0</v>
      </c>
      <c r="Y318">
        <v>90</v>
      </c>
      <c r="Z318">
        <v>82.4</v>
      </c>
      <c r="AB318" t="s">
        <v>2</v>
      </c>
      <c r="AC318" t="s">
        <v>2</v>
      </c>
      <c r="AD318" t="s">
        <v>1</v>
      </c>
      <c r="AE318" t="s">
        <v>0</v>
      </c>
      <c r="AF318">
        <v>82025967.587489694</v>
      </c>
      <c r="AG318">
        <v>81042694.125283599</v>
      </c>
      <c r="AH318">
        <v>92356540.477164596</v>
      </c>
      <c r="AI318">
        <v>1203238.0301091699</v>
      </c>
      <c r="AJ318">
        <v>16420817.8681741</v>
      </c>
      <c r="AK318">
        <v>17707149.495957799</v>
      </c>
      <c r="AL318">
        <v>15715505.883385699</v>
      </c>
      <c r="AM318">
        <v>1837043.71518831</v>
      </c>
      <c r="AN318">
        <v>48084753.615847699</v>
      </c>
      <c r="AO318">
        <v>48451007.706349202</v>
      </c>
      <c r="AP318">
        <v>39294660.567209102</v>
      </c>
      <c r="AQ318">
        <v>19225570.821935602</v>
      </c>
      <c r="AR318">
        <v>20950578.691568099</v>
      </c>
      <c r="AS318">
        <v>25749602.712057199</v>
      </c>
      <c r="AT318">
        <v>202316.78750570101</v>
      </c>
      <c r="AU318">
        <v>82025967.587489694</v>
      </c>
      <c r="AV318">
        <v>16420817.8681741</v>
      </c>
      <c r="AW318">
        <v>20950578.691568099</v>
      </c>
      <c r="AX318">
        <v>7.36127581644367</v>
      </c>
      <c r="AY318" s="1">
        <v>6.0781159696646201</v>
      </c>
      <c r="AZ318" s="1">
        <v>15.3835057071629</v>
      </c>
      <c r="BA318">
        <v>0.2</v>
      </c>
      <c r="BB318">
        <v>0.255</v>
      </c>
      <c r="BC318" s="1">
        <v>1.276</v>
      </c>
      <c r="BD318">
        <v>-2.3199999999999998</v>
      </c>
      <c r="BE318">
        <v>-1.97</v>
      </c>
      <c r="BF318">
        <v>0.35</v>
      </c>
      <c r="BG318" s="1">
        <v>2.6341291550213701E-6</v>
      </c>
      <c r="BH318" s="1">
        <v>7.9847242757669096E-6</v>
      </c>
      <c r="BI318">
        <v>3.9069139105405798E-2</v>
      </c>
      <c r="BJ318" s="1">
        <v>3.0988864254762898E-5</v>
      </c>
      <c r="BK318" s="1">
        <v>4.3354723057015498E-5</v>
      </c>
      <c r="BL318">
        <v>8.8272105682964203E-2</v>
      </c>
      <c r="BM318">
        <v>3.9</v>
      </c>
      <c r="BN318">
        <v>4.3</v>
      </c>
      <c r="BO318">
        <v>3.9</v>
      </c>
      <c r="BU318">
        <v>5.6</v>
      </c>
      <c r="BV318">
        <v>5.6</v>
      </c>
      <c r="BW318">
        <v>6.7</v>
      </c>
      <c r="BX318">
        <v>1.8</v>
      </c>
      <c r="BY318">
        <v>3.3</v>
      </c>
      <c r="BZ318">
        <v>4.7</v>
      </c>
      <c r="CA318">
        <v>1.9</v>
      </c>
    </row>
    <row r="319" spans="1:79" x14ac:dyDescent="0.3">
      <c r="A319">
        <v>729</v>
      </c>
      <c r="B319" t="s">
        <v>9</v>
      </c>
      <c r="C319" t="s">
        <v>8</v>
      </c>
      <c r="F319" t="s">
        <v>340</v>
      </c>
      <c r="L319" t="s">
        <v>594</v>
      </c>
      <c r="M319" t="s">
        <v>4</v>
      </c>
      <c r="N319" t="s">
        <v>5</v>
      </c>
      <c r="O319" t="s">
        <v>3</v>
      </c>
      <c r="P319" t="s">
        <v>34</v>
      </c>
      <c r="Q319" t="s">
        <v>3</v>
      </c>
      <c r="R319">
        <v>443.04752000000002</v>
      </c>
      <c r="S319">
        <v>444.0548</v>
      </c>
      <c r="T319">
        <v>18.785</v>
      </c>
      <c r="U319">
        <v>51780941.670010298</v>
      </c>
      <c r="V319">
        <v>6</v>
      </c>
      <c r="W319">
        <v>1</v>
      </c>
      <c r="X319">
        <v>0</v>
      </c>
      <c r="Y319">
        <v>43</v>
      </c>
      <c r="Z319">
        <v>39.799999999999997</v>
      </c>
      <c r="AB319" t="s">
        <v>2</v>
      </c>
      <c r="AC319" t="s">
        <v>2</v>
      </c>
      <c r="AD319" t="s">
        <v>1</v>
      </c>
      <c r="AE319" t="s">
        <v>0</v>
      </c>
      <c r="AF319">
        <v>44216326.578832902</v>
      </c>
      <c r="AG319">
        <v>50164995.436856002</v>
      </c>
      <c r="AH319">
        <v>51780941.670010298</v>
      </c>
      <c r="AI319">
        <v>237342.24600075901</v>
      </c>
      <c r="AJ319">
        <v>38305321.865022801</v>
      </c>
      <c r="AK319">
        <v>37169931.840452299</v>
      </c>
      <c r="AL319">
        <v>36616016.572423197</v>
      </c>
      <c r="AM319">
        <v>230839.04113131299</v>
      </c>
      <c r="AN319">
        <v>45469620.596765198</v>
      </c>
      <c r="AO319">
        <v>42910196.650595903</v>
      </c>
      <c r="AP319">
        <v>41758769.099561401</v>
      </c>
      <c r="AQ319">
        <v>33811104.877392203</v>
      </c>
      <c r="AR319">
        <v>39449059.396576501</v>
      </c>
      <c r="AS319">
        <v>46301413.505168602</v>
      </c>
      <c r="AT319">
        <v>137562.00746612501</v>
      </c>
      <c r="AU319">
        <v>50164995.436856002</v>
      </c>
      <c r="AV319">
        <v>37169931.840452299</v>
      </c>
      <c r="AW319">
        <v>39449059.396576501</v>
      </c>
      <c r="AX319">
        <v>8.1766898443296601</v>
      </c>
      <c r="AY319">
        <v>2.3048277421539298</v>
      </c>
      <c r="AZ319" s="1">
        <v>15.694806213203201</v>
      </c>
      <c r="BA319" s="1">
        <v>0.74099999999999999</v>
      </c>
      <c r="BB319">
        <v>0.78600000000000003</v>
      </c>
      <c r="BC319" s="1">
        <v>1.0609999999999999</v>
      </c>
      <c r="BD319" s="1">
        <v>-0.43</v>
      </c>
      <c r="BE319">
        <v>-0.35</v>
      </c>
      <c r="BF319">
        <v>0.09</v>
      </c>
      <c r="BG319">
        <v>4.741094180285E-2</v>
      </c>
      <c r="BH319">
        <v>0.109600731120233</v>
      </c>
      <c r="BI319">
        <v>0.78999960394000901</v>
      </c>
      <c r="BJ319">
        <v>9.7098747244055997E-2</v>
      </c>
      <c r="BK319">
        <v>0.155207676653833</v>
      </c>
      <c r="BL319">
        <v>0.95209254593182102</v>
      </c>
      <c r="BM319">
        <v>5.8</v>
      </c>
      <c r="BN319">
        <v>6.2</v>
      </c>
      <c r="BO319">
        <v>6.2</v>
      </c>
      <c r="BP319">
        <v>0.8</v>
      </c>
      <c r="BQ319">
        <v>5.0999999999999996</v>
      </c>
      <c r="BR319">
        <v>5.5</v>
      </c>
      <c r="BS319">
        <v>6.2</v>
      </c>
      <c r="BT319">
        <v>1.1000000000000001</v>
      </c>
      <c r="BU319">
        <v>8.9</v>
      </c>
      <c r="BV319">
        <v>8.9</v>
      </c>
      <c r="BW319">
        <v>8.5</v>
      </c>
      <c r="BX319">
        <v>5.5</v>
      </c>
      <c r="BY319">
        <v>5.8</v>
      </c>
      <c r="BZ319">
        <v>6.2</v>
      </c>
      <c r="CA319">
        <v>4.5</v>
      </c>
    </row>
    <row r="320" spans="1:79" x14ac:dyDescent="0.3">
      <c r="A320">
        <v>735</v>
      </c>
      <c r="B320" t="s">
        <v>9</v>
      </c>
      <c r="C320" t="s">
        <v>8</v>
      </c>
      <c r="F320" t="s">
        <v>340</v>
      </c>
      <c r="L320" t="s">
        <v>593</v>
      </c>
      <c r="M320" t="s">
        <v>4</v>
      </c>
      <c r="N320" t="s">
        <v>34</v>
      </c>
      <c r="O320" t="s">
        <v>3</v>
      </c>
      <c r="P320" t="s">
        <v>34</v>
      </c>
      <c r="Q320" t="s">
        <v>3</v>
      </c>
      <c r="R320">
        <v>407.11819000000003</v>
      </c>
      <c r="S320">
        <v>408.12547000000001</v>
      </c>
      <c r="T320">
        <v>10.832000000000001</v>
      </c>
      <c r="U320">
        <v>43927473.199241102</v>
      </c>
      <c r="V320">
        <v>7</v>
      </c>
      <c r="W320">
        <v>1</v>
      </c>
      <c r="X320">
        <v>0</v>
      </c>
      <c r="Y320">
        <v>86</v>
      </c>
      <c r="Z320">
        <v>70.099999999999994</v>
      </c>
      <c r="AB320" t="s">
        <v>2</v>
      </c>
      <c r="AC320" t="s">
        <v>2</v>
      </c>
      <c r="AD320" t="s">
        <v>1</v>
      </c>
      <c r="AE320" t="s">
        <v>0</v>
      </c>
      <c r="AF320">
        <v>43471511.6717529</v>
      </c>
      <c r="AG320">
        <v>43927473.199241102</v>
      </c>
      <c r="AH320">
        <v>43327584.988242298</v>
      </c>
      <c r="AI320">
        <v>87107.799225980503</v>
      </c>
      <c r="AJ320">
        <v>37596073.038429298</v>
      </c>
      <c r="AK320">
        <v>39769236.621869802</v>
      </c>
      <c r="AL320">
        <v>43085265.0311267</v>
      </c>
      <c r="AM320">
        <v>84195.644489067097</v>
      </c>
      <c r="AN320">
        <v>38563917.531562798</v>
      </c>
      <c r="AO320">
        <v>32629038.300073601</v>
      </c>
      <c r="AP320">
        <v>38895596.764498599</v>
      </c>
      <c r="AQ320">
        <v>12735780.910044501</v>
      </c>
      <c r="AR320">
        <v>16265870.879870299</v>
      </c>
      <c r="AS320">
        <v>15290985.4194382</v>
      </c>
      <c r="AT320">
        <v>84457.248876941798</v>
      </c>
      <c r="AU320">
        <v>43471511.6717529</v>
      </c>
      <c r="AV320">
        <v>39769236.621869802</v>
      </c>
      <c r="AW320">
        <v>15290985.4194382</v>
      </c>
      <c r="AX320">
        <v>0.71870097470389405</v>
      </c>
      <c r="AY320">
        <v>6.8850327681907899</v>
      </c>
      <c r="AZ320">
        <v>12.347744448584701</v>
      </c>
      <c r="BA320">
        <v>0.91500000000000004</v>
      </c>
      <c r="BB320">
        <v>0.35199999999999998</v>
      </c>
      <c r="BC320">
        <v>0.38400000000000001</v>
      </c>
      <c r="BD320">
        <v>-0.13</v>
      </c>
      <c r="BE320">
        <v>-1.51</v>
      </c>
      <c r="BF320">
        <v>-1.38</v>
      </c>
      <c r="BG320">
        <v>0.48347458994390602</v>
      </c>
      <c r="BH320" s="1">
        <v>9.0914820707332905E-6</v>
      </c>
      <c r="BI320" s="1">
        <v>1.48851808356998E-5</v>
      </c>
      <c r="BJ320">
        <v>0.64222744037324797</v>
      </c>
      <c r="BK320" s="1">
        <v>4.8150747215500803E-5</v>
      </c>
      <c r="BL320">
        <v>1.6363353735489701E-4</v>
      </c>
      <c r="BM320">
        <v>6.6</v>
      </c>
      <c r="BN320">
        <v>6.2</v>
      </c>
      <c r="BO320">
        <v>6.2</v>
      </c>
      <c r="BQ320">
        <v>6.6</v>
      </c>
      <c r="BR320">
        <v>6.2</v>
      </c>
      <c r="BS320">
        <v>6.6</v>
      </c>
      <c r="BU320">
        <v>9.1</v>
      </c>
      <c r="BV320">
        <v>8.6999999999999993</v>
      </c>
      <c r="BW320">
        <v>9.1</v>
      </c>
      <c r="BX320">
        <v>5.2</v>
      </c>
      <c r="BY320">
        <v>3.7</v>
      </c>
      <c r="BZ320">
        <v>2.6</v>
      </c>
    </row>
    <row r="321" spans="1:79" x14ac:dyDescent="0.3">
      <c r="A321">
        <v>738</v>
      </c>
      <c r="B321" t="s">
        <v>9</v>
      </c>
      <c r="F321" t="s">
        <v>340</v>
      </c>
      <c r="L321" t="s">
        <v>592</v>
      </c>
      <c r="M321" t="s">
        <v>5</v>
      </c>
      <c r="N321" t="s">
        <v>5</v>
      </c>
      <c r="O321" t="s">
        <v>3</v>
      </c>
      <c r="P321" t="s">
        <v>34</v>
      </c>
      <c r="Q321" t="s">
        <v>3</v>
      </c>
      <c r="R321">
        <v>316.16741999999999</v>
      </c>
      <c r="S321">
        <v>317.17469999999997</v>
      </c>
      <c r="T321">
        <v>22.172000000000001</v>
      </c>
      <c r="U321">
        <v>89342951.740136698</v>
      </c>
      <c r="V321">
        <v>89</v>
      </c>
      <c r="W321">
        <v>2</v>
      </c>
      <c r="X321">
        <v>0</v>
      </c>
      <c r="Y321">
        <v>31.8</v>
      </c>
      <c r="Z321">
        <v>6.6</v>
      </c>
      <c r="AB321" t="s">
        <v>2</v>
      </c>
      <c r="AC321" t="s">
        <v>2</v>
      </c>
      <c r="AD321" t="s">
        <v>1</v>
      </c>
      <c r="AE321" t="s">
        <v>0</v>
      </c>
      <c r="AF321">
        <v>88642143.127401203</v>
      </c>
      <c r="AG321">
        <v>83945223.3802744</v>
      </c>
      <c r="AH321">
        <v>89342951.740136698</v>
      </c>
      <c r="AI321">
        <v>608625.57983095699</v>
      </c>
      <c r="AJ321">
        <v>3422369.9792850101</v>
      </c>
      <c r="AK321">
        <v>9000189.2586515397</v>
      </c>
      <c r="AL321">
        <v>2396435.0299263899</v>
      </c>
      <c r="AM321">
        <v>1076267.60245205</v>
      </c>
      <c r="AN321">
        <v>39792801.175878502</v>
      </c>
      <c r="AO321">
        <v>35412481.260600999</v>
      </c>
      <c r="AP321">
        <v>35452568.332303002</v>
      </c>
      <c r="AQ321">
        <v>691150.079443697</v>
      </c>
      <c r="AR321">
        <v>2764964.4912499399</v>
      </c>
      <c r="AS321">
        <v>6917193.4305617996</v>
      </c>
      <c r="AT321">
        <v>257353.82133470901</v>
      </c>
      <c r="AU321">
        <v>88642143.127401203</v>
      </c>
      <c r="AV321">
        <v>3422369.9792850101</v>
      </c>
      <c r="AW321">
        <v>2764964.4912499399</v>
      </c>
      <c r="AX321">
        <v>3.3616561678258701</v>
      </c>
      <c r="AY321" s="1">
        <v>71.942830920128799</v>
      </c>
      <c r="AZ321" s="1">
        <v>91.686669116430295</v>
      </c>
      <c r="BA321">
        <v>3.9E-2</v>
      </c>
      <c r="BB321">
        <v>3.1E-2</v>
      </c>
      <c r="BC321" s="1">
        <v>0.80800000000000005</v>
      </c>
      <c r="BD321">
        <v>-4.6900000000000004</v>
      </c>
      <c r="BE321">
        <v>-5</v>
      </c>
      <c r="BF321">
        <v>-0.31</v>
      </c>
      <c r="BG321">
        <v>7.3190304229214798E-3</v>
      </c>
      <c r="BH321">
        <v>3.09380753679089E-3</v>
      </c>
      <c r="BI321">
        <v>0.65839807661323702</v>
      </c>
      <c r="BJ321">
        <v>2.02871432304946E-2</v>
      </c>
      <c r="BK321">
        <v>6.3065082377285397E-3</v>
      </c>
      <c r="BL321">
        <v>0.84816920253448502</v>
      </c>
      <c r="BM321">
        <v>6.2</v>
      </c>
      <c r="BN321">
        <v>6.2</v>
      </c>
      <c r="BO321">
        <v>6.2</v>
      </c>
      <c r="BP321">
        <v>1.1000000000000001</v>
      </c>
      <c r="BQ321">
        <v>0.6</v>
      </c>
      <c r="BS321">
        <v>3.3</v>
      </c>
      <c r="BT321">
        <v>2.2999999999999998</v>
      </c>
      <c r="BU321">
        <v>8.4</v>
      </c>
      <c r="BV321">
        <v>8.4</v>
      </c>
      <c r="BW321">
        <v>8</v>
      </c>
      <c r="BX321">
        <v>4.5</v>
      </c>
      <c r="BY321">
        <v>1</v>
      </c>
      <c r="CA321">
        <v>0</v>
      </c>
    </row>
    <row r="322" spans="1:79" x14ac:dyDescent="0.3">
      <c r="A322">
        <v>756</v>
      </c>
      <c r="B322" t="s">
        <v>9</v>
      </c>
      <c r="F322" t="s">
        <v>340</v>
      </c>
      <c r="L322" t="s">
        <v>591</v>
      </c>
      <c r="M322" t="s">
        <v>4</v>
      </c>
      <c r="N322" t="s">
        <v>34</v>
      </c>
      <c r="O322" t="s">
        <v>3</v>
      </c>
      <c r="P322" t="s">
        <v>34</v>
      </c>
      <c r="Q322" t="s">
        <v>3</v>
      </c>
      <c r="R322">
        <v>481.16874000000001</v>
      </c>
      <c r="S322">
        <v>482.17601999999999</v>
      </c>
      <c r="T322">
        <v>21.123999999999999</v>
      </c>
      <c r="U322">
        <v>29889094.094634701</v>
      </c>
      <c r="V322">
        <v>65</v>
      </c>
      <c r="W322">
        <v>1</v>
      </c>
      <c r="X322">
        <v>0</v>
      </c>
      <c r="Y322">
        <v>81.3</v>
      </c>
      <c r="Z322">
        <v>9.1</v>
      </c>
      <c r="AB322" t="s">
        <v>2</v>
      </c>
      <c r="AC322" t="s">
        <v>2</v>
      </c>
      <c r="AD322" t="s">
        <v>1</v>
      </c>
      <c r="AE322" t="s">
        <v>0</v>
      </c>
      <c r="AF322">
        <v>3498545.0083869798</v>
      </c>
      <c r="AG322">
        <v>3744004.39028484</v>
      </c>
      <c r="AH322">
        <v>3933091.4838596098</v>
      </c>
      <c r="AI322">
        <v>65225.7511627442</v>
      </c>
      <c r="AJ322">
        <v>2210903.1203519199</v>
      </c>
      <c r="AK322">
        <v>2245374.7273763898</v>
      </c>
      <c r="AL322">
        <v>2159421.89092803</v>
      </c>
      <c r="AM322">
        <v>85511.733942368097</v>
      </c>
      <c r="AN322">
        <v>12610865.628249699</v>
      </c>
      <c r="AO322">
        <v>10802951.177910199</v>
      </c>
      <c r="AP322">
        <v>11051296.8580069</v>
      </c>
      <c r="AQ322">
        <v>25791494.968993701</v>
      </c>
      <c r="AR322">
        <v>29889094.094634701</v>
      </c>
      <c r="AS322">
        <v>29390063.094461601</v>
      </c>
      <c r="AT322">
        <v>87062.098960047704</v>
      </c>
      <c r="AU322">
        <v>3744004.39028484</v>
      </c>
      <c r="AV322">
        <v>2210903.1203519199</v>
      </c>
      <c r="AW322">
        <v>29390063.094461601</v>
      </c>
      <c r="AX322">
        <v>5.84884044926428</v>
      </c>
      <c r="AY322" s="1">
        <v>1.96151670010497</v>
      </c>
      <c r="AZ322" s="1">
        <v>7.8840100908969202</v>
      </c>
      <c r="BA322" s="1">
        <v>0.59099999999999997</v>
      </c>
      <c r="BB322" s="1">
        <v>7.85</v>
      </c>
      <c r="BC322" s="1">
        <v>13.292999999999999</v>
      </c>
      <c r="BD322" s="1">
        <v>-0.76</v>
      </c>
      <c r="BE322">
        <v>2.97</v>
      </c>
      <c r="BF322">
        <v>3.73</v>
      </c>
      <c r="BG322" s="1">
        <v>8.6883962208239601E-5</v>
      </c>
      <c r="BH322" s="1">
        <v>2.9863112871453301E-8</v>
      </c>
      <c r="BI322" s="1">
        <v>1.6052930096321899E-9</v>
      </c>
      <c r="BJ322">
        <v>4.9524710654339204E-4</v>
      </c>
      <c r="BK322" s="1">
        <v>8.0074486691303199E-7</v>
      </c>
      <c r="BL322" s="1">
        <v>1.6851460465215901E-7</v>
      </c>
      <c r="BM322">
        <v>3.6</v>
      </c>
      <c r="BN322" s="1">
        <v>4</v>
      </c>
      <c r="BO322" s="1">
        <v>2.9</v>
      </c>
      <c r="BQ322" s="1">
        <v>4</v>
      </c>
      <c r="BR322">
        <v>3.3</v>
      </c>
      <c r="BS322">
        <v>4</v>
      </c>
      <c r="BU322">
        <v>8.1</v>
      </c>
      <c r="BV322">
        <v>8.3000000000000007</v>
      </c>
      <c r="BW322">
        <v>8.5</v>
      </c>
      <c r="BX322">
        <v>6.2</v>
      </c>
      <c r="BY322">
        <v>6.2</v>
      </c>
      <c r="BZ322">
        <v>5.0999999999999996</v>
      </c>
    </row>
    <row r="323" spans="1:79" x14ac:dyDescent="0.3">
      <c r="A323">
        <v>778</v>
      </c>
      <c r="B323" t="s">
        <v>9</v>
      </c>
      <c r="C323" t="s">
        <v>8</v>
      </c>
      <c r="F323" t="s">
        <v>340</v>
      </c>
      <c r="L323" t="s">
        <v>590</v>
      </c>
      <c r="M323" t="s">
        <v>5</v>
      </c>
      <c r="N323" t="s">
        <v>34</v>
      </c>
      <c r="O323" t="s">
        <v>3</v>
      </c>
      <c r="P323" t="s">
        <v>34</v>
      </c>
      <c r="Q323" t="s">
        <v>34</v>
      </c>
      <c r="R323">
        <v>302.18838</v>
      </c>
      <c r="S323">
        <v>303.19565999999998</v>
      </c>
      <c r="T323">
        <v>23.41</v>
      </c>
      <c r="U323">
        <v>36096549.178891502</v>
      </c>
      <c r="V323">
        <v>123</v>
      </c>
      <c r="W323">
        <v>7</v>
      </c>
      <c r="X323">
        <v>0</v>
      </c>
      <c r="Y323">
        <v>49.6</v>
      </c>
      <c r="Z323">
        <v>62</v>
      </c>
      <c r="AB323" t="s">
        <v>31</v>
      </c>
      <c r="AC323" t="s">
        <v>2</v>
      </c>
      <c r="AD323" t="s">
        <v>1</v>
      </c>
      <c r="AE323" t="s">
        <v>0</v>
      </c>
      <c r="AF323">
        <v>11501684.5123404</v>
      </c>
      <c r="AG323">
        <v>10545938.5512149</v>
      </c>
      <c r="AH323">
        <v>10494743.418815</v>
      </c>
      <c r="AI323">
        <v>619711.83643666306</v>
      </c>
      <c r="AJ323">
        <v>1674030.07168966</v>
      </c>
      <c r="AK323">
        <v>11313963.484518001</v>
      </c>
      <c r="AL323">
        <v>11241318.8523513</v>
      </c>
      <c r="AM323">
        <v>151310.46158640701</v>
      </c>
      <c r="AN323">
        <v>20932075.925327901</v>
      </c>
      <c r="AO323">
        <v>18457006.9625342</v>
      </c>
      <c r="AP323">
        <v>12264143.9045277</v>
      </c>
      <c r="AQ323">
        <v>30088911.440235902</v>
      </c>
      <c r="AR323">
        <v>35663899.389134198</v>
      </c>
      <c r="AS323">
        <v>36096549.178891502</v>
      </c>
      <c r="AT323">
        <v>101555.38169429501</v>
      </c>
      <c r="AU323">
        <v>10545938.5512149</v>
      </c>
      <c r="AV323">
        <v>11241318.8523513</v>
      </c>
      <c r="AW323">
        <v>35663899.389134198</v>
      </c>
      <c r="AX323">
        <v>5.2284786380961101</v>
      </c>
      <c r="AY323">
        <v>68.653616685593605</v>
      </c>
      <c r="AZ323">
        <v>9.8693009065400403</v>
      </c>
      <c r="BA323">
        <v>1.0660000000000001</v>
      </c>
      <c r="BB323">
        <v>3.3820000000000001</v>
      </c>
      <c r="BC323">
        <v>3.173</v>
      </c>
      <c r="BD323">
        <v>0.09</v>
      </c>
      <c r="BE323">
        <v>1.76</v>
      </c>
      <c r="BF323">
        <v>1.67</v>
      </c>
      <c r="BG323">
        <v>0.52578250265237803</v>
      </c>
      <c r="BH323">
        <v>0.15333218552223901</v>
      </c>
      <c r="BI323">
        <v>3.6666423354598202E-2</v>
      </c>
      <c r="BJ323">
        <v>0.68335033836788495</v>
      </c>
      <c r="BK323">
        <v>0.21001738625896499</v>
      </c>
      <c r="BL323">
        <v>8.3628043016002906E-2</v>
      </c>
      <c r="BP323">
        <v>1.5</v>
      </c>
      <c r="BQ323">
        <v>4.4000000000000004</v>
      </c>
      <c r="BT323">
        <v>1.5</v>
      </c>
      <c r="BU323">
        <v>5.9</v>
      </c>
      <c r="BV323">
        <v>5.0999999999999996</v>
      </c>
      <c r="BW323">
        <v>5.9</v>
      </c>
      <c r="BX323">
        <v>6.6</v>
      </c>
      <c r="BY323">
        <v>6.6</v>
      </c>
      <c r="BZ323">
        <v>6.2</v>
      </c>
      <c r="CA323">
        <v>4.5</v>
      </c>
    </row>
    <row r="324" spans="1:79" x14ac:dyDescent="0.3">
      <c r="A324">
        <v>795</v>
      </c>
      <c r="B324" t="s">
        <v>9</v>
      </c>
      <c r="F324" t="s">
        <v>340</v>
      </c>
      <c r="L324" t="s">
        <v>589</v>
      </c>
      <c r="M324" t="s">
        <v>4</v>
      </c>
      <c r="N324" t="s">
        <v>34</v>
      </c>
      <c r="O324" t="s">
        <v>3</v>
      </c>
      <c r="P324" t="s">
        <v>34</v>
      </c>
      <c r="Q324" t="s">
        <v>34</v>
      </c>
      <c r="R324">
        <v>504.31794000000002</v>
      </c>
      <c r="S324">
        <v>505.32522</v>
      </c>
      <c r="T324">
        <v>14.313000000000001</v>
      </c>
      <c r="U324">
        <v>36638498.072667003</v>
      </c>
      <c r="V324">
        <v>5</v>
      </c>
      <c r="W324">
        <v>3</v>
      </c>
      <c r="X324">
        <v>0</v>
      </c>
      <c r="Y324">
        <v>92.5</v>
      </c>
      <c r="Z324">
        <v>9.6</v>
      </c>
      <c r="AB324" t="s">
        <v>28</v>
      </c>
      <c r="AC324" t="s">
        <v>2</v>
      </c>
      <c r="AD324" t="s">
        <v>1</v>
      </c>
      <c r="AE324" t="s">
        <v>0</v>
      </c>
      <c r="AF324">
        <v>3025480.2811679202</v>
      </c>
      <c r="AG324">
        <v>8470315.3415576704</v>
      </c>
      <c r="AH324">
        <v>9084451.5980538297</v>
      </c>
      <c r="AI324">
        <v>94433.152041037596</v>
      </c>
      <c r="AJ324">
        <v>724284.08576317097</v>
      </c>
      <c r="AK324">
        <v>125672.586466918</v>
      </c>
      <c r="AL324">
        <v>190372.84502674901</v>
      </c>
      <c r="AM324">
        <v>96626.127150561806</v>
      </c>
      <c r="AN324">
        <v>17241115.0687626</v>
      </c>
      <c r="AO324">
        <v>14923999.1743834</v>
      </c>
      <c r="AP324">
        <v>10831218.043985499</v>
      </c>
      <c r="AQ324">
        <v>36638498.072667003</v>
      </c>
      <c r="AR324">
        <v>34193772.575436503</v>
      </c>
      <c r="AS324">
        <v>33971445.357446603</v>
      </c>
      <c r="AT324">
        <v>98429.506017812004</v>
      </c>
      <c r="AU324">
        <v>8470315.3415576704</v>
      </c>
      <c r="AV324">
        <v>190372.84502674901</v>
      </c>
      <c r="AW324">
        <v>34193772.575436503</v>
      </c>
      <c r="AX324">
        <v>48.615004561704602</v>
      </c>
      <c r="AY324">
        <v>94.737615515822895</v>
      </c>
      <c r="AZ324">
        <v>4.2359884794850204</v>
      </c>
      <c r="BA324">
        <v>2.1999999999999999E-2</v>
      </c>
      <c r="BB324">
        <v>4.0369999999999999</v>
      </c>
      <c r="BC324">
        <v>179.61500000000001</v>
      </c>
      <c r="BD324">
        <v>-5.48</v>
      </c>
      <c r="BE324">
        <v>2.0099999999999998</v>
      </c>
      <c r="BF324">
        <v>7.49</v>
      </c>
      <c r="BG324">
        <v>2.16348793934662E-3</v>
      </c>
      <c r="BH324">
        <v>3.6074139679948901E-2</v>
      </c>
      <c r="BI324">
        <v>1.9944439863672799E-4</v>
      </c>
      <c r="BJ324">
        <v>7.2631684387956599E-3</v>
      </c>
      <c r="BK324">
        <v>5.6934282131731198E-2</v>
      </c>
      <c r="BL324" s="1">
        <v>1.15898073137682E-3</v>
      </c>
      <c r="BM324" s="1">
        <v>2.5</v>
      </c>
      <c r="BN324">
        <v>3.5</v>
      </c>
      <c r="BO324" s="1">
        <v>3.9</v>
      </c>
      <c r="BP324" s="1"/>
      <c r="BQ324">
        <v>3.4</v>
      </c>
      <c r="BS324">
        <v>4.5</v>
      </c>
      <c r="BU324">
        <v>6.2</v>
      </c>
      <c r="BV324">
        <v>5.9</v>
      </c>
      <c r="BW324">
        <v>7</v>
      </c>
      <c r="BX324">
        <v>6.6</v>
      </c>
      <c r="BY324">
        <v>5.5</v>
      </c>
      <c r="BZ324">
        <v>5.8</v>
      </c>
    </row>
    <row r="325" spans="1:79" x14ac:dyDescent="0.3">
      <c r="A325">
        <v>807</v>
      </c>
      <c r="B325" t="s">
        <v>9</v>
      </c>
      <c r="C325" t="s">
        <v>8</v>
      </c>
      <c r="F325" t="s">
        <v>340</v>
      </c>
      <c r="L325" t="s">
        <v>588</v>
      </c>
      <c r="M325" t="s">
        <v>4</v>
      </c>
      <c r="N325" t="s">
        <v>5</v>
      </c>
      <c r="O325" t="s">
        <v>3</v>
      </c>
      <c r="P325" t="s">
        <v>34</v>
      </c>
      <c r="Q325" t="s">
        <v>3</v>
      </c>
      <c r="R325">
        <v>360.23000999999999</v>
      </c>
      <c r="S325">
        <v>361.23723999999999</v>
      </c>
      <c r="T325">
        <v>21.231000000000002</v>
      </c>
      <c r="U325">
        <v>30761432.191615898</v>
      </c>
      <c r="V325">
        <v>102</v>
      </c>
      <c r="W325">
        <v>2</v>
      </c>
      <c r="X325">
        <v>0</v>
      </c>
      <c r="Y325">
        <v>43</v>
      </c>
      <c r="Z325">
        <v>60</v>
      </c>
      <c r="AB325" t="s">
        <v>2</v>
      </c>
      <c r="AC325" t="s">
        <v>2</v>
      </c>
      <c r="AD325" t="s">
        <v>1</v>
      </c>
      <c r="AE325" t="s">
        <v>0</v>
      </c>
      <c r="AF325">
        <v>24429098.7717245</v>
      </c>
      <c r="AG325">
        <v>5425066.4177048104</v>
      </c>
      <c r="AH325">
        <v>14585447.135947499</v>
      </c>
      <c r="AI325">
        <v>118759.189750274</v>
      </c>
      <c r="AJ325">
        <v>16874596.1807843</v>
      </c>
      <c r="AK325">
        <v>7449698.82141033</v>
      </c>
      <c r="AL325">
        <v>15867733.084568299</v>
      </c>
      <c r="AM325">
        <v>148777.147695983</v>
      </c>
      <c r="AN325">
        <v>26865033.823873602</v>
      </c>
      <c r="AO325">
        <v>30761432.191615898</v>
      </c>
      <c r="AP325">
        <v>12291471.8309641</v>
      </c>
      <c r="AQ325">
        <v>9980829.1022960097</v>
      </c>
      <c r="AR325">
        <v>9648789.0747857094</v>
      </c>
      <c r="AS325">
        <v>9878239.2833516598</v>
      </c>
      <c r="AT325">
        <v>205807.03172578599</v>
      </c>
      <c r="AU325">
        <v>14585447.135947499</v>
      </c>
      <c r="AV325">
        <v>15867733.084568299</v>
      </c>
      <c r="AW325">
        <v>9878239.2833516598</v>
      </c>
      <c r="AX325">
        <v>64.159401843794598</v>
      </c>
      <c r="AY325" s="1">
        <v>38.629708923665497</v>
      </c>
      <c r="AZ325" s="1">
        <v>1.7284660771961</v>
      </c>
      <c r="BA325">
        <v>1.0880000000000001</v>
      </c>
      <c r="BB325">
        <v>0.67700000000000005</v>
      </c>
      <c r="BC325" s="1">
        <v>0.623</v>
      </c>
      <c r="BD325">
        <v>0.12</v>
      </c>
      <c r="BE325">
        <v>-0.56000000000000005</v>
      </c>
      <c r="BF325">
        <v>-0.68</v>
      </c>
      <c r="BG325">
        <v>0.99965616252358203</v>
      </c>
      <c r="BH325">
        <v>0.84380381383646497</v>
      </c>
      <c r="BI325">
        <v>0.83130825196139202</v>
      </c>
      <c r="BJ325">
        <v>0.99999987688113601</v>
      </c>
      <c r="BK325">
        <v>0.908894399935679</v>
      </c>
      <c r="BL325" s="1">
        <v>0.97882750097994098</v>
      </c>
      <c r="BM325" s="1">
        <v>1.7</v>
      </c>
      <c r="BN325">
        <v>1.6</v>
      </c>
      <c r="BO325">
        <v>0.7</v>
      </c>
      <c r="BP325" s="1"/>
      <c r="BQ325">
        <v>1.1000000000000001</v>
      </c>
      <c r="BR325">
        <v>6.1</v>
      </c>
      <c r="BS325">
        <v>6</v>
      </c>
      <c r="BU325">
        <v>1.7</v>
      </c>
      <c r="BV325">
        <v>2</v>
      </c>
      <c r="BW325">
        <v>1.1000000000000001</v>
      </c>
      <c r="BX325">
        <v>0.5</v>
      </c>
      <c r="BY325">
        <v>0.8</v>
      </c>
      <c r="BZ325">
        <v>0.8</v>
      </c>
      <c r="CA325">
        <v>2.2999999999999998</v>
      </c>
    </row>
    <row r="326" spans="1:79" x14ac:dyDescent="0.3">
      <c r="A326">
        <v>809</v>
      </c>
      <c r="B326" t="s">
        <v>9</v>
      </c>
      <c r="C326" t="s">
        <v>8</v>
      </c>
      <c r="F326" t="s">
        <v>340</v>
      </c>
      <c r="L326" t="s">
        <v>587</v>
      </c>
      <c r="M326" t="s">
        <v>4</v>
      </c>
      <c r="N326" t="s">
        <v>5</v>
      </c>
      <c r="O326" t="s">
        <v>3</v>
      </c>
      <c r="P326" t="s">
        <v>34</v>
      </c>
      <c r="Q326" t="s">
        <v>3</v>
      </c>
      <c r="R326">
        <v>354.06797999999998</v>
      </c>
      <c r="S326">
        <v>178.04132999999999</v>
      </c>
      <c r="T326">
        <v>14.651</v>
      </c>
      <c r="U326">
        <v>14790064.6141752</v>
      </c>
      <c r="V326">
        <v>85</v>
      </c>
      <c r="W326">
        <v>7</v>
      </c>
      <c r="X326">
        <v>0</v>
      </c>
      <c r="Y326">
        <v>55.8</v>
      </c>
      <c r="Z326">
        <v>41.9</v>
      </c>
      <c r="AB326" t="s">
        <v>2</v>
      </c>
      <c r="AC326" t="s">
        <v>2</v>
      </c>
      <c r="AD326" t="s">
        <v>1</v>
      </c>
      <c r="AE326" t="s">
        <v>257</v>
      </c>
      <c r="AF326">
        <v>13957794.627456101</v>
      </c>
      <c r="AG326">
        <v>13656123.7999258</v>
      </c>
      <c r="AH326">
        <v>14790064.6141752</v>
      </c>
      <c r="AI326">
        <v>118891.962753819</v>
      </c>
      <c r="AJ326">
        <v>13176826.2913006</v>
      </c>
      <c r="AK326">
        <v>11280561.934782101</v>
      </c>
      <c r="AL326">
        <v>11421667.0143761</v>
      </c>
      <c r="AM326">
        <v>115382.071974422</v>
      </c>
      <c r="AN326">
        <v>11501653.908092899</v>
      </c>
      <c r="AO326">
        <v>9693432.2218072694</v>
      </c>
      <c r="AP326">
        <v>10654309.8915786</v>
      </c>
      <c r="AQ326">
        <v>3397604.72827831</v>
      </c>
      <c r="AR326">
        <v>5300554.5008626701</v>
      </c>
      <c r="AS326">
        <v>4908137.4329826003</v>
      </c>
      <c r="AT326">
        <v>115906.259665597</v>
      </c>
      <c r="AU326">
        <v>13957794.627456101</v>
      </c>
      <c r="AV326">
        <v>11421667.0143761</v>
      </c>
      <c r="AW326">
        <v>4908137.4329826003</v>
      </c>
      <c r="AX326">
        <v>4.1550067493233502</v>
      </c>
      <c r="AY326">
        <v>8.8332904577165596</v>
      </c>
      <c r="AZ326" s="1">
        <v>22.1529487303251</v>
      </c>
      <c r="BA326" s="1">
        <v>0.81799999999999995</v>
      </c>
      <c r="BB326">
        <v>0.35199999999999998</v>
      </c>
      <c r="BC326" s="1">
        <v>0.43</v>
      </c>
      <c r="BD326" s="1">
        <v>-0.28999999999999998</v>
      </c>
      <c r="BE326">
        <v>-1.51</v>
      </c>
      <c r="BF326">
        <v>-1.22</v>
      </c>
      <c r="BG326">
        <v>0.39884370665741198</v>
      </c>
      <c r="BH326">
        <v>1.8473416901621E-4</v>
      </c>
      <c r="BI326">
        <v>4.4830238460113998E-4</v>
      </c>
      <c r="BJ326">
        <v>0.55735798861793595</v>
      </c>
      <c r="BK326">
        <v>5.7252209534622398E-4</v>
      </c>
      <c r="BL326" s="1">
        <v>2.2112650151290001E-3</v>
      </c>
      <c r="BM326" s="1">
        <v>3.3</v>
      </c>
      <c r="BN326">
        <v>4.5</v>
      </c>
      <c r="BO326" s="1">
        <v>6</v>
      </c>
      <c r="BP326" s="1"/>
      <c r="BQ326">
        <v>3.7</v>
      </c>
      <c r="BR326">
        <v>4.5</v>
      </c>
      <c r="BS326">
        <v>4.8</v>
      </c>
      <c r="BU326">
        <v>7.8</v>
      </c>
      <c r="BV326">
        <v>7.5</v>
      </c>
      <c r="BW326">
        <v>7.1</v>
      </c>
      <c r="BX326">
        <v>2.1</v>
      </c>
      <c r="BY326">
        <v>3.5</v>
      </c>
      <c r="BZ326">
        <v>4.8</v>
      </c>
    </row>
    <row r="327" spans="1:79" x14ac:dyDescent="0.3">
      <c r="A327">
        <v>813</v>
      </c>
      <c r="B327" t="s">
        <v>9</v>
      </c>
      <c r="F327" t="s">
        <v>340</v>
      </c>
      <c r="L327" t="s">
        <v>586</v>
      </c>
      <c r="M327" t="s">
        <v>4</v>
      </c>
      <c r="N327" t="s">
        <v>5</v>
      </c>
      <c r="O327" t="s">
        <v>3</v>
      </c>
      <c r="P327" t="s">
        <v>34</v>
      </c>
      <c r="Q327" t="s">
        <v>3</v>
      </c>
      <c r="R327">
        <v>400.20733999999999</v>
      </c>
      <c r="S327">
        <v>401.21462000000002</v>
      </c>
      <c r="T327">
        <v>17.038</v>
      </c>
      <c r="U327">
        <v>122219376.419552</v>
      </c>
      <c r="V327">
        <v>36</v>
      </c>
      <c r="W327">
        <v>3</v>
      </c>
      <c r="X327">
        <v>0</v>
      </c>
      <c r="Y327">
        <v>66.599999999999994</v>
      </c>
      <c r="Z327">
        <v>8.3000000000000007</v>
      </c>
      <c r="AB327" t="s">
        <v>2</v>
      </c>
      <c r="AC327" t="s">
        <v>2</v>
      </c>
      <c r="AD327" t="s">
        <v>1</v>
      </c>
      <c r="AE327" t="s">
        <v>0</v>
      </c>
      <c r="AF327">
        <v>119749533.010636</v>
      </c>
      <c r="AG327">
        <v>116261739.10236201</v>
      </c>
      <c r="AH327">
        <v>122219376.419552</v>
      </c>
      <c r="AI327">
        <v>310486.264906172</v>
      </c>
      <c r="AJ327">
        <v>86364061.874103293</v>
      </c>
      <c r="AK327">
        <v>77821732.076735795</v>
      </c>
      <c r="AL327">
        <v>49842968.6470358</v>
      </c>
      <c r="AM327">
        <v>1661418.24412903</v>
      </c>
      <c r="AN327">
        <v>43439770.850200899</v>
      </c>
      <c r="AO327">
        <v>83163426.690993294</v>
      </c>
      <c r="AP327">
        <v>77699324.282786399</v>
      </c>
      <c r="AQ327">
        <v>33453279.5615726</v>
      </c>
      <c r="AR327">
        <v>17116567.242880099</v>
      </c>
      <c r="AS327">
        <v>38482070.476533301</v>
      </c>
      <c r="AT327">
        <v>1069345.93892988</v>
      </c>
      <c r="AU327">
        <v>119749533.010636</v>
      </c>
      <c r="AV327">
        <v>77821732.076735795</v>
      </c>
      <c r="AW327">
        <v>33453279.5615726</v>
      </c>
      <c r="AX327">
        <v>2.50671842604129</v>
      </c>
      <c r="AY327">
        <v>26.7764617555946</v>
      </c>
      <c r="AZ327">
        <v>37.630946745716997</v>
      </c>
      <c r="BA327">
        <v>0.65</v>
      </c>
      <c r="BB327">
        <v>0.27900000000000003</v>
      </c>
      <c r="BC327">
        <v>0.43</v>
      </c>
      <c r="BD327">
        <v>-0.62</v>
      </c>
      <c r="BE327">
        <v>-1.84</v>
      </c>
      <c r="BF327">
        <v>-1.22</v>
      </c>
      <c r="BG327">
        <v>0.15009264505941999</v>
      </c>
      <c r="BH327">
        <v>2.59865033867979E-3</v>
      </c>
      <c r="BI327">
        <v>2.40544769500649E-2</v>
      </c>
      <c r="BJ327">
        <v>0.25423222543370599</v>
      </c>
      <c r="BK327">
        <v>5.4224640604256099E-3</v>
      </c>
      <c r="BL327">
        <v>5.82371547212098E-2</v>
      </c>
      <c r="BM327">
        <v>4.3</v>
      </c>
      <c r="BO327">
        <v>3.6</v>
      </c>
      <c r="BP327">
        <v>0.4</v>
      </c>
      <c r="BQ327">
        <v>4.3</v>
      </c>
      <c r="BR327">
        <v>3.9</v>
      </c>
      <c r="BS327">
        <v>4.3</v>
      </c>
      <c r="BT327">
        <v>0.6</v>
      </c>
      <c r="BU327">
        <v>4.8</v>
      </c>
      <c r="BV327">
        <v>4.8</v>
      </c>
      <c r="BW327">
        <v>5.2</v>
      </c>
      <c r="BX327">
        <v>3.2</v>
      </c>
      <c r="BY327">
        <v>3.7</v>
      </c>
      <c r="CA327">
        <v>1.1000000000000001</v>
      </c>
    </row>
    <row r="328" spans="1:79" x14ac:dyDescent="0.3">
      <c r="A328">
        <v>820</v>
      </c>
      <c r="B328" t="s">
        <v>9</v>
      </c>
      <c r="C328" t="s">
        <v>8</v>
      </c>
      <c r="F328" t="s">
        <v>340</v>
      </c>
      <c r="L328" t="s">
        <v>446</v>
      </c>
      <c r="M328" t="s">
        <v>4</v>
      </c>
      <c r="N328" t="s">
        <v>5</v>
      </c>
      <c r="O328" t="s">
        <v>3</v>
      </c>
      <c r="P328" t="s">
        <v>34</v>
      </c>
      <c r="Q328" t="s">
        <v>34</v>
      </c>
      <c r="R328">
        <v>460.24630999999999</v>
      </c>
      <c r="S328">
        <v>461.25358999999997</v>
      </c>
      <c r="T328">
        <v>19.128</v>
      </c>
      <c r="U328">
        <v>35070009.6318046</v>
      </c>
      <c r="V328">
        <v>152</v>
      </c>
      <c r="W328">
        <v>3</v>
      </c>
      <c r="X328">
        <v>0</v>
      </c>
      <c r="Y328">
        <v>48.7</v>
      </c>
      <c r="Z328">
        <v>61.7</v>
      </c>
      <c r="AB328" t="s">
        <v>28</v>
      </c>
      <c r="AC328" t="s">
        <v>2</v>
      </c>
      <c r="AD328" t="s">
        <v>1</v>
      </c>
      <c r="AE328" t="s">
        <v>0</v>
      </c>
      <c r="AF328">
        <v>34148165.718782</v>
      </c>
      <c r="AG328">
        <v>32722805.7313039</v>
      </c>
      <c r="AH328">
        <v>35070009.6318046</v>
      </c>
      <c r="AI328">
        <v>92602.473599115503</v>
      </c>
      <c r="AJ328">
        <v>1107815.5854501601</v>
      </c>
      <c r="AK328">
        <v>2613673.3885371601</v>
      </c>
      <c r="AL328">
        <v>2297866.7048567701</v>
      </c>
      <c r="AM328">
        <v>159128.708372358</v>
      </c>
      <c r="AN328">
        <v>17200795.137031902</v>
      </c>
      <c r="AO328">
        <v>14522194.460267</v>
      </c>
      <c r="AP328">
        <v>18576586.930358801</v>
      </c>
      <c r="AQ328">
        <v>2584672.60921383</v>
      </c>
      <c r="AR328">
        <v>813421.784714362</v>
      </c>
      <c r="AS328">
        <v>2878846.0515034501</v>
      </c>
      <c r="AT328">
        <v>94459.885100506595</v>
      </c>
      <c r="AU328">
        <v>34148165.718782</v>
      </c>
      <c r="AV328">
        <v>2297866.7048567701</v>
      </c>
      <c r="AW328">
        <v>2584672.60921383</v>
      </c>
      <c r="AX328">
        <v>3.4801571331661099</v>
      </c>
      <c r="AY328">
        <v>39.5772963318176</v>
      </c>
      <c r="AZ328">
        <v>53.3991118230078</v>
      </c>
      <c r="BA328">
        <v>6.7000000000000004E-2</v>
      </c>
      <c r="BB328">
        <v>7.5999999999999998E-2</v>
      </c>
      <c r="BC328">
        <v>1.125</v>
      </c>
      <c r="BD328">
        <v>-3.89</v>
      </c>
      <c r="BE328">
        <v>-3.72</v>
      </c>
      <c r="BF328">
        <v>0.17</v>
      </c>
      <c r="BG328">
        <v>8.2130269378310995E-4</v>
      </c>
      <c r="BH328">
        <v>7.7427495661452905E-4</v>
      </c>
      <c r="BI328">
        <v>0.99651274739620999</v>
      </c>
      <c r="BJ328">
        <v>3.2362013747334502E-3</v>
      </c>
      <c r="BK328">
        <v>1.9130245457935301E-3</v>
      </c>
      <c r="BL328">
        <v>0.999999927105924</v>
      </c>
      <c r="BM328">
        <v>6.2</v>
      </c>
      <c r="BN328">
        <v>6.2</v>
      </c>
      <c r="BO328">
        <v>6.2</v>
      </c>
      <c r="BQ328">
        <v>1.4</v>
      </c>
      <c r="BR328">
        <v>0.6</v>
      </c>
      <c r="BS328">
        <v>1</v>
      </c>
      <c r="BU328">
        <v>6.5</v>
      </c>
      <c r="BV328">
        <v>7.6</v>
      </c>
      <c r="BW328">
        <v>6.5</v>
      </c>
      <c r="BX328">
        <v>0.2</v>
      </c>
      <c r="BY328">
        <v>1.5</v>
      </c>
      <c r="BZ328">
        <v>0.2</v>
      </c>
    </row>
    <row r="329" spans="1:79" x14ac:dyDescent="0.3">
      <c r="A329">
        <v>868</v>
      </c>
      <c r="B329" t="s">
        <v>9</v>
      </c>
      <c r="F329" t="s">
        <v>340</v>
      </c>
      <c r="L329" t="s">
        <v>585</v>
      </c>
      <c r="M329" t="s">
        <v>4</v>
      </c>
      <c r="N329" t="s">
        <v>5</v>
      </c>
      <c r="O329" t="s">
        <v>3</v>
      </c>
      <c r="P329" t="s">
        <v>3</v>
      </c>
      <c r="Q329" t="s">
        <v>3</v>
      </c>
      <c r="R329">
        <v>1704.98614</v>
      </c>
      <c r="S329">
        <v>569.33599000000004</v>
      </c>
      <c r="T329">
        <v>15.956</v>
      </c>
      <c r="U329">
        <v>45697277.591732599</v>
      </c>
      <c r="V329">
        <v>0</v>
      </c>
      <c r="W329">
        <v>2</v>
      </c>
      <c r="X329">
        <v>0</v>
      </c>
      <c r="Y329">
        <v>34</v>
      </c>
      <c r="Z329">
        <v>6.7</v>
      </c>
      <c r="AB329" t="s">
        <v>2</v>
      </c>
      <c r="AC329" t="s">
        <v>2</v>
      </c>
      <c r="AD329" t="s">
        <v>258</v>
      </c>
      <c r="AE329" t="s">
        <v>584</v>
      </c>
      <c r="AF329">
        <v>42394779.852413401</v>
      </c>
      <c r="AG329">
        <v>44065367.54479</v>
      </c>
      <c r="AH329">
        <v>45697277.591732599</v>
      </c>
      <c r="AI329">
        <v>118286.73111551099</v>
      </c>
      <c r="AJ329">
        <v>10773487.2278622</v>
      </c>
      <c r="AK329">
        <v>11715702.7833586</v>
      </c>
      <c r="AL329">
        <v>12120306.861251101</v>
      </c>
      <c r="AM329">
        <v>136319.08574113899</v>
      </c>
      <c r="AN329">
        <v>25734511.6875755</v>
      </c>
      <c r="AO329">
        <v>24587353.815866001</v>
      </c>
      <c r="AP329">
        <v>25917750.912924498</v>
      </c>
      <c r="AQ329">
        <v>9152981.4880919699</v>
      </c>
      <c r="AR329">
        <v>8891756.9339259099</v>
      </c>
      <c r="AS329">
        <v>10267631.2228832</v>
      </c>
      <c r="AT329">
        <v>126155.15227460601</v>
      </c>
      <c r="AU329">
        <v>44065367.54479</v>
      </c>
      <c r="AV329">
        <v>11715702.7833586</v>
      </c>
      <c r="AW329">
        <v>9152981.4880919699</v>
      </c>
      <c r="AX329">
        <v>3.7484536738726502</v>
      </c>
      <c r="AY329">
        <v>5.9902203816350701</v>
      </c>
      <c r="AZ329">
        <v>7.7427666000080402</v>
      </c>
      <c r="BA329">
        <v>0.26600000000000001</v>
      </c>
      <c r="BB329">
        <v>0.20799999999999999</v>
      </c>
      <c r="BC329">
        <v>0.78100000000000003</v>
      </c>
      <c r="BD329">
        <v>-1.91</v>
      </c>
      <c r="BE329">
        <v>-2.27</v>
      </c>
      <c r="BF329">
        <v>-0.36</v>
      </c>
      <c r="BG329" s="1">
        <v>5.9164496701846801E-7</v>
      </c>
      <c r="BH329" s="1">
        <v>2.9435423276602498E-7</v>
      </c>
      <c r="BI329">
        <v>1.49767621364025E-2</v>
      </c>
      <c r="BJ329" s="1">
        <v>1.25502305439047E-5</v>
      </c>
      <c r="BK329" s="1">
        <v>4.56472056418223E-6</v>
      </c>
      <c r="BL329">
        <v>3.9477662982671101E-2</v>
      </c>
      <c r="BM329">
        <v>5.0999999999999996</v>
      </c>
      <c r="BN329">
        <v>5.5</v>
      </c>
      <c r="BO329">
        <v>4.7</v>
      </c>
      <c r="BQ329">
        <v>2</v>
      </c>
      <c r="BR329">
        <v>2.6</v>
      </c>
      <c r="BS329">
        <v>1.8</v>
      </c>
      <c r="BT329">
        <v>2.7</v>
      </c>
      <c r="BU329">
        <v>6.6</v>
      </c>
      <c r="BV329">
        <v>6.6</v>
      </c>
      <c r="BW329">
        <v>6.2</v>
      </c>
      <c r="BX329">
        <v>2.7</v>
      </c>
      <c r="BY329">
        <v>2.7</v>
      </c>
      <c r="BZ329">
        <v>2.7</v>
      </c>
    </row>
    <row r="330" spans="1:79" x14ac:dyDescent="0.3">
      <c r="A330">
        <v>872</v>
      </c>
      <c r="B330" t="s">
        <v>9</v>
      </c>
      <c r="C330" t="s">
        <v>8</v>
      </c>
      <c r="F330" t="s">
        <v>340</v>
      </c>
      <c r="L330" t="s">
        <v>583</v>
      </c>
      <c r="M330" t="s">
        <v>4</v>
      </c>
      <c r="N330" t="s">
        <v>34</v>
      </c>
      <c r="O330" t="s">
        <v>3</v>
      </c>
      <c r="P330" t="s">
        <v>34</v>
      </c>
      <c r="Q330" t="s">
        <v>34</v>
      </c>
      <c r="R330">
        <v>704.38937999999996</v>
      </c>
      <c r="S330">
        <v>353.20202999999998</v>
      </c>
      <c r="T330">
        <v>19.853999999999999</v>
      </c>
      <c r="U330">
        <v>30648042.270550799</v>
      </c>
      <c r="V330">
        <v>7</v>
      </c>
      <c r="W330">
        <v>1</v>
      </c>
      <c r="X330">
        <v>0</v>
      </c>
      <c r="Y330">
        <v>94.7</v>
      </c>
      <c r="Z330">
        <v>82.5</v>
      </c>
      <c r="AB330" t="s">
        <v>28</v>
      </c>
      <c r="AC330" t="s">
        <v>2</v>
      </c>
      <c r="AD330" t="s">
        <v>1</v>
      </c>
      <c r="AE330" t="s">
        <v>257</v>
      </c>
      <c r="AF330">
        <v>13329107.0816034</v>
      </c>
      <c r="AG330">
        <v>12474661.4604467</v>
      </c>
      <c r="AH330">
        <v>13422729.3996937</v>
      </c>
      <c r="AI330">
        <v>93398.999218572499</v>
      </c>
      <c r="AJ330">
        <v>26739365.4396015</v>
      </c>
      <c r="AK330">
        <v>30648042.270550799</v>
      </c>
      <c r="AL330">
        <v>26457111.945611902</v>
      </c>
      <c r="AM330">
        <v>117606.139285268</v>
      </c>
      <c r="AN330">
        <v>15485196.759819301</v>
      </c>
      <c r="AO330">
        <v>13754412.869751301</v>
      </c>
      <c r="AP330">
        <v>15844818.8959125</v>
      </c>
      <c r="AQ330">
        <v>698101.65161877405</v>
      </c>
      <c r="AR330">
        <v>1008205.51345923</v>
      </c>
      <c r="AS330">
        <v>614203.42577330698</v>
      </c>
      <c r="AT330">
        <v>111192.322103899</v>
      </c>
      <c r="AU330">
        <v>13329107.0816034</v>
      </c>
      <c r="AV330">
        <v>26739365.4396015</v>
      </c>
      <c r="AW330">
        <v>698101.65161877405</v>
      </c>
      <c r="AX330">
        <v>3.9955814549972</v>
      </c>
      <c r="AY330">
        <v>8.3812647467386903</v>
      </c>
      <c r="AZ330">
        <v>26.8313639087086</v>
      </c>
      <c r="BA330">
        <v>2.0059999999999998</v>
      </c>
      <c r="BB330">
        <v>5.1999999999999998E-2</v>
      </c>
      <c r="BC330">
        <v>2.5999999999999999E-2</v>
      </c>
      <c r="BD330">
        <v>1</v>
      </c>
      <c r="BE330">
        <v>-4.25</v>
      </c>
      <c r="BF330">
        <v>-5.26</v>
      </c>
      <c r="BG330">
        <v>2.57587848227214E-3</v>
      </c>
      <c r="BH330" s="1">
        <v>1.4168967585881399E-6</v>
      </c>
      <c r="BI330" s="1">
        <v>5.22770551070195E-7</v>
      </c>
      <c r="BJ330">
        <v>8.3962153713552194E-3</v>
      </c>
      <c r="BK330" s="1">
        <v>1.1565536321765201E-5</v>
      </c>
      <c r="BL330" s="1">
        <v>1.76877903808378E-5</v>
      </c>
      <c r="BM330">
        <v>5.6</v>
      </c>
      <c r="BN330">
        <v>5.6</v>
      </c>
      <c r="BO330">
        <v>4.8</v>
      </c>
      <c r="BQ330">
        <v>5.8</v>
      </c>
      <c r="BR330">
        <v>6.6</v>
      </c>
      <c r="BS330">
        <v>5.8</v>
      </c>
      <c r="BU330">
        <v>7</v>
      </c>
      <c r="BV330">
        <v>6.6</v>
      </c>
      <c r="BW330">
        <v>7</v>
      </c>
      <c r="BX330">
        <v>3</v>
      </c>
      <c r="BY330">
        <v>3.8</v>
      </c>
      <c r="BZ330">
        <v>2.7</v>
      </c>
    </row>
    <row r="331" spans="1:79" x14ac:dyDescent="0.3">
      <c r="A331">
        <v>873</v>
      </c>
      <c r="B331" t="s">
        <v>9</v>
      </c>
      <c r="C331" t="s">
        <v>8</v>
      </c>
      <c r="F331" t="s">
        <v>340</v>
      </c>
      <c r="L331" t="s">
        <v>582</v>
      </c>
      <c r="M331" t="s">
        <v>4</v>
      </c>
      <c r="N331" t="s">
        <v>34</v>
      </c>
      <c r="O331" t="s">
        <v>3</v>
      </c>
      <c r="P331" t="s">
        <v>34</v>
      </c>
      <c r="Q331" t="s">
        <v>3</v>
      </c>
      <c r="R331">
        <v>557.41426999999999</v>
      </c>
      <c r="S331">
        <v>558.42110000000002</v>
      </c>
      <c r="T331">
        <v>20.882000000000001</v>
      </c>
      <c r="U331">
        <v>87133945.395114496</v>
      </c>
      <c r="V331">
        <v>2</v>
      </c>
      <c r="W331">
        <v>1</v>
      </c>
      <c r="X331">
        <v>0</v>
      </c>
      <c r="Y331">
        <v>94.5</v>
      </c>
      <c r="Z331">
        <v>83.9</v>
      </c>
      <c r="AB331" t="s">
        <v>2</v>
      </c>
      <c r="AC331" t="s">
        <v>2</v>
      </c>
      <c r="AD331" t="s">
        <v>1</v>
      </c>
      <c r="AE331" t="s">
        <v>0</v>
      </c>
      <c r="AF331">
        <v>87133945.395114496</v>
      </c>
      <c r="AG331">
        <v>82768016.437852904</v>
      </c>
      <c r="AH331">
        <v>84895529.840160906</v>
      </c>
      <c r="AI331">
        <v>2946155.6796011799</v>
      </c>
      <c r="AJ331">
        <v>15542966.318191299</v>
      </c>
      <c r="AK331">
        <v>14574825.1738739</v>
      </c>
      <c r="AL331">
        <v>13829337.382528501</v>
      </c>
      <c r="AM331">
        <v>2360218.7607209799</v>
      </c>
      <c r="AN331">
        <v>44430857.780384101</v>
      </c>
      <c r="AO331">
        <v>37943628.866961204</v>
      </c>
      <c r="AP331">
        <v>31513168.228658199</v>
      </c>
      <c r="AQ331">
        <v>16209473.415309001</v>
      </c>
      <c r="AR331">
        <v>15490750.430526</v>
      </c>
      <c r="AS331">
        <v>17840286.284854099</v>
      </c>
      <c r="AT331">
        <v>2239921.7771225702</v>
      </c>
      <c r="AU331">
        <v>84895529.840160906</v>
      </c>
      <c r="AV331">
        <v>14574825.1738739</v>
      </c>
      <c r="AW331">
        <v>16209473.415309001</v>
      </c>
      <c r="AX331">
        <v>2.5705110484726901</v>
      </c>
      <c r="AY331">
        <v>5.8653789473384403</v>
      </c>
      <c r="AZ331">
        <v>7.2904730654969097</v>
      </c>
      <c r="BA331">
        <v>0.17199999999999999</v>
      </c>
      <c r="BB331">
        <v>0.191</v>
      </c>
      <c r="BC331">
        <v>1.1120000000000001</v>
      </c>
      <c r="BD331">
        <v>-2.54</v>
      </c>
      <c r="BE331">
        <v>-2.39</v>
      </c>
      <c r="BF331">
        <v>0.15</v>
      </c>
      <c r="BG331" s="1">
        <v>6.7793277436223294E-8</v>
      </c>
      <c r="BH331" s="1">
        <v>1.18482193833813E-7</v>
      </c>
      <c r="BI331">
        <v>8.7120788076564606E-2</v>
      </c>
      <c r="BJ331" s="1">
        <v>2.50041151192701E-6</v>
      </c>
      <c r="BK331" s="1">
        <v>2.4217199811684799E-6</v>
      </c>
      <c r="BL331" s="1">
        <v>0.170575086745794</v>
      </c>
      <c r="BM331" s="1">
        <v>4.7</v>
      </c>
      <c r="BN331">
        <v>4.7</v>
      </c>
      <c r="BO331">
        <v>3.9</v>
      </c>
      <c r="BP331" s="1"/>
      <c r="BU331">
        <v>4.7</v>
      </c>
      <c r="BV331">
        <v>4.7</v>
      </c>
      <c r="BW331">
        <v>5.5</v>
      </c>
      <c r="BX331">
        <v>3.3</v>
      </c>
      <c r="BY331">
        <v>3</v>
      </c>
      <c r="BZ331">
        <v>3</v>
      </c>
    </row>
    <row r="332" spans="1:79" x14ac:dyDescent="0.3">
      <c r="A332">
        <v>886</v>
      </c>
      <c r="B332" t="s">
        <v>9</v>
      </c>
      <c r="F332" t="s">
        <v>340</v>
      </c>
      <c r="L332" t="s">
        <v>581</v>
      </c>
      <c r="M332" t="s">
        <v>5</v>
      </c>
      <c r="N332" t="s">
        <v>5</v>
      </c>
      <c r="O332" t="s">
        <v>3</v>
      </c>
      <c r="P332" t="s">
        <v>34</v>
      </c>
      <c r="Q332" t="s">
        <v>3</v>
      </c>
      <c r="R332">
        <v>402.22287999999998</v>
      </c>
      <c r="S332">
        <v>403.23016000000001</v>
      </c>
      <c r="T332">
        <v>16.664999999999999</v>
      </c>
      <c r="U332">
        <v>181492043.992098</v>
      </c>
      <c r="V332">
        <v>4</v>
      </c>
      <c r="W332">
        <v>1</v>
      </c>
      <c r="X332">
        <v>0</v>
      </c>
      <c r="Y332">
        <v>61.5</v>
      </c>
      <c r="Z332">
        <v>8.1</v>
      </c>
      <c r="AB332" t="s">
        <v>2</v>
      </c>
      <c r="AC332" t="s">
        <v>2</v>
      </c>
      <c r="AD332" t="s">
        <v>1</v>
      </c>
      <c r="AE332" t="s">
        <v>0</v>
      </c>
      <c r="AF332">
        <v>83074042.8257792</v>
      </c>
      <c r="AG332">
        <v>171534057.01089001</v>
      </c>
      <c r="AH332">
        <v>181492043.992098</v>
      </c>
      <c r="AI332">
        <v>216198.902592545</v>
      </c>
      <c r="AJ332">
        <v>48942142.763342202</v>
      </c>
      <c r="AK332">
        <v>86692061.650705501</v>
      </c>
      <c r="AL332">
        <v>91193121.999580801</v>
      </c>
      <c r="AM332">
        <v>3166392.76031694</v>
      </c>
      <c r="AN332">
        <v>76699813.815362498</v>
      </c>
      <c r="AO332">
        <v>108599218.249511</v>
      </c>
      <c r="AP332">
        <v>110779598.707168</v>
      </c>
      <c r="AQ332">
        <v>25222383.159800898</v>
      </c>
      <c r="AR332">
        <v>44299040.173060603</v>
      </c>
      <c r="AS332">
        <v>46370478.692392796</v>
      </c>
      <c r="AT332">
        <v>230361.523123544</v>
      </c>
      <c r="AU332">
        <v>171534057.01089001</v>
      </c>
      <c r="AV332">
        <v>86692061.650705501</v>
      </c>
      <c r="AW332">
        <v>44299040.173060603</v>
      </c>
      <c r="AX332">
        <v>37.268720719007902</v>
      </c>
      <c r="AY332" s="1">
        <v>30.6889845162212</v>
      </c>
      <c r="AZ332" s="1">
        <v>30.178082781388699</v>
      </c>
      <c r="BA332">
        <v>0.505</v>
      </c>
      <c r="BB332" s="1">
        <v>0.25800000000000001</v>
      </c>
      <c r="BC332" s="1">
        <v>0.51100000000000001</v>
      </c>
      <c r="BD332">
        <v>-0.98</v>
      </c>
      <c r="BE332">
        <v>-1.95</v>
      </c>
      <c r="BF332">
        <v>-0.97</v>
      </c>
      <c r="BG332">
        <v>0.17839956334525001</v>
      </c>
      <c r="BH332">
        <v>1.2802152385458201E-2</v>
      </c>
      <c r="BI332">
        <v>0.15309413068051</v>
      </c>
      <c r="BJ332">
        <v>0.293352967168312</v>
      </c>
      <c r="BK332">
        <v>2.2336786154716699E-2</v>
      </c>
      <c r="BL332">
        <v>0.26888347104504901</v>
      </c>
      <c r="BM332">
        <v>3.6</v>
      </c>
      <c r="BN332">
        <v>3.6</v>
      </c>
      <c r="BO332">
        <v>3.6</v>
      </c>
      <c r="BQ332">
        <v>3.6</v>
      </c>
      <c r="BR332">
        <v>3.9</v>
      </c>
      <c r="BS332">
        <v>3.6</v>
      </c>
      <c r="BU332">
        <v>5.0999999999999996</v>
      </c>
      <c r="BV332">
        <v>5.0999999999999996</v>
      </c>
      <c r="BW332">
        <v>5.0999999999999996</v>
      </c>
      <c r="BX332">
        <v>2.4</v>
      </c>
      <c r="BY332">
        <v>2.8</v>
      </c>
      <c r="BZ332">
        <v>2.8</v>
      </c>
    </row>
    <row r="333" spans="1:79" x14ac:dyDescent="0.3">
      <c r="A333">
        <v>896</v>
      </c>
      <c r="B333" t="s">
        <v>9</v>
      </c>
      <c r="C333" t="s">
        <v>8</v>
      </c>
      <c r="F333" t="s">
        <v>340</v>
      </c>
      <c r="L333" t="s">
        <v>580</v>
      </c>
      <c r="M333" t="s">
        <v>4</v>
      </c>
      <c r="N333" t="s">
        <v>109</v>
      </c>
      <c r="O333" t="s">
        <v>3</v>
      </c>
      <c r="P333" t="s">
        <v>34</v>
      </c>
      <c r="Q333" t="s">
        <v>3</v>
      </c>
      <c r="R333">
        <v>402.13137</v>
      </c>
      <c r="S333">
        <v>403.13864999999998</v>
      </c>
      <c r="T333">
        <v>21.016999999999999</v>
      </c>
      <c r="U333">
        <v>31138776.1989129</v>
      </c>
      <c r="V333">
        <v>99</v>
      </c>
      <c r="W333">
        <v>8</v>
      </c>
      <c r="X333">
        <v>0</v>
      </c>
      <c r="Y333">
        <v>93.6</v>
      </c>
      <c r="Z333">
        <v>68.8</v>
      </c>
      <c r="AB333" t="s">
        <v>2</v>
      </c>
      <c r="AC333" t="s">
        <v>2</v>
      </c>
      <c r="AD333" t="s">
        <v>1</v>
      </c>
      <c r="AE333" t="s">
        <v>0</v>
      </c>
      <c r="AF333">
        <v>31138776.1989129</v>
      </c>
      <c r="AG333">
        <v>25422730.0411392</v>
      </c>
      <c r="AH333">
        <v>25741351.751538899</v>
      </c>
      <c r="AI333">
        <v>515080.88935949298</v>
      </c>
      <c r="AJ333">
        <v>10625298.7208023</v>
      </c>
      <c r="AK333">
        <v>9315195.6614251602</v>
      </c>
      <c r="AL333">
        <v>9164539.0394931193</v>
      </c>
      <c r="AM333">
        <v>565128.21016261994</v>
      </c>
      <c r="AN333">
        <v>15397952.3565374</v>
      </c>
      <c r="AO333">
        <v>14440794.7642636</v>
      </c>
      <c r="AP333">
        <v>14261050.4587637</v>
      </c>
      <c r="AQ333">
        <v>1984341.2049720101</v>
      </c>
      <c r="AR333">
        <v>862092.41026619601</v>
      </c>
      <c r="AS333">
        <v>853005.21944630402</v>
      </c>
      <c r="AT333">
        <v>262347.564495072</v>
      </c>
      <c r="AU333">
        <v>25741351.751538899</v>
      </c>
      <c r="AV333">
        <v>9315195.6614251602</v>
      </c>
      <c r="AW333">
        <v>862092.41026619601</v>
      </c>
      <c r="AX333">
        <v>11.708471983216601</v>
      </c>
      <c r="AY333">
        <v>8.2812310201637906</v>
      </c>
      <c r="AZ333" s="1">
        <v>52.756900598545002</v>
      </c>
      <c r="BA333" s="1">
        <v>0.36199999999999999</v>
      </c>
      <c r="BB333">
        <v>3.3000000000000002E-2</v>
      </c>
      <c r="BC333" s="1">
        <v>9.2999999999999999E-2</v>
      </c>
      <c r="BD333" s="1">
        <v>-1.47</v>
      </c>
      <c r="BE333">
        <v>-4.9000000000000004</v>
      </c>
      <c r="BF333">
        <v>-3.43</v>
      </c>
      <c r="BG333">
        <v>1.1249931166987E-2</v>
      </c>
      <c r="BH333" s="1">
        <v>2.63942786613569E-5</v>
      </c>
      <c r="BI333">
        <v>2.5526787326768402E-4</v>
      </c>
      <c r="BJ333">
        <v>2.87677815100842E-2</v>
      </c>
      <c r="BK333">
        <v>1.1458979516394001E-4</v>
      </c>
      <c r="BL333" s="1">
        <v>1.4103463875275301E-3</v>
      </c>
      <c r="BM333" s="1">
        <v>5.5</v>
      </c>
      <c r="BN333">
        <v>5.8</v>
      </c>
      <c r="BO333">
        <v>6.6</v>
      </c>
      <c r="BP333">
        <v>2.2999999999999998</v>
      </c>
      <c r="BQ333">
        <v>4.2</v>
      </c>
      <c r="BR333">
        <v>5.4</v>
      </c>
      <c r="BS333">
        <v>4.5999999999999996</v>
      </c>
      <c r="BT333">
        <v>3.4</v>
      </c>
      <c r="BU333">
        <v>8.3000000000000007</v>
      </c>
      <c r="BV333">
        <v>8.3000000000000007</v>
      </c>
      <c r="BW333">
        <v>8.3000000000000007</v>
      </c>
      <c r="BX333">
        <v>4.8</v>
      </c>
      <c r="BY333">
        <v>2.2999999999999998</v>
      </c>
      <c r="BZ333">
        <v>1.5</v>
      </c>
      <c r="CA333">
        <v>3</v>
      </c>
    </row>
    <row r="334" spans="1:79" x14ac:dyDescent="0.3">
      <c r="A334">
        <v>915</v>
      </c>
      <c r="B334" t="s">
        <v>9</v>
      </c>
      <c r="F334" t="s">
        <v>340</v>
      </c>
      <c r="L334" t="s">
        <v>579</v>
      </c>
      <c r="M334" t="s">
        <v>4</v>
      </c>
      <c r="N334" t="s">
        <v>5</v>
      </c>
      <c r="O334" t="s">
        <v>3</v>
      </c>
      <c r="P334" t="s">
        <v>34</v>
      </c>
      <c r="Q334" t="s">
        <v>3</v>
      </c>
      <c r="R334">
        <v>576.34861000000001</v>
      </c>
      <c r="S334">
        <v>577.35589000000004</v>
      </c>
      <c r="T334">
        <v>20.745000000000001</v>
      </c>
      <c r="U334">
        <v>60447949.2054924</v>
      </c>
      <c r="V334">
        <v>5</v>
      </c>
      <c r="W334">
        <v>1</v>
      </c>
      <c r="X334">
        <v>0</v>
      </c>
      <c r="Y334">
        <v>46.2</v>
      </c>
      <c r="Z334">
        <v>7.3</v>
      </c>
      <c r="AB334" t="s">
        <v>2</v>
      </c>
      <c r="AC334" t="s">
        <v>2</v>
      </c>
      <c r="AD334" t="s">
        <v>1</v>
      </c>
      <c r="AE334" t="s">
        <v>0</v>
      </c>
      <c r="AF334">
        <v>52192073.049304999</v>
      </c>
      <c r="AG334">
        <v>48223024.022330701</v>
      </c>
      <c r="AH334">
        <v>8983667.6671441197</v>
      </c>
      <c r="AI334">
        <v>72472.193028518202</v>
      </c>
      <c r="AJ334">
        <v>60447949.2054924</v>
      </c>
      <c r="AK334">
        <v>53907573.179271802</v>
      </c>
      <c r="AL334">
        <v>51823888.096297704</v>
      </c>
      <c r="AM334">
        <v>271798.897197121</v>
      </c>
      <c r="AN334">
        <v>39155730.405915096</v>
      </c>
      <c r="AO334">
        <v>39774713.312114403</v>
      </c>
      <c r="AP334">
        <v>31608687.587628599</v>
      </c>
      <c r="AQ334">
        <v>12648650.913675001</v>
      </c>
      <c r="AR334">
        <v>1198794.97911957</v>
      </c>
      <c r="AS334">
        <v>7245082.0321546104</v>
      </c>
      <c r="AT334">
        <v>239795.78239108701</v>
      </c>
      <c r="AU334">
        <v>48223024.022330701</v>
      </c>
      <c r="AV334">
        <v>53907573.179271802</v>
      </c>
      <c r="AW334">
        <v>7245082.0321546104</v>
      </c>
      <c r="AX334">
        <v>65.494006719733207</v>
      </c>
      <c r="AY334">
        <v>8.1235057704328106</v>
      </c>
      <c r="AZ334">
        <v>81.468665436908694</v>
      </c>
      <c r="BA334">
        <v>1.1180000000000001</v>
      </c>
      <c r="BB334">
        <v>0.15</v>
      </c>
      <c r="BC334">
        <v>0.13400000000000001</v>
      </c>
      <c r="BD334">
        <v>0.16</v>
      </c>
      <c r="BE334">
        <v>-2.73</v>
      </c>
      <c r="BF334">
        <v>-2.9</v>
      </c>
      <c r="BG334">
        <v>0.66149183690188595</v>
      </c>
      <c r="BH334">
        <v>0.119372921395256</v>
      </c>
      <c r="BI334">
        <v>3.88728944041754E-2</v>
      </c>
      <c r="BJ334">
        <v>0.81349652502839198</v>
      </c>
      <c r="BK334">
        <v>0.16731007880595</v>
      </c>
      <c r="BL334">
        <v>8.7925762260051998E-2</v>
      </c>
      <c r="BM334">
        <v>2</v>
      </c>
      <c r="BN334">
        <v>3.2</v>
      </c>
      <c r="BO334">
        <v>3.1</v>
      </c>
      <c r="BQ334">
        <v>3.6</v>
      </c>
      <c r="BR334">
        <v>2.8</v>
      </c>
      <c r="BS334">
        <v>3.9</v>
      </c>
      <c r="BU334">
        <v>4.8</v>
      </c>
      <c r="BV334">
        <v>4.0999999999999996</v>
      </c>
      <c r="BW334">
        <v>4.0999999999999996</v>
      </c>
      <c r="BX334">
        <v>2.2000000000000002</v>
      </c>
      <c r="BY334">
        <v>4.8</v>
      </c>
      <c r="BZ334">
        <v>0.5</v>
      </c>
    </row>
    <row r="335" spans="1:79" x14ac:dyDescent="0.3">
      <c r="A335">
        <v>922</v>
      </c>
      <c r="B335" t="s">
        <v>9</v>
      </c>
      <c r="F335" t="s">
        <v>340</v>
      </c>
      <c r="L335" t="s">
        <v>578</v>
      </c>
      <c r="M335" t="s">
        <v>4</v>
      </c>
      <c r="N335" t="s">
        <v>5</v>
      </c>
      <c r="O335" t="s">
        <v>3</v>
      </c>
      <c r="P335" t="s">
        <v>3</v>
      </c>
      <c r="Q335" t="s">
        <v>3</v>
      </c>
      <c r="R335">
        <v>823.49839999999995</v>
      </c>
      <c r="S335">
        <v>824.50567999999998</v>
      </c>
      <c r="T335">
        <v>24.164999999999999</v>
      </c>
      <c r="U335">
        <v>62268170.047974803</v>
      </c>
      <c r="V335">
        <v>0</v>
      </c>
      <c r="W335">
        <v>1</v>
      </c>
      <c r="X335">
        <v>0</v>
      </c>
      <c r="Y335">
        <v>30.3</v>
      </c>
      <c r="Z335">
        <v>6.5</v>
      </c>
      <c r="AB335" t="s">
        <v>2</v>
      </c>
      <c r="AC335" t="s">
        <v>2</v>
      </c>
      <c r="AD335" t="s">
        <v>1</v>
      </c>
      <c r="AE335" t="s">
        <v>0</v>
      </c>
      <c r="AF335">
        <v>62268170.047974803</v>
      </c>
      <c r="AG335">
        <v>50858720.336916998</v>
      </c>
      <c r="AH335">
        <v>60773463.053646497</v>
      </c>
      <c r="AI335">
        <v>91657.447753033295</v>
      </c>
      <c r="AJ335">
        <v>2441841.6454986199</v>
      </c>
      <c r="AK335">
        <v>5168097.4804988904</v>
      </c>
      <c r="AL335">
        <v>6388813.6844036803</v>
      </c>
      <c r="AM335">
        <v>80652.199291891797</v>
      </c>
      <c r="AN335">
        <v>10749663.997614199</v>
      </c>
      <c r="AO335">
        <v>29676425.323826998</v>
      </c>
      <c r="AP335">
        <v>55881083.6884486</v>
      </c>
      <c r="AQ335">
        <v>654179.53166144399</v>
      </c>
      <c r="AR335">
        <v>4512800.8047062904</v>
      </c>
      <c r="AS335">
        <v>2651808.60449475</v>
      </c>
      <c r="AT335">
        <v>64234.402852105399</v>
      </c>
      <c r="AU335">
        <v>60773463.053646497</v>
      </c>
      <c r="AV335">
        <v>5168097.4804988904</v>
      </c>
      <c r="AW335">
        <v>2651808.60449475</v>
      </c>
      <c r="AX335">
        <v>10.6974455006814</v>
      </c>
      <c r="AY335" s="1">
        <v>43.306194912872499</v>
      </c>
      <c r="AZ335" s="1">
        <v>74.041407592442596</v>
      </c>
      <c r="BA335">
        <v>8.5000000000000006E-2</v>
      </c>
      <c r="BB335" s="1">
        <v>4.3999999999999997E-2</v>
      </c>
      <c r="BC335" s="1">
        <v>0.51300000000000001</v>
      </c>
      <c r="BD335">
        <v>-3.56</v>
      </c>
      <c r="BE335">
        <v>-4.5199999999999996</v>
      </c>
      <c r="BF335">
        <v>-0.96</v>
      </c>
      <c r="BG335">
        <v>6.52521543823892E-3</v>
      </c>
      <c r="BH335">
        <v>1.72040309075783E-3</v>
      </c>
      <c r="BI335">
        <v>0.36911938384783499</v>
      </c>
      <c r="BJ335">
        <v>1.8364107723883801E-2</v>
      </c>
      <c r="BK335">
        <v>3.8051487053282198E-3</v>
      </c>
      <c r="BL335">
        <v>0.55107440421663301</v>
      </c>
      <c r="BM335">
        <v>3.2</v>
      </c>
      <c r="BN335">
        <v>2.8</v>
      </c>
      <c r="BO335">
        <v>3.2</v>
      </c>
      <c r="BP335">
        <v>1.5</v>
      </c>
      <c r="BQ335">
        <v>2.9</v>
      </c>
      <c r="BR335">
        <v>2.2999999999999998</v>
      </c>
      <c r="BT335">
        <v>4.9000000000000004</v>
      </c>
      <c r="BU335">
        <v>3.1</v>
      </c>
      <c r="BW335">
        <v>3.9</v>
      </c>
      <c r="BX335">
        <v>3</v>
      </c>
      <c r="BY335">
        <v>2.1</v>
      </c>
      <c r="BZ335">
        <v>2.9</v>
      </c>
    </row>
    <row r="336" spans="1:79" x14ac:dyDescent="0.3">
      <c r="A336">
        <v>926</v>
      </c>
      <c r="B336" t="s">
        <v>9</v>
      </c>
      <c r="C336" t="s">
        <v>8</v>
      </c>
      <c r="F336" t="s">
        <v>340</v>
      </c>
      <c r="L336" t="s">
        <v>577</v>
      </c>
      <c r="M336" t="s">
        <v>4</v>
      </c>
      <c r="N336" t="s">
        <v>5</v>
      </c>
      <c r="O336" t="s">
        <v>3</v>
      </c>
      <c r="P336" t="s">
        <v>3</v>
      </c>
      <c r="Q336" t="s">
        <v>3</v>
      </c>
      <c r="R336">
        <v>299.21460000000002</v>
      </c>
      <c r="S336">
        <v>317.24761999999998</v>
      </c>
      <c r="T336">
        <v>21.561</v>
      </c>
      <c r="U336">
        <v>18480598.091816399</v>
      </c>
      <c r="V336">
        <v>0</v>
      </c>
      <c r="W336">
        <v>5</v>
      </c>
      <c r="X336">
        <v>0</v>
      </c>
      <c r="Y336">
        <v>57.4</v>
      </c>
      <c r="Z336">
        <v>64.2</v>
      </c>
      <c r="AB336" t="s">
        <v>2</v>
      </c>
      <c r="AC336" t="s">
        <v>2</v>
      </c>
      <c r="AD336" t="s">
        <v>1</v>
      </c>
      <c r="AE336" t="s">
        <v>185</v>
      </c>
      <c r="AF336">
        <v>18480598.091816399</v>
      </c>
      <c r="AG336">
        <v>16224658.5901489</v>
      </c>
      <c r="AH336">
        <v>17832244.307667699</v>
      </c>
      <c r="AI336">
        <v>81160.984440943997</v>
      </c>
      <c r="AJ336">
        <v>207972.18124195299</v>
      </c>
      <c r="AK336">
        <v>336647.261692047</v>
      </c>
      <c r="AL336">
        <v>201290.59975566401</v>
      </c>
      <c r="AM336">
        <v>120819.720079452</v>
      </c>
      <c r="AN336">
        <v>7420869.4348585997</v>
      </c>
      <c r="AO336">
        <v>7223159.4337352496</v>
      </c>
      <c r="AP336">
        <v>7393170.1294460604</v>
      </c>
      <c r="AQ336">
        <v>274548.90376925201</v>
      </c>
      <c r="AR336">
        <v>179910.51144532301</v>
      </c>
      <c r="AS336">
        <v>210751.36799311999</v>
      </c>
      <c r="AT336">
        <v>110497.827719637</v>
      </c>
      <c r="AU336">
        <v>17832244.307667699</v>
      </c>
      <c r="AV336">
        <v>207972.18124195299</v>
      </c>
      <c r="AW336">
        <v>210751.36799311999</v>
      </c>
      <c r="AX336">
        <v>6.6321857058474496</v>
      </c>
      <c r="AY336">
        <v>30.684361963172201</v>
      </c>
      <c r="AZ336" s="1">
        <v>21.7672893847536</v>
      </c>
      <c r="BA336" s="1">
        <v>1.2E-2</v>
      </c>
      <c r="BB336">
        <v>1.2E-2</v>
      </c>
      <c r="BC336" s="1">
        <v>1.0129999999999999</v>
      </c>
      <c r="BD336" s="1">
        <v>-6.42</v>
      </c>
      <c r="BE336">
        <v>-6.4</v>
      </c>
      <c r="BF336">
        <v>0.02</v>
      </c>
      <c r="BG336" s="1">
        <v>8.67276985117016E-7</v>
      </c>
      <c r="BH336" s="1">
        <v>7.8838307460138403E-7</v>
      </c>
      <c r="BI336">
        <v>0.83178819636277801</v>
      </c>
      <c r="BJ336" s="1">
        <v>1.50450507502926E-5</v>
      </c>
      <c r="BK336" s="1">
        <v>8.2601955753289392E-6</v>
      </c>
      <c r="BL336">
        <v>0.97882750097994098</v>
      </c>
      <c r="BM336">
        <v>6</v>
      </c>
      <c r="BN336">
        <v>5.6</v>
      </c>
      <c r="BO336">
        <v>5.2</v>
      </c>
      <c r="BR336">
        <v>1.5</v>
      </c>
      <c r="BU336">
        <v>6.1</v>
      </c>
      <c r="BV336">
        <v>7.3</v>
      </c>
      <c r="BW336">
        <v>5.8</v>
      </c>
    </row>
    <row r="337" spans="1:79" x14ac:dyDescent="0.3">
      <c r="A337">
        <v>940</v>
      </c>
      <c r="B337" t="s">
        <v>9</v>
      </c>
      <c r="F337" t="s">
        <v>340</v>
      </c>
      <c r="L337" t="s">
        <v>576</v>
      </c>
      <c r="M337" t="s">
        <v>4</v>
      </c>
      <c r="N337" t="s">
        <v>109</v>
      </c>
      <c r="O337" t="s">
        <v>3</v>
      </c>
      <c r="P337" t="s">
        <v>34</v>
      </c>
      <c r="Q337" t="s">
        <v>3</v>
      </c>
      <c r="R337">
        <v>442.22577999999999</v>
      </c>
      <c r="S337">
        <v>443.23306000000002</v>
      </c>
      <c r="T337">
        <v>18.494</v>
      </c>
      <c r="U337">
        <v>28139269.389539301</v>
      </c>
      <c r="V337">
        <v>9</v>
      </c>
      <c r="W337">
        <v>2</v>
      </c>
      <c r="X337">
        <v>0</v>
      </c>
      <c r="Y337">
        <v>44.9</v>
      </c>
      <c r="Z337">
        <v>7.2</v>
      </c>
      <c r="AB337" t="s">
        <v>2</v>
      </c>
      <c r="AC337" t="s">
        <v>2</v>
      </c>
      <c r="AD337" t="s">
        <v>1</v>
      </c>
      <c r="AE337" t="s">
        <v>0</v>
      </c>
      <c r="AF337">
        <v>4379152.6458852403</v>
      </c>
      <c r="AG337">
        <v>28139269.389539301</v>
      </c>
      <c r="AH337">
        <v>7778816.1415417297</v>
      </c>
      <c r="AI337">
        <v>298644.45971859398</v>
      </c>
      <c r="AJ337">
        <v>5280048.4811910801</v>
      </c>
      <c r="AK337">
        <v>7565054.8470880203</v>
      </c>
      <c r="AL337">
        <v>6999547.8420090703</v>
      </c>
      <c r="AM337">
        <v>80588.779899799803</v>
      </c>
      <c r="AN337">
        <v>9596460.8890998792</v>
      </c>
      <c r="AO337">
        <v>7785946.01472688</v>
      </c>
      <c r="AP337">
        <v>7863132.9635835402</v>
      </c>
      <c r="AQ337">
        <v>2600830.2731930302</v>
      </c>
      <c r="AR337">
        <v>2677198.15549216</v>
      </c>
      <c r="AS337">
        <v>2687478.5897764899</v>
      </c>
      <c r="AT337">
        <v>308186.10359585402</v>
      </c>
      <c r="AU337">
        <v>7778816.1415417297</v>
      </c>
      <c r="AV337">
        <v>6999547.8420090703</v>
      </c>
      <c r="AW337">
        <v>2677198.15549216</v>
      </c>
      <c r="AX337">
        <v>95.659968081988097</v>
      </c>
      <c r="AY337">
        <v>17.990930770145098</v>
      </c>
      <c r="AZ337">
        <v>1.78288550381253</v>
      </c>
      <c r="BA337">
        <v>0.9</v>
      </c>
      <c r="BB337">
        <v>0.34399999999999997</v>
      </c>
      <c r="BC337">
        <v>0.38200000000000001</v>
      </c>
      <c r="BD337">
        <v>-0.15</v>
      </c>
      <c r="BE337">
        <v>-1.54</v>
      </c>
      <c r="BF337">
        <v>-1.39</v>
      </c>
      <c r="BG337">
        <v>0.661711308412954</v>
      </c>
      <c r="BH337">
        <v>6.4311057029129107E-2</v>
      </c>
      <c r="BI337">
        <v>0.20075534221966501</v>
      </c>
      <c r="BJ337">
        <v>0.81349652502839198</v>
      </c>
      <c r="BK337">
        <v>9.6337163365259604E-2</v>
      </c>
      <c r="BL337">
        <v>0.33679816318666</v>
      </c>
      <c r="BM337" s="1">
        <v>4</v>
      </c>
      <c r="BN337">
        <v>6.6</v>
      </c>
      <c r="BO337">
        <v>5</v>
      </c>
      <c r="BQ337">
        <v>3.9</v>
      </c>
      <c r="BR337">
        <v>5</v>
      </c>
      <c r="BS337">
        <v>4.5999999999999996</v>
      </c>
      <c r="BT337">
        <v>4.5</v>
      </c>
      <c r="BU337">
        <v>7.8</v>
      </c>
      <c r="BV337">
        <v>7.4</v>
      </c>
      <c r="BW337">
        <v>6.6</v>
      </c>
      <c r="BX337">
        <v>3.6</v>
      </c>
      <c r="BY337">
        <v>5.2</v>
      </c>
      <c r="BZ337">
        <v>4</v>
      </c>
    </row>
    <row r="338" spans="1:79" x14ac:dyDescent="0.3">
      <c r="A338">
        <v>956</v>
      </c>
      <c r="B338" t="s">
        <v>9</v>
      </c>
      <c r="C338" t="s">
        <v>8</v>
      </c>
      <c r="F338" t="s">
        <v>340</v>
      </c>
      <c r="L338" t="s">
        <v>455</v>
      </c>
      <c r="M338" t="s">
        <v>5</v>
      </c>
      <c r="N338" t="s">
        <v>5</v>
      </c>
      <c r="O338" t="s">
        <v>3</v>
      </c>
      <c r="P338" t="s">
        <v>34</v>
      </c>
      <c r="Q338" t="s">
        <v>3</v>
      </c>
      <c r="R338">
        <v>348.19369999999998</v>
      </c>
      <c r="S338">
        <v>349.20098000000002</v>
      </c>
      <c r="T338">
        <v>20.396999999999998</v>
      </c>
      <c r="U338">
        <v>69289837.409032702</v>
      </c>
      <c r="V338">
        <v>132</v>
      </c>
      <c r="W338">
        <v>3</v>
      </c>
      <c r="X338">
        <v>0</v>
      </c>
      <c r="Y338">
        <v>45.6</v>
      </c>
      <c r="Z338">
        <v>60.8</v>
      </c>
      <c r="AB338" t="s">
        <v>2</v>
      </c>
      <c r="AC338" t="s">
        <v>2</v>
      </c>
      <c r="AD338" t="s">
        <v>1</v>
      </c>
      <c r="AE338" t="s">
        <v>0</v>
      </c>
      <c r="AF338">
        <v>27171631.033706799</v>
      </c>
      <c r="AG338">
        <v>27348681.158526901</v>
      </c>
      <c r="AH338">
        <v>27076168.174299601</v>
      </c>
      <c r="AI338">
        <v>3574102.2529668999</v>
      </c>
      <c r="AJ338">
        <v>19843287.832797501</v>
      </c>
      <c r="AK338">
        <v>22084039.617228799</v>
      </c>
      <c r="AL338">
        <v>19996596.941666499</v>
      </c>
      <c r="AM338">
        <v>241415.68227655799</v>
      </c>
      <c r="AN338">
        <v>37704146.2309407</v>
      </c>
      <c r="AO338">
        <v>31576855.233785</v>
      </c>
      <c r="AP338">
        <v>69289837.409032702</v>
      </c>
      <c r="AQ338">
        <v>43927856.9513506</v>
      </c>
      <c r="AR338">
        <v>38179603.502375297</v>
      </c>
      <c r="AS338">
        <v>46231810.984816298</v>
      </c>
      <c r="AT338">
        <v>443155.60535649903</v>
      </c>
      <c r="AU338">
        <v>27171631.033706799</v>
      </c>
      <c r="AV338">
        <v>19996596.941666499</v>
      </c>
      <c r="AW338">
        <v>43927856.9513506</v>
      </c>
      <c r="AX338">
        <v>0.50839338138465395</v>
      </c>
      <c r="AY338">
        <v>6.0644961046582297</v>
      </c>
      <c r="AZ338" s="1">
        <v>9.6939787106115691</v>
      </c>
      <c r="BA338">
        <v>0.73599999999999999</v>
      </c>
      <c r="BB338">
        <v>1.617</v>
      </c>
      <c r="BC338">
        <v>2.1970000000000001</v>
      </c>
      <c r="BD338">
        <v>-0.44</v>
      </c>
      <c r="BE338">
        <v>0.69</v>
      </c>
      <c r="BF338">
        <v>1.1399999999999999</v>
      </c>
      <c r="BG338">
        <v>5.4527692044948903E-3</v>
      </c>
      <c r="BH338">
        <v>4.2362040493415499E-4</v>
      </c>
      <c r="BI338" s="1">
        <v>2.72392887368245E-5</v>
      </c>
      <c r="BJ338">
        <v>1.5698760283545801E-2</v>
      </c>
      <c r="BK338">
        <v>1.14249139512545E-3</v>
      </c>
      <c r="BL338" s="1">
        <v>2.5636240939898698E-4</v>
      </c>
      <c r="BM338" s="1"/>
      <c r="BO338" s="1"/>
      <c r="BP338" s="1"/>
      <c r="BR338">
        <v>0.7</v>
      </c>
      <c r="BS338">
        <v>0.7</v>
      </c>
      <c r="BU338">
        <v>1.7</v>
      </c>
      <c r="BV338">
        <v>1.7</v>
      </c>
      <c r="BW338">
        <v>2.8</v>
      </c>
      <c r="BX338">
        <v>5.8</v>
      </c>
      <c r="BY338">
        <v>5.5</v>
      </c>
      <c r="BZ338">
        <v>3.9</v>
      </c>
    </row>
    <row r="339" spans="1:79" x14ac:dyDescent="0.3">
      <c r="A339">
        <v>963</v>
      </c>
      <c r="B339" t="s">
        <v>9</v>
      </c>
      <c r="C339" t="s">
        <v>8</v>
      </c>
      <c r="F339" t="s">
        <v>340</v>
      </c>
      <c r="L339" t="s">
        <v>575</v>
      </c>
      <c r="M339" t="s">
        <v>4</v>
      </c>
      <c r="N339" t="s">
        <v>5</v>
      </c>
      <c r="O339" t="s">
        <v>3</v>
      </c>
      <c r="P339" t="s">
        <v>3</v>
      </c>
      <c r="Q339" t="s">
        <v>3</v>
      </c>
      <c r="R339">
        <v>499.37249000000003</v>
      </c>
      <c r="S339">
        <v>500.37977000000001</v>
      </c>
      <c r="T339">
        <v>19.655000000000001</v>
      </c>
      <c r="U339">
        <v>70054023.886157095</v>
      </c>
      <c r="V339">
        <v>0</v>
      </c>
      <c r="W339">
        <v>1</v>
      </c>
      <c r="X339">
        <v>0</v>
      </c>
      <c r="Y339">
        <v>86.6</v>
      </c>
      <c r="Z339">
        <v>79.900000000000006</v>
      </c>
      <c r="AB339" t="s">
        <v>2</v>
      </c>
      <c r="AC339" t="s">
        <v>2</v>
      </c>
      <c r="AD339" t="s">
        <v>1</v>
      </c>
      <c r="AE339" t="s">
        <v>0</v>
      </c>
      <c r="AF339">
        <v>70054023.886157095</v>
      </c>
      <c r="AG339">
        <v>66817641.559489101</v>
      </c>
      <c r="AH339">
        <v>65811602.383576497</v>
      </c>
      <c r="AI339">
        <v>6216893.58791494</v>
      </c>
      <c r="AJ339">
        <v>14986374.1078289</v>
      </c>
      <c r="AK339">
        <v>15513198.1930953</v>
      </c>
      <c r="AL339">
        <v>9434735.1573591307</v>
      </c>
      <c r="AM339">
        <v>3931411.56748222</v>
      </c>
      <c r="AN339">
        <v>35791741.306494303</v>
      </c>
      <c r="AO339">
        <v>32090945.6628557</v>
      </c>
      <c r="AP339">
        <v>31292728.894038599</v>
      </c>
      <c r="AQ339">
        <v>16452043.358084699</v>
      </c>
      <c r="AR339">
        <v>17078653.970419101</v>
      </c>
      <c r="AS339">
        <v>12840056.899072099</v>
      </c>
      <c r="AT339">
        <v>3603644.6410375899</v>
      </c>
      <c r="AU339">
        <v>66817641.559489101</v>
      </c>
      <c r="AV339">
        <v>14986374.1078289</v>
      </c>
      <c r="AW339">
        <v>16452043.358084699</v>
      </c>
      <c r="AX339">
        <v>3.2811347582352002</v>
      </c>
      <c r="AY339" s="1">
        <v>25.2988405576071</v>
      </c>
      <c r="AZ339" s="1">
        <v>14.8012853573564</v>
      </c>
      <c r="BA339" s="1">
        <v>0.224</v>
      </c>
      <c r="BB339" s="1">
        <v>0.246</v>
      </c>
      <c r="BC339" s="1">
        <v>1.0980000000000001</v>
      </c>
      <c r="BD339">
        <v>-2.16</v>
      </c>
      <c r="BE339">
        <v>-2.02</v>
      </c>
      <c r="BF339">
        <v>0.13</v>
      </c>
      <c r="BG339" s="1">
        <v>8.5558357262316407E-5</v>
      </c>
      <c r="BH339">
        <v>1.56714453061646E-4</v>
      </c>
      <c r="BI339">
        <v>0.54797240201772202</v>
      </c>
      <c r="BJ339">
        <v>4.8921217127363605E-4</v>
      </c>
      <c r="BK339">
        <v>5.0045941562744097E-4</v>
      </c>
      <c r="BL339" s="1">
        <v>0.74178417804335095</v>
      </c>
      <c r="BM339" s="1">
        <v>4.7</v>
      </c>
      <c r="BN339">
        <v>3.9</v>
      </c>
      <c r="BO339" s="1">
        <v>3.6</v>
      </c>
      <c r="BP339" s="1"/>
      <c r="BS339">
        <v>0.8</v>
      </c>
      <c r="BU339">
        <v>6.1</v>
      </c>
      <c r="BV339">
        <v>6.5</v>
      </c>
      <c r="BW339">
        <v>6.5</v>
      </c>
      <c r="BY339">
        <v>3.3</v>
      </c>
      <c r="BZ339">
        <v>2.6</v>
      </c>
    </row>
    <row r="340" spans="1:79" x14ac:dyDescent="0.3">
      <c r="A340">
        <v>965</v>
      </c>
      <c r="B340" t="s">
        <v>9</v>
      </c>
      <c r="C340" t="s">
        <v>8</v>
      </c>
      <c r="F340" t="s">
        <v>340</v>
      </c>
      <c r="L340" t="s">
        <v>574</v>
      </c>
      <c r="M340" t="s">
        <v>4</v>
      </c>
      <c r="N340" t="s">
        <v>34</v>
      </c>
      <c r="O340" t="s">
        <v>3</v>
      </c>
      <c r="P340" t="s">
        <v>3</v>
      </c>
      <c r="Q340" t="s">
        <v>3</v>
      </c>
      <c r="R340">
        <v>482.34580999999997</v>
      </c>
      <c r="S340">
        <v>483.35302999999999</v>
      </c>
      <c r="T340">
        <v>19.646999999999998</v>
      </c>
      <c r="U340">
        <v>98127042.752106905</v>
      </c>
      <c r="V340">
        <v>0</v>
      </c>
      <c r="W340">
        <v>1</v>
      </c>
      <c r="X340">
        <v>0</v>
      </c>
      <c r="Y340">
        <v>97.3</v>
      </c>
      <c r="Z340">
        <v>94.9</v>
      </c>
      <c r="AB340" t="s">
        <v>2</v>
      </c>
      <c r="AC340" t="s">
        <v>2</v>
      </c>
      <c r="AD340" t="s">
        <v>1</v>
      </c>
      <c r="AE340" t="s">
        <v>0</v>
      </c>
      <c r="AF340">
        <v>97356161.696872398</v>
      </c>
      <c r="AG340">
        <v>93730870.291706696</v>
      </c>
      <c r="AH340">
        <v>98127042.752106905</v>
      </c>
      <c r="AI340">
        <v>8039954.2960196696</v>
      </c>
      <c r="AJ340">
        <v>16812739.856279802</v>
      </c>
      <c r="AK340">
        <v>12948987.8161259</v>
      </c>
      <c r="AL340">
        <v>21227964.166777</v>
      </c>
      <c r="AM340">
        <v>6113616.3187182397</v>
      </c>
      <c r="AN340">
        <v>52254165.977446198</v>
      </c>
      <c r="AO340">
        <v>54608875.8440696</v>
      </c>
      <c r="AP340">
        <v>62018895.739181899</v>
      </c>
      <c r="AQ340">
        <v>24485364.374589302</v>
      </c>
      <c r="AR340">
        <v>26816535.808649801</v>
      </c>
      <c r="AS340">
        <v>30032036.7909109</v>
      </c>
      <c r="AT340">
        <v>6554949.83397377</v>
      </c>
      <c r="AU340">
        <v>97356161.696872398</v>
      </c>
      <c r="AV340">
        <v>16812739.856279802</v>
      </c>
      <c r="AW340">
        <v>26816535.808649801</v>
      </c>
      <c r="AX340">
        <v>2.43500291723816</v>
      </c>
      <c r="AY340">
        <v>24.3728570174559</v>
      </c>
      <c r="AZ340" s="1">
        <v>10.2726889771806</v>
      </c>
      <c r="BA340" s="1">
        <v>0.17299999999999999</v>
      </c>
      <c r="BB340">
        <v>0.27500000000000002</v>
      </c>
      <c r="BC340" s="1">
        <v>1.595</v>
      </c>
      <c r="BD340" s="1">
        <v>-2.5299999999999998</v>
      </c>
      <c r="BE340">
        <v>-1.86</v>
      </c>
      <c r="BF340">
        <v>0.67</v>
      </c>
      <c r="BG340" s="1">
        <v>2.1478233356297901E-5</v>
      </c>
      <c r="BH340">
        <v>1.39478177603181E-4</v>
      </c>
      <c r="BI340">
        <v>2.0549409224457801E-2</v>
      </c>
      <c r="BJ340">
        <v>1.6313893758939499E-4</v>
      </c>
      <c r="BK340">
        <v>4.5283398818986602E-4</v>
      </c>
      <c r="BL340">
        <v>5.1142420282632398E-2</v>
      </c>
      <c r="BM340">
        <v>4.7</v>
      </c>
      <c r="BN340">
        <v>4.7</v>
      </c>
      <c r="BO340">
        <v>4.7</v>
      </c>
      <c r="BQ340">
        <v>3.3</v>
      </c>
      <c r="BR340">
        <v>1.8</v>
      </c>
      <c r="BU340">
        <v>6.1</v>
      </c>
      <c r="BV340">
        <v>6.5</v>
      </c>
      <c r="BW340">
        <v>6.5</v>
      </c>
      <c r="BX340">
        <v>3.9</v>
      </c>
      <c r="BY340">
        <v>3.6</v>
      </c>
      <c r="BZ340">
        <v>3.2</v>
      </c>
    </row>
    <row r="341" spans="1:79" x14ac:dyDescent="0.3">
      <c r="A341">
        <v>967</v>
      </c>
      <c r="B341" t="s">
        <v>9</v>
      </c>
      <c r="C341" t="s">
        <v>8</v>
      </c>
      <c r="F341" t="s">
        <v>340</v>
      </c>
      <c r="L341" t="s">
        <v>573</v>
      </c>
      <c r="M341" t="s">
        <v>4</v>
      </c>
      <c r="N341" t="s">
        <v>5</v>
      </c>
      <c r="O341" t="s">
        <v>3</v>
      </c>
      <c r="P341" t="s">
        <v>34</v>
      </c>
      <c r="Q341" t="s">
        <v>3</v>
      </c>
      <c r="R341">
        <v>466.27213</v>
      </c>
      <c r="S341">
        <v>467.27940999999998</v>
      </c>
      <c r="T341">
        <v>22.802</v>
      </c>
      <c r="U341">
        <v>26105135.8618953</v>
      </c>
      <c r="V341">
        <v>53</v>
      </c>
      <c r="W341">
        <v>1</v>
      </c>
      <c r="X341">
        <v>0</v>
      </c>
      <c r="Y341">
        <v>51.7</v>
      </c>
      <c r="Z341">
        <v>62.6</v>
      </c>
      <c r="AB341" t="s">
        <v>2</v>
      </c>
      <c r="AC341" t="s">
        <v>2</v>
      </c>
      <c r="AD341" t="s">
        <v>1</v>
      </c>
      <c r="AE341" t="s">
        <v>0</v>
      </c>
      <c r="AF341">
        <v>26105135.8618953</v>
      </c>
      <c r="AG341">
        <v>24166819.619208802</v>
      </c>
      <c r="AH341">
        <v>25155645.242397901</v>
      </c>
      <c r="AI341">
        <v>185360.68655853401</v>
      </c>
      <c r="AJ341">
        <v>211784.71115465899</v>
      </c>
      <c r="AK341">
        <v>255194.76341161301</v>
      </c>
      <c r="AL341">
        <v>364607.45452438801</v>
      </c>
      <c r="AM341">
        <v>332747.51497938402</v>
      </c>
      <c r="AN341">
        <v>10495317.267785501</v>
      </c>
      <c r="AO341">
        <v>9391401.6593026891</v>
      </c>
      <c r="AP341">
        <v>11484984.637175901</v>
      </c>
      <c r="AQ341">
        <v>205666.56438137099</v>
      </c>
      <c r="AR341">
        <v>781853.29373466305</v>
      </c>
      <c r="AS341">
        <v>209911.32944068001</v>
      </c>
      <c r="AT341">
        <v>56044.6377504384</v>
      </c>
      <c r="AU341">
        <v>25155645.242397901</v>
      </c>
      <c r="AV341">
        <v>255194.76341161301</v>
      </c>
      <c r="AW341">
        <v>209911.32944068001</v>
      </c>
      <c r="AX341">
        <v>3.8549203334256301</v>
      </c>
      <c r="AY341">
        <v>28.409913660315901</v>
      </c>
      <c r="AZ341">
        <v>83.038508763313999</v>
      </c>
      <c r="BA341">
        <v>0.01</v>
      </c>
      <c r="BB341">
        <v>8.0000000000000002E-3</v>
      </c>
      <c r="BC341">
        <v>0.82299999999999995</v>
      </c>
      <c r="BD341">
        <v>-6.62</v>
      </c>
      <c r="BE341">
        <v>-6.9</v>
      </c>
      <c r="BF341">
        <v>-0.28000000000000003</v>
      </c>
      <c r="BG341" s="1">
        <v>5.50147355575792E-5</v>
      </c>
      <c r="BH341" s="1">
        <v>6.9465371679955395E-5</v>
      </c>
      <c r="BI341">
        <v>0.88871549999805299</v>
      </c>
      <c r="BJ341">
        <v>3.4177591407090902E-4</v>
      </c>
      <c r="BK341">
        <v>2.5551772835376199E-4</v>
      </c>
      <c r="BL341">
        <v>0.999999927105924</v>
      </c>
      <c r="BM341">
        <v>6.2</v>
      </c>
      <c r="BN341">
        <v>6.2</v>
      </c>
      <c r="BO341">
        <v>6.2</v>
      </c>
      <c r="BP341">
        <v>3</v>
      </c>
      <c r="BQ341">
        <v>5.6</v>
      </c>
      <c r="BR341">
        <v>3.3</v>
      </c>
      <c r="BS341">
        <v>2.1</v>
      </c>
      <c r="BT341">
        <v>4</v>
      </c>
      <c r="BU341">
        <v>7</v>
      </c>
      <c r="BV341">
        <v>6.3</v>
      </c>
      <c r="BW341">
        <v>7.2</v>
      </c>
      <c r="BX341">
        <v>3.4</v>
      </c>
      <c r="BY341">
        <v>1.1000000000000001</v>
      </c>
      <c r="BZ341">
        <v>4.5</v>
      </c>
    </row>
    <row r="342" spans="1:79" x14ac:dyDescent="0.3">
      <c r="A342">
        <v>995</v>
      </c>
      <c r="B342" t="s">
        <v>9</v>
      </c>
      <c r="C342" t="s">
        <v>8</v>
      </c>
      <c r="F342" t="s">
        <v>340</v>
      </c>
      <c r="L342" t="s">
        <v>572</v>
      </c>
      <c r="M342" t="s">
        <v>4</v>
      </c>
      <c r="N342" t="s">
        <v>34</v>
      </c>
      <c r="O342" t="s">
        <v>3</v>
      </c>
      <c r="P342" t="s">
        <v>34</v>
      </c>
      <c r="Q342" t="s">
        <v>34</v>
      </c>
      <c r="R342">
        <v>344.23482000000001</v>
      </c>
      <c r="S342">
        <v>345.24232000000001</v>
      </c>
      <c r="T342">
        <v>23.509</v>
      </c>
      <c r="U342">
        <v>17218891.294177599</v>
      </c>
      <c r="V342">
        <v>86</v>
      </c>
      <c r="W342">
        <v>6</v>
      </c>
      <c r="X342">
        <v>0</v>
      </c>
      <c r="Y342">
        <v>63.8</v>
      </c>
      <c r="Z342">
        <v>66.099999999999994</v>
      </c>
      <c r="AB342" t="s">
        <v>31</v>
      </c>
      <c r="AC342" t="s">
        <v>2</v>
      </c>
      <c r="AD342" t="s">
        <v>1</v>
      </c>
      <c r="AE342" t="s">
        <v>0</v>
      </c>
      <c r="AF342">
        <v>12091887.563088199</v>
      </c>
      <c r="AG342">
        <v>14111460.8847715</v>
      </c>
      <c r="AH342">
        <v>14271970.218776699</v>
      </c>
      <c r="AI342">
        <v>60286.330596938496</v>
      </c>
      <c r="AJ342">
        <v>16949809.631724302</v>
      </c>
      <c r="AK342">
        <v>17218891.294177599</v>
      </c>
      <c r="AL342">
        <v>16320644.540411999</v>
      </c>
      <c r="AM342">
        <v>89983.081501016306</v>
      </c>
      <c r="AN342">
        <v>9979162.1572058201</v>
      </c>
      <c r="AO342">
        <v>10074019.481245199</v>
      </c>
      <c r="AP342">
        <v>5331493.1632845197</v>
      </c>
      <c r="AQ342">
        <v>2622964.7408558801</v>
      </c>
      <c r="AR342">
        <v>2434351.9735324299</v>
      </c>
      <c r="AS342">
        <v>2724934.9361212002</v>
      </c>
      <c r="AT342">
        <v>102279.774704799</v>
      </c>
      <c r="AU342">
        <v>14111460.8847715</v>
      </c>
      <c r="AV342">
        <v>16949809.631724302</v>
      </c>
      <c r="AW342">
        <v>2622964.7408558801</v>
      </c>
      <c r="AX342">
        <v>9.0054118476606106</v>
      </c>
      <c r="AY342">
        <v>2.7391648013765701</v>
      </c>
      <c r="AZ342" s="1">
        <v>5.6832626818946697</v>
      </c>
      <c r="BA342">
        <v>1.2010000000000001</v>
      </c>
      <c r="BB342">
        <v>0.186</v>
      </c>
      <c r="BC342">
        <v>0.155</v>
      </c>
      <c r="BD342">
        <v>0.26</v>
      </c>
      <c r="BE342">
        <v>-2.4300000000000002</v>
      </c>
      <c r="BF342">
        <v>-2.69</v>
      </c>
      <c r="BG342">
        <v>1.31161900783257E-2</v>
      </c>
      <c r="BH342" s="1">
        <v>3.0924373661811402E-7</v>
      </c>
      <c r="BI342" s="1">
        <v>1.3868673831574101E-7</v>
      </c>
      <c r="BJ342">
        <v>3.2882842731577003E-2</v>
      </c>
      <c r="BK342" s="1">
        <v>4.7240442452035796E-6</v>
      </c>
      <c r="BL342" s="1">
        <v>8.1111929523520407E-6</v>
      </c>
      <c r="BM342">
        <v>2.6</v>
      </c>
      <c r="BN342">
        <v>2.6</v>
      </c>
      <c r="BO342">
        <v>3.3</v>
      </c>
      <c r="BQ342">
        <v>4.8</v>
      </c>
      <c r="BR342">
        <v>5.2</v>
      </c>
      <c r="BS342">
        <v>4.8</v>
      </c>
      <c r="BT342">
        <v>4.9000000000000004</v>
      </c>
      <c r="BU342">
        <v>4.7</v>
      </c>
      <c r="BV342">
        <v>4</v>
      </c>
      <c r="BW342">
        <v>5.5</v>
      </c>
      <c r="BX342">
        <v>2.9</v>
      </c>
      <c r="BY342">
        <v>4.8</v>
      </c>
      <c r="BZ342">
        <v>3.3</v>
      </c>
      <c r="CA342">
        <v>4.5</v>
      </c>
    </row>
    <row r="343" spans="1:79" x14ac:dyDescent="0.3">
      <c r="A343">
        <v>998</v>
      </c>
      <c r="B343" t="s">
        <v>9</v>
      </c>
      <c r="C343" t="s">
        <v>8</v>
      </c>
      <c r="F343" t="s">
        <v>340</v>
      </c>
      <c r="L343" t="s">
        <v>571</v>
      </c>
      <c r="M343" t="s">
        <v>5</v>
      </c>
      <c r="N343" t="s">
        <v>5</v>
      </c>
      <c r="O343" t="s">
        <v>3</v>
      </c>
      <c r="P343" t="s">
        <v>34</v>
      </c>
      <c r="Q343" t="s">
        <v>3</v>
      </c>
      <c r="R343">
        <v>444.2276</v>
      </c>
      <c r="S343">
        <v>445.23487999999998</v>
      </c>
      <c r="T343">
        <v>15.256</v>
      </c>
      <c r="U343">
        <v>32638379.5851347</v>
      </c>
      <c r="V343">
        <v>8</v>
      </c>
      <c r="W343">
        <v>2</v>
      </c>
      <c r="X343">
        <v>0</v>
      </c>
      <c r="Y343">
        <v>43.4</v>
      </c>
      <c r="Z343">
        <v>39.9</v>
      </c>
      <c r="AB343" t="s">
        <v>2</v>
      </c>
      <c r="AC343" t="s">
        <v>2</v>
      </c>
      <c r="AD343" t="s">
        <v>1</v>
      </c>
      <c r="AE343" t="s">
        <v>0</v>
      </c>
      <c r="AF343">
        <v>32638379.5851347</v>
      </c>
      <c r="AG343">
        <v>30773138.8321926</v>
      </c>
      <c r="AH343">
        <v>30867408.177788999</v>
      </c>
      <c r="AI343">
        <v>98223.3882915578</v>
      </c>
      <c r="AJ343">
        <v>7283408.8421176402</v>
      </c>
      <c r="AK343">
        <v>7129632.5454749502</v>
      </c>
      <c r="AL343">
        <v>7370549.6898819404</v>
      </c>
      <c r="AM343">
        <v>104019.24636820301</v>
      </c>
      <c r="AN343">
        <v>17487179.991039399</v>
      </c>
      <c r="AO343">
        <v>14507071.4068601</v>
      </c>
      <c r="AP343">
        <v>15337158.112548999</v>
      </c>
      <c r="AQ343">
        <v>4308526.72894515</v>
      </c>
      <c r="AR343">
        <v>5288550.20631136</v>
      </c>
      <c r="AS343">
        <v>5986300.0132392999</v>
      </c>
      <c r="AT343">
        <v>98557.483335327299</v>
      </c>
      <c r="AU343">
        <v>30867408.177788999</v>
      </c>
      <c r="AV343">
        <v>7283408.8421176402</v>
      </c>
      <c r="AW343">
        <v>5288550.20631136</v>
      </c>
      <c r="AX343">
        <v>3.3435099439868399</v>
      </c>
      <c r="AY343">
        <v>1.6799544019805599</v>
      </c>
      <c r="AZ343" s="1">
        <v>16.225653179204901</v>
      </c>
      <c r="BA343" s="1">
        <v>0.23599999999999999</v>
      </c>
      <c r="BB343">
        <v>0.17100000000000001</v>
      </c>
      <c r="BC343" s="1">
        <v>0.72599999999999998</v>
      </c>
      <c r="BD343" s="1">
        <v>-2.08</v>
      </c>
      <c r="BE343">
        <v>-2.5499999999999998</v>
      </c>
      <c r="BF343">
        <v>-0.46</v>
      </c>
      <c r="BG343" s="1">
        <v>3.92619898370583E-6</v>
      </c>
      <c r="BH343" s="1">
        <v>1.30939355336146E-6</v>
      </c>
      <c r="BI343">
        <v>1.2234804444484999E-2</v>
      </c>
      <c r="BJ343" s="1">
        <v>4.2299627998136E-5</v>
      </c>
      <c r="BK343" s="1">
        <v>1.10442218217078E-5</v>
      </c>
      <c r="BL343">
        <v>3.3327298487042301E-2</v>
      </c>
      <c r="BM343">
        <v>5.8</v>
      </c>
      <c r="BN343">
        <v>5.5</v>
      </c>
      <c r="BO343">
        <v>5.8</v>
      </c>
      <c r="BQ343">
        <v>4.2</v>
      </c>
      <c r="BR343">
        <v>3.9</v>
      </c>
      <c r="BS343">
        <v>5</v>
      </c>
      <c r="BU343">
        <v>8.1</v>
      </c>
      <c r="BV343">
        <v>8.1</v>
      </c>
      <c r="BW343">
        <v>7.4</v>
      </c>
      <c r="BX343">
        <v>5.2</v>
      </c>
      <c r="BY343">
        <v>4.5999999999999996</v>
      </c>
      <c r="BZ343">
        <v>3.5</v>
      </c>
    </row>
    <row r="344" spans="1:79" x14ac:dyDescent="0.3">
      <c r="A344">
        <v>1023</v>
      </c>
      <c r="B344" t="s">
        <v>9</v>
      </c>
      <c r="C344" t="s">
        <v>8</v>
      </c>
      <c r="F344" t="s">
        <v>340</v>
      </c>
      <c r="L344" t="s">
        <v>570</v>
      </c>
      <c r="M344" t="s">
        <v>4</v>
      </c>
      <c r="N344" t="s">
        <v>34</v>
      </c>
      <c r="O344" t="s">
        <v>3</v>
      </c>
      <c r="P344" t="s">
        <v>34</v>
      </c>
      <c r="Q344" t="s">
        <v>3</v>
      </c>
      <c r="R344">
        <v>478.31441000000001</v>
      </c>
      <c r="S344">
        <v>479.32166000000001</v>
      </c>
      <c r="T344">
        <v>22.53</v>
      </c>
      <c r="U344">
        <v>23078233.840138599</v>
      </c>
      <c r="V344">
        <v>1</v>
      </c>
      <c r="W344">
        <v>1</v>
      </c>
      <c r="X344">
        <v>0</v>
      </c>
      <c r="Y344">
        <v>34.5</v>
      </c>
      <c r="Z344">
        <v>41.6</v>
      </c>
      <c r="AB344" t="s">
        <v>2</v>
      </c>
      <c r="AC344" t="s">
        <v>2</v>
      </c>
      <c r="AD344" t="s">
        <v>1</v>
      </c>
      <c r="AE344" t="s">
        <v>0</v>
      </c>
      <c r="AF344">
        <v>23078233.840138599</v>
      </c>
      <c r="AG344">
        <v>21920353.004574198</v>
      </c>
      <c r="AH344">
        <v>20164798.2930943</v>
      </c>
      <c r="AI344">
        <v>109470.40363424399</v>
      </c>
      <c r="AJ344">
        <v>7872326.3442242499</v>
      </c>
      <c r="AK344">
        <v>11033559.9220392</v>
      </c>
      <c r="AL344">
        <v>11068495.6725893</v>
      </c>
      <c r="AM344">
        <v>127751.413847882</v>
      </c>
      <c r="AN344">
        <v>14506163.0147889</v>
      </c>
      <c r="AO344">
        <v>14283881.3019567</v>
      </c>
      <c r="AP344">
        <v>14857377.7742604</v>
      </c>
      <c r="AQ344">
        <v>3704798.9300326402</v>
      </c>
      <c r="AR344">
        <v>5883570.9203372002</v>
      </c>
      <c r="AS344">
        <v>5820685.77202613</v>
      </c>
      <c r="AT344">
        <v>127251.484234477</v>
      </c>
      <c r="AU344">
        <v>21920353.004574198</v>
      </c>
      <c r="AV344">
        <v>11033559.9220392</v>
      </c>
      <c r="AW344">
        <v>5820685.77202613</v>
      </c>
      <c r="AX344">
        <v>6.7533306719222699</v>
      </c>
      <c r="AY344">
        <v>18.3687584161354</v>
      </c>
      <c r="AZ344" s="1">
        <v>24.144760773060099</v>
      </c>
      <c r="BA344">
        <v>0.503</v>
      </c>
      <c r="BB344">
        <v>0.26600000000000001</v>
      </c>
      <c r="BC344" s="1">
        <v>0.52800000000000002</v>
      </c>
      <c r="BD344">
        <v>-0.99</v>
      </c>
      <c r="BE344">
        <v>-1.91</v>
      </c>
      <c r="BF344">
        <v>-0.92</v>
      </c>
      <c r="BG344">
        <v>6.0218786724008898E-3</v>
      </c>
      <c r="BH344">
        <v>2.2302983803323999E-4</v>
      </c>
      <c r="BI344">
        <v>1.2505920905777099E-2</v>
      </c>
      <c r="BJ344">
        <v>1.7156277859992498E-2</v>
      </c>
      <c r="BK344">
        <v>6.6794744470232803E-4</v>
      </c>
      <c r="BL344">
        <v>3.3974280151460701E-2</v>
      </c>
      <c r="BM344" s="1">
        <v>5.2</v>
      </c>
      <c r="BN344" s="1">
        <v>6</v>
      </c>
      <c r="BO344">
        <v>5.2</v>
      </c>
      <c r="BP344" s="1"/>
      <c r="BQ344">
        <v>3.5</v>
      </c>
      <c r="BR344">
        <v>3.7</v>
      </c>
      <c r="BS344">
        <v>3.3</v>
      </c>
      <c r="BU344">
        <v>6.4</v>
      </c>
      <c r="BV344">
        <v>7.1</v>
      </c>
      <c r="BW344">
        <v>7.5</v>
      </c>
      <c r="BX344">
        <v>1.4</v>
      </c>
      <c r="BY344">
        <v>2</v>
      </c>
      <c r="BZ344">
        <v>2.7</v>
      </c>
    </row>
    <row r="345" spans="1:79" x14ac:dyDescent="0.3">
      <c r="A345">
        <v>1056</v>
      </c>
      <c r="B345" t="s">
        <v>9</v>
      </c>
      <c r="F345" t="s">
        <v>340</v>
      </c>
      <c r="L345" t="s">
        <v>569</v>
      </c>
      <c r="M345" t="s">
        <v>4</v>
      </c>
      <c r="N345" t="s">
        <v>34</v>
      </c>
      <c r="O345" t="s">
        <v>3</v>
      </c>
      <c r="P345" t="s">
        <v>34</v>
      </c>
      <c r="Q345" t="s">
        <v>3</v>
      </c>
      <c r="R345">
        <v>442.21179999999998</v>
      </c>
      <c r="S345">
        <v>443.21908000000002</v>
      </c>
      <c r="T345">
        <v>16.738</v>
      </c>
      <c r="U345">
        <v>31260660.013939802</v>
      </c>
      <c r="V345">
        <v>125</v>
      </c>
      <c r="W345">
        <v>1</v>
      </c>
      <c r="X345">
        <v>0</v>
      </c>
      <c r="Y345">
        <v>43.6</v>
      </c>
      <c r="Z345">
        <v>7.2</v>
      </c>
      <c r="AB345" t="s">
        <v>2</v>
      </c>
      <c r="AC345" t="s">
        <v>2</v>
      </c>
      <c r="AD345" t="s">
        <v>1</v>
      </c>
      <c r="AE345" t="s">
        <v>0</v>
      </c>
      <c r="AF345">
        <v>31260660.013939802</v>
      </c>
      <c r="AG345">
        <v>31006523.031532299</v>
      </c>
      <c r="AH345">
        <v>30903649.389167301</v>
      </c>
      <c r="AI345">
        <v>91244.407786577605</v>
      </c>
      <c r="AJ345">
        <v>13478570.093948999</v>
      </c>
      <c r="AK345">
        <v>13203132.5072862</v>
      </c>
      <c r="AL345">
        <v>13853223.3571776</v>
      </c>
      <c r="AM345">
        <v>102706.477247922</v>
      </c>
      <c r="AN345">
        <v>20057647.160233501</v>
      </c>
      <c r="AO345">
        <v>16610145.337905301</v>
      </c>
      <c r="AP345">
        <v>17588217.312581301</v>
      </c>
      <c r="AQ345">
        <v>2661580.56690238</v>
      </c>
      <c r="AR345">
        <v>1359463.6704369299</v>
      </c>
      <c r="AS345">
        <v>3616385.2428128398</v>
      </c>
      <c r="AT345">
        <v>102719.2549307</v>
      </c>
      <c r="AU345">
        <v>31006523.031532299</v>
      </c>
      <c r="AV345">
        <v>13478570.093948999</v>
      </c>
      <c r="AW345">
        <v>2661580.56690238</v>
      </c>
      <c r="AX345">
        <v>0.59171470032336504</v>
      </c>
      <c r="AY345">
        <v>2.4149901869711901</v>
      </c>
      <c r="AZ345">
        <v>44.500808319287003</v>
      </c>
      <c r="BA345">
        <v>0.435</v>
      </c>
      <c r="BB345">
        <v>8.5999999999999993E-2</v>
      </c>
      <c r="BC345">
        <v>0.19700000000000001</v>
      </c>
      <c r="BD345">
        <v>-1.2</v>
      </c>
      <c r="BE345">
        <v>-3.54</v>
      </c>
      <c r="BF345">
        <v>-2.34</v>
      </c>
      <c r="BG345">
        <v>2.8857663632666598E-2</v>
      </c>
      <c r="BH345" s="1">
        <v>8.6446105135085105E-5</v>
      </c>
      <c r="BI345">
        <v>7.6849952806012901E-4</v>
      </c>
      <c r="BJ345">
        <v>6.3757838592626598E-2</v>
      </c>
      <c r="BK345">
        <v>3.05622067722831E-4</v>
      </c>
      <c r="BL345" s="1">
        <v>3.4553901893021699E-3</v>
      </c>
      <c r="BM345" s="1">
        <v>6.2</v>
      </c>
      <c r="BN345">
        <v>6.6</v>
      </c>
      <c r="BO345" s="1">
        <v>5.8</v>
      </c>
      <c r="BP345" s="1"/>
      <c r="BQ345">
        <v>5.6</v>
      </c>
      <c r="BR345">
        <v>4.0999999999999996</v>
      </c>
      <c r="BS345">
        <v>5.6</v>
      </c>
      <c r="BU345">
        <v>8.1</v>
      </c>
      <c r="BV345">
        <v>7.8</v>
      </c>
      <c r="BW345">
        <v>7.8</v>
      </c>
      <c r="BX345">
        <v>4.8</v>
      </c>
      <c r="BY345">
        <v>5.2</v>
      </c>
      <c r="BZ345">
        <v>2.9</v>
      </c>
    </row>
    <row r="346" spans="1:79" x14ac:dyDescent="0.3">
      <c r="A346">
        <v>1062</v>
      </c>
      <c r="B346" t="s">
        <v>9</v>
      </c>
      <c r="C346" t="s">
        <v>8</v>
      </c>
      <c r="F346" t="s">
        <v>340</v>
      </c>
      <c r="L346" t="s">
        <v>568</v>
      </c>
      <c r="M346" t="s">
        <v>4</v>
      </c>
      <c r="N346" t="s">
        <v>34</v>
      </c>
      <c r="O346" t="s">
        <v>3</v>
      </c>
      <c r="P346" t="s">
        <v>34</v>
      </c>
      <c r="Q346" t="s">
        <v>3</v>
      </c>
      <c r="R346">
        <v>481.16867999999999</v>
      </c>
      <c r="S346">
        <v>482.17595999999998</v>
      </c>
      <c r="T346">
        <v>20.056999999999999</v>
      </c>
      <c r="U346">
        <v>24458255.566777501</v>
      </c>
      <c r="V346">
        <v>65</v>
      </c>
      <c r="W346">
        <v>1</v>
      </c>
      <c r="X346">
        <v>0</v>
      </c>
      <c r="Y346">
        <v>90.9</v>
      </c>
      <c r="Z346">
        <v>59</v>
      </c>
      <c r="AB346" t="s">
        <v>2</v>
      </c>
      <c r="AC346" t="s">
        <v>2</v>
      </c>
      <c r="AD346" t="s">
        <v>1</v>
      </c>
      <c r="AE346" t="s">
        <v>0</v>
      </c>
      <c r="AF346">
        <v>13335991.2792312</v>
      </c>
      <c r="AG346">
        <v>12350744.434239101</v>
      </c>
      <c r="AH346">
        <v>11744194.5625722</v>
      </c>
      <c r="AI346">
        <v>76155.940963162298</v>
      </c>
      <c r="AJ346">
        <v>10274843.328913201</v>
      </c>
      <c r="AK346">
        <v>10691775.1052635</v>
      </c>
      <c r="AL346">
        <v>11240447.7332449</v>
      </c>
      <c r="AM346">
        <v>92266.3610536052</v>
      </c>
      <c r="AN346">
        <v>15696484.808690701</v>
      </c>
      <c r="AO346">
        <v>14133921.7502138</v>
      </c>
      <c r="AP346">
        <v>15097712.8339488</v>
      </c>
      <c r="AQ346">
        <v>18533255.032684602</v>
      </c>
      <c r="AR346">
        <v>23301066.590909399</v>
      </c>
      <c r="AS346">
        <v>24458255.566777501</v>
      </c>
      <c r="AT346">
        <v>89846.056136607702</v>
      </c>
      <c r="AU346">
        <v>12350744.434239101</v>
      </c>
      <c r="AV346">
        <v>10691775.1052635</v>
      </c>
      <c r="AW346">
        <v>23301066.590909399</v>
      </c>
      <c r="AX346">
        <v>6.4388283267872799</v>
      </c>
      <c r="AY346">
        <v>4.5111005108202402</v>
      </c>
      <c r="AZ346">
        <v>14.2120347953328</v>
      </c>
      <c r="BA346">
        <v>0.86599999999999999</v>
      </c>
      <c r="BB346">
        <v>1.887</v>
      </c>
      <c r="BC346">
        <v>2.1789999999999998</v>
      </c>
      <c r="BD346">
        <v>-0.21</v>
      </c>
      <c r="BE346">
        <v>0.92</v>
      </c>
      <c r="BF346">
        <v>1.1200000000000001</v>
      </c>
      <c r="BG346">
        <v>0.220379945195398</v>
      </c>
      <c r="BH346">
        <v>9.1190637639304605E-4</v>
      </c>
      <c r="BI346">
        <v>2.4964760601120501E-4</v>
      </c>
      <c r="BJ346">
        <v>0.34547636522408998</v>
      </c>
      <c r="BK346">
        <v>2.2012645665997199E-3</v>
      </c>
      <c r="BL346">
        <v>1.38490148917327E-3</v>
      </c>
      <c r="BM346">
        <v>6</v>
      </c>
      <c r="BN346">
        <v>5.2</v>
      </c>
      <c r="BO346">
        <v>3.3</v>
      </c>
      <c r="BQ346">
        <v>4.2</v>
      </c>
      <c r="BR346">
        <v>5.8</v>
      </c>
      <c r="BS346">
        <v>5.2</v>
      </c>
      <c r="BU346">
        <v>8.5</v>
      </c>
      <c r="BV346">
        <v>8.5</v>
      </c>
      <c r="BW346">
        <v>8.5</v>
      </c>
      <c r="BX346">
        <v>5.6</v>
      </c>
      <c r="BY346">
        <v>6</v>
      </c>
      <c r="BZ346">
        <v>6.2</v>
      </c>
    </row>
    <row r="347" spans="1:79" x14ac:dyDescent="0.3">
      <c r="A347">
        <v>1108</v>
      </c>
      <c r="B347" t="s">
        <v>9</v>
      </c>
      <c r="C347" t="s">
        <v>8</v>
      </c>
      <c r="F347" t="s">
        <v>340</v>
      </c>
      <c r="L347" t="s">
        <v>567</v>
      </c>
      <c r="M347" t="s">
        <v>4</v>
      </c>
      <c r="N347" t="s">
        <v>34</v>
      </c>
      <c r="O347" t="s">
        <v>3</v>
      </c>
      <c r="P347" t="s">
        <v>34</v>
      </c>
      <c r="Q347" t="s">
        <v>3</v>
      </c>
      <c r="R347">
        <v>408.21469999999999</v>
      </c>
      <c r="S347">
        <v>391.21143000000001</v>
      </c>
      <c r="T347">
        <v>16.527999999999999</v>
      </c>
      <c r="U347">
        <v>25880867.5400295</v>
      </c>
      <c r="V347">
        <v>41</v>
      </c>
      <c r="W347">
        <v>1</v>
      </c>
      <c r="X347">
        <v>0</v>
      </c>
      <c r="Y347">
        <v>55.5</v>
      </c>
      <c r="Z347">
        <v>63.7</v>
      </c>
      <c r="AB347" t="s">
        <v>2</v>
      </c>
      <c r="AC347" t="s">
        <v>2</v>
      </c>
      <c r="AD347" t="s">
        <v>1</v>
      </c>
      <c r="AE347" t="s">
        <v>164</v>
      </c>
      <c r="AF347">
        <v>19784533.829838298</v>
      </c>
      <c r="AG347">
        <v>25880867.5400295</v>
      </c>
      <c r="AH347">
        <v>25405576.666251302</v>
      </c>
      <c r="AI347">
        <v>84755.413441228404</v>
      </c>
      <c r="AJ347">
        <v>1484555.19164587</v>
      </c>
      <c r="AK347">
        <v>392617.60035384499</v>
      </c>
      <c r="AL347">
        <v>573729.03284228896</v>
      </c>
      <c r="AM347">
        <v>86925.813504409001</v>
      </c>
      <c r="AN347">
        <v>12717985.9719103</v>
      </c>
      <c r="AO347">
        <v>10883156.6292475</v>
      </c>
      <c r="AP347">
        <v>10800161.2056539</v>
      </c>
      <c r="AQ347">
        <v>284622.811534537</v>
      </c>
      <c r="AR347">
        <v>590900.55799884105</v>
      </c>
      <c r="AS347">
        <v>477305.24325566198</v>
      </c>
      <c r="AT347">
        <v>89531.781243942896</v>
      </c>
      <c r="AU347">
        <v>25405576.666251302</v>
      </c>
      <c r="AV347">
        <v>573729.03284228896</v>
      </c>
      <c r="AW347">
        <v>477305.24325566198</v>
      </c>
      <c r="AX347">
        <v>14.3132395204531</v>
      </c>
      <c r="AY347">
        <v>71.630411960849202</v>
      </c>
      <c r="AZ347">
        <v>34.335024528506899</v>
      </c>
      <c r="BA347">
        <v>2.3E-2</v>
      </c>
      <c r="BB347">
        <v>1.9E-2</v>
      </c>
      <c r="BC347">
        <v>0.83199999999999996</v>
      </c>
      <c r="BD347">
        <v>-5.47</v>
      </c>
      <c r="BE347">
        <v>-5.73</v>
      </c>
      <c r="BF347">
        <v>-0.27</v>
      </c>
      <c r="BG347">
        <v>2.0348828334548801E-4</v>
      </c>
      <c r="BH347" s="1">
        <v>9.9066552010196305E-5</v>
      </c>
      <c r="BI347">
        <v>0.46095958127831799</v>
      </c>
      <c r="BJ347">
        <v>1.0012993173274399E-3</v>
      </c>
      <c r="BK347">
        <v>3.4110888471803501E-4</v>
      </c>
      <c r="BL347">
        <v>0.65254789963811699</v>
      </c>
      <c r="BM347">
        <v>5.6</v>
      </c>
      <c r="BN347">
        <v>5.8</v>
      </c>
      <c r="BO347">
        <v>5.8</v>
      </c>
      <c r="BQ347">
        <v>0.2</v>
      </c>
      <c r="BR347">
        <v>4.5</v>
      </c>
      <c r="BS347">
        <v>1.5</v>
      </c>
      <c r="BU347">
        <v>7.8</v>
      </c>
      <c r="BV347">
        <v>6.2</v>
      </c>
      <c r="BW347">
        <v>6</v>
      </c>
      <c r="BX347">
        <v>2.2999999999999998</v>
      </c>
      <c r="BY347">
        <v>1.5</v>
      </c>
      <c r="BZ347">
        <v>1.5</v>
      </c>
    </row>
    <row r="348" spans="1:79" x14ac:dyDescent="0.3">
      <c r="A348">
        <v>1122</v>
      </c>
      <c r="B348" t="s">
        <v>9</v>
      </c>
      <c r="F348" t="s">
        <v>340</v>
      </c>
      <c r="L348" t="s">
        <v>566</v>
      </c>
      <c r="M348" t="s">
        <v>4</v>
      </c>
      <c r="N348" t="s">
        <v>5</v>
      </c>
      <c r="O348" t="s">
        <v>3</v>
      </c>
      <c r="P348" t="s">
        <v>3</v>
      </c>
      <c r="Q348" t="s">
        <v>3</v>
      </c>
      <c r="R348">
        <v>1308.7505699999999</v>
      </c>
      <c r="S348">
        <v>655.38255000000004</v>
      </c>
      <c r="T348">
        <v>15.101000000000001</v>
      </c>
      <c r="U348">
        <v>43263874.754506998</v>
      </c>
      <c r="V348">
        <v>0</v>
      </c>
      <c r="W348">
        <v>2</v>
      </c>
      <c r="X348">
        <v>0</v>
      </c>
      <c r="Y348">
        <v>30.5</v>
      </c>
      <c r="Z348">
        <v>6.5</v>
      </c>
      <c r="AB348" t="s">
        <v>2</v>
      </c>
      <c r="AC348" t="s">
        <v>2</v>
      </c>
      <c r="AD348" t="s">
        <v>258</v>
      </c>
      <c r="AE348" t="s">
        <v>257</v>
      </c>
      <c r="AF348">
        <v>20275651.7435573</v>
      </c>
      <c r="AG348">
        <v>18531156.4748284</v>
      </c>
      <c r="AH348">
        <v>17831067.2041815</v>
      </c>
      <c r="AI348">
        <v>134187.69059514799</v>
      </c>
      <c r="AJ348">
        <v>18648425.032518201</v>
      </c>
      <c r="AK348">
        <v>16384946.1593601</v>
      </c>
      <c r="AL348">
        <v>16798409.867680199</v>
      </c>
      <c r="AM348">
        <v>143410.26106607099</v>
      </c>
      <c r="AN348">
        <v>26282590.407824501</v>
      </c>
      <c r="AO348">
        <v>22865166.1447546</v>
      </c>
      <c r="AP348">
        <v>28319932.052135602</v>
      </c>
      <c r="AQ348">
        <v>39879973.271304198</v>
      </c>
      <c r="AR348">
        <v>41577267.387822397</v>
      </c>
      <c r="AS348">
        <v>43263874.754506998</v>
      </c>
      <c r="AT348">
        <v>138723.61914894101</v>
      </c>
      <c r="AU348">
        <v>18531156.4748284</v>
      </c>
      <c r="AV348">
        <v>16798409.867680199</v>
      </c>
      <c r="AW348">
        <v>41577267.387822397</v>
      </c>
      <c r="AX348">
        <v>6.6682953824799496</v>
      </c>
      <c r="AY348" s="1">
        <v>6.9763644089632297</v>
      </c>
      <c r="AZ348" s="1">
        <v>4.0697684954615898</v>
      </c>
      <c r="BA348">
        <v>0.90600000000000003</v>
      </c>
      <c r="BB348" s="1">
        <v>2.2440000000000002</v>
      </c>
      <c r="BC348" s="1">
        <v>2.4750000000000001</v>
      </c>
      <c r="BD348">
        <v>-0.14000000000000001</v>
      </c>
      <c r="BE348">
        <v>1.17</v>
      </c>
      <c r="BF348">
        <v>1.31</v>
      </c>
      <c r="BG348">
        <v>0.24186260197309101</v>
      </c>
      <c r="BH348" s="1">
        <v>8.2664232838869401E-6</v>
      </c>
      <c r="BI348" s="1">
        <v>4.2616461701783203E-6</v>
      </c>
      <c r="BJ348">
        <v>0.37338890417447501</v>
      </c>
      <c r="BK348" s="1">
        <v>4.4647410190281198E-5</v>
      </c>
      <c r="BL348" s="1">
        <v>6.5345241276067598E-5</v>
      </c>
      <c r="BM348" s="1">
        <v>3.3</v>
      </c>
      <c r="BN348">
        <v>3</v>
      </c>
      <c r="BO348" s="1">
        <v>3.7</v>
      </c>
      <c r="BP348" s="1"/>
      <c r="BQ348">
        <v>3.3</v>
      </c>
      <c r="BR348">
        <v>3</v>
      </c>
      <c r="BS348">
        <v>3.3</v>
      </c>
      <c r="BU348">
        <v>5.6</v>
      </c>
      <c r="BV348">
        <v>5.4</v>
      </c>
      <c r="BW348">
        <v>5.2</v>
      </c>
      <c r="BX348">
        <v>3.6</v>
      </c>
      <c r="BY348">
        <v>3.9</v>
      </c>
      <c r="BZ348">
        <v>5.5</v>
      </c>
    </row>
    <row r="349" spans="1:79" x14ac:dyDescent="0.3">
      <c r="A349">
        <v>1134</v>
      </c>
      <c r="B349" t="s">
        <v>9</v>
      </c>
      <c r="C349" t="s">
        <v>8</v>
      </c>
      <c r="F349" t="s">
        <v>340</v>
      </c>
      <c r="L349" t="s">
        <v>565</v>
      </c>
      <c r="M349" t="s">
        <v>4</v>
      </c>
      <c r="N349" t="s">
        <v>5</v>
      </c>
      <c r="O349" t="s">
        <v>3</v>
      </c>
      <c r="P349" t="s">
        <v>34</v>
      </c>
      <c r="Q349" t="s">
        <v>3</v>
      </c>
      <c r="R349">
        <v>458.23068000000001</v>
      </c>
      <c r="S349">
        <v>459.23795000000001</v>
      </c>
      <c r="T349">
        <v>19.635000000000002</v>
      </c>
      <c r="U349">
        <v>25639593.230057999</v>
      </c>
      <c r="V349">
        <v>181</v>
      </c>
      <c r="W349">
        <v>2</v>
      </c>
      <c r="X349">
        <v>0</v>
      </c>
      <c r="Y349">
        <v>55.1</v>
      </c>
      <c r="Z349">
        <v>63.6</v>
      </c>
      <c r="AB349" t="s">
        <v>2</v>
      </c>
      <c r="AC349" t="s">
        <v>2</v>
      </c>
      <c r="AD349" t="s">
        <v>1</v>
      </c>
      <c r="AE349" t="s">
        <v>0</v>
      </c>
      <c r="AF349">
        <v>25639593.230057999</v>
      </c>
      <c r="AG349">
        <v>25318537.349886999</v>
      </c>
      <c r="AH349">
        <v>25584239.996416301</v>
      </c>
      <c r="AI349">
        <v>103410.11484532501</v>
      </c>
      <c r="AJ349">
        <v>4423461.8585524298</v>
      </c>
      <c r="AK349">
        <v>4510583.4175154297</v>
      </c>
      <c r="AL349">
        <v>4918507.84759387</v>
      </c>
      <c r="AM349">
        <v>174988.71209759399</v>
      </c>
      <c r="AN349">
        <v>17935399.693295602</v>
      </c>
      <c r="AO349">
        <v>10016757.1376405</v>
      </c>
      <c r="AP349">
        <v>12307489.6476418</v>
      </c>
      <c r="AQ349">
        <v>3375427.2970974199</v>
      </c>
      <c r="AR349">
        <v>660539.42973382701</v>
      </c>
      <c r="AS349">
        <v>1011218.70239259</v>
      </c>
      <c r="AT349">
        <v>93348.102933153699</v>
      </c>
      <c r="AU349">
        <v>25584239.996416301</v>
      </c>
      <c r="AV349">
        <v>4510583.4175154297</v>
      </c>
      <c r="AW349">
        <v>1011218.70239259</v>
      </c>
      <c r="AX349">
        <v>0.67268170568191699</v>
      </c>
      <c r="AY349" s="1">
        <v>5.7234182464924404</v>
      </c>
      <c r="AZ349" s="1">
        <v>87.771045964145003</v>
      </c>
      <c r="BA349" s="1">
        <v>0.17599999999999999</v>
      </c>
      <c r="BB349" s="1">
        <v>0.04</v>
      </c>
      <c r="BC349" s="1">
        <v>0.224</v>
      </c>
      <c r="BD349" s="1">
        <v>-2.5</v>
      </c>
      <c r="BE349">
        <v>-4.66</v>
      </c>
      <c r="BF349">
        <v>-2.16</v>
      </c>
      <c r="BG349">
        <v>1.23356036089372E-2</v>
      </c>
      <c r="BH349">
        <v>7.5052385809082399E-4</v>
      </c>
      <c r="BI349">
        <v>4.54258034667838E-2</v>
      </c>
      <c r="BJ349">
        <v>3.10972667333674E-2</v>
      </c>
      <c r="BK349">
        <v>1.86531902200383E-3</v>
      </c>
      <c r="BL349">
        <v>0.10036332401134</v>
      </c>
      <c r="BM349">
        <v>5.5</v>
      </c>
      <c r="BN349">
        <v>5.8</v>
      </c>
      <c r="BO349">
        <v>5.0999999999999996</v>
      </c>
      <c r="BU349">
        <v>5</v>
      </c>
      <c r="BV349">
        <v>4.4000000000000004</v>
      </c>
      <c r="BW349">
        <v>5.4</v>
      </c>
      <c r="BY349">
        <v>4.5</v>
      </c>
      <c r="BZ349">
        <v>1.9</v>
      </c>
    </row>
    <row r="350" spans="1:79" x14ac:dyDescent="0.3">
      <c r="A350">
        <v>1135</v>
      </c>
      <c r="B350" t="s">
        <v>9</v>
      </c>
      <c r="F350" t="s">
        <v>340</v>
      </c>
      <c r="L350" t="s">
        <v>564</v>
      </c>
      <c r="M350" t="s">
        <v>4</v>
      </c>
      <c r="N350" t="s">
        <v>5</v>
      </c>
      <c r="O350" t="s">
        <v>3</v>
      </c>
      <c r="P350" t="s">
        <v>34</v>
      </c>
      <c r="Q350" t="s">
        <v>3</v>
      </c>
      <c r="R350">
        <v>460.28266000000002</v>
      </c>
      <c r="S350">
        <v>461.28993000000003</v>
      </c>
      <c r="T350">
        <v>17.923999999999999</v>
      </c>
      <c r="U350">
        <v>25362112.820424099</v>
      </c>
      <c r="V350">
        <v>75</v>
      </c>
      <c r="W350">
        <v>2</v>
      </c>
      <c r="X350">
        <v>0</v>
      </c>
      <c r="Y350">
        <v>73.2</v>
      </c>
      <c r="Z350">
        <v>8.6999999999999993</v>
      </c>
      <c r="AB350" t="s">
        <v>2</v>
      </c>
      <c r="AC350" t="s">
        <v>2</v>
      </c>
      <c r="AD350" t="s">
        <v>1</v>
      </c>
      <c r="AE350" t="s">
        <v>0</v>
      </c>
      <c r="AF350">
        <v>20343658.308231</v>
      </c>
      <c r="AG350">
        <v>25328668.176495101</v>
      </c>
      <c r="AH350">
        <v>25362112.820424099</v>
      </c>
      <c r="AI350">
        <v>78411.323981753507</v>
      </c>
      <c r="AJ350">
        <v>281862.42995817802</v>
      </c>
      <c r="AK350">
        <v>147965.99117080099</v>
      </c>
      <c r="AL350">
        <v>136118.676586919</v>
      </c>
      <c r="AM350">
        <v>86904.809484103607</v>
      </c>
      <c r="AN350">
        <v>9854873.5691646002</v>
      </c>
      <c r="AO350">
        <v>9233250.7118465807</v>
      </c>
      <c r="AP350">
        <v>10314746.6437406</v>
      </c>
      <c r="AQ350">
        <v>278075.98689036898</v>
      </c>
      <c r="AR350">
        <v>221212.24427634999</v>
      </c>
      <c r="AS350">
        <v>128832.55919061801</v>
      </c>
      <c r="AT350">
        <v>87530.900433935007</v>
      </c>
      <c r="AU350">
        <v>25328668.176495101</v>
      </c>
      <c r="AV350">
        <v>147965.99117080099</v>
      </c>
      <c r="AW350">
        <v>221212.24427634999</v>
      </c>
      <c r="AX350">
        <v>12.196055343983801</v>
      </c>
      <c r="AY350">
        <v>42.906246495970997</v>
      </c>
      <c r="AZ350">
        <v>35.9752817298575</v>
      </c>
      <c r="BA350">
        <v>6.0000000000000001E-3</v>
      </c>
      <c r="BB350">
        <v>8.9999999999999993E-3</v>
      </c>
      <c r="BC350">
        <v>1.4950000000000001</v>
      </c>
      <c r="BD350">
        <v>-7.42</v>
      </c>
      <c r="BE350">
        <v>-6.84</v>
      </c>
      <c r="BF350">
        <v>0.57999999999999996</v>
      </c>
      <c r="BG350" s="1">
        <v>4.2676560436660802E-6</v>
      </c>
      <c r="BH350" s="1">
        <v>4.91652649059482E-6</v>
      </c>
      <c r="BI350">
        <v>0.912768096431267</v>
      </c>
      <c r="BJ350" s="1">
        <v>4.4914611420999798E-5</v>
      </c>
      <c r="BK350" s="1">
        <v>2.9731550151396099E-5</v>
      </c>
      <c r="BL350">
        <v>0.999999927105924</v>
      </c>
      <c r="BM350">
        <v>6</v>
      </c>
      <c r="BN350">
        <v>6.2</v>
      </c>
      <c r="BO350">
        <v>6.6</v>
      </c>
      <c r="BQ350">
        <v>1.1000000000000001</v>
      </c>
      <c r="BR350">
        <v>2.7</v>
      </c>
      <c r="BS350">
        <v>2.2999999999999998</v>
      </c>
      <c r="BU350">
        <v>7.5</v>
      </c>
      <c r="BV350">
        <v>7.9</v>
      </c>
      <c r="BW350">
        <v>7.9</v>
      </c>
      <c r="BX350">
        <v>0.8</v>
      </c>
      <c r="BY350">
        <v>1.5</v>
      </c>
    </row>
    <row r="351" spans="1:79" x14ac:dyDescent="0.3">
      <c r="A351">
        <v>1163</v>
      </c>
      <c r="B351" t="s">
        <v>9</v>
      </c>
      <c r="F351" t="s">
        <v>340</v>
      </c>
      <c r="L351" t="s">
        <v>563</v>
      </c>
      <c r="M351" t="s">
        <v>4</v>
      </c>
      <c r="N351" t="s">
        <v>5</v>
      </c>
      <c r="O351" t="s">
        <v>3</v>
      </c>
      <c r="P351" t="s">
        <v>3</v>
      </c>
      <c r="Q351" t="s">
        <v>3</v>
      </c>
      <c r="R351">
        <v>808.51562000000001</v>
      </c>
      <c r="S351">
        <v>809.52288999999996</v>
      </c>
      <c r="T351">
        <v>24.105</v>
      </c>
      <c r="U351">
        <v>46288681.666824996</v>
      </c>
      <c r="V351">
        <v>0</v>
      </c>
      <c r="W351">
        <v>1</v>
      </c>
      <c r="X351">
        <v>0</v>
      </c>
      <c r="Y351">
        <v>32.200000000000003</v>
      </c>
      <c r="Z351">
        <v>6.6</v>
      </c>
      <c r="AB351" t="s">
        <v>2</v>
      </c>
      <c r="AC351" t="s">
        <v>2</v>
      </c>
      <c r="AD351" t="s">
        <v>1</v>
      </c>
      <c r="AE351" t="s">
        <v>0</v>
      </c>
      <c r="AF351">
        <v>25008317.671486001</v>
      </c>
      <c r="AG351">
        <v>6885590.6950655496</v>
      </c>
      <c r="AH351">
        <v>31933329.1495381</v>
      </c>
      <c r="AI351">
        <v>54589.852733076601</v>
      </c>
      <c r="AJ351">
        <v>2432868.6438613301</v>
      </c>
      <c r="AK351">
        <v>4996879.6297915801</v>
      </c>
      <c r="AL351">
        <v>731373.00228235999</v>
      </c>
      <c r="AM351">
        <v>67362.176252503297</v>
      </c>
      <c r="AN351">
        <v>4411726.9133701604</v>
      </c>
      <c r="AO351">
        <v>16915199.945499301</v>
      </c>
      <c r="AP351">
        <v>46288681.666824996</v>
      </c>
      <c r="AQ351">
        <v>1278174.07068828</v>
      </c>
      <c r="AR351">
        <v>3153113.17638771</v>
      </c>
      <c r="AS351">
        <v>1342883.28651795</v>
      </c>
      <c r="AT351">
        <v>49703.674035224903</v>
      </c>
      <c r="AU351">
        <v>25008317.671486001</v>
      </c>
      <c r="AV351">
        <v>2432868.6438613301</v>
      </c>
      <c r="AW351">
        <v>1342883.28651795</v>
      </c>
      <c r="AX351">
        <v>60.793684459771001</v>
      </c>
      <c r="AY351">
        <v>78.931727951113601</v>
      </c>
      <c r="AZ351">
        <v>55.296698339493602</v>
      </c>
      <c r="BA351">
        <v>9.7000000000000003E-2</v>
      </c>
      <c r="BB351">
        <v>5.3999999999999999E-2</v>
      </c>
      <c r="BC351">
        <v>0.55200000000000005</v>
      </c>
      <c r="BD351">
        <v>-3.36</v>
      </c>
      <c r="BE351">
        <v>-4.22</v>
      </c>
      <c r="BF351">
        <v>-0.86</v>
      </c>
      <c r="BG351">
        <v>3.7036963118913697E-2</v>
      </c>
      <c r="BH351">
        <v>2.7329630987257401E-2</v>
      </c>
      <c r="BI351">
        <v>0.964722634772605</v>
      </c>
      <c r="BJ351">
        <v>7.9055957773114E-2</v>
      </c>
      <c r="BK351">
        <v>4.4084913026726402E-2</v>
      </c>
      <c r="BL351">
        <v>0.999999927105924</v>
      </c>
      <c r="BM351">
        <v>2.4</v>
      </c>
      <c r="BN351">
        <v>0.8</v>
      </c>
      <c r="BQ351">
        <v>5.2</v>
      </c>
      <c r="BS351">
        <v>2.7</v>
      </c>
      <c r="BU351">
        <v>4.8</v>
      </c>
      <c r="BW351">
        <v>3.6</v>
      </c>
      <c r="BX351">
        <v>4.8</v>
      </c>
      <c r="BY351">
        <v>1.7</v>
      </c>
      <c r="BZ351">
        <v>5.5</v>
      </c>
    </row>
    <row r="352" spans="1:79" x14ac:dyDescent="0.3">
      <c r="A352">
        <v>1164</v>
      </c>
      <c r="B352" t="s">
        <v>9</v>
      </c>
      <c r="C352" t="s">
        <v>8</v>
      </c>
      <c r="F352" t="s">
        <v>340</v>
      </c>
      <c r="L352" t="s">
        <v>562</v>
      </c>
      <c r="M352" t="s">
        <v>4</v>
      </c>
      <c r="N352" t="s">
        <v>5</v>
      </c>
      <c r="O352" t="s">
        <v>3</v>
      </c>
      <c r="P352" t="s">
        <v>3</v>
      </c>
      <c r="Q352" t="s">
        <v>3</v>
      </c>
      <c r="R352">
        <v>217.06328999999999</v>
      </c>
      <c r="S352">
        <v>435.13328000000001</v>
      </c>
      <c r="T352">
        <v>21.02</v>
      </c>
      <c r="U352">
        <v>22298729.059262101</v>
      </c>
      <c r="V352">
        <v>0</v>
      </c>
      <c r="W352">
        <v>2</v>
      </c>
      <c r="X352">
        <v>0</v>
      </c>
      <c r="Y352">
        <v>31.7</v>
      </c>
      <c r="Z352">
        <v>56.7</v>
      </c>
      <c r="AB352" t="s">
        <v>2</v>
      </c>
      <c r="AC352" t="s">
        <v>2</v>
      </c>
      <c r="AD352" t="s">
        <v>1</v>
      </c>
      <c r="AE352" t="s">
        <v>561</v>
      </c>
      <c r="AF352">
        <v>19706647.175036501</v>
      </c>
      <c r="AG352">
        <v>21677116.9012262</v>
      </c>
      <c r="AH352">
        <v>20766197.8321389</v>
      </c>
      <c r="AI352">
        <v>839501.32160644606</v>
      </c>
      <c r="AJ352">
        <v>18808012.210284401</v>
      </c>
      <c r="AK352">
        <v>22298729.059262101</v>
      </c>
      <c r="AL352">
        <v>19544265.502278298</v>
      </c>
      <c r="AM352">
        <v>619825.299493636</v>
      </c>
      <c r="AN352">
        <v>19821013.292438</v>
      </c>
      <c r="AO352">
        <v>20046486.546445701</v>
      </c>
      <c r="AP352">
        <v>19623412.992095899</v>
      </c>
      <c r="AQ352">
        <v>14428608.5773612</v>
      </c>
      <c r="AR352">
        <v>16298976.764683601</v>
      </c>
      <c r="AS352">
        <v>14643887.6717782</v>
      </c>
      <c r="AT352">
        <v>716159.097391124</v>
      </c>
      <c r="AU352">
        <v>20766197.8321389</v>
      </c>
      <c r="AV352">
        <v>19544265.502278298</v>
      </c>
      <c r="AW352">
        <v>14643887.6717782</v>
      </c>
      <c r="AX352">
        <v>4.7602701163021299</v>
      </c>
      <c r="AY352">
        <v>9.1013943404251503</v>
      </c>
      <c r="AZ352">
        <v>6.7667298679316001</v>
      </c>
      <c r="BA352">
        <v>0.94099999999999995</v>
      </c>
      <c r="BB352">
        <v>0.70499999999999996</v>
      </c>
      <c r="BC352">
        <v>0.749</v>
      </c>
      <c r="BD352">
        <v>-0.09</v>
      </c>
      <c r="BE352">
        <v>-0.5</v>
      </c>
      <c r="BF352">
        <v>-0.42</v>
      </c>
      <c r="BG352">
        <v>0.89131001386534803</v>
      </c>
      <c r="BH352">
        <v>3.5764467788622599E-3</v>
      </c>
      <c r="BI352">
        <v>5.53349942275028E-3</v>
      </c>
      <c r="BJ352">
        <v>0.987940527641883</v>
      </c>
      <c r="BK352">
        <v>7.1389434971536403E-3</v>
      </c>
      <c r="BL352">
        <v>1.73196839730425E-2</v>
      </c>
      <c r="BM352">
        <v>5.6</v>
      </c>
      <c r="BN352">
        <v>6.4</v>
      </c>
      <c r="BO352">
        <v>6</v>
      </c>
      <c r="BP352">
        <v>1.9</v>
      </c>
      <c r="BQ352">
        <v>6</v>
      </c>
      <c r="BR352">
        <v>5.6</v>
      </c>
      <c r="BS352">
        <v>6</v>
      </c>
      <c r="BT352">
        <v>4.5</v>
      </c>
      <c r="BU352">
        <v>8.6</v>
      </c>
      <c r="BV352">
        <v>9</v>
      </c>
      <c r="BW352">
        <v>9</v>
      </c>
      <c r="BX352">
        <v>6</v>
      </c>
      <c r="BY352">
        <v>6</v>
      </c>
      <c r="BZ352">
        <v>6</v>
      </c>
      <c r="CA352">
        <v>3.8</v>
      </c>
    </row>
    <row r="353" spans="1:79" x14ac:dyDescent="0.3">
      <c r="A353">
        <v>1183</v>
      </c>
      <c r="B353" t="s">
        <v>9</v>
      </c>
      <c r="C353" t="s">
        <v>8</v>
      </c>
      <c r="F353" t="s">
        <v>340</v>
      </c>
      <c r="L353" t="s">
        <v>560</v>
      </c>
      <c r="M353" t="s">
        <v>5</v>
      </c>
      <c r="N353" t="s">
        <v>5</v>
      </c>
      <c r="O353" t="s">
        <v>3</v>
      </c>
      <c r="P353" t="s">
        <v>3</v>
      </c>
      <c r="Q353" t="s">
        <v>3</v>
      </c>
      <c r="R353">
        <v>673.49720000000002</v>
      </c>
      <c r="S353">
        <v>674.50422000000003</v>
      </c>
      <c r="T353">
        <v>22.22</v>
      </c>
      <c r="U353">
        <v>39244239.286592104</v>
      </c>
      <c r="V353">
        <v>0</v>
      </c>
      <c r="W353">
        <v>1</v>
      </c>
      <c r="X353">
        <v>0</v>
      </c>
      <c r="Y353">
        <v>86.8</v>
      </c>
      <c r="Z353">
        <v>80.099999999999994</v>
      </c>
      <c r="AB353" t="s">
        <v>2</v>
      </c>
      <c r="AC353" t="s">
        <v>2</v>
      </c>
      <c r="AD353" t="s">
        <v>1</v>
      </c>
      <c r="AE353" t="s">
        <v>0</v>
      </c>
      <c r="AF353">
        <v>39244239.286592104</v>
      </c>
      <c r="AG353">
        <v>35669663.791402802</v>
      </c>
      <c r="AH353">
        <v>35501740.2270578</v>
      </c>
      <c r="AI353">
        <v>164812.36349621601</v>
      </c>
      <c r="AJ353">
        <v>9878116.5858648606</v>
      </c>
      <c r="AK353">
        <v>8930915.9834785592</v>
      </c>
      <c r="AL353">
        <v>10155600.592715999</v>
      </c>
      <c r="AM353">
        <v>542934.79266654502</v>
      </c>
      <c r="AN353">
        <v>20563213.0991184</v>
      </c>
      <c r="AO353">
        <v>16618337.7999586</v>
      </c>
      <c r="AP353">
        <v>11285681.262734899</v>
      </c>
      <c r="AQ353">
        <v>2236805.3108947598</v>
      </c>
      <c r="AR353">
        <v>13302624.2562824</v>
      </c>
      <c r="AS353">
        <v>10638896.1749235</v>
      </c>
      <c r="AT353">
        <v>389158.62404987699</v>
      </c>
      <c r="AU353">
        <v>35669663.791402802</v>
      </c>
      <c r="AV353">
        <v>9878116.5858648606</v>
      </c>
      <c r="AW353">
        <v>10638896.1749235</v>
      </c>
      <c r="AX353">
        <v>5.7435490789825696</v>
      </c>
      <c r="AY353">
        <v>6.6509065472596403</v>
      </c>
      <c r="AZ353">
        <v>66.187181206775904</v>
      </c>
      <c r="BA353">
        <v>0.27700000000000002</v>
      </c>
      <c r="BB353">
        <v>0.29799999999999999</v>
      </c>
      <c r="BC353">
        <v>1.077</v>
      </c>
      <c r="BD353">
        <v>-1.85</v>
      </c>
      <c r="BE353">
        <v>-1.75</v>
      </c>
      <c r="BF353">
        <v>0.11</v>
      </c>
      <c r="BG353">
        <v>6.0719263148398803E-2</v>
      </c>
      <c r="BH353">
        <v>2.44672563562198E-2</v>
      </c>
      <c r="BI353">
        <v>0.74236710978179099</v>
      </c>
      <c r="BJ353">
        <v>0.119899853608033</v>
      </c>
      <c r="BK353">
        <v>4.0003573291678897E-2</v>
      </c>
      <c r="BL353">
        <v>0.91713618535919605</v>
      </c>
      <c r="BM353">
        <v>3.2</v>
      </c>
      <c r="BO353">
        <v>3.6</v>
      </c>
      <c r="BU353">
        <v>2.8</v>
      </c>
      <c r="BV353">
        <v>3.2</v>
      </c>
      <c r="BW353">
        <v>3.2</v>
      </c>
      <c r="BX353">
        <v>1.7</v>
      </c>
    </row>
    <row r="354" spans="1:79" x14ac:dyDescent="0.3">
      <c r="A354">
        <v>1200</v>
      </c>
      <c r="B354" t="s">
        <v>9</v>
      </c>
      <c r="F354" t="s">
        <v>340</v>
      </c>
      <c r="L354" t="s">
        <v>559</v>
      </c>
      <c r="M354" t="s">
        <v>4</v>
      </c>
      <c r="N354" t="s">
        <v>5</v>
      </c>
      <c r="O354" t="s">
        <v>3</v>
      </c>
      <c r="P354" t="s">
        <v>34</v>
      </c>
      <c r="Q354" t="s">
        <v>3</v>
      </c>
      <c r="R354">
        <v>620.41075999999998</v>
      </c>
      <c r="S354">
        <v>621.41804000000002</v>
      </c>
      <c r="T354">
        <v>21.565000000000001</v>
      </c>
      <c r="U354">
        <v>64675013.3274839</v>
      </c>
      <c r="V354">
        <v>3</v>
      </c>
      <c r="W354">
        <v>1</v>
      </c>
      <c r="X354">
        <v>0</v>
      </c>
      <c r="Y354">
        <v>91.8</v>
      </c>
      <c r="Z354">
        <v>9.6</v>
      </c>
      <c r="AB354" t="s">
        <v>2</v>
      </c>
      <c r="AC354" t="s">
        <v>2</v>
      </c>
      <c r="AD354" t="s">
        <v>1</v>
      </c>
      <c r="AE354" t="s">
        <v>0</v>
      </c>
      <c r="AF354">
        <v>58037367.621583998</v>
      </c>
      <c r="AG354">
        <v>53330385.884051703</v>
      </c>
      <c r="AH354">
        <v>61868178.741128802</v>
      </c>
      <c r="AI354">
        <v>428719.79435803898</v>
      </c>
      <c r="AJ354">
        <v>64675013.3274839</v>
      </c>
      <c r="AK354">
        <v>18635395.881379198</v>
      </c>
      <c r="AL354">
        <v>24158448.269751702</v>
      </c>
      <c r="AM354">
        <v>1900789.28785039</v>
      </c>
      <c r="AN354">
        <v>57043226.3212841</v>
      </c>
      <c r="AO354">
        <v>7173043.1785385702</v>
      </c>
      <c r="AP354">
        <v>2493876.9552876102</v>
      </c>
      <c r="AQ354">
        <v>4954965.3032017704</v>
      </c>
      <c r="AR354">
        <v>1254135.0064004001</v>
      </c>
      <c r="AS354">
        <v>4929657.9988918304</v>
      </c>
      <c r="AT354">
        <v>818039.93496781902</v>
      </c>
      <c r="AU354">
        <v>58037367.621583998</v>
      </c>
      <c r="AV354">
        <v>24158448.269751702</v>
      </c>
      <c r="AW354">
        <v>4929657.9988918304</v>
      </c>
      <c r="AX354">
        <v>7.4055931444368701</v>
      </c>
      <c r="AY354">
        <v>70.174999369830104</v>
      </c>
      <c r="AZ354">
        <v>57.351294895252899</v>
      </c>
      <c r="BA354">
        <v>0.41599999999999998</v>
      </c>
      <c r="BB354">
        <v>8.5000000000000006E-2</v>
      </c>
      <c r="BC354">
        <v>0.20399999999999999</v>
      </c>
      <c r="BD354">
        <v>-1.26</v>
      </c>
      <c r="BE354">
        <v>-3.56</v>
      </c>
      <c r="BF354">
        <v>-2.29</v>
      </c>
      <c r="BG354">
        <v>0.44944541313474201</v>
      </c>
      <c r="BH354">
        <v>2.3501620100538898E-3</v>
      </c>
      <c r="BI354">
        <v>7.9186575611384109E-3</v>
      </c>
      <c r="BJ354">
        <v>0.609519287573141</v>
      </c>
      <c r="BK354">
        <v>5.0060162690742102E-3</v>
      </c>
      <c r="BL354">
        <v>2.3339801335709599E-2</v>
      </c>
      <c r="BM354">
        <v>2</v>
      </c>
      <c r="BN354">
        <v>2</v>
      </c>
      <c r="BO354">
        <v>1.7</v>
      </c>
      <c r="BP354">
        <v>4.5</v>
      </c>
      <c r="BQ354">
        <v>2.8</v>
      </c>
      <c r="BS354">
        <v>2.4</v>
      </c>
      <c r="BT354">
        <v>0.6</v>
      </c>
      <c r="BU354">
        <v>2.4</v>
      </c>
      <c r="BV354">
        <v>0.5</v>
      </c>
      <c r="BW354">
        <v>2.1</v>
      </c>
      <c r="BX354">
        <v>1.7</v>
      </c>
      <c r="BY354">
        <v>4.4000000000000004</v>
      </c>
      <c r="BZ354">
        <v>2.9</v>
      </c>
      <c r="CA354">
        <v>1.5</v>
      </c>
    </row>
    <row r="355" spans="1:79" x14ac:dyDescent="0.3">
      <c r="A355">
        <v>1229</v>
      </c>
      <c r="B355" t="s">
        <v>9</v>
      </c>
      <c r="C355" t="s">
        <v>8</v>
      </c>
      <c r="F355" t="s">
        <v>340</v>
      </c>
      <c r="L355" t="s">
        <v>558</v>
      </c>
      <c r="M355" t="s">
        <v>4</v>
      </c>
      <c r="N355" t="s">
        <v>5</v>
      </c>
      <c r="O355" t="s">
        <v>3</v>
      </c>
      <c r="P355" t="s">
        <v>34</v>
      </c>
      <c r="Q355" t="s">
        <v>3</v>
      </c>
      <c r="R355">
        <v>486.29854999999998</v>
      </c>
      <c r="S355">
        <v>487.30583000000001</v>
      </c>
      <c r="T355">
        <v>19.597999999999999</v>
      </c>
      <c r="U355">
        <v>20312927.606461901</v>
      </c>
      <c r="V355">
        <v>83</v>
      </c>
      <c r="W355">
        <v>1</v>
      </c>
      <c r="X355">
        <v>0</v>
      </c>
      <c r="Y355">
        <v>41.6</v>
      </c>
      <c r="Z355">
        <v>42.9</v>
      </c>
      <c r="AB355" t="s">
        <v>2</v>
      </c>
      <c r="AC355" t="s">
        <v>2</v>
      </c>
      <c r="AD355" t="s">
        <v>1</v>
      </c>
      <c r="AE355" t="s">
        <v>0</v>
      </c>
      <c r="AF355">
        <v>19176346.712756999</v>
      </c>
      <c r="AG355">
        <v>20312927.606461901</v>
      </c>
      <c r="AH355">
        <v>20140830.563484799</v>
      </c>
      <c r="AI355">
        <v>92769.932047374998</v>
      </c>
      <c r="AJ355">
        <v>590382.12242129096</v>
      </c>
      <c r="AK355">
        <v>459969.37401184702</v>
      </c>
      <c r="AL355">
        <v>1010798.57310473</v>
      </c>
      <c r="AM355">
        <v>109296.089105886</v>
      </c>
      <c r="AN355">
        <v>8518633.9004063308</v>
      </c>
      <c r="AO355">
        <v>8498141.4209195692</v>
      </c>
      <c r="AP355">
        <v>8523406.7619581204</v>
      </c>
      <c r="AQ355">
        <v>125481.58842360599</v>
      </c>
      <c r="AR355">
        <v>323942.45299727703</v>
      </c>
      <c r="AS355">
        <v>1669457.27405068</v>
      </c>
      <c r="AT355">
        <v>84124.261187092605</v>
      </c>
      <c r="AU355">
        <v>20140830.563484799</v>
      </c>
      <c r="AV355">
        <v>590382.12242129096</v>
      </c>
      <c r="AW355">
        <v>323942.45299727703</v>
      </c>
      <c r="AX355">
        <v>3.0819934771165798</v>
      </c>
      <c r="AY355">
        <v>41.897547058255697</v>
      </c>
      <c r="AZ355">
        <v>118.93149341951801</v>
      </c>
      <c r="BA355">
        <v>2.9000000000000001E-2</v>
      </c>
      <c r="BB355">
        <v>1.6E-2</v>
      </c>
      <c r="BC355">
        <v>0.54900000000000004</v>
      </c>
      <c r="BD355">
        <v>-5.09</v>
      </c>
      <c r="BE355">
        <v>-5.96</v>
      </c>
      <c r="BF355">
        <v>-0.87</v>
      </c>
      <c r="BG355">
        <v>4.4216345561377502E-3</v>
      </c>
      <c r="BH355">
        <v>2.3037675496195799E-3</v>
      </c>
      <c r="BI355">
        <v>0.76068861020921597</v>
      </c>
      <c r="BJ355">
        <v>1.32811238978929E-2</v>
      </c>
      <c r="BK355">
        <v>4.9225596806589597E-3</v>
      </c>
      <c r="BL355">
        <v>0.932398200417342</v>
      </c>
      <c r="BM355">
        <v>6.4</v>
      </c>
      <c r="BN355">
        <v>5.6</v>
      </c>
      <c r="BO355">
        <v>5.6</v>
      </c>
      <c r="BQ355">
        <v>0.4</v>
      </c>
      <c r="BR355">
        <v>1.5</v>
      </c>
      <c r="BU355">
        <v>6.9</v>
      </c>
      <c r="BV355">
        <v>7.7</v>
      </c>
      <c r="BW355">
        <v>7.7</v>
      </c>
      <c r="BY355">
        <v>1.9</v>
      </c>
      <c r="BZ355">
        <v>0.2</v>
      </c>
    </row>
    <row r="356" spans="1:79" x14ac:dyDescent="0.3">
      <c r="A356">
        <v>1242</v>
      </c>
      <c r="B356" t="s">
        <v>9</v>
      </c>
      <c r="F356" t="s">
        <v>340</v>
      </c>
      <c r="L356" t="s">
        <v>557</v>
      </c>
      <c r="M356" t="s">
        <v>4</v>
      </c>
      <c r="N356" t="s">
        <v>5</v>
      </c>
      <c r="O356" t="s">
        <v>3</v>
      </c>
      <c r="P356" t="s">
        <v>34</v>
      </c>
      <c r="Q356" t="s">
        <v>3</v>
      </c>
      <c r="R356">
        <v>332.12599</v>
      </c>
      <c r="S356">
        <v>333.13326999999998</v>
      </c>
      <c r="T356">
        <v>17.864999999999998</v>
      </c>
      <c r="U356">
        <v>23872163.0380615</v>
      </c>
      <c r="V356">
        <v>74</v>
      </c>
      <c r="W356">
        <v>3</v>
      </c>
      <c r="X356">
        <v>0</v>
      </c>
      <c r="Y356">
        <v>53.5</v>
      </c>
      <c r="Z356">
        <v>7.7</v>
      </c>
      <c r="AB356" t="s">
        <v>2</v>
      </c>
      <c r="AC356" t="s">
        <v>2</v>
      </c>
      <c r="AD356" t="s">
        <v>1</v>
      </c>
      <c r="AE356" t="s">
        <v>0</v>
      </c>
      <c r="AF356">
        <v>18748527.6206639</v>
      </c>
      <c r="AG356">
        <v>23208333.1968925</v>
      </c>
      <c r="AH356">
        <v>21255317.426214602</v>
      </c>
      <c r="AI356">
        <v>119973.47785652299</v>
      </c>
      <c r="AJ356">
        <v>22134983.999612302</v>
      </c>
      <c r="AK356">
        <v>23872163.0380615</v>
      </c>
      <c r="AL356">
        <v>22572119.695559401</v>
      </c>
      <c r="AM356">
        <v>92630.400491062406</v>
      </c>
      <c r="AN356">
        <v>20164796.176295299</v>
      </c>
      <c r="AO356">
        <v>17410394.884116501</v>
      </c>
      <c r="AP356">
        <v>16734551.738758801</v>
      </c>
      <c r="AQ356">
        <v>7241539.2772654695</v>
      </c>
      <c r="AR356">
        <v>8453459.1155787297</v>
      </c>
      <c r="AS356">
        <v>9422508.0191813298</v>
      </c>
      <c r="AT356">
        <v>107868.844622822</v>
      </c>
      <c r="AU356">
        <v>21255317.426214602</v>
      </c>
      <c r="AV356">
        <v>22572119.695559401</v>
      </c>
      <c r="AW356">
        <v>8453459.1155787297</v>
      </c>
      <c r="AX356">
        <v>10.6101024355895</v>
      </c>
      <c r="AY356">
        <v>3.9528117088207901</v>
      </c>
      <c r="AZ356" s="1">
        <v>13.051485145100401</v>
      </c>
      <c r="BA356">
        <v>1.0620000000000001</v>
      </c>
      <c r="BB356">
        <v>0.39800000000000002</v>
      </c>
      <c r="BC356">
        <v>0.375</v>
      </c>
      <c r="BD356">
        <v>0.09</v>
      </c>
      <c r="BE356">
        <v>-1.33</v>
      </c>
      <c r="BF356">
        <v>-1.42</v>
      </c>
      <c r="BG356">
        <v>0.58725895135844297</v>
      </c>
      <c r="BH356" s="1">
        <v>7.3649594720004403E-5</v>
      </c>
      <c r="BI356" s="1">
        <v>4.4335749914914402E-5</v>
      </c>
      <c r="BJ356">
        <v>0.74365547382043495</v>
      </c>
      <c r="BK356">
        <v>2.6873568697299301E-4</v>
      </c>
      <c r="BL356">
        <v>3.68923902747275E-4</v>
      </c>
      <c r="BM356" s="1">
        <v>6</v>
      </c>
      <c r="BN356">
        <v>5.6</v>
      </c>
      <c r="BO356">
        <v>4.8</v>
      </c>
      <c r="BQ356">
        <v>5.6</v>
      </c>
      <c r="BR356">
        <v>6</v>
      </c>
      <c r="BS356">
        <v>5.6</v>
      </c>
      <c r="BU356">
        <v>7.6</v>
      </c>
      <c r="BV356">
        <v>7.6</v>
      </c>
      <c r="BW356">
        <v>8</v>
      </c>
      <c r="BX356">
        <v>3.5</v>
      </c>
      <c r="BY356">
        <v>4.2</v>
      </c>
      <c r="BZ356">
        <v>5.4</v>
      </c>
    </row>
    <row r="357" spans="1:79" x14ac:dyDescent="0.3">
      <c r="A357">
        <v>1313</v>
      </c>
      <c r="B357" t="s">
        <v>9</v>
      </c>
      <c r="F357" t="s">
        <v>340</v>
      </c>
      <c r="L357" t="s">
        <v>556</v>
      </c>
      <c r="M357" t="s">
        <v>4</v>
      </c>
      <c r="N357" t="s">
        <v>5</v>
      </c>
      <c r="O357" t="s">
        <v>3</v>
      </c>
      <c r="P357" t="s">
        <v>34</v>
      </c>
      <c r="Q357" t="s">
        <v>3</v>
      </c>
      <c r="R357">
        <v>460.26504999999997</v>
      </c>
      <c r="S357">
        <v>461.27233000000001</v>
      </c>
      <c r="T357">
        <v>18.733000000000001</v>
      </c>
      <c r="U357">
        <v>42499058.307712398</v>
      </c>
      <c r="V357">
        <v>15</v>
      </c>
      <c r="W357">
        <v>1</v>
      </c>
      <c r="X357">
        <v>0</v>
      </c>
      <c r="Y357">
        <v>56.9</v>
      </c>
      <c r="Z357">
        <v>7.8</v>
      </c>
      <c r="AB357" t="s">
        <v>2</v>
      </c>
      <c r="AC357" t="s">
        <v>2</v>
      </c>
      <c r="AD357" t="s">
        <v>1</v>
      </c>
      <c r="AE357" t="s">
        <v>0</v>
      </c>
      <c r="AF357">
        <v>42499058.307712398</v>
      </c>
      <c r="AG357">
        <v>40079760.235730998</v>
      </c>
      <c r="AH357">
        <v>26123298.996369202</v>
      </c>
      <c r="AI357">
        <v>64690.173411137599</v>
      </c>
      <c r="AJ357">
        <v>11131882.2918668</v>
      </c>
      <c r="AK357">
        <v>10328562.5473655</v>
      </c>
      <c r="AL357">
        <v>1924539.4753368499</v>
      </c>
      <c r="AM357">
        <v>56457.731674587798</v>
      </c>
      <c r="AN357">
        <v>23903510.488766901</v>
      </c>
      <c r="AO357">
        <v>21987484.1264106</v>
      </c>
      <c r="AP357">
        <v>20867020.969877198</v>
      </c>
      <c r="AQ357">
        <v>12279560.764759799</v>
      </c>
      <c r="AR357">
        <v>10481551.074377</v>
      </c>
      <c r="AS357">
        <v>11171043.3041905</v>
      </c>
      <c r="AT357">
        <v>261644.89761643799</v>
      </c>
      <c r="AU357">
        <v>40079760.235730998</v>
      </c>
      <c r="AV357">
        <v>10328562.5473655</v>
      </c>
      <c r="AW357">
        <v>11171043.3041905</v>
      </c>
      <c r="AX357">
        <v>24.395067936298901</v>
      </c>
      <c r="AY357">
        <v>65.424102358801406</v>
      </c>
      <c r="AZ357">
        <v>8.0198809105419997</v>
      </c>
      <c r="BA357">
        <v>0.25800000000000001</v>
      </c>
      <c r="BB357">
        <v>0.27900000000000003</v>
      </c>
      <c r="BC357">
        <v>1.0820000000000001</v>
      </c>
      <c r="BD357">
        <v>-1.96</v>
      </c>
      <c r="BE357">
        <v>-1.84</v>
      </c>
      <c r="BF357">
        <v>0.11</v>
      </c>
      <c r="BG357">
        <v>2.5223328247508899E-2</v>
      </c>
      <c r="BH357">
        <v>0.122771508293301</v>
      </c>
      <c r="BI357">
        <v>0.453027855609413</v>
      </c>
      <c r="BJ357">
        <v>5.7146821165081102E-2</v>
      </c>
      <c r="BK357">
        <v>0.171603467037478</v>
      </c>
      <c r="BL357">
        <v>0.64488735774163297</v>
      </c>
      <c r="BO357">
        <v>3.6</v>
      </c>
      <c r="BP357">
        <v>2.2999999999999998</v>
      </c>
      <c r="BR357">
        <v>1.2</v>
      </c>
      <c r="BS357">
        <v>1.7</v>
      </c>
      <c r="BX357">
        <v>2.6</v>
      </c>
      <c r="BY357">
        <v>0.8</v>
      </c>
      <c r="BZ357">
        <v>1.1000000000000001</v>
      </c>
    </row>
    <row r="358" spans="1:79" x14ac:dyDescent="0.3">
      <c r="A358">
        <v>1316</v>
      </c>
      <c r="B358" t="s">
        <v>9</v>
      </c>
      <c r="F358" t="s">
        <v>340</v>
      </c>
      <c r="L358" t="s">
        <v>555</v>
      </c>
      <c r="M358" t="s">
        <v>4</v>
      </c>
      <c r="N358" t="s">
        <v>5</v>
      </c>
      <c r="O358" t="s">
        <v>3</v>
      </c>
      <c r="P358" t="s">
        <v>34</v>
      </c>
      <c r="Q358" t="s">
        <v>3</v>
      </c>
      <c r="R358">
        <v>446.19423</v>
      </c>
      <c r="S358">
        <v>447.20150000000001</v>
      </c>
      <c r="T358">
        <v>15.840999999999999</v>
      </c>
      <c r="U358">
        <v>18733831.111843001</v>
      </c>
      <c r="V358">
        <v>229</v>
      </c>
      <c r="W358">
        <v>2</v>
      </c>
      <c r="X358">
        <v>0</v>
      </c>
      <c r="Y358">
        <v>34</v>
      </c>
      <c r="Z358">
        <v>6.7</v>
      </c>
      <c r="AB358" t="s">
        <v>2</v>
      </c>
      <c r="AC358" t="s">
        <v>2</v>
      </c>
      <c r="AD358" t="s">
        <v>1</v>
      </c>
      <c r="AE358" t="s">
        <v>0</v>
      </c>
      <c r="AF358">
        <v>17725937.3725073</v>
      </c>
      <c r="AG358">
        <v>18733831.111843001</v>
      </c>
      <c r="AH358">
        <v>17894912.251301199</v>
      </c>
      <c r="AI358">
        <v>73655.8161891114</v>
      </c>
      <c r="AJ358">
        <v>148870.022525384</v>
      </c>
      <c r="AK358">
        <v>145451.02052575801</v>
      </c>
      <c r="AL358">
        <v>188434.24249781499</v>
      </c>
      <c r="AM358">
        <v>74681.912761409505</v>
      </c>
      <c r="AN358">
        <v>7232312.8848398402</v>
      </c>
      <c r="AO358">
        <v>6687962.0648390604</v>
      </c>
      <c r="AP358">
        <v>7498304.2521471502</v>
      </c>
      <c r="AQ358">
        <v>339612.80702456099</v>
      </c>
      <c r="AR358">
        <v>306290.62764469301</v>
      </c>
      <c r="AS358">
        <v>735259.73090221605</v>
      </c>
      <c r="AT358">
        <v>77024.979634991701</v>
      </c>
      <c r="AU358">
        <v>17894912.251301199</v>
      </c>
      <c r="AV358">
        <v>148870.022525384</v>
      </c>
      <c r="AW358">
        <v>339612.80702456099</v>
      </c>
      <c r="AX358">
        <v>2.97922046569541</v>
      </c>
      <c r="AY358">
        <v>14.8464253194231</v>
      </c>
      <c r="AZ358">
        <v>51.832071579333999</v>
      </c>
      <c r="BA358">
        <v>8.0000000000000002E-3</v>
      </c>
      <c r="BB358">
        <v>1.9E-2</v>
      </c>
      <c r="BC358">
        <v>2.2810000000000001</v>
      </c>
      <c r="BD358">
        <v>-6.91</v>
      </c>
      <c r="BE358">
        <v>-5.72</v>
      </c>
      <c r="BF358">
        <v>1.19</v>
      </c>
      <c r="BG358" s="1">
        <v>2.2956161440656999E-6</v>
      </c>
      <c r="BH358" s="1">
        <v>9.2218809444322097E-6</v>
      </c>
      <c r="BI358">
        <v>1.4317227993780501E-2</v>
      </c>
      <c r="BJ358" s="1">
        <v>2.78879895958605E-5</v>
      </c>
      <c r="BK358" s="1">
        <v>4.8652552302197799E-5</v>
      </c>
      <c r="BL358">
        <v>3.7962908942057998E-2</v>
      </c>
      <c r="BM358">
        <v>5.6</v>
      </c>
      <c r="BN358">
        <v>5.6</v>
      </c>
      <c r="BO358">
        <v>5.6</v>
      </c>
      <c r="BS358">
        <v>2</v>
      </c>
      <c r="BU358">
        <v>7.9</v>
      </c>
      <c r="BV358">
        <v>7.9</v>
      </c>
      <c r="BW358">
        <v>7.1</v>
      </c>
      <c r="BX358">
        <v>1.5</v>
      </c>
      <c r="BY358">
        <v>1.5</v>
      </c>
      <c r="BZ358">
        <v>1.5</v>
      </c>
    </row>
    <row r="359" spans="1:79" x14ac:dyDescent="0.3">
      <c r="A359">
        <v>1356</v>
      </c>
      <c r="B359" t="s">
        <v>9</v>
      </c>
      <c r="C359" t="s">
        <v>8</v>
      </c>
      <c r="F359" t="s">
        <v>340</v>
      </c>
      <c r="L359" t="s">
        <v>554</v>
      </c>
      <c r="M359" t="s">
        <v>4</v>
      </c>
      <c r="N359" t="s">
        <v>5</v>
      </c>
      <c r="O359" t="s">
        <v>3</v>
      </c>
      <c r="P359" t="s">
        <v>34</v>
      </c>
      <c r="Q359" t="s">
        <v>3</v>
      </c>
      <c r="R359">
        <v>472.31900000000002</v>
      </c>
      <c r="S359">
        <v>473.32627000000002</v>
      </c>
      <c r="T359">
        <v>21.934000000000001</v>
      </c>
      <c r="U359">
        <v>28406239.7467901</v>
      </c>
      <c r="V359">
        <v>47</v>
      </c>
      <c r="W359">
        <v>1</v>
      </c>
      <c r="X359">
        <v>0</v>
      </c>
      <c r="Y359">
        <v>52.5</v>
      </c>
      <c r="Z359">
        <v>62.8</v>
      </c>
      <c r="AB359" t="s">
        <v>2</v>
      </c>
      <c r="AC359" t="s">
        <v>2</v>
      </c>
      <c r="AD359" t="s">
        <v>1</v>
      </c>
      <c r="AE359" t="s">
        <v>0</v>
      </c>
      <c r="AF359">
        <v>28406239.7467901</v>
      </c>
      <c r="AG359">
        <v>26615297.202875901</v>
      </c>
      <c r="AH359">
        <v>27598785.939137898</v>
      </c>
      <c r="AI359">
        <v>88919.981726714395</v>
      </c>
      <c r="AJ359">
        <v>2253932.44508973</v>
      </c>
      <c r="AK359">
        <v>2031246.83843401</v>
      </c>
      <c r="AL359">
        <v>410870.300548598</v>
      </c>
      <c r="AM359">
        <v>299714.52407922602</v>
      </c>
      <c r="AN359">
        <v>13087188.422994301</v>
      </c>
      <c r="AO359">
        <v>10122384.766719099</v>
      </c>
      <c r="AP359">
        <v>10306615.8585259</v>
      </c>
      <c r="AQ359">
        <v>944776.11305358901</v>
      </c>
      <c r="AR359">
        <v>351609.51850476197</v>
      </c>
      <c r="AS359">
        <v>457368.176070916</v>
      </c>
      <c r="AT359">
        <v>102240.709458281</v>
      </c>
      <c r="AU359">
        <v>27598785.939137898</v>
      </c>
      <c r="AV359">
        <v>2031246.83843401</v>
      </c>
      <c r="AW359">
        <v>457368.176070916</v>
      </c>
      <c r="AX359">
        <v>3.2567483898799998</v>
      </c>
      <c r="AY359">
        <v>64.266100819061705</v>
      </c>
      <c r="AZ359">
        <v>54.121390149312397</v>
      </c>
      <c r="BA359">
        <v>7.3999999999999996E-2</v>
      </c>
      <c r="BB359">
        <v>1.7000000000000001E-2</v>
      </c>
      <c r="BC359">
        <v>0.22500000000000001</v>
      </c>
      <c r="BD359">
        <v>-3.76</v>
      </c>
      <c r="BE359">
        <v>-5.92</v>
      </c>
      <c r="BF359">
        <v>-2.15</v>
      </c>
      <c r="BG359">
        <v>2.1819020964756199E-3</v>
      </c>
      <c r="BH359">
        <v>6.0572377509504605E-4</v>
      </c>
      <c r="BI359">
        <v>0.30029686820856</v>
      </c>
      <c r="BJ359">
        <v>7.3067188348247703E-3</v>
      </c>
      <c r="BK359">
        <v>1.5508650001495399E-3</v>
      </c>
      <c r="BL359">
        <v>0.468705824798263</v>
      </c>
      <c r="BM359">
        <v>5.0999999999999996</v>
      </c>
      <c r="BN359">
        <v>5.0999999999999996</v>
      </c>
      <c r="BO359">
        <v>5.0999999999999996</v>
      </c>
      <c r="BQ359">
        <v>0.2</v>
      </c>
      <c r="BR359">
        <v>0.2</v>
      </c>
      <c r="BS359">
        <v>4.5</v>
      </c>
      <c r="BT359">
        <v>1.5</v>
      </c>
      <c r="BU359">
        <v>5.7</v>
      </c>
      <c r="BV359">
        <v>5.5</v>
      </c>
      <c r="BW359">
        <v>6.6</v>
      </c>
      <c r="BX359">
        <v>0</v>
      </c>
      <c r="BY359">
        <v>2.7</v>
      </c>
      <c r="BZ359">
        <v>1.1000000000000001</v>
      </c>
    </row>
    <row r="360" spans="1:79" x14ac:dyDescent="0.3">
      <c r="A360">
        <v>1364</v>
      </c>
      <c r="B360" t="s">
        <v>9</v>
      </c>
      <c r="C360" t="s">
        <v>8</v>
      </c>
      <c r="F360" t="s">
        <v>340</v>
      </c>
      <c r="L360" t="s">
        <v>553</v>
      </c>
      <c r="M360" t="s">
        <v>5</v>
      </c>
      <c r="N360" t="s">
        <v>34</v>
      </c>
      <c r="O360" t="s">
        <v>3</v>
      </c>
      <c r="P360" t="s">
        <v>34</v>
      </c>
      <c r="Q360" t="s">
        <v>3</v>
      </c>
      <c r="R360">
        <v>334.17808000000002</v>
      </c>
      <c r="S360">
        <v>335.18540000000002</v>
      </c>
      <c r="T360">
        <v>19.558</v>
      </c>
      <c r="U360">
        <v>31739508.434042498</v>
      </c>
      <c r="V360">
        <v>45</v>
      </c>
      <c r="W360">
        <v>2</v>
      </c>
      <c r="X360">
        <v>0</v>
      </c>
      <c r="Y360">
        <v>46.6</v>
      </c>
      <c r="Z360">
        <v>61.1</v>
      </c>
      <c r="AB360" t="s">
        <v>2</v>
      </c>
      <c r="AC360" t="s">
        <v>2</v>
      </c>
      <c r="AD360" t="s">
        <v>1</v>
      </c>
      <c r="AE360" t="s">
        <v>0</v>
      </c>
      <c r="AF360">
        <v>19945775.514473401</v>
      </c>
      <c r="AG360">
        <v>29310367.9834213</v>
      </c>
      <c r="AH360">
        <v>31739508.434042498</v>
      </c>
      <c r="AI360">
        <v>159701.82370340999</v>
      </c>
      <c r="AJ360">
        <v>13185246.9136797</v>
      </c>
      <c r="AK360">
        <v>6078716.9797494104</v>
      </c>
      <c r="AL360">
        <v>12867848.7326787</v>
      </c>
      <c r="AM360">
        <v>244287.39286033201</v>
      </c>
      <c r="AN360">
        <v>20793562.306992199</v>
      </c>
      <c r="AO360">
        <v>22217658.5209652</v>
      </c>
      <c r="AP360">
        <v>21927934.8529213</v>
      </c>
      <c r="AQ360">
        <v>26448881.3182014</v>
      </c>
      <c r="AR360">
        <v>22622313.121846002</v>
      </c>
      <c r="AS360">
        <v>30470306.956080299</v>
      </c>
      <c r="AT360">
        <v>448583.67980687402</v>
      </c>
      <c r="AU360">
        <v>29310367.9834213</v>
      </c>
      <c r="AV360">
        <v>12867848.7326787</v>
      </c>
      <c r="AW360">
        <v>26448881.3182014</v>
      </c>
      <c r="AX360">
        <v>23.065949612600299</v>
      </c>
      <c r="AY360">
        <v>37.481266076526602</v>
      </c>
      <c r="AZ360">
        <v>14.8013301345368</v>
      </c>
      <c r="BA360">
        <v>0.439</v>
      </c>
      <c r="BB360">
        <v>0.90200000000000002</v>
      </c>
      <c r="BC360">
        <v>2.0550000000000002</v>
      </c>
      <c r="BD360">
        <v>-1.19</v>
      </c>
      <c r="BE360">
        <v>-0.15</v>
      </c>
      <c r="BF360">
        <v>1.04</v>
      </c>
      <c r="BG360">
        <v>1.9192869993429701E-2</v>
      </c>
      <c r="BH360">
        <v>0.99969192165867105</v>
      </c>
      <c r="BI360">
        <v>1.9713262219247501E-2</v>
      </c>
      <c r="BJ360">
        <v>4.5132458215451601E-2</v>
      </c>
      <c r="BK360">
        <v>0.99999997168348098</v>
      </c>
      <c r="BL360">
        <v>4.9301219013805297E-2</v>
      </c>
      <c r="BM360">
        <v>1.4</v>
      </c>
      <c r="BN360">
        <v>3.9</v>
      </c>
      <c r="BO360">
        <v>4.3</v>
      </c>
      <c r="BP360">
        <v>1.9</v>
      </c>
      <c r="BR360">
        <v>0.5</v>
      </c>
      <c r="BT360">
        <v>0.4</v>
      </c>
      <c r="BU360">
        <v>5.6</v>
      </c>
      <c r="BV360">
        <v>5.6</v>
      </c>
      <c r="BW360">
        <v>6</v>
      </c>
      <c r="BX360">
        <v>5.5</v>
      </c>
      <c r="BY360">
        <v>4.8</v>
      </c>
      <c r="BZ360">
        <v>5.5</v>
      </c>
    </row>
    <row r="361" spans="1:79" x14ac:dyDescent="0.3">
      <c r="A361">
        <v>1377</v>
      </c>
      <c r="B361" t="s">
        <v>9</v>
      </c>
      <c r="C361" t="s">
        <v>8</v>
      </c>
      <c r="F361" t="s">
        <v>340</v>
      </c>
      <c r="L361" t="s">
        <v>552</v>
      </c>
      <c r="M361" t="s">
        <v>4</v>
      </c>
      <c r="N361" t="s">
        <v>5</v>
      </c>
      <c r="O361" t="s">
        <v>3</v>
      </c>
      <c r="P361" t="s">
        <v>34</v>
      </c>
      <c r="Q361" t="s">
        <v>34</v>
      </c>
      <c r="R361">
        <v>460.24642999999998</v>
      </c>
      <c r="S361">
        <v>461.25369999999998</v>
      </c>
      <c r="T361">
        <v>19.698</v>
      </c>
      <c r="U361">
        <v>40491653.770580098</v>
      </c>
      <c r="V361">
        <v>151</v>
      </c>
      <c r="W361">
        <v>3</v>
      </c>
      <c r="X361">
        <v>0</v>
      </c>
      <c r="Y361">
        <v>54.7</v>
      </c>
      <c r="Z361">
        <v>63.5</v>
      </c>
      <c r="AB361" t="s">
        <v>28</v>
      </c>
      <c r="AC361" t="s">
        <v>2</v>
      </c>
      <c r="AD361" t="s">
        <v>1</v>
      </c>
      <c r="AE361" t="s">
        <v>0</v>
      </c>
      <c r="AF361">
        <v>35351718.878000297</v>
      </c>
      <c r="AG361">
        <v>38027784.242039301</v>
      </c>
      <c r="AH361">
        <v>34062095.647659101</v>
      </c>
      <c r="AI361">
        <v>169330.51248173101</v>
      </c>
      <c r="AJ361">
        <v>36380084.3929663</v>
      </c>
      <c r="AK361">
        <v>40054312.442208901</v>
      </c>
      <c r="AL361">
        <v>40491653.770580098</v>
      </c>
      <c r="AM361">
        <v>122668.72811955</v>
      </c>
      <c r="AN361">
        <v>34057175.985132903</v>
      </c>
      <c r="AO361">
        <v>32216852.0147071</v>
      </c>
      <c r="AP361">
        <v>35528167.933309801</v>
      </c>
      <c r="AQ361">
        <v>21137513.240316302</v>
      </c>
      <c r="AR361">
        <v>23267397.7887692</v>
      </c>
      <c r="AS361">
        <v>23449160.8606143</v>
      </c>
      <c r="AT361">
        <v>114306.003597708</v>
      </c>
      <c r="AU361">
        <v>35351718.878000297</v>
      </c>
      <c r="AV361">
        <v>40054312.442208901</v>
      </c>
      <c r="AW361">
        <v>23267397.7887692</v>
      </c>
      <c r="AX361">
        <v>5.6481861068871302</v>
      </c>
      <c r="AY361">
        <v>5.7938633763432499</v>
      </c>
      <c r="AZ361" s="1">
        <v>5.6829755651158997</v>
      </c>
      <c r="BA361" s="1">
        <v>1.133</v>
      </c>
      <c r="BB361">
        <v>0.65800000000000003</v>
      </c>
      <c r="BC361" s="1">
        <v>0.58099999999999996</v>
      </c>
      <c r="BD361" s="1">
        <v>0.18</v>
      </c>
      <c r="BE361">
        <v>-0.6</v>
      </c>
      <c r="BF361">
        <v>-0.78</v>
      </c>
      <c r="BG361">
        <v>0.24877778323934299</v>
      </c>
      <c r="BH361">
        <v>1.6258512788081E-4</v>
      </c>
      <c r="BI361" s="1">
        <v>6.1904276460023096E-5</v>
      </c>
      <c r="BJ361">
        <v>0.38274943426601599</v>
      </c>
      <c r="BK361">
        <v>5.1479003367674899E-4</v>
      </c>
      <c r="BL361">
        <v>4.7019686053308802E-4</v>
      </c>
      <c r="BM361">
        <v>6.2</v>
      </c>
      <c r="BN361">
        <v>6.6</v>
      </c>
      <c r="BO361">
        <v>6.2</v>
      </c>
      <c r="BP361">
        <v>0.8</v>
      </c>
      <c r="BQ361">
        <v>6.2</v>
      </c>
      <c r="BR361">
        <v>6.6</v>
      </c>
      <c r="BS361">
        <v>6.6</v>
      </c>
      <c r="BT361">
        <v>5.3</v>
      </c>
      <c r="BU361">
        <v>9.1999999999999993</v>
      </c>
      <c r="BV361">
        <v>9.1999999999999993</v>
      </c>
      <c r="BW361">
        <v>9.1999999999999993</v>
      </c>
      <c r="BX361">
        <v>5.2</v>
      </c>
      <c r="BY361">
        <v>6</v>
      </c>
      <c r="BZ361">
        <v>5.6</v>
      </c>
      <c r="CA361">
        <v>4.5</v>
      </c>
    </row>
    <row r="362" spans="1:79" x14ac:dyDescent="0.3">
      <c r="A362">
        <v>1395</v>
      </c>
      <c r="B362" t="s">
        <v>9</v>
      </c>
      <c r="F362" t="s">
        <v>340</v>
      </c>
      <c r="L362" t="s">
        <v>514</v>
      </c>
      <c r="M362" t="s">
        <v>4</v>
      </c>
      <c r="N362" t="s">
        <v>5</v>
      </c>
      <c r="O362" t="s">
        <v>3</v>
      </c>
      <c r="P362" t="s">
        <v>34</v>
      </c>
      <c r="Q362" t="s">
        <v>3</v>
      </c>
      <c r="R362">
        <v>426.24065000000002</v>
      </c>
      <c r="S362">
        <v>427.24792000000002</v>
      </c>
      <c r="T362">
        <v>19.437000000000001</v>
      </c>
      <c r="U362">
        <v>23749896.526453901</v>
      </c>
      <c r="V362">
        <v>35</v>
      </c>
      <c r="W362">
        <v>3</v>
      </c>
      <c r="X362">
        <v>0</v>
      </c>
      <c r="Y362">
        <v>39.200000000000003</v>
      </c>
      <c r="Z362">
        <v>7</v>
      </c>
      <c r="AB362" t="s">
        <v>2</v>
      </c>
      <c r="AC362" t="s">
        <v>2</v>
      </c>
      <c r="AD362" t="s">
        <v>1</v>
      </c>
      <c r="AE362" t="s">
        <v>0</v>
      </c>
      <c r="AF362">
        <v>22492076.8954347</v>
      </c>
      <c r="AG362">
        <v>22377525.843844701</v>
      </c>
      <c r="AH362">
        <v>23749896.526453901</v>
      </c>
      <c r="AI362">
        <v>77483.689754144507</v>
      </c>
      <c r="AJ362">
        <v>266823.54655662598</v>
      </c>
      <c r="AK362">
        <v>216580.068539</v>
      </c>
      <c r="AL362">
        <v>869645.74627857795</v>
      </c>
      <c r="AM362">
        <v>88036.528775174593</v>
      </c>
      <c r="AN362">
        <v>9358524.1729864106</v>
      </c>
      <c r="AO362">
        <v>8426659.3641504403</v>
      </c>
      <c r="AP362">
        <v>9331020.5299854409</v>
      </c>
      <c r="AQ362">
        <v>206401.58051281999</v>
      </c>
      <c r="AR362">
        <v>180909.17599479601</v>
      </c>
      <c r="AS362">
        <v>170859.75064007199</v>
      </c>
      <c r="AT362">
        <v>88139.747270729204</v>
      </c>
      <c r="AU362">
        <v>22492076.8954347</v>
      </c>
      <c r="AV362">
        <v>266823.54655662598</v>
      </c>
      <c r="AW362">
        <v>180909.17599479601</v>
      </c>
      <c r="AX362">
        <v>3.3289128058259698</v>
      </c>
      <c r="AY362">
        <v>80.576426254668903</v>
      </c>
      <c r="AZ362">
        <v>9.8472870276475195</v>
      </c>
      <c r="BA362">
        <v>1.2E-2</v>
      </c>
      <c r="BB362">
        <v>8.0000000000000002E-3</v>
      </c>
      <c r="BC362">
        <v>0.67800000000000005</v>
      </c>
      <c r="BD362">
        <v>-6.4</v>
      </c>
      <c r="BE362">
        <v>-6.96</v>
      </c>
      <c r="BF362">
        <v>-0.56000000000000005</v>
      </c>
      <c r="BG362" s="1">
        <v>6.1911325669017399E-5</v>
      </c>
      <c r="BH362" s="1">
        <v>2.51275884850521E-5</v>
      </c>
      <c r="BI362">
        <v>0.211008319247913</v>
      </c>
      <c r="BJ362">
        <v>3.7327958926821101E-4</v>
      </c>
      <c r="BK362">
        <v>1.0990635390791E-4</v>
      </c>
      <c r="BL362" s="1">
        <v>0.35073814819364801</v>
      </c>
      <c r="BM362" s="1">
        <v>6</v>
      </c>
      <c r="BN362" s="1">
        <v>5.6</v>
      </c>
      <c r="BO362" s="1">
        <v>5.6</v>
      </c>
      <c r="BQ362">
        <v>0.4</v>
      </c>
      <c r="BR362">
        <v>3</v>
      </c>
      <c r="BS362">
        <v>0</v>
      </c>
      <c r="BU362">
        <v>7.5</v>
      </c>
      <c r="BV362">
        <v>7.5</v>
      </c>
      <c r="BW362">
        <v>7.1</v>
      </c>
      <c r="BX362">
        <v>2.4</v>
      </c>
      <c r="BY362">
        <v>5.0999999999999996</v>
      </c>
      <c r="BZ362">
        <v>5.0999999999999996</v>
      </c>
    </row>
    <row r="363" spans="1:79" x14ac:dyDescent="0.3">
      <c r="A363">
        <v>1437</v>
      </c>
      <c r="B363" t="s">
        <v>9</v>
      </c>
      <c r="C363" t="s">
        <v>8</v>
      </c>
      <c r="F363" t="s">
        <v>340</v>
      </c>
      <c r="L363" t="s">
        <v>551</v>
      </c>
      <c r="M363" t="s">
        <v>4</v>
      </c>
      <c r="N363" t="s">
        <v>5</v>
      </c>
      <c r="O363" t="s">
        <v>3</v>
      </c>
      <c r="P363" t="s">
        <v>3</v>
      </c>
      <c r="Q363" t="s">
        <v>3</v>
      </c>
      <c r="R363">
        <v>441.33019000000002</v>
      </c>
      <c r="S363">
        <v>442.33744999999999</v>
      </c>
      <c r="T363">
        <v>17.606000000000002</v>
      </c>
      <c r="U363">
        <v>24066274.447728701</v>
      </c>
      <c r="V363">
        <v>0</v>
      </c>
      <c r="W363">
        <v>1</v>
      </c>
      <c r="X363">
        <v>0</v>
      </c>
      <c r="Y363">
        <v>56.2</v>
      </c>
      <c r="Z363">
        <v>45.6</v>
      </c>
      <c r="AB363" t="s">
        <v>2</v>
      </c>
      <c r="AC363" t="s">
        <v>2</v>
      </c>
      <c r="AD363" t="s">
        <v>1</v>
      </c>
      <c r="AE363" t="s">
        <v>0</v>
      </c>
      <c r="AF363">
        <v>22679476.388811599</v>
      </c>
      <c r="AG363">
        <v>24066274.447728701</v>
      </c>
      <c r="AH363">
        <v>21543977.672616199</v>
      </c>
      <c r="AI363">
        <v>447436.56853581202</v>
      </c>
      <c r="AJ363">
        <v>4773604.3268505698</v>
      </c>
      <c r="AK363">
        <v>2925718.7552810898</v>
      </c>
      <c r="AL363">
        <v>4334767.1570911603</v>
      </c>
      <c r="AM363">
        <v>632003.38934948295</v>
      </c>
      <c r="AN363">
        <v>13306698.41773</v>
      </c>
      <c r="AO363">
        <v>11369312.9036554</v>
      </c>
      <c r="AP363">
        <v>7479694.1252461104</v>
      </c>
      <c r="AQ363">
        <v>3109350.0216089999</v>
      </c>
      <c r="AR363">
        <v>5597099.6269971803</v>
      </c>
      <c r="AS363">
        <v>5579099.3952801898</v>
      </c>
      <c r="AT363">
        <v>462036.88092561299</v>
      </c>
      <c r="AU363">
        <v>22679476.388811599</v>
      </c>
      <c r="AV363">
        <v>4334767.1570911603</v>
      </c>
      <c r="AW363">
        <v>5579099.3952801898</v>
      </c>
      <c r="AX363">
        <v>5.54944262812446</v>
      </c>
      <c r="AY363">
        <v>24.068122706828099</v>
      </c>
      <c r="AZ363">
        <v>30.0541823250086</v>
      </c>
      <c r="BA363">
        <v>0.191</v>
      </c>
      <c r="BB363">
        <v>0.246</v>
      </c>
      <c r="BC363">
        <v>1.2869999999999999</v>
      </c>
      <c r="BD363">
        <v>-2.39</v>
      </c>
      <c r="BE363">
        <v>-2.02</v>
      </c>
      <c r="BF363">
        <v>0.36</v>
      </c>
      <c r="BG363">
        <v>3.2001852174690098E-4</v>
      </c>
      <c r="BH363">
        <v>5.3882138335958896E-4</v>
      </c>
      <c r="BI363">
        <v>0.72973428900662396</v>
      </c>
      <c r="BJ363">
        <v>1.4554079359262401E-3</v>
      </c>
      <c r="BK363">
        <v>1.40511365899457E-3</v>
      </c>
      <c r="BL363" s="1">
        <v>0.90934972864274199</v>
      </c>
      <c r="BM363" s="1">
        <v>3.7</v>
      </c>
      <c r="BN363">
        <v>4.0999999999999996</v>
      </c>
      <c r="BO363" s="1">
        <v>3.3</v>
      </c>
      <c r="BP363" s="1"/>
      <c r="BR363">
        <v>2.1</v>
      </c>
      <c r="BU363">
        <v>3.2</v>
      </c>
      <c r="BW363">
        <v>3</v>
      </c>
      <c r="BX363">
        <v>1.4</v>
      </c>
    </row>
    <row r="364" spans="1:79" x14ac:dyDescent="0.3">
      <c r="A364">
        <v>1441</v>
      </c>
      <c r="B364" t="s">
        <v>9</v>
      </c>
      <c r="F364" t="s">
        <v>340</v>
      </c>
      <c r="L364" t="s">
        <v>469</v>
      </c>
      <c r="M364" t="s">
        <v>4</v>
      </c>
      <c r="N364" t="s">
        <v>5</v>
      </c>
      <c r="O364" t="s">
        <v>3</v>
      </c>
      <c r="P364" t="s">
        <v>34</v>
      </c>
      <c r="Q364" t="s">
        <v>3</v>
      </c>
      <c r="R364">
        <v>368.25369000000001</v>
      </c>
      <c r="S364">
        <v>369.26096999999999</v>
      </c>
      <c r="T364">
        <v>25.477</v>
      </c>
      <c r="U364">
        <v>41620808.665265799</v>
      </c>
      <c r="V364">
        <v>2</v>
      </c>
      <c r="W364">
        <v>2</v>
      </c>
      <c r="X364">
        <v>0</v>
      </c>
      <c r="Y364">
        <v>55.7</v>
      </c>
      <c r="Z364">
        <v>7.8</v>
      </c>
      <c r="AB364" t="s">
        <v>2</v>
      </c>
      <c r="AC364" t="s">
        <v>2</v>
      </c>
      <c r="AD364" t="s">
        <v>1</v>
      </c>
      <c r="AE364" t="s">
        <v>0</v>
      </c>
      <c r="AF364">
        <v>14444309.7956494</v>
      </c>
      <c r="AG364">
        <v>41620808.665265799</v>
      </c>
      <c r="AH364">
        <v>28716107.168691099</v>
      </c>
      <c r="AI364">
        <v>1921016.9947675299</v>
      </c>
      <c r="AJ364">
        <v>20274768.0504102</v>
      </c>
      <c r="AK364">
        <v>18827321.423114501</v>
      </c>
      <c r="AL364">
        <v>18649643.027846199</v>
      </c>
      <c r="AM364">
        <v>2469224.3951849099</v>
      </c>
      <c r="AN364">
        <v>21207279.915862199</v>
      </c>
      <c r="AO364">
        <v>14407097.516677201</v>
      </c>
      <c r="AP364">
        <v>20201352.509421501</v>
      </c>
      <c r="AQ364">
        <v>7190985.5204533199</v>
      </c>
      <c r="AR364">
        <v>7355268.5512152398</v>
      </c>
      <c r="AS364">
        <v>9454807.0712485593</v>
      </c>
      <c r="AT364">
        <v>1677608.6441136701</v>
      </c>
      <c r="AU364">
        <v>28716107.168691099</v>
      </c>
      <c r="AV364">
        <v>18827321.423114501</v>
      </c>
      <c r="AW364">
        <v>7355268.5512152398</v>
      </c>
      <c r="AX364">
        <v>48.1025570130167</v>
      </c>
      <c r="AY364">
        <v>4.6305779028122096</v>
      </c>
      <c r="AZ364">
        <v>15.777665524783099</v>
      </c>
      <c r="BA364">
        <v>0.65600000000000003</v>
      </c>
      <c r="BB364">
        <v>0.25600000000000001</v>
      </c>
      <c r="BC364">
        <v>0.39100000000000001</v>
      </c>
      <c r="BD364">
        <v>-0.61</v>
      </c>
      <c r="BE364">
        <v>-1.97</v>
      </c>
      <c r="BF364">
        <v>-1.36</v>
      </c>
      <c r="BG364">
        <v>0.53821799035750395</v>
      </c>
      <c r="BH364">
        <v>1.0038395748383101E-2</v>
      </c>
      <c r="BI364">
        <v>3.5334850078246202E-2</v>
      </c>
      <c r="BJ364">
        <v>0.69707828298754204</v>
      </c>
      <c r="BK364">
        <v>1.7985642097978202E-2</v>
      </c>
      <c r="BL364" s="1">
        <v>8.1042507686464996E-2</v>
      </c>
      <c r="BM364" s="1">
        <v>3.3</v>
      </c>
      <c r="BN364">
        <v>4.7</v>
      </c>
      <c r="BO364" s="1">
        <v>0.9</v>
      </c>
      <c r="BP364" s="1">
        <v>1</v>
      </c>
      <c r="BQ364">
        <v>1.4</v>
      </c>
      <c r="BR364">
        <v>1.1000000000000001</v>
      </c>
      <c r="BS364">
        <v>1.8</v>
      </c>
      <c r="BU364">
        <v>3</v>
      </c>
      <c r="BV364">
        <v>4.5</v>
      </c>
      <c r="BW364">
        <v>4.8</v>
      </c>
      <c r="BX364">
        <v>2</v>
      </c>
      <c r="BY364">
        <v>1.6</v>
      </c>
      <c r="BZ364">
        <v>1.2</v>
      </c>
    </row>
    <row r="365" spans="1:79" x14ac:dyDescent="0.3">
      <c r="A365">
        <v>1490</v>
      </c>
      <c r="B365" t="s">
        <v>9</v>
      </c>
      <c r="C365" t="s">
        <v>8</v>
      </c>
      <c r="F365" t="s">
        <v>340</v>
      </c>
      <c r="L365" t="s">
        <v>550</v>
      </c>
      <c r="M365" t="s">
        <v>4</v>
      </c>
      <c r="N365" t="s">
        <v>5</v>
      </c>
      <c r="O365" t="s">
        <v>3</v>
      </c>
      <c r="P365" t="s">
        <v>34</v>
      </c>
      <c r="Q365" t="s">
        <v>3</v>
      </c>
      <c r="R365">
        <v>438.12085999999999</v>
      </c>
      <c r="S365">
        <v>439.12813</v>
      </c>
      <c r="T365">
        <v>15.75</v>
      </c>
      <c r="U365">
        <v>17680350.852316301</v>
      </c>
      <c r="V365">
        <v>56</v>
      </c>
      <c r="W365">
        <v>1</v>
      </c>
      <c r="X365">
        <v>0</v>
      </c>
      <c r="Y365">
        <v>67.5</v>
      </c>
      <c r="Z365">
        <v>47.6</v>
      </c>
      <c r="AB365" t="s">
        <v>2</v>
      </c>
      <c r="AC365" t="s">
        <v>2</v>
      </c>
      <c r="AD365" t="s">
        <v>1</v>
      </c>
      <c r="AE365" t="s">
        <v>0</v>
      </c>
      <c r="AF365">
        <v>1940595.39351468</v>
      </c>
      <c r="AG365">
        <v>1942511.11881112</v>
      </c>
      <c r="AH365">
        <v>2099063.3850297299</v>
      </c>
      <c r="AI365">
        <v>78775.683013159796</v>
      </c>
      <c r="AJ365">
        <v>7609428.5514221899</v>
      </c>
      <c r="AK365">
        <v>6422435.6973136105</v>
      </c>
      <c r="AL365">
        <v>6337933.3117935201</v>
      </c>
      <c r="AM365">
        <v>82295.410191197196</v>
      </c>
      <c r="AN365">
        <v>8580116.10906725</v>
      </c>
      <c r="AO365">
        <v>7624046.3748556301</v>
      </c>
      <c r="AP365">
        <v>8579447.9812006205</v>
      </c>
      <c r="AQ365">
        <v>13698672.221640101</v>
      </c>
      <c r="AR365">
        <v>17665081.760092799</v>
      </c>
      <c r="AS365">
        <v>17680350.852316301</v>
      </c>
      <c r="AT365">
        <v>82630.018786477303</v>
      </c>
      <c r="AU365">
        <v>1942511.11881112</v>
      </c>
      <c r="AV365">
        <v>6422435.6973136105</v>
      </c>
      <c r="AW365">
        <v>17665081.760092799</v>
      </c>
      <c r="AX365">
        <v>4.5607310395959697</v>
      </c>
      <c r="AY365">
        <v>10.470810243495601</v>
      </c>
      <c r="AZ365">
        <v>14.0348863425952</v>
      </c>
      <c r="BA365">
        <v>3.306</v>
      </c>
      <c r="BB365">
        <v>9.0939999999999994</v>
      </c>
      <c r="BC365">
        <v>2.7509999999999999</v>
      </c>
      <c r="BD365">
        <v>1.73</v>
      </c>
      <c r="BE365">
        <v>3.18</v>
      </c>
      <c r="BF365">
        <v>1.46</v>
      </c>
      <c r="BG365" s="1">
        <v>1.9753020816803998E-5</v>
      </c>
      <c r="BH365" s="1">
        <v>9.8867826414661408E-7</v>
      </c>
      <c r="BI365">
        <v>1.3784150609419399E-4</v>
      </c>
      <c r="BJ365">
        <v>1.52582768347161E-4</v>
      </c>
      <c r="BK365" s="1">
        <v>9.4781926931179602E-6</v>
      </c>
      <c r="BL365">
        <v>8.5893930890354703E-4</v>
      </c>
      <c r="BM365">
        <v>2.9</v>
      </c>
      <c r="BN365">
        <v>2.5</v>
      </c>
      <c r="BO365">
        <v>3.6</v>
      </c>
      <c r="BQ365">
        <v>5.4</v>
      </c>
      <c r="BR365">
        <v>3.9</v>
      </c>
      <c r="BS365">
        <v>4.2</v>
      </c>
      <c r="BU365">
        <v>7.9</v>
      </c>
      <c r="BV365">
        <v>7.5</v>
      </c>
      <c r="BW365">
        <v>6.8</v>
      </c>
      <c r="BX365">
        <v>6</v>
      </c>
      <c r="BY365">
        <v>5.6</v>
      </c>
      <c r="BZ365">
        <v>6</v>
      </c>
    </row>
    <row r="366" spans="1:79" x14ac:dyDescent="0.3">
      <c r="A366">
        <v>1530</v>
      </c>
      <c r="B366" t="s">
        <v>9</v>
      </c>
      <c r="C366" t="s">
        <v>8</v>
      </c>
      <c r="F366" t="s">
        <v>340</v>
      </c>
      <c r="L366" t="s">
        <v>549</v>
      </c>
      <c r="M366" t="s">
        <v>4</v>
      </c>
      <c r="N366" t="s">
        <v>34</v>
      </c>
      <c r="O366" t="s">
        <v>3</v>
      </c>
      <c r="P366" t="s">
        <v>34</v>
      </c>
      <c r="Q366" t="s">
        <v>3</v>
      </c>
      <c r="R366">
        <v>411.05002999999999</v>
      </c>
      <c r="S366">
        <v>412.05730999999997</v>
      </c>
      <c r="T366">
        <v>20.678000000000001</v>
      </c>
      <c r="U366">
        <v>15769125.802661801</v>
      </c>
      <c r="V366">
        <v>19</v>
      </c>
      <c r="W366">
        <v>1</v>
      </c>
      <c r="X366">
        <v>0</v>
      </c>
      <c r="Y366">
        <v>32.5</v>
      </c>
      <c r="Z366">
        <v>38.1</v>
      </c>
      <c r="AB366" t="s">
        <v>2</v>
      </c>
      <c r="AC366" t="s">
        <v>2</v>
      </c>
      <c r="AD366" t="s">
        <v>1</v>
      </c>
      <c r="AE366" t="s">
        <v>0</v>
      </c>
      <c r="AF366">
        <v>9573030.6237641908</v>
      </c>
      <c r="AG366">
        <v>9369732.5807422698</v>
      </c>
      <c r="AH366">
        <v>9651016.0129601397</v>
      </c>
      <c r="AI366">
        <v>102700.549093724</v>
      </c>
      <c r="AJ366">
        <v>14095751.1060357</v>
      </c>
      <c r="AK366">
        <v>15758403.282664901</v>
      </c>
      <c r="AL366">
        <v>15769125.802661801</v>
      </c>
      <c r="AM366">
        <v>109122.345527112</v>
      </c>
      <c r="AN366">
        <v>9607337.5045402292</v>
      </c>
      <c r="AO366">
        <v>8891176.1124848295</v>
      </c>
      <c r="AP366">
        <v>8461587.0682356395</v>
      </c>
      <c r="AQ366">
        <v>2235832.4612824102</v>
      </c>
      <c r="AR366">
        <v>2219158.4101878898</v>
      </c>
      <c r="AS366">
        <v>2602922.4794968399</v>
      </c>
      <c r="AT366">
        <v>103676.44605830801</v>
      </c>
      <c r="AU366">
        <v>9573030.6237641908</v>
      </c>
      <c r="AV366">
        <v>15758403.282664901</v>
      </c>
      <c r="AW366">
        <v>2235832.4612824102</v>
      </c>
      <c r="AX366">
        <v>1.5236126609673499</v>
      </c>
      <c r="AY366">
        <v>6.3325757757381904</v>
      </c>
      <c r="AZ366">
        <v>9.2199990011289295</v>
      </c>
      <c r="BA366">
        <v>1.6459999999999999</v>
      </c>
      <c r="BB366">
        <v>0.23400000000000001</v>
      </c>
      <c r="BC366">
        <v>0.14199999999999999</v>
      </c>
      <c r="BD366">
        <v>0.72</v>
      </c>
      <c r="BE366">
        <v>-2.1</v>
      </c>
      <c r="BF366">
        <v>-2.82</v>
      </c>
      <c r="BG366">
        <v>2.8639060274393601E-4</v>
      </c>
      <c r="BH366" s="1">
        <v>6.6046617175352704E-7</v>
      </c>
      <c r="BI366" s="1">
        <v>1.3563362966095801E-7</v>
      </c>
      <c r="BJ366">
        <v>1.33236719049281E-3</v>
      </c>
      <c r="BK366" s="1">
        <v>7.5565422016896403E-6</v>
      </c>
      <c r="BL366" s="1">
        <v>8.0475953598835304E-6</v>
      </c>
      <c r="BM366">
        <v>3.5</v>
      </c>
      <c r="BN366">
        <v>5</v>
      </c>
      <c r="BO366">
        <v>3.5</v>
      </c>
      <c r="BQ366">
        <v>6</v>
      </c>
      <c r="BR366">
        <v>6</v>
      </c>
      <c r="BS366">
        <v>6</v>
      </c>
      <c r="BU366">
        <v>8.3000000000000007</v>
      </c>
      <c r="BV366">
        <v>7.1</v>
      </c>
      <c r="BW366">
        <v>8.3000000000000007</v>
      </c>
      <c r="BX366">
        <v>3.3</v>
      </c>
      <c r="BY366">
        <v>5.5</v>
      </c>
      <c r="BZ366">
        <v>4.8</v>
      </c>
    </row>
    <row r="367" spans="1:79" x14ac:dyDescent="0.3">
      <c r="A367">
        <v>1533</v>
      </c>
      <c r="B367" t="s">
        <v>9</v>
      </c>
      <c r="F367" t="s">
        <v>340</v>
      </c>
      <c r="L367" t="s">
        <v>548</v>
      </c>
      <c r="M367" t="s">
        <v>4</v>
      </c>
      <c r="N367" t="s">
        <v>5</v>
      </c>
      <c r="O367" t="s">
        <v>3</v>
      </c>
      <c r="P367" t="s">
        <v>34</v>
      </c>
      <c r="Q367" t="s">
        <v>3</v>
      </c>
      <c r="R367">
        <v>499.29388999999998</v>
      </c>
      <c r="S367">
        <v>500.30115999999998</v>
      </c>
      <c r="T367">
        <v>18.402000000000001</v>
      </c>
      <c r="U367">
        <v>22388670.229673401</v>
      </c>
      <c r="V367">
        <v>22</v>
      </c>
      <c r="W367">
        <v>2</v>
      </c>
      <c r="X367">
        <v>0</v>
      </c>
      <c r="Y367">
        <v>31.5</v>
      </c>
      <c r="Z367">
        <v>6.6</v>
      </c>
      <c r="AB367" t="s">
        <v>2</v>
      </c>
      <c r="AC367" t="s">
        <v>2</v>
      </c>
      <c r="AD367" t="s">
        <v>1</v>
      </c>
      <c r="AE367" t="s">
        <v>0</v>
      </c>
      <c r="AF367">
        <v>22388670.229673401</v>
      </c>
      <c r="AG367">
        <v>21960478.8808388</v>
      </c>
      <c r="AH367">
        <v>20560633.1121131</v>
      </c>
      <c r="AI367">
        <v>97334.476823645295</v>
      </c>
      <c r="AJ367">
        <v>5897198.7005919404</v>
      </c>
      <c r="AK367">
        <v>5450420.8232926596</v>
      </c>
      <c r="AL367">
        <v>5714647.1282425905</v>
      </c>
      <c r="AM367">
        <v>124178.269893894</v>
      </c>
      <c r="AN367">
        <v>10498671.984861599</v>
      </c>
      <c r="AO367">
        <v>9165592.3612300195</v>
      </c>
      <c r="AP367">
        <v>10748729.610388501</v>
      </c>
      <c r="AQ367">
        <v>139860.56272024399</v>
      </c>
      <c r="AR367">
        <v>157246.26423685599</v>
      </c>
      <c r="AS367">
        <v>153042.13541584599</v>
      </c>
      <c r="AT367">
        <v>129752.34221559799</v>
      </c>
      <c r="AU367">
        <v>21960478.8808388</v>
      </c>
      <c r="AV367">
        <v>5714647.1282425905</v>
      </c>
      <c r="AW367">
        <v>153042.13541584599</v>
      </c>
      <c r="AX367">
        <v>4.4188511347832096</v>
      </c>
      <c r="AY367">
        <v>3.9495876954463198</v>
      </c>
      <c r="AZ367" s="1">
        <v>6.0452888704355203</v>
      </c>
      <c r="BA367" s="1">
        <v>0.26</v>
      </c>
      <c r="BB367">
        <v>7.0000000000000001E-3</v>
      </c>
      <c r="BC367">
        <v>2.7E-2</v>
      </c>
      <c r="BD367">
        <v>-1.94</v>
      </c>
      <c r="BE367">
        <v>-7.16</v>
      </c>
      <c r="BF367">
        <v>-5.22</v>
      </c>
      <c r="BG367" s="1">
        <v>2.13818857064396E-7</v>
      </c>
      <c r="BH367" s="1">
        <v>6.4170890823333998E-14</v>
      </c>
      <c r="BI367" s="1">
        <v>6.5059069243034199E-14</v>
      </c>
      <c r="BJ367" s="1">
        <v>6.3895941665813001E-6</v>
      </c>
      <c r="BK367" s="1">
        <v>5.4543036753784699E-12</v>
      </c>
      <c r="BL367" s="1">
        <v>2.2195985790081799E-11</v>
      </c>
      <c r="BM367">
        <v>6</v>
      </c>
      <c r="BN367">
        <v>6</v>
      </c>
      <c r="BO367">
        <v>5.6</v>
      </c>
      <c r="BQ367">
        <v>4.2</v>
      </c>
      <c r="BR367">
        <v>4.2</v>
      </c>
      <c r="BS367">
        <v>3.9</v>
      </c>
      <c r="BU367">
        <v>8.3000000000000007</v>
      </c>
      <c r="BV367">
        <v>8.3000000000000007</v>
      </c>
      <c r="BW367">
        <v>6.8</v>
      </c>
    </row>
    <row r="368" spans="1:79" x14ac:dyDescent="0.3">
      <c r="A368">
        <v>1591</v>
      </c>
      <c r="B368" t="s">
        <v>9</v>
      </c>
      <c r="C368" t="s">
        <v>8</v>
      </c>
      <c r="F368" t="s">
        <v>340</v>
      </c>
      <c r="L368" t="s">
        <v>547</v>
      </c>
      <c r="M368" t="s">
        <v>4</v>
      </c>
      <c r="N368" t="s">
        <v>34</v>
      </c>
      <c r="O368" t="s">
        <v>3</v>
      </c>
      <c r="P368" t="s">
        <v>3</v>
      </c>
      <c r="Q368" t="s">
        <v>3</v>
      </c>
      <c r="R368">
        <v>536.35609999999997</v>
      </c>
      <c r="S368">
        <v>554.38976000000002</v>
      </c>
      <c r="T368">
        <v>23.318999999999999</v>
      </c>
      <c r="U368">
        <v>30342568.072201699</v>
      </c>
      <c r="V368">
        <v>0</v>
      </c>
      <c r="W368">
        <v>1</v>
      </c>
      <c r="X368">
        <v>0</v>
      </c>
      <c r="Y368">
        <v>41</v>
      </c>
      <c r="Z368">
        <v>59.4</v>
      </c>
      <c r="AB368" t="s">
        <v>2</v>
      </c>
      <c r="AC368" t="s">
        <v>2</v>
      </c>
      <c r="AD368" t="s">
        <v>1</v>
      </c>
      <c r="AE368" t="s">
        <v>185</v>
      </c>
      <c r="AF368">
        <v>30342568.072201699</v>
      </c>
      <c r="AG368">
        <v>27354074.9572258</v>
      </c>
      <c r="AH368">
        <v>29045069.2252785</v>
      </c>
      <c r="AI368">
        <v>92441.196152560398</v>
      </c>
      <c r="AJ368">
        <v>12227548.318470201</v>
      </c>
      <c r="AK368">
        <v>13177075.903200399</v>
      </c>
      <c r="AL368">
        <v>13073325.31301</v>
      </c>
      <c r="AM368">
        <v>196696.99654044799</v>
      </c>
      <c r="AN368">
        <v>17907048.350761998</v>
      </c>
      <c r="AO368">
        <v>17700829.710231401</v>
      </c>
      <c r="AP368">
        <v>17043652.912378799</v>
      </c>
      <c r="AQ368">
        <v>6008790.3647209797</v>
      </c>
      <c r="AR368">
        <v>7245261.3188993502</v>
      </c>
      <c r="AS368">
        <v>5848744.2622297099</v>
      </c>
      <c r="AT368">
        <v>119916.119907865</v>
      </c>
      <c r="AU368">
        <v>29045069.2252785</v>
      </c>
      <c r="AV368">
        <v>13073325.31301</v>
      </c>
      <c r="AW368">
        <v>6008790.3647209797</v>
      </c>
      <c r="AX368">
        <v>5.1828281904975499</v>
      </c>
      <c r="AY368">
        <v>4.0608937822222</v>
      </c>
      <c r="AZ368">
        <v>12.002626442585701</v>
      </c>
      <c r="BA368" s="1">
        <v>0.45</v>
      </c>
      <c r="BB368">
        <v>0.20699999999999999</v>
      </c>
      <c r="BC368">
        <v>0.46</v>
      </c>
      <c r="BD368">
        <v>-1.1499999999999999</v>
      </c>
      <c r="BE368">
        <v>-2.27</v>
      </c>
      <c r="BF368">
        <v>-1.1200000000000001</v>
      </c>
      <c r="BG368" s="1">
        <v>3.3635636887519E-5</v>
      </c>
      <c r="BH368" s="1">
        <v>1.0105004786265E-6</v>
      </c>
      <c r="BI368" s="1">
        <v>7.7096604518489501E-5</v>
      </c>
      <c r="BJ368">
        <v>2.3066046468593401E-4</v>
      </c>
      <c r="BK368" s="1">
        <v>9.5667382064118208E-6</v>
      </c>
      <c r="BL368" s="1">
        <v>5.6062788436713395E-4</v>
      </c>
      <c r="BM368" s="1">
        <v>5.0999999999999996</v>
      </c>
      <c r="BN368">
        <v>4.7</v>
      </c>
      <c r="BO368" s="1">
        <v>4.3</v>
      </c>
      <c r="BP368" s="1"/>
      <c r="BQ368">
        <v>4.8</v>
      </c>
      <c r="BR368">
        <v>4.5</v>
      </c>
      <c r="BS368">
        <v>4.8</v>
      </c>
      <c r="BU368">
        <v>6.7</v>
      </c>
      <c r="BV368">
        <v>7.5</v>
      </c>
      <c r="BW368">
        <v>7.1</v>
      </c>
      <c r="BX368">
        <v>2.2999999999999998</v>
      </c>
      <c r="BY368">
        <v>3.1</v>
      </c>
      <c r="BZ368">
        <v>2.2999999999999998</v>
      </c>
    </row>
    <row r="369" spans="1:79" x14ac:dyDescent="0.3">
      <c r="A369">
        <v>1622</v>
      </c>
      <c r="B369" t="s">
        <v>9</v>
      </c>
      <c r="C369" t="s">
        <v>8</v>
      </c>
      <c r="F369" t="s">
        <v>340</v>
      </c>
      <c r="L369" t="s">
        <v>546</v>
      </c>
      <c r="M369" t="s">
        <v>5</v>
      </c>
      <c r="N369" t="s">
        <v>34</v>
      </c>
      <c r="O369" t="s">
        <v>3</v>
      </c>
      <c r="P369" t="s">
        <v>34</v>
      </c>
      <c r="Q369" t="s">
        <v>34</v>
      </c>
      <c r="R369">
        <v>374.20934</v>
      </c>
      <c r="S369">
        <v>375.21661</v>
      </c>
      <c r="T369">
        <v>16.59</v>
      </c>
      <c r="U369">
        <v>17027467.6228167</v>
      </c>
      <c r="V369">
        <v>2</v>
      </c>
      <c r="W369">
        <v>2</v>
      </c>
      <c r="X369">
        <v>0</v>
      </c>
      <c r="Y369">
        <v>48.1</v>
      </c>
      <c r="Z369">
        <v>61.5</v>
      </c>
      <c r="AB369" t="s">
        <v>28</v>
      </c>
      <c r="AC369" t="s">
        <v>2</v>
      </c>
      <c r="AD369" t="s">
        <v>1</v>
      </c>
      <c r="AE369" t="s">
        <v>0</v>
      </c>
      <c r="AF369">
        <v>11251990.592042301</v>
      </c>
      <c r="AG369">
        <v>12771633.7854679</v>
      </c>
      <c r="AH369">
        <v>13639104.1545051</v>
      </c>
      <c r="AI369">
        <v>74305.339086424399</v>
      </c>
      <c r="AJ369">
        <v>16776190.5582327</v>
      </c>
      <c r="AK369">
        <v>15947592.9667011</v>
      </c>
      <c r="AL369">
        <v>17027467.6228167</v>
      </c>
      <c r="AM369">
        <v>82132.775477502597</v>
      </c>
      <c r="AN369">
        <v>12651824.6153113</v>
      </c>
      <c r="AO369">
        <v>11262853.8298089</v>
      </c>
      <c r="AP369">
        <v>13275979.7036003</v>
      </c>
      <c r="AQ369">
        <v>8318665.7063833</v>
      </c>
      <c r="AR369">
        <v>9499869.5485923197</v>
      </c>
      <c r="AS369">
        <v>11384251.5056061</v>
      </c>
      <c r="AT369">
        <v>79534.594214709607</v>
      </c>
      <c r="AU369">
        <v>12771633.7854679</v>
      </c>
      <c r="AV369">
        <v>16776190.5582327</v>
      </c>
      <c r="AW369">
        <v>9499869.5485923197</v>
      </c>
      <c r="AX369">
        <v>9.6247434205832594</v>
      </c>
      <c r="AY369">
        <v>3.40738829183337</v>
      </c>
      <c r="AZ369" s="1">
        <v>15.883849986402099</v>
      </c>
      <c r="BA369" s="1">
        <v>1.3140000000000001</v>
      </c>
      <c r="BB369">
        <v>0.74399999999999999</v>
      </c>
      <c r="BC369">
        <v>0.56599999999999995</v>
      </c>
      <c r="BD369">
        <v>0.39</v>
      </c>
      <c r="BE369">
        <v>-0.43</v>
      </c>
      <c r="BF369">
        <v>-0.82</v>
      </c>
      <c r="BG369">
        <v>4.45055152648983E-2</v>
      </c>
      <c r="BH369">
        <v>6.0034755074853299E-2</v>
      </c>
      <c r="BI369">
        <v>2.1741417407422602E-3</v>
      </c>
      <c r="BJ369">
        <v>9.2249312099217703E-2</v>
      </c>
      <c r="BK369">
        <v>9.0560901723083898E-2</v>
      </c>
      <c r="BL369" s="1">
        <v>8.1287089375331693E-3</v>
      </c>
      <c r="BM369" s="1">
        <v>4.5</v>
      </c>
      <c r="BN369">
        <v>5.2</v>
      </c>
      <c r="BO369">
        <v>5.2</v>
      </c>
      <c r="BP369" s="1"/>
      <c r="BQ369">
        <v>5.2</v>
      </c>
      <c r="BR369">
        <v>6</v>
      </c>
      <c r="BS369">
        <v>5.2</v>
      </c>
      <c r="BU369">
        <v>8.1</v>
      </c>
      <c r="BV369">
        <v>7.8</v>
      </c>
      <c r="BW369">
        <v>7.8</v>
      </c>
      <c r="BX369">
        <v>5.4</v>
      </c>
      <c r="BY369">
        <v>4.5999999999999996</v>
      </c>
      <c r="BZ369">
        <v>5.2</v>
      </c>
    </row>
    <row r="370" spans="1:79" x14ac:dyDescent="0.3">
      <c r="A370">
        <v>1625</v>
      </c>
      <c r="B370" t="s">
        <v>9</v>
      </c>
      <c r="C370" t="s">
        <v>8</v>
      </c>
      <c r="F370" t="s">
        <v>340</v>
      </c>
      <c r="L370" t="s">
        <v>545</v>
      </c>
      <c r="M370" t="s">
        <v>4</v>
      </c>
      <c r="N370" t="s">
        <v>5</v>
      </c>
      <c r="O370" t="s">
        <v>3</v>
      </c>
      <c r="P370" t="s">
        <v>34</v>
      </c>
      <c r="Q370" t="s">
        <v>3</v>
      </c>
      <c r="R370">
        <v>236.14142000000001</v>
      </c>
      <c r="S370">
        <v>237.14869999999999</v>
      </c>
      <c r="T370">
        <v>17.672000000000001</v>
      </c>
      <c r="U370">
        <v>36479405.117794499</v>
      </c>
      <c r="V370">
        <v>57</v>
      </c>
      <c r="W370">
        <v>3</v>
      </c>
      <c r="X370">
        <v>0</v>
      </c>
      <c r="Y370">
        <v>52.5</v>
      </c>
      <c r="Z370">
        <v>62.8</v>
      </c>
      <c r="AB370" t="s">
        <v>2</v>
      </c>
      <c r="AC370" t="s">
        <v>2</v>
      </c>
      <c r="AD370" t="s">
        <v>1</v>
      </c>
      <c r="AE370" t="s">
        <v>0</v>
      </c>
      <c r="AF370">
        <v>33364963.9011898</v>
      </c>
      <c r="AG370">
        <v>26175073.921376199</v>
      </c>
      <c r="AH370">
        <v>36479405.117794499</v>
      </c>
      <c r="AI370">
        <v>2515128.90669803</v>
      </c>
      <c r="AJ370">
        <v>12778873.2062514</v>
      </c>
      <c r="AK370">
        <v>12185008.2848473</v>
      </c>
      <c r="AL370">
        <v>12097746.0679837</v>
      </c>
      <c r="AM370">
        <v>2546539.12907551</v>
      </c>
      <c r="AN370">
        <v>20823087.477733102</v>
      </c>
      <c r="AO370">
        <v>22418142.345553901</v>
      </c>
      <c r="AP370">
        <v>17961499.178866901</v>
      </c>
      <c r="AQ370">
        <v>7844704.1417038199</v>
      </c>
      <c r="AR370">
        <v>9140054.5614794791</v>
      </c>
      <c r="AS370">
        <v>9485098.5957303792</v>
      </c>
      <c r="AT370">
        <v>2207685.1309211701</v>
      </c>
      <c r="AU370">
        <v>33364963.9011898</v>
      </c>
      <c r="AV370">
        <v>12185008.2848473</v>
      </c>
      <c r="AW370">
        <v>9140054.5614794791</v>
      </c>
      <c r="AX370">
        <v>16.5115985956574</v>
      </c>
      <c r="AY370" s="1">
        <v>3.0001562963253501</v>
      </c>
      <c r="AZ370" s="1">
        <v>9.8020011064262</v>
      </c>
      <c r="BA370">
        <v>0.36499999999999999</v>
      </c>
      <c r="BB370">
        <v>0.27400000000000002</v>
      </c>
      <c r="BC370">
        <v>0.75</v>
      </c>
      <c r="BD370">
        <v>-1.45</v>
      </c>
      <c r="BE370">
        <v>-1.87</v>
      </c>
      <c r="BF370">
        <v>-0.41</v>
      </c>
      <c r="BG370">
        <v>1.4821430173062001E-4</v>
      </c>
      <c r="BH370" s="1">
        <v>2.49748647414005E-5</v>
      </c>
      <c r="BI370">
        <v>2.70827075583485E-2</v>
      </c>
      <c r="BJ370">
        <v>7.6518203188544697E-4</v>
      </c>
      <c r="BK370">
        <v>1.0947226579367599E-4</v>
      </c>
      <c r="BL370">
        <v>6.4388272208988906E-2</v>
      </c>
      <c r="BM370">
        <v>3.9</v>
      </c>
      <c r="BN370">
        <v>5.0999999999999996</v>
      </c>
      <c r="BO370">
        <v>4.3</v>
      </c>
      <c r="BU370">
        <v>5</v>
      </c>
      <c r="BV370">
        <v>4.5999999999999996</v>
      </c>
      <c r="BW370">
        <v>4.5999999999999996</v>
      </c>
    </row>
    <row r="371" spans="1:79" x14ac:dyDescent="0.3">
      <c r="A371">
        <v>1638</v>
      </c>
      <c r="B371" t="s">
        <v>9</v>
      </c>
      <c r="C371" t="s">
        <v>8</v>
      </c>
      <c r="F371" t="s">
        <v>340</v>
      </c>
      <c r="L371" t="s">
        <v>544</v>
      </c>
      <c r="M371" t="s">
        <v>4</v>
      </c>
      <c r="N371" t="s">
        <v>5</v>
      </c>
      <c r="O371" t="s">
        <v>3</v>
      </c>
      <c r="P371" t="s">
        <v>34</v>
      </c>
      <c r="Q371" t="s">
        <v>3</v>
      </c>
      <c r="R371">
        <v>432.14202999999998</v>
      </c>
      <c r="S371">
        <v>433.14931000000001</v>
      </c>
      <c r="T371">
        <v>21.577999999999999</v>
      </c>
      <c r="U371">
        <v>17925266.934698202</v>
      </c>
      <c r="V371">
        <v>109</v>
      </c>
      <c r="W371">
        <v>6</v>
      </c>
      <c r="X371">
        <v>0</v>
      </c>
      <c r="Y371">
        <v>63.7</v>
      </c>
      <c r="Z371">
        <v>43.2</v>
      </c>
      <c r="AB371" t="s">
        <v>2</v>
      </c>
      <c r="AC371" t="s">
        <v>2</v>
      </c>
      <c r="AD371" t="s">
        <v>1</v>
      </c>
      <c r="AE371" t="s">
        <v>0</v>
      </c>
      <c r="AF371">
        <v>16930394.441256501</v>
      </c>
      <c r="AG371">
        <v>17605865.695000701</v>
      </c>
      <c r="AH371">
        <v>17925266.934698202</v>
      </c>
      <c r="AI371">
        <v>124066.357487883</v>
      </c>
      <c r="AJ371">
        <v>5678320.3339175005</v>
      </c>
      <c r="AK371">
        <v>4997515.7795147803</v>
      </c>
      <c r="AL371">
        <v>5181505.42903753</v>
      </c>
      <c r="AM371">
        <v>199237.292991795</v>
      </c>
      <c r="AN371">
        <v>8968545.1809356809</v>
      </c>
      <c r="AO371">
        <v>8284529.3512687096</v>
      </c>
      <c r="AP371">
        <v>8224692.7862324901</v>
      </c>
      <c r="AQ371">
        <v>822423.87171255099</v>
      </c>
      <c r="AR371">
        <v>645168.74525158899</v>
      </c>
      <c r="AS371">
        <v>831006.87778739305</v>
      </c>
      <c r="AT371">
        <v>83825.161720064105</v>
      </c>
      <c r="AU371">
        <v>17605865.695000701</v>
      </c>
      <c r="AV371">
        <v>5181505.42903753</v>
      </c>
      <c r="AW371">
        <v>822423.87171255099</v>
      </c>
      <c r="AX371">
        <v>2.9046724899755998</v>
      </c>
      <c r="AY371">
        <v>6.6627257281100203</v>
      </c>
      <c r="AZ371">
        <v>13.6914429172291</v>
      </c>
      <c r="BA371">
        <v>0.29399999999999998</v>
      </c>
      <c r="BB371">
        <v>4.7E-2</v>
      </c>
      <c r="BC371">
        <v>0.159</v>
      </c>
      <c r="BD371">
        <v>-1.76</v>
      </c>
      <c r="BE371">
        <v>-4.42</v>
      </c>
      <c r="BF371">
        <v>-2.66</v>
      </c>
      <c r="BG371" s="1">
        <v>9.4613994237047194E-6</v>
      </c>
      <c r="BH371" s="1">
        <v>3.6273945847042903E-8</v>
      </c>
      <c r="BI371" s="1">
        <v>7.7171090340222303E-7</v>
      </c>
      <c r="BJ371" s="1">
        <v>8.4206454870971997E-5</v>
      </c>
      <c r="BK371" s="1">
        <v>9.581002212760881E-7</v>
      </c>
      <c r="BL371" s="1">
        <v>2.2249186186821799E-5</v>
      </c>
      <c r="BM371">
        <v>6</v>
      </c>
      <c r="BN371">
        <v>5.6</v>
      </c>
      <c r="BO371">
        <v>5.6</v>
      </c>
      <c r="BP371">
        <v>4.9000000000000004</v>
      </c>
      <c r="BQ371">
        <v>5</v>
      </c>
      <c r="BR371">
        <v>3.6</v>
      </c>
      <c r="BS371">
        <v>4.2</v>
      </c>
      <c r="BU371">
        <v>8</v>
      </c>
      <c r="BV371">
        <v>8.8000000000000007</v>
      </c>
      <c r="BW371">
        <v>7.7</v>
      </c>
      <c r="BX371">
        <v>2.2999999999999998</v>
      </c>
      <c r="BY371">
        <v>1.9</v>
      </c>
      <c r="BZ371">
        <v>3.8</v>
      </c>
    </row>
    <row r="372" spans="1:79" x14ac:dyDescent="0.3">
      <c r="A372">
        <v>1685</v>
      </c>
      <c r="B372" t="s">
        <v>9</v>
      </c>
      <c r="C372" t="s">
        <v>8</v>
      </c>
      <c r="F372" t="s">
        <v>340</v>
      </c>
      <c r="L372" t="s">
        <v>543</v>
      </c>
      <c r="M372" t="s">
        <v>4</v>
      </c>
      <c r="N372" t="s">
        <v>34</v>
      </c>
      <c r="O372" t="s">
        <v>3</v>
      </c>
      <c r="P372" t="s">
        <v>34</v>
      </c>
      <c r="Q372" t="s">
        <v>3</v>
      </c>
      <c r="R372">
        <v>482.34568999999999</v>
      </c>
      <c r="S372">
        <v>483.35297000000003</v>
      </c>
      <c r="T372">
        <v>19.015000000000001</v>
      </c>
      <c r="U372">
        <v>34481421.6110605</v>
      </c>
      <c r="V372">
        <v>1</v>
      </c>
      <c r="W372">
        <v>1</v>
      </c>
      <c r="X372">
        <v>0</v>
      </c>
      <c r="Y372">
        <v>89.1</v>
      </c>
      <c r="Z372">
        <v>55.4</v>
      </c>
      <c r="AB372" t="s">
        <v>2</v>
      </c>
      <c r="AC372" t="s">
        <v>2</v>
      </c>
      <c r="AD372" t="s">
        <v>1</v>
      </c>
      <c r="AE372" t="s">
        <v>0</v>
      </c>
      <c r="AF372">
        <v>34481421.6110605</v>
      </c>
      <c r="AG372">
        <v>32086020.797210399</v>
      </c>
      <c r="AH372">
        <v>31626957.583158899</v>
      </c>
      <c r="AI372">
        <v>456507.65934122301</v>
      </c>
      <c r="AJ372">
        <v>5173963.6904620798</v>
      </c>
      <c r="AK372">
        <v>5266668.2699326398</v>
      </c>
      <c r="AL372">
        <v>5098676.6666570101</v>
      </c>
      <c r="AM372">
        <v>803029.27976303105</v>
      </c>
      <c r="AN372">
        <v>17191546.748525299</v>
      </c>
      <c r="AO372">
        <v>18508119.811598599</v>
      </c>
      <c r="AP372">
        <v>17180187.882210098</v>
      </c>
      <c r="AQ372">
        <v>7819094.4448481696</v>
      </c>
      <c r="AR372">
        <v>6365796.8124594102</v>
      </c>
      <c r="AS372">
        <v>7377274.7406686898</v>
      </c>
      <c r="AT372">
        <v>646572.87841449794</v>
      </c>
      <c r="AU372">
        <v>32086020.797210399</v>
      </c>
      <c r="AV372">
        <v>5173963.6904620798</v>
      </c>
      <c r="AW372">
        <v>7377274.7406686898</v>
      </c>
      <c r="AX372">
        <v>4.6829212173620203</v>
      </c>
      <c r="AY372">
        <v>1.62451544746148</v>
      </c>
      <c r="AZ372" s="1">
        <v>10.3657145066921</v>
      </c>
      <c r="BA372" s="1">
        <v>0.161</v>
      </c>
      <c r="BB372">
        <v>0.23</v>
      </c>
      <c r="BC372" s="1">
        <v>1.4259999999999999</v>
      </c>
      <c r="BD372" s="1">
        <v>-2.63</v>
      </c>
      <c r="BE372">
        <v>-2.12</v>
      </c>
      <c r="BF372">
        <v>0.51</v>
      </c>
      <c r="BG372" s="1">
        <v>1.9932685679790999E-7</v>
      </c>
      <c r="BH372" s="1">
        <v>5.6199975650983405E-7</v>
      </c>
      <c r="BI372">
        <v>2.5860657150214E-3</v>
      </c>
      <c r="BJ372" s="1">
        <v>6.0447714943010697E-6</v>
      </c>
      <c r="BK372" s="1">
        <v>6.9005400753829199E-6</v>
      </c>
      <c r="BL372">
        <v>9.3280643500419508E-3</v>
      </c>
      <c r="BM372">
        <v>3.2</v>
      </c>
      <c r="BN372">
        <v>5.0999999999999996</v>
      </c>
      <c r="BO372">
        <v>3.6</v>
      </c>
      <c r="BQ372">
        <v>1.2</v>
      </c>
      <c r="BR372">
        <v>2.2999999999999998</v>
      </c>
      <c r="BS372">
        <v>0.8</v>
      </c>
      <c r="BU372">
        <v>6.7</v>
      </c>
      <c r="BV372">
        <v>6.4</v>
      </c>
      <c r="BW372">
        <v>5.2</v>
      </c>
      <c r="BY372">
        <v>2.2999999999999998</v>
      </c>
      <c r="BZ372">
        <v>2</v>
      </c>
    </row>
    <row r="373" spans="1:79" x14ac:dyDescent="0.3">
      <c r="A373">
        <v>1700</v>
      </c>
      <c r="B373" t="s">
        <v>9</v>
      </c>
      <c r="C373" t="s">
        <v>8</v>
      </c>
      <c r="F373" t="s">
        <v>340</v>
      </c>
      <c r="L373" t="s">
        <v>542</v>
      </c>
      <c r="M373" t="s">
        <v>4</v>
      </c>
      <c r="N373" t="s">
        <v>5</v>
      </c>
      <c r="O373" t="s">
        <v>3</v>
      </c>
      <c r="P373" t="s">
        <v>34</v>
      </c>
      <c r="Q373" t="s">
        <v>3</v>
      </c>
      <c r="R373">
        <v>472.31914999999998</v>
      </c>
      <c r="S373">
        <v>473.32641999999998</v>
      </c>
      <c r="T373">
        <v>20.294</v>
      </c>
      <c r="U373">
        <v>16660897.9967741</v>
      </c>
      <c r="V373">
        <v>47</v>
      </c>
      <c r="W373">
        <v>1</v>
      </c>
      <c r="X373">
        <v>0</v>
      </c>
      <c r="Y373">
        <v>59.1</v>
      </c>
      <c r="Z373">
        <v>64.7</v>
      </c>
      <c r="AB373" t="s">
        <v>2</v>
      </c>
      <c r="AC373" t="s">
        <v>2</v>
      </c>
      <c r="AD373" t="s">
        <v>1</v>
      </c>
      <c r="AE373" t="s">
        <v>0</v>
      </c>
      <c r="AF373">
        <v>16660897.9967741</v>
      </c>
      <c r="AG373">
        <v>15237275.566421401</v>
      </c>
      <c r="AH373">
        <v>14103466.8144981</v>
      </c>
      <c r="AI373">
        <v>70910.588142400797</v>
      </c>
      <c r="AJ373">
        <v>704410.96840281598</v>
      </c>
      <c r="AK373">
        <v>777793.642370507</v>
      </c>
      <c r="AL373">
        <v>254628.96179061101</v>
      </c>
      <c r="AM373">
        <v>93394.911594534104</v>
      </c>
      <c r="AN373">
        <v>7277435.6207089704</v>
      </c>
      <c r="AO373">
        <v>6668338.8932836195</v>
      </c>
      <c r="AP373">
        <v>6618364.1925259102</v>
      </c>
      <c r="AQ373">
        <v>150777.97597235601</v>
      </c>
      <c r="AR373">
        <v>396465.46910348698</v>
      </c>
      <c r="AS373">
        <v>164398.62940383301</v>
      </c>
      <c r="AT373">
        <v>87742.980728044102</v>
      </c>
      <c r="AU373">
        <v>15237275.566421401</v>
      </c>
      <c r="AV373">
        <v>704410.96840281598</v>
      </c>
      <c r="AW373">
        <v>164398.62940383301</v>
      </c>
      <c r="AX373">
        <v>8.3569815195282793</v>
      </c>
      <c r="AY373">
        <v>48.925584813061398</v>
      </c>
      <c r="AZ373">
        <v>58.210656863673101</v>
      </c>
      <c r="BA373">
        <v>4.5999999999999999E-2</v>
      </c>
      <c r="BB373">
        <v>1.0999999999999999E-2</v>
      </c>
      <c r="BC373">
        <v>0.23300000000000001</v>
      </c>
      <c r="BD373">
        <v>-4.4400000000000004</v>
      </c>
      <c r="BE373">
        <v>-6.53</v>
      </c>
      <c r="BF373">
        <v>-2.1</v>
      </c>
      <c r="BG373">
        <v>3.0554672555860302E-4</v>
      </c>
      <c r="BH373" s="1">
        <v>8.1922927733124595E-5</v>
      </c>
      <c r="BI373">
        <v>0.134644304316207</v>
      </c>
      <c r="BJ373">
        <v>1.4028109583816401E-3</v>
      </c>
      <c r="BK373">
        <v>2.9240842732294002E-4</v>
      </c>
      <c r="BL373">
        <v>0.24283426514121101</v>
      </c>
      <c r="BM373">
        <v>4.8</v>
      </c>
      <c r="BN373">
        <v>4.8</v>
      </c>
      <c r="BO373">
        <v>5.6</v>
      </c>
      <c r="BS373">
        <v>1.9</v>
      </c>
      <c r="BU373">
        <v>6</v>
      </c>
      <c r="BV373">
        <v>7.9</v>
      </c>
      <c r="BW373">
        <v>6.8</v>
      </c>
    </row>
    <row r="374" spans="1:79" x14ac:dyDescent="0.3">
      <c r="A374">
        <v>1705</v>
      </c>
      <c r="B374" t="s">
        <v>9</v>
      </c>
      <c r="C374" t="s">
        <v>8</v>
      </c>
      <c r="F374" t="s">
        <v>340</v>
      </c>
      <c r="L374" t="s">
        <v>541</v>
      </c>
      <c r="M374" t="s">
        <v>4</v>
      </c>
      <c r="N374" t="s">
        <v>5</v>
      </c>
      <c r="O374" t="s">
        <v>3</v>
      </c>
      <c r="P374" t="s">
        <v>34</v>
      </c>
      <c r="Q374" t="s">
        <v>3</v>
      </c>
      <c r="R374">
        <v>490.25702000000001</v>
      </c>
      <c r="S374">
        <v>508.29084999999998</v>
      </c>
      <c r="T374">
        <v>24.529</v>
      </c>
      <c r="U374">
        <v>9299936.4333349206</v>
      </c>
      <c r="V374">
        <v>101</v>
      </c>
      <c r="W374">
        <v>2</v>
      </c>
      <c r="X374">
        <v>0</v>
      </c>
      <c r="Y374">
        <v>37.9</v>
      </c>
      <c r="Z374">
        <v>42.2</v>
      </c>
      <c r="AB374" t="s">
        <v>2</v>
      </c>
      <c r="AC374" t="s">
        <v>2</v>
      </c>
      <c r="AD374" t="s">
        <v>1</v>
      </c>
      <c r="AE374" t="s">
        <v>185</v>
      </c>
      <c r="AF374">
        <v>9299936.4333349206</v>
      </c>
      <c r="AG374">
        <v>8581356.33846993</v>
      </c>
      <c r="AH374">
        <v>8273072.2976251002</v>
      </c>
      <c r="AI374">
        <v>341472.62771891803</v>
      </c>
      <c r="AJ374">
        <v>7730884.3932141904</v>
      </c>
      <c r="AK374">
        <v>8424340.4764487594</v>
      </c>
      <c r="AL374">
        <v>6810299.0353445001</v>
      </c>
      <c r="AM374">
        <v>372235.883317389</v>
      </c>
      <c r="AN374">
        <v>7098618.7665294996</v>
      </c>
      <c r="AO374">
        <v>6786763.7003424102</v>
      </c>
      <c r="AP374">
        <v>7791669.7435353603</v>
      </c>
      <c r="AQ374">
        <v>3405042.2917908998</v>
      </c>
      <c r="AR374">
        <v>4253809.9747666502</v>
      </c>
      <c r="AS374">
        <v>4792221.9658289403</v>
      </c>
      <c r="AT374">
        <v>260700.10757838099</v>
      </c>
      <c r="AU374">
        <v>8581356.33846993</v>
      </c>
      <c r="AV374">
        <v>7730884.3932141904</v>
      </c>
      <c r="AW374">
        <v>4253809.9747666502</v>
      </c>
      <c r="AX374">
        <v>6.0439229565712198</v>
      </c>
      <c r="AY374">
        <v>10.576895545932899</v>
      </c>
      <c r="AZ374">
        <v>16.8504077663194</v>
      </c>
      <c r="BA374">
        <v>0.90100000000000002</v>
      </c>
      <c r="BB374">
        <v>0.496</v>
      </c>
      <c r="BC374">
        <v>0.55000000000000004</v>
      </c>
      <c r="BD374">
        <v>-0.15</v>
      </c>
      <c r="BE374">
        <v>-1.01</v>
      </c>
      <c r="BF374">
        <v>-0.86</v>
      </c>
      <c r="BG374">
        <v>0.433655111545932</v>
      </c>
      <c r="BH374">
        <v>7.1130723801759999E-4</v>
      </c>
      <c r="BI374">
        <v>2.01271314538387E-3</v>
      </c>
      <c r="BJ374">
        <v>0.59377392196289103</v>
      </c>
      <c r="BK374">
        <v>1.7854640297020601E-3</v>
      </c>
      <c r="BL374">
        <v>7.6226157420921101E-3</v>
      </c>
      <c r="BM374">
        <v>5</v>
      </c>
      <c r="BN374">
        <v>6.1</v>
      </c>
      <c r="BO374">
        <v>5.8</v>
      </c>
      <c r="BP374">
        <v>4.9000000000000004</v>
      </c>
      <c r="BQ374">
        <v>6.1</v>
      </c>
      <c r="BR374">
        <v>6.1</v>
      </c>
      <c r="BS374">
        <v>6.1</v>
      </c>
      <c r="BT374">
        <v>5.3</v>
      </c>
      <c r="BU374">
        <v>8.3000000000000007</v>
      </c>
      <c r="BV374">
        <v>7.5</v>
      </c>
      <c r="BW374">
        <v>8.3000000000000007</v>
      </c>
      <c r="BX374">
        <v>5.9</v>
      </c>
      <c r="BY374">
        <v>5.9</v>
      </c>
      <c r="BZ374">
        <v>5.5</v>
      </c>
      <c r="CA374">
        <v>4.5</v>
      </c>
    </row>
    <row r="375" spans="1:79" x14ac:dyDescent="0.3">
      <c r="A375">
        <v>1717</v>
      </c>
      <c r="B375" t="s">
        <v>9</v>
      </c>
      <c r="C375" t="s">
        <v>8</v>
      </c>
      <c r="F375" t="s">
        <v>340</v>
      </c>
      <c r="L375" t="s">
        <v>540</v>
      </c>
      <c r="M375" t="s">
        <v>4</v>
      </c>
      <c r="N375" t="s">
        <v>34</v>
      </c>
      <c r="O375" t="s">
        <v>3</v>
      </c>
      <c r="P375" t="s">
        <v>3</v>
      </c>
      <c r="Q375" t="s">
        <v>3</v>
      </c>
      <c r="R375">
        <v>478.31459999999998</v>
      </c>
      <c r="S375">
        <v>496.34845999999999</v>
      </c>
      <c r="T375">
        <v>23.338000000000001</v>
      </c>
      <c r="U375">
        <v>26069390.4141571</v>
      </c>
      <c r="V375">
        <v>0</v>
      </c>
      <c r="W375">
        <v>1</v>
      </c>
      <c r="X375">
        <v>0</v>
      </c>
      <c r="Y375">
        <v>33.799999999999997</v>
      </c>
      <c r="Z375">
        <v>41.5</v>
      </c>
      <c r="AB375" t="s">
        <v>2</v>
      </c>
      <c r="AC375" t="s">
        <v>2</v>
      </c>
      <c r="AD375" t="s">
        <v>1</v>
      </c>
      <c r="AE375" t="s">
        <v>185</v>
      </c>
      <c r="AF375">
        <v>24812532.507112201</v>
      </c>
      <c r="AG375">
        <v>22526372.979933899</v>
      </c>
      <c r="AH375">
        <v>23442445.993563201</v>
      </c>
      <c r="AI375">
        <v>232361.605559408</v>
      </c>
      <c r="AJ375">
        <v>12057933.3854771</v>
      </c>
      <c r="AK375">
        <v>19407738.694034699</v>
      </c>
      <c r="AL375">
        <v>12097788.331826299</v>
      </c>
      <c r="AM375">
        <v>257350.369781521</v>
      </c>
      <c r="AN375">
        <v>26069390.4141571</v>
      </c>
      <c r="AO375">
        <v>23422704.407433599</v>
      </c>
      <c r="AP375">
        <v>12514167.1815586</v>
      </c>
      <c r="AQ375">
        <v>3601311.2200769801</v>
      </c>
      <c r="AR375">
        <v>5210800.3021510597</v>
      </c>
      <c r="AS375">
        <v>3635303.11836245</v>
      </c>
      <c r="AT375">
        <v>116428.86593411199</v>
      </c>
      <c r="AU375">
        <v>23442445.993563201</v>
      </c>
      <c r="AV375">
        <v>12097788.331826299</v>
      </c>
      <c r="AW375">
        <v>3635303.11836245</v>
      </c>
      <c r="AX375">
        <v>4.87657625449667</v>
      </c>
      <c r="AY375">
        <v>29.143372581361199</v>
      </c>
      <c r="AZ375">
        <v>22.163238883909798</v>
      </c>
      <c r="BA375">
        <v>0.51600000000000001</v>
      </c>
      <c r="BB375">
        <v>0.155</v>
      </c>
      <c r="BC375">
        <v>0.3</v>
      </c>
      <c r="BD375">
        <v>-0.95</v>
      </c>
      <c r="BE375">
        <v>-2.69</v>
      </c>
      <c r="BF375">
        <v>-1.73</v>
      </c>
      <c r="BG375">
        <v>4.7769519189997202E-2</v>
      </c>
      <c r="BH375" s="1">
        <v>9.9294595152121801E-5</v>
      </c>
      <c r="BI375">
        <v>6.8467680893624595E-4</v>
      </c>
      <c r="BJ375">
        <v>9.7686519262661503E-2</v>
      </c>
      <c r="BK375">
        <v>3.4160678365780401E-4</v>
      </c>
      <c r="BL375" s="1">
        <v>3.1673071816779599E-3</v>
      </c>
      <c r="BM375">
        <v>4.7</v>
      </c>
      <c r="BN375" s="1">
        <v>4.0999999999999996</v>
      </c>
      <c r="BO375">
        <v>4.5</v>
      </c>
      <c r="BQ375">
        <v>4.5</v>
      </c>
      <c r="BR375">
        <v>2.6</v>
      </c>
      <c r="BS375">
        <v>3.3</v>
      </c>
      <c r="BU375">
        <v>4.0999999999999996</v>
      </c>
      <c r="BV375">
        <v>3.8</v>
      </c>
      <c r="BW375">
        <v>5.4</v>
      </c>
      <c r="BX375">
        <v>2.9</v>
      </c>
      <c r="BY375">
        <v>2</v>
      </c>
      <c r="BZ375">
        <v>4</v>
      </c>
    </row>
    <row r="376" spans="1:79" x14ac:dyDescent="0.3">
      <c r="A376">
        <v>1720</v>
      </c>
      <c r="B376" t="s">
        <v>9</v>
      </c>
      <c r="C376" t="s">
        <v>8</v>
      </c>
      <c r="F376" t="s">
        <v>340</v>
      </c>
      <c r="L376" t="s">
        <v>539</v>
      </c>
      <c r="M376" t="s">
        <v>5</v>
      </c>
      <c r="N376" t="s">
        <v>109</v>
      </c>
      <c r="O376" t="s">
        <v>3</v>
      </c>
      <c r="P376" t="s">
        <v>34</v>
      </c>
      <c r="Q376" t="s">
        <v>34</v>
      </c>
      <c r="R376">
        <v>348.23014999999998</v>
      </c>
      <c r="S376">
        <v>349.23743000000002</v>
      </c>
      <c r="T376">
        <v>23.074000000000002</v>
      </c>
      <c r="U376">
        <v>18229907.909652598</v>
      </c>
      <c r="V376">
        <v>79</v>
      </c>
      <c r="W376">
        <v>5</v>
      </c>
      <c r="X376">
        <v>0</v>
      </c>
      <c r="Y376">
        <v>61</v>
      </c>
      <c r="Z376">
        <v>65.3</v>
      </c>
      <c r="AB376" t="s">
        <v>2</v>
      </c>
      <c r="AC376" t="s">
        <v>28</v>
      </c>
      <c r="AD376" t="s">
        <v>1</v>
      </c>
      <c r="AE376" t="s">
        <v>0</v>
      </c>
      <c r="AF376">
        <v>723982.39955616998</v>
      </c>
      <c r="AG376">
        <v>1002079.64871827</v>
      </c>
      <c r="AH376">
        <v>2380253.6242871201</v>
      </c>
      <c r="AI376">
        <v>50720.560821761603</v>
      </c>
      <c r="AJ376">
        <v>7990320.9335391903</v>
      </c>
      <c r="AK376">
        <v>1045819.65157119</v>
      </c>
      <c r="AL376">
        <v>2046836.1018106299</v>
      </c>
      <c r="AM376">
        <v>56352.579246036003</v>
      </c>
      <c r="AN376">
        <v>9955167.0420980006</v>
      </c>
      <c r="AO376">
        <v>10293102.0222372</v>
      </c>
      <c r="AP376">
        <v>10426800.8852497</v>
      </c>
      <c r="AQ376">
        <v>16821133.333926201</v>
      </c>
      <c r="AR376">
        <v>16781770.412105698</v>
      </c>
      <c r="AS376">
        <v>18229907.909652598</v>
      </c>
      <c r="AT376">
        <v>69407.239964342603</v>
      </c>
      <c r="AU376">
        <v>1002079.64871827</v>
      </c>
      <c r="AV376">
        <v>2046836.1018106299</v>
      </c>
      <c r="AW376">
        <v>16821133.333926201</v>
      </c>
      <c r="AX376">
        <v>64.797962445181199</v>
      </c>
      <c r="AY376">
        <v>101.614126947185</v>
      </c>
      <c r="AZ376">
        <v>4.7747030940283599</v>
      </c>
      <c r="BA376">
        <v>2.0430000000000001</v>
      </c>
      <c r="BB376">
        <v>16.786000000000001</v>
      </c>
      <c r="BC376">
        <v>8.218</v>
      </c>
      <c r="BD376">
        <v>1.03</v>
      </c>
      <c r="BE376">
        <v>4.07</v>
      </c>
      <c r="BF376">
        <v>3.04</v>
      </c>
      <c r="BG376">
        <v>0.42407041384666</v>
      </c>
      <c r="BH376">
        <v>8.0080305709073797E-3</v>
      </c>
      <c r="BI376">
        <v>3.5658933381186801E-2</v>
      </c>
      <c r="BJ376">
        <v>0.58357790732377302</v>
      </c>
      <c r="BK376">
        <v>1.4636105873792301E-2</v>
      </c>
      <c r="BL376">
        <v>8.1648586835894002E-2</v>
      </c>
      <c r="BM376">
        <v>3.4</v>
      </c>
      <c r="BN376">
        <v>1.9</v>
      </c>
      <c r="BO376">
        <v>0.2</v>
      </c>
      <c r="BP376">
        <v>4.9000000000000004</v>
      </c>
      <c r="BQ376">
        <v>0.8</v>
      </c>
      <c r="BR376">
        <v>4.5</v>
      </c>
      <c r="BS376">
        <v>0.6</v>
      </c>
      <c r="BT376">
        <v>2.2999999999999998</v>
      </c>
      <c r="BU376">
        <v>5.8</v>
      </c>
      <c r="BV376">
        <v>6.1</v>
      </c>
      <c r="BW376">
        <v>5.8</v>
      </c>
      <c r="BX376">
        <v>6</v>
      </c>
      <c r="BY376">
        <v>6</v>
      </c>
      <c r="BZ376">
        <v>5.6</v>
      </c>
      <c r="CA376">
        <v>4.5</v>
      </c>
    </row>
    <row r="377" spans="1:79" x14ac:dyDescent="0.3">
      <c r="A377">
        <v>1729</v>
      </c>
      <c r="B377" t="s">
        <v>9</v>
      </c>
      <c r="C377" t="s">
        <v>8</v>
      </c>
      <c r="F377" t="s">
        <v>340</v>
      </c>
      <c r="L377" t="s">
        <v>538</v>
      </c>
      <c r="M377" t="s">
        <v>4</v>
      </c>
      <c r="N377" t="s">
        <v>5</v>
      </c>
      <c r="O377" t="s">
        <v>3</v>
      </c>
      <c r="P377" t="s">
        <v>3</v>
      </c>
      <c r="Q377" t="s">
        <v>3</v>
      </c>
      <c r="R377">
        <v>228.13404</v>
      </c>
      <c r="S377">
        <v>229.14132000000001</v>
      </c>
      <c r="T377">
        <v>29.312000000000001</v>
      </c>
      <c r="U377">
        <v>31679106.5767648</v>
      </c>
      <c r="V377">
        <v>0</v>
      </c>
      <c r="W377">
        <v>1</v>
      </c>
      <c r="X377">
        <v>0</v>
      </c>
      <c r="Y377">
        <v>33.6</v>
      </c>
      <c r="Z377">
        <v>38.299999999999997</v>
      </c>
      <c r="AB377" t="s">
        <v>2</v>
      </c>
      <c r="AC377" t="s">
        <v>2</v>
      </c>
      <c r="AD377" t="s">
        <v>1</v>
      </c>
      <c r="AE377" t="s">
        <v>0</v>
      </c>
      <c r="AF377">
        <v>1980555.5070527699</v>
      </c>
      <c r="AG377">
        <v>1499752.6969635</v>
      </c>
      <c r="AH377">
        <v>2157358.0117161698</v>
      </c>
      <c r="AI377">
        <v>1370478.54443334</v>
      </c>
      <c r="AJ377">
        <v>31679106.5767648</v>
      </c>
      <c r="AK377">
        <v>5062578.5929924799</v>
      </c>
      <c r="AL377">
        <v>2156149.96726633</v>
      </c>
      <c r="AM377">
        <v>2407828.8648217502</v>
      </c>
      <c r="AN377">
        <v>1718057.8276043299</v>
      </c>
      <c r="AO377">
        <v>4269299.4596253699</v>
      </c>
      <c r="AP377">
        <v>1537461.1113348899</v>
      </c>
      <c r="AQ377">
        <v>5338104.24159797</v>
      </c>
      <c r="AR377">
        <v>2302918.55224209</v>
      </c>
      <c r="AS377">
        <v>3747084.4704198199</v>
      </c>
      <c r="AT377">
        <v>2591860.6854578899</v>
      </c>
      <c r="AU377">
        <v>1980555.5070527699</v>
      </c>
      <c r="AV377">
        <v>5062578.5929924799</v>
      </c>
      <c r="AW377">
        <v>3747084.4704198199</v>
      </c>
      <c r="AX377">
        <v>18.109217369708499</v>
      </c>
      <c r="AY377" s="1">
        <v>125.49103308133699</v>
      </c>
      <c r="AZ377" s="1">
        <v>39.993955266160903</v>
      </c>
      <c r="BA377">
        <v>2.556</v>
      </c>
      <c r="BB377" s="1">
        <v>1.8919999999999999</v>
      </c>
      <c r="BC377" s="1">
        <v>0.74</v>
      </c>
      <c r="BD377">
        <v>1.35</v>
      </c>
      <c r="BE377">
        <v>0.92</v>
      </c>
      <c r="BF377">
        <v>-0.43</v>
      </c>
      <c r="BG377">
        <v>0.20648553917971299</v>
      </c>
      <c r="BH377">
        <v>0.62456237147986404</v>
      </c>
      <c r="BI377">
        <v>0.61264372128380395</v>
      </c>
      <c r="BJ377">
        <v>0.32880272166540098</v>
      </c>
      <c r="BK377">
        <v>0.71284035373252397</v>
      </c>
      <c r="BL377">
        <v>0.80467224733265696</v>
      </c>
      <c r="BQ377">
        <v>1.7</v>
      </c>
      <c r="BR377">
        <v>2</v>
      </c>
      <c r="BV377">
        <v>2.1</v>
      </c>
      <c r="BX377">
        <v>2.5</v>
      </c>
      <c r="BY377">
        <v>3.8</v>
      </c>
      <c r="BZ377">
        <v>2.2000000000000002</v>
      </c>
    </row>
    <row r="378" spans="1:79" x14ac:dyDescent="0.3">
      <c r="A378">
        <v>1754</v>
      </c>
      <c r="B378" t="s">
        <v>9</v>
      </c>
      <c r="C378" t="s">
        <v>8</v>
      </c>
      <c r="F378" t="s">
        <v>340</v>
      </c>
      <c r="L378" t="s">
        <v>537</v>
      </c>
      <c r="M378" t="s">
        <v>4</v>
      </c>
      <c r="N378" t="s">
        <v>5</v>
      </c>
      <c r="O378" t="s">
        <v>3</v>
      </c>
      <c r="P378" t="s">
        <v>34</v>
      </c>
      <c r="Q378" t="s">
        <v>3</v>
      </c>
      <c r="R378">
        <v>518.30709999999999</v>
      </c>
      <c r="S378">
        <v>519.31438000000003</v>
      </c>
      <c r="T378">
        <v>19.576000000000001</v>
      </c>
      <c r="U378">
        <v>105631448.820088</v>
      </c>
      <c r="V378">
        <v>10</v>
      </c>
      <c r="W378">
        <v>2</v>
      </c>
      <c r="X378">
        <v>0</v>
      </c>
      <c r="Y378">
        <v>44.8</v>
      </c>
      <c r="Z378">
        <v>43.5</v>
      </c>
      <c r="AB378" t="s">
        <v>2</v>
      </c>
      <c r="AC378" t="s">
        <v>2</v>
      </c>
      <c r="AD378" t="s">
        <v>1</v>
      </c>
      <c r="AE378" t="s">
        <v>0</v>
      </c>
      <c r="AF378">
        <v>57029667.247092001</v>
      </c>
      <c r="AG378">
        <v>54121652.665212698</v>
      </c>
      <c r="AH378">
        <v>105631448.820088</v>
      </c>
      <c r="AI378">
        <v>37098.5594003632</v>
      </c>
      <c r="AJ378">
        <v>21043376.8549776</v>
      </c>
      <c r="AK378">
        <v>48124332.310294896</v>
      </c>
      <c r="AL378">
        <v>48830050.554436304</v>
      </c>
      <c r="AM378">
        <v>75576.740505798196</v>
      </c>
      <c r="AN378">
        <v>39891983.3479793</v>
      </c>
      <c r="AO378">
        <v>18346854.738964699</v>
      </c>
      <c r="AP378">
        <v>34412968.987319298</v>
      </c>
      <c r="AQ378">
        <v>5738557.7631103899</v>
      </c>
      <c r="AR378">
        <v>5614003.2728289198</v>
      </c>
      <c r="AS378">
        <v>8225161.0888557602</v>
      </c>
      <c r="AT378">
        <v>284047.36303859798</v>
      </c>
      <c r="AU378">
        <v>57029667.247092001</v>
      </c>
      <c r="AV378">
        <v>48124332.310294896</v>
      </c>
      <c r="AW378">
        <v>5738557.7631103899</v>
      </c>
      <c r="AX378">
        <v>40.044156662094601</v>
      </c>
      <c r="AY378">
        <v>40.2791975250164</v>
      </c>
      <c r="AZ378">
        <v>22.5702569862088</v>
      </c>
      <c r="BA378">
        <v>0.84399999999999997</v>
      </c>
      <c r="BB378">
        <v>0.10100000000000001</v>
      </c>
      <c r="BC378">
        <v>0.11899999999999999</v>
      </c>
      <c r="BD378">
        <v>-0.24</v>
      </c>
      <c r="BE378">
        <v>-3.31</v>
      </c>
      <c r="BF378">
        <v>-3.07</v>
      </c>
      <c r="BG378">
        <v>0.17737729419300299</v>
      </c>
      <c r="BH378">
        <v>5.7485533824008805E-4</v>
      </c>
      <c r="BI378">
        <v>2.9656402677846702E-3</v>
      </c>
      <c r="BJ378">
        <v>0.29199141231449599</v>
      </c>
      <c r="BK378">
        <v>1.4867073624478301E-3</v>
      </c>
      <c r="BL378">
        <v>1.04396657405937E-2</v>
      </c>
      <c r="BM378">
        <v>2</v>
      </c>
      <c r="BN378">
        <v>2.4</v>
      </c>
      <c r="BQ378">
        <v>0.7</v>
      </c>
      <c r="BR378">
        <v>2.8</v>
      </c>
      <c r="BS378">
        <v>2.8</v>
      </c>
      <c r="BT378">
        <v>1.9</v>
      </c>
      <c r="BU378">
        <v>3.3</v>
      </c>
      <c r="BV378">
        <v>2.7</v>
      </c>
      <c r="BW378">
        <v>2.6</v>
      </c>
      <c r="BX378">
        <v>1.2</v>
      </c>
      <c r="BY378">
        <v>0.5</v>
      </c>
      <c r="BZ378">
        <v>0.5</v>
      </c>
    </row>
    <row r="379" spans="1:79" x14ac:dyDescent="0.3">
      <c r="A379">
        <v>1775</v>
      </c>
      <c r="B379" t="s">
        <v>9</v>
      </c>
      <c r="C379" t="s">
        <v>8</v>
      </c>
      <c r="F379" t="s">
        <v>340</v>
      </c>
      <c r="L379" t="s">
        <v>536</v>
      </c>
      <c r="M379" t="s">
        <v>4</v>
      </c>
      <c r="N379" t="s">
        <v>5</v>
      </c>
      <c r="O379" t="s">
        <v>3</v>
      </c>
      <c r="P379" t="s">
        <v>34</v>
      </c>
      <c r="Q379" t="s">
        <v>3</v>
      </c>
      <c r="R379">
        <v>460.26519999999999</v>
      </c>
      <c r="S379">
        <v>461.27247999999997</v>
      </c>
      <c r="T379">
        <v>18.626999999999999</v>
      </c>
      <c r="U379">
        <v>72288721.117341295</v>
      </c>
      <c r="V379">
        <v>15</v>
      </c>
      <c r="W379">
        <v>1</v>
      </c>
      <c r="X379">
        <v>0</v>
      </c>
      <c r="Y379">
        <v>53.8</v>
      </c>
      <c r="Z379">
        <v>41.6</v>
      </c>
      <c r="AB379" t="s">
        <v>2</v>
      </c>
      <c r="AC379" t="s">
        <v>2</v>
      </c>
      <c r="AD379" t="s">
        <v>1</v>
      </c>
      <c r="AE379" t="s">
        <v>0</v>
      </c>
      <c r="AF379">
        <v>68550754.490662202</v>
      </c>
      <c r="AG379">
        <v>72288721.117341295</v>
      </c>
      <c r="AH379">
        <v>40795036.743826598</v>
      </c>
      <c r="AI379">
        <v>381696.25136683398</v>
      </c>
      <c r="AJ379">
        <v>19864436.889424801</v>
      </c>
      <c r="AK379">
        <v>20025129.5074041</v>
      </c>
      <c r="AL379">
        <v>19376886.262635</v>
      </c>
      <c r="AM379">
        <v>426701.73932738102</v>
      </c>
      <c r="AN379">
        <v>39968558.929810002</v>
      </c>
      <c r="AO379">
        <v>37086444.074909598</v>
      </c>
      <c r="AP379">
        <v>38799790.356851503</v>
      </c>
      <c r="AQ379">
        <v>13179906.9557808</v>
      </c>
      <c r="AR379">
        <v>13387606.927912399</v>
      </c>
      <c r="AS379">
        <v>13417023.898148</v>
      </c>
      <c r="AT379">
        <v>479225.75999957899</v>
      </c>
      <c r="AU379">
        <v>68550754.490662202</v>
      </c>
      <c r="AV379">
        <v>19864436.889424801</v>
      </c>
      <c r="AW379">
        <v>13387606.927912399</v>
      </c>
      <c r="AX379">
        <v>28.418014413019801</v>
      </c>
      <c r="AY379">
        <v>1.70877319999524</v>
      </c>
      <c r="AZ379" s="1">
        <v>0.96972908943049796</v>
      </c>
      <c r="BA379" s="1">
        <v>0.28999999999999998</v>
      </c>
      <c r="BB379">
        <v>0.19500000000000001</v>
      </c>
      <c r="BC379" s="1">
        <v>0.67400000000000004</v>
      </c>
      <c r="BD379" s="1">
        <v>-1.79</v>
      </c>
      <c r="BE379">
        <v>-2.36</v>
      </c>
      <c r="BF379">
        <v>-0.56999999999999995</v>
      </c>
      <c r="BG379">
        <v>8.2720275590375503E-4</v>
      </c>
      <c r="BH379">
        <v>1.4858871177780801E-4</v>
      </c>
      <c r="BI379">
        <v>8.5922501342034496E-2</v>
      </c>
      <c r="BJ379">
        <v>3.25631546410574E-3</v>
      </c>
      <c r="BK379">
        <v>4.7786503222179701E-4</v>
      </c>
      <c r="BL379">
        <v>0.16903734766664499</v>
      </c>
      <c r="BM379" s="1">
        <v>2.4</v>
      </c>
      <c r="BN379">
        <v>2.4</v>
      </c>
      <c r="BO379">
        <v>1.7</v>
      </c>
      <c r="BU379">
        <v>5.8</v>
      </c>
      <c r="BV379">
        <v>5.0999999999999996</v>
      </c>
      <c r="BW379">
        <v>5.0999999999999996</v>
      </c>
      <c r="BY379">
        <v>1.4</v>
      </c>
    </row>
    <row r="380" spans="1:79" x14ac:dyDescent="0.3">
      <c r="A380">
        <v>1832</v>
      </c>
      <c r="B380" t="s">
        <v>9</v>
      </c>
      <c r="C380" t="s">
        <v>8</v>
      </c>
      <c r="F380" t="s">
        <v>340</v>
      </c>
      <c r="L380" t="s">
        <v>535</v>
      </c>
      <c r="M380" t="s">
        <v>4</v>
      </c>
      <c r="N380" t="s">
        <v>34</v>
      </c>
      <c r="O380" t="s">
        <v>3</v>
      </c>
      <c r="P380" t="s">
        <v>34</v>
      </c>
      <c r="Q380" t="s">
        <v>3</v>
      </c>
      <c r="R380">
        <v>298.17827</v>
      </c>
      <c r="S380">
        <v>281.17500000000001</v>
      </c>
      <c r="T380">
        <v>19.434000000000001</v>
      </c>
      <c r="U380">
        <v>24611310.989583701</v>
      </c>
      <c r="V380">
        <v>62</v>
      </c>
      <c r="W380">
        <v>2</v>
      </c>
      <c r="X380">
        <v>0</v>
      </c>
      <c r="Y380">
        <v>36.4</v>
      </c>
      <c r="Z380">
        <v>58.1</v>
      </c>
      <c r="AB380" t="s">
        <v>2</v>
      </c>
      <c r="AC380" t="s">
        <v>2</v>
      </c>
      <c r="AD380" t="s">
        <v>1</v>
      </c>
      <c r="AE380" t="s">
        <v>164</v>
      </c>
      <c r="AF380">
        <v>8296128.94450178</v>
      </c>
      <c r="AG380">
        <v>3465896.9642912</v>
      </c>
      <c r="AH380">
        <v>1544974.5314908701</v>
      </c>
      <c r="AI380">
        <v>192519.94736185201</v>
      </c>
      <c r="AJ380">
        <v>973112.89549620799</v>
      </c>
      <c r="AK380">
        <v>1785310.0743412401</v>
      </c>
      <c r="AL380">
        <v>20180091.2177619</v>
      </c>
      <c r="AM380">
        <v>849738.91971848905</v>
      </c>
      <c r="AN380">
        <v>10205316.5899566</v>
      </c>
      <c r="AO380">
        <v>8740865.3827807102</v>
      </c>
      <c r="AP380">
        <v>9277432.2873266507</v>
      </c>
      <c r="AQ380">
        <v>16059692.9296063</v>
      </c>
      <c r="AR380">
        <v>24484609.204443298</v>
      </c>
      <c r="AS380">
        <v>24611310.989583701</v>
      </c>
      <c r="AT380">
        <v>103241.752198709</v>
      </c>
      <c r="AU380">
        <v>3465896.9642912</v>
      </c>
      <c r="AV380">
        <v>1785310.0743412401</v>
      </c>
      <c r="AW380">
        <v>24484609.204443298</v>
      </c>
      <c r="AX380">
        <v>78.420803131464098</v>
      </c>
      <c r="AY380" s="1">
        <v>142.06177561235</v>
      </c>
      <c r="AZ380" s="1">
        <v>22.566495259208398</v>
      </c>
      <c r="BA380">
        <v>0.51500000000000001</v>
      </c>
      <c r="BB380" s="1">
        <v>7.0640000000000001</v>
      </c>
      <c r="BC380" s="1">
        <v>13.714</v>
      </c>
      <c r="BD380">
        <v>-0.96</v>
      </c>
      <c r="BE380">
        <v>2.82</v>
      </c>
      <c r="BF380">
        <v>3.78</v>
      </c>
      <c r="BG380">
        <v>0.99538928566626905</v>
      </c>
      <c r="BH380">
        <v>0.173721687558893</v>
      </c>
      <c r="BI380">
        <v>0.15462358787081401</v>
      </c>
      <c r="BJ380">
        <v>0.99999987688113601</v>
      </c>
      <c r="BK380">
        <v>0.23509967758606701</v>
      </c>
      <c r="BL380">
        <v>0.27098842840030501</v>
      </c>
      <c r="BM380" s="1">
        <v>0.5</v>
      </c>
      <c r="BN380">
        <v>1.7</v>
      </c>
      <c r="BO380">
        <v>2.1</v>
      </c>
      <c r="BP380" s="1">
        <v>1.1000000000000001</v>
      </c>
      <c r="BQ380">
        <v>3</v>
      </c>
      <c r="BR380">
        <v>3.6</v>
      </c>
      <c r="BS380">
        <v>0.7</v>
      </c>
      <c r="BT380">
        <v>0</v>
      </c>
      <c r="BU380">
        <v>3</v>
      </c>
      <c r="BV380">
        <v>4.9000000000000004</v>
      </c>
      <c r="BW380">
        <v>4.9000000000000004</v>
      </c>
      <c r="BX380">
        <v>4.5</v>
      </c>
      <c r="BY380">
        <v>5.0999999999999996</v>
      </c>
      <c r="BZ380">
        <v>5.0999999999999996</v>
      </c>
    </row>
    <row r="381" spans="1:79" x14ac:dyDescent="0.3">
      <c r="A381">
        <v>1892</v>
      </c>
      <c r="B381" t="s">
        <v>9</v>
      </c>
      <c r="F381" t="s">
        <v>340</v>
      </c>
      <c r="L381" t="s">
        <v>534</v>
      </c>
      <c r="M381" t="s">
        <v>4</v>
      </c>
      <c r="N381" t="s">
        <v>5</v>
      </c>
      <c r="O381" t="s">
        <v>3</v>
      </c>
      <c r="P381" t="s">
        <v>34</v>
      </c>
      <c r="Q381" t="s">
        <v>3</v>
      </c>
      <c r="R381">
        <v>562.36914999999999</v>
      </c>
      <c r="S381">
        <v>563.37643000000003</v>
      </c>
      <c r="T381">
        <v>20.529</v>
      </c>
      <c r="U381">
        <v>25892986.635618299</v>
      </c>
      <c r="V381">
        <v>1</v>
      </c>
      <c r="W381">
        <v>1</v>
      </c>
      <c r="X381">
        <v>0</v>
      </c>
      <c r="Y381">
        <v>91.5</v>
      </c>
      <c r="Z381">
        <v>9.6</v>
      </c>
      <c r="AB381" t="s">
        <v>2</v>
      </c>
      <c r="AC381" t="s">
        <v>2</v>
      </c>
      <c r="AD381" t="s">
        <v>1</v>
      </c>
      <c r="AE381" t="s">
        <v>0</v>
      </c>
      <c r="AF381">
        <v>22709281.346258499</v>
      </c>
      <c r="AG381">
        <v>16935037.2513787</v>
      </c>
      <c r="AH381">
        <v>25892986.635618299</v>
      </c>
      <c r="AI381">
        <v>318348.98896504199</v>
      </c>
      <c r="AJ381">
        <v>12775699.793627501</v>
      </c>
      <c r="AK381">
        <v>17335001.841576301</v>
      </c>
      <c r="AL381">
        <v>10459925.131423499</v>
      </c>
      <c r="AM381">
        <v>542196.01001882099</v>
      </c>
      <c r="AN381">
        <v>18707060.570221901</v>
      </c>
      <c r="AO381">
        <v>19413804.496102601</v>
      </c>
      <c r="AP381">
        <v>12913753.326311899</v>
      </c>
      <c r="AQ381">
        <v>13448983.508746799</v>
      </c>
      <c r="AR381">
        <v>1432364.9150612501</v>
      </c>
      <c r="AS381">
        <v>1536253.5444978401</v>
      </c>
      <c r="AT381">
        <v>521980.95074656402</v>
      </c>
      <c r="AU381">
        <v>22709281.346258499</v>
      </c>
      <c r="AV381">
        <v>12775699.793627501</v>
      </c>
      <c r="AW381">
        <v>1536253.5444978401</v>
      </c>
      <c r="AX381">
        <v>20.786520555934</v>
      </c>
      <c r="AY381">
        <v>25.866128021724599</v>
      </c>
      <c r="AZ381" s="1">
        <v>126.230430508057</v>
      </c>
      <c r="BA381" s="1">
        <v>0.56299999999999994</v>
      </c>
      <c r="BB381">
        <v>6.8000000000000005E-2</v>
      </c>
      <c r="BC381">
        <v>0.12</v>
      </c>
      <c r="BD381">
        <v>-0.83</v>
      </c>
      <c r="BE381">
        <v>-3.89</v>
      </c>
      <c r="BF381">
        <v>-3.06</v>
      </c>
      <c r="BG381">
        <v>0.72613278440909101</v>
      </c>
      <c r="BH381">
        <v>4.6627046541961301E-2</v>
      </c>
      <c r="BI381">
        <v>0.124895001062634</v>
      </c>
      <c r="BJ381">
        <v>0.86872811787574999</v>
      </c>
      <c r="BK381">
        <v>7.2007215595167595E-2</v>
      </c>
      <c r="BL381" s="1">
        <v>0.22867626759857901</v>
      </c>
      <c r="BM381">
        <v>1.1000000000000001</v>
      </c>
      <c r="BN381" s="1">
        <v>0.7</v>
      </c>
      <c r="BO381" s="1">
        <v>2</v>
      </c>
      <c r="BP381">
        <v>4.5</v>
      </c>
      <c r="BQ381" s="1">
        <v>1.1000000000000001</v>
      </c>
      <c r="BR381">
        <v>2.2000000000000002</v>
      </c>
      <c r="BS381">
        <v>2.2999999999999998</v>
      </c>
      <c r="BT381">
        <v>0.4</v>
      </c>
      <c r="BU381">
        <v>2.8</v>
      </c>
      <c r="BV381">
        <v>2.8</v>
      </c>
      <c r="BW381">
        <v>1.7</v>
      </c>
      <c r="BX381">
        <v>2.2000000000000002</v>
      </c>
      <c r="BY381">
        <v>3.3</v>
      </c>
      <c r="BZ381">
        <v>1.7</v>
      </c>
      <c r="CA381">
        <v>5.3</v>
      </c>
    </row>
    <row r="382" spans="1:79" x14ac:dyDescent="0.3">
      <c r="A382">
        <v>1925</v>
      </c>
      <c r="B382" t="s">
        <v>9</v>
      </c>
      <c r="C382" t="s">
        <v>8</v>
      </c>
      <c r="F382" t="s">
        <v>340</v>
      </c>
      <c r="L382" t="s">
        <v>460</v>
      </c>
      <c r="M382" t="s">
        <v>4</v>
      </c>
      <c r="N382" t="s">
        <v>5</v>
      </c>
      <c r="O382" t="s">
        <v>3</v>
      </c>
      <c r="P382" t="s">
        <v>3</v>
      </c>
      <c r="Q382" t="s">
        <v>3</v>
      </c>
      <c r="R382">
        <v>247.14619999999999</v>
      </c>
      <c r="S382">
        <v>265.18006000000003</v>
      </c>
      <c r="T382">
        <v>22.937000000000001</v>
      </c>
      <c r="U382">
        <v>18985960.8657558</v>
      </c>
      <c r="V382">
        <v>0</v>
      </c>
      <c r="W382">
        <v>1</v>
      </c>
      <c r="X382">
        <v>0</v>
      </c>
      <c r="Y382">
        <v>33</v>
      </c>
      <c r="Z382">
        <v>57.1</v>
      </c>
      <c r="AB382" t="s">
        <v>2</v>
      </c>
      <c r="AC382" t="s">
        <v>2</v>
      </c>
      <c r="AD382" t="s">
        <v>1</v>
      </c>
      <c r="AE382" t="s">
        <v>185</v>
      </c>
      <c r="AF382">
        <v>9042434.6593830902</v>
      </c>
      <c r="AG382">
        <v>18985960.8657558</v>
      </c>
      <c r="AH382">
        <v>15978466.175811199</v>
      </c>
      <c r="AI382">
        <v>1601060.7262817901</v>
      </c>
      <c r="AJ382">
        <v>17176019.194889098</v>
      </c>
      <c r="AK382">
        <v>14335503.1685003</v>
      </c>
      <c r="AL382">
        <v>16345660.2241781</v>
      </c>
      <c r="AM382">
        <v>1728300.6668223001</v>
      </c>
      <c r="AN382">
        <v>11889709.698690901</v>
      </c>
      <c r="AO382">
        <v>10197889.4327431</v>
      </c>
      <c r="AP382">
        <v>17052412.800542701</v>
      </c>
      <c r="AQ382">
        <v>10541834.633977201</v>
      </c>
      <c r="AR382">
        <v>12241680.3160016</v>
      </c>
      <c r="AS382">
        <v>11527237.966734201</v>
      </c>
      <c r="AT382">
        <v>1581822.0366287499</v>
      </c>
      <c r="AU382">
        <v>15978466.175811199</v>
      </c>
      <c r="AV382">
        <v>16345660.2241781</v>
      </c>
      <c r="AW382">
        <v>11527237.966734201</v>
      </c>
      <c r="AX382">
        <v>34.763659479632302</v>
      </c>
      <c r="AY382">
        <v>9.1555076037101504</v>
      </c>
      <c r="AZ382">
        <v>7.4628026348834204</v>
      </c>
      <c r="BA382">
        <v>1.0229999999999999</v>
      </c>
      <c r="BB382">
        <v>0.72099999999999997</v>
      </c>
      <c r="BC382">
        <v>0.70499999999999996</v>
      </c>
      <c r="BD382">
        <v>0.03</v>
      </c>
      <c r="BE382">
        <v>-0.47</v>
      </c>
      <c r="BF382">
        <v>-0.5</v>
      </c>
      <c r="BG382">
        <v>0.79006888247125995</v>
      </c>
      <c r="BH382">
        <v>0.56737789889228396</v>
      </c>
      <c r="BI382">
        <v>0.269280528599255</v>
      </c>
      <c r="BJ382">
        <v>0.92140365360124099</v>
      </c>
      <c r="BK382">
        <v>0.6561709373065</v>
      </c>
      <c r="BL382" s="1">
        <v>0.429966647459185</v>
      </c>
      <c r="BM382" s="1">
        <v>4.5999999999999996</v>
      </c>
      <c r="BN382">
        <v>2.2000000000000002</v>
      </c>
      <c r="BO382">
        <v>2.2000000000000002</v>
      </c>
      <c r="BQ382">
        <v>3.3</v>
      </c>
      <c r="BR382">
        <v>2.6</v>
      </c>
      <c r="BS382">
        <v>3.7</v>
      </c>
      <c r="BU382">
        <v>4.3</v>
      </c>
      <c r="BV382">
        <v>3.4</v>
      </c>
      <c r="BW382">
        <v>4.7</v>
      </c>
      <c r="BX382">
        <v>3.9</v>
      </c>
      <c r="BY382">
        <v>4.5</v>
      </c>
      <c r="BZ382">
        <v>3.7</v>
      </c>
    </row>
    <row r="383" spans="1:79" x14ac:dyDescent="0.3">
      <c r="A383">
        <v>1965</v>
      </c>
      <c r="B383" t="s">
        <v>9</v>
      </c>
      <c r="C383" t="s">
        <v>8</v>
      </c>
      <c r="F383" t="s">
        <v>340</v>
      </c>
      <c r="L383" t="s">
        <v>533</v>
      </c>
      <c r="M383" t="s">
        <v>4</v>
      </c>
      <c r="N383" t="s">
        <v>34</v>
      </c>
      <c r="O383" t="s">
        <v>3</v>
      </c>
      <c r="P383" t="s">
        <v>34</v>
      </c>
      <c r="Q383" t="s">
        <v>3</v>
      </c>
      <c r="R383">
        <v>391.27222999999998</v>
      </c>
      <c r="S383">
        <v>392.27949999999998</v>
      </c>
      <c r="T383">
        <v>21.103000000000002</v>
      </c>
      <c r="U383">
        <v>17864398.1854228</v>
      </c>
      <c r="V383">
        <v>19</v>
      </c>
      <c r="W383">
        <v>1</v>
      </c>
      <c r="X383">
        <v>0</v>
      </c>
      <c r="Y383">
        <v>33.1</v>
      </c>
      <c r="Z383">
        <v>57.1</v>
      </c>
      <c r="AB383" t="s">
        <v>2</v>
      </c>
      <c r="AC383" t="s">
        <v>2</v>
      </c>
      <c r="AD383" t="s">
        <v>1</v>
      </c>
      <c r="AE383" t="s">
        <v>0</v>
      </c>
      <c r="AF383">
        <v>16750870.9852526</v>
      </c>
      <c r="AG383">
        <v>16055302.9182059</v>
      </c>
      <c r="AH383">
        <v>17864398.1854228</v>
      </c>
      <c r="AI383">
        <v>89764.531826930397</v>
      </c>
      <c r="AJ383">
        <v>256526.26873004899</v>
      </c>
      <c r="AK383">
        <v>223841.726826667</v>
      </c>
      <c r="AL383">
        <v>426258.330958237</v>
      </c>
      <c r="AM383">
        <v>124975.1942846</v>
      </c>
      <c r="AN383">
        <v>7732825.48019017</v>
      </c>
      <c r="AO383">
        <v>7895130.5430484302</v>
      </c>
      <c r="AP383">
        <v>8819218.7063547894</v>
      </c>
      <c r="AQ383">
        <v>168292.11320231401</v>
      </c>
      <c r="AR383">
        <v>197666.057233753</v>
      </c>
      <c r="AS383">
        <v>197186.93447543</v>
      </c>
      <c r="AT383">
        <v>121695.386479953</v>
      </c>
      <c r="AU383">
        <v>16750870.9852526</v>
      </c>
      <c r="AV383">
        <v>256526.26873004899</v>
      </c>
      <c r="AW383">
        <v>197186.93447543</v>
      </c>
      <c r="AX383">
        <v>5.4028933427780901</v>
      </c>
      <c r="AY383">
        <v>35.957245495930998</v>
      </c>
      <c r="AZ383">
        <v>8.96169531767754</v>
      </c>
      <c r="BA383">
        <v>1.4999999999999999E-2</v>
      </c>
      <c r="BB383">
        <v>1.2E-2</v>
      </c>
      <c r="BC383">
        <v>0.76900000000000002</v>
      </c>
      <c r="BD383">
        <v>-6.03</v>
      </c>
      <c r="BE383">
        <v>-6.41</v>
      </c>
      <c r="BF383">
        <v>-0.38</v>
      </c>
      <c r="BG383" s="1">
        <v>9.7131641130232495E-7</v>
      </c>
      <c r="BH383" s="1">
        <v>6.3485768020399302E-7</v>
      </c>
      <c r="BI383">
        <v>8.7993139660574801E-2</v>
      </c>
      <c r="BJ383" s="1">
        <v>1.6230895460700899E-5</v>
      </c>
      <c r="BK383" s="1">
        <v>7.5118709328183397E-6</v>
      </c>
      <c r="BL383">
        <v>0.172118449006399</v>
      </c>
      <c r="BM383">
        <v>4.8</v>
      </c>
      <c r="BN383">
        <v>4.5</v>
      </c>
      <c r="BO383">
        <v>5.2</v>
      </c>
      <c r="BQ383">
        <v>1.5</v>
      </c>
      <c r="BU383">
        <v>6.4</v>
      </c>
      <c r="BV383">
        <v>8.3000000000000007</v>
      </c>
      <c r="BW383">
        <v>6.4</v>
      </c>
    </row>
    <row r="384" spans="1:79" x14ac:dyDescent="0.3">
      <c r="A384">
        <v>1968</v>
      </c>
      <c r="B384" t="s">
        <v>9</v>
      </c>
      <c r="C384" t="s">
        <v>8</v>
      </c>
      <c r="F384" t="s">
        <v>340</v>
      </c>
      <c r="L384" t="s">
        <v>532</v>
      </c>
      <c r="M384" t="s">
        <v>4</v>
      </c>
      <c r="N384" t="s">
        <v>5</v>
      </c>
      <c r="O384" t="s">
        <v>3</v>
      </c>
      <c r="P384" t="s">
        <v>34</v>
      </c>
      <c r="Q384" t="s">
        <v>3</v>
      </c>
      <c r="R384">
        <v>269.09156999999999</v>
      </c>
      <c r="S384">
        <v>270.09885000000003</v>
      </c>
      <c r="T384">
        <v>13.920999999999999</v>
      </c>
      <c r="U384">
        <v>32319912.195191201</v>
      </c>
      <c r="V384">
        <v>50</v>
      </c>
      <c r="W384">
        <v>3</v>
      </c>
      <c r="X384">
        <v>0</v>
      </c>
      <c r="Y384">
        <v>49.7</v>
      </c>
      <c r="Z384">
        <v>40.9</v>
      </c>
      <c r="AB384" t="s">
        <v>2</v>
      </c>
      <c r="AC384" t="s">
        <v>2</v>
      </c>
      <c r="AD384" t="s">
        <v>1</v>
      </c>
      <c r="AE384" t="s">
        <v>0</v>
      </c>
      <c r="AF384">
        <v>28976568.5755274</v>
      </c>
      <c r="AG384">
        <v>31116771.4550405</v>
      </c>
      <c r="AH384">
        <v>32319912.195191201</v>
      </c>
      <c r="AI384">
        <v>1114756.3022687701</v>
      </c>
      <c r="AJ384">
        <v>30521286.8709644</v>
      </c>
      <c r="AK384">
        <v>25757390.521974102</v>
      </c>
      <c r="AL384">
        <v>27919311.577809699</v>
      </c>
      <c r="AM384">
        <v>2193293.0365611501</v>
      </c>
      <c r="AN384">
        <v>28271165.547785401</v>
      </c>
      <c r="AO384">
        <v>25118811.959678099</v>
      </c>
      <c r="AP384">
        <v>21429371.114379302</v>
      </c>
      <c r="AQ384">
        <v>13311751.161455501</v>
      </c>
      <c r="AR384">
        <v>14740706.0736371</v>
      </c>
      <c r="AS384">
        <v>12389210.9634012</v>
      </c>
      <c r="AT384">
        <v>2920405.24013608</v>
      </c>
      <c r="AU384">
        <v>31116771.4550405</v>
      </c>
      <c r="AV384">
        <v>27919311.577809699</v>
      </c>
      <c r="AW384">
        <v>13311751.161455501</v>
      </c>
      <c r="AX384">
        <v>5.4973180254977496</v>
      </c>
      <c r="AY384">
        <v>8.4990148232350506</v>
      </c>
      <c r="AZ384">
        <v>8.7889630769975309</v>
      </c>
      <c r="BA384">
        <v>0.89700000000000002</v>
      </c>
      <c r="BB384">
        <v>0.42799999999999999</v>
      </c>
      <c r="BC384">
        <v>0.47699999999999998</v>
      </c>
      <c r="BD384">
        <v>-0.16</v>
      </c>
      <c r="BE384">
        <v>-1.22</v>
      </c>
      <c r="BF384">
        <v>-1.07</v>
      </c>
      <c r="BG384">
        <v>0.35632636374475302</v>
      </c>
      <c r="BH384" s="1">
        <v>2.9661214927756402E-5</v>
      </c>
      <c r="BI384" s="1">
        <v>6.0142241186111902E-5</v>
      </c>
      <c r="BJ384">
        <v>0.50776196768918103</v>
      </c>
      <c r="BK384">
        <v>1.2583732011837799E-4</v>
      </c>
      <c r="BL384">
        <v>4.6195560115561401E-4</v>
      </c>
      <c r="BM384" s="1">
        <v>5.8</v>
      </c>
      <c r="BN384">
        <v>5.5</v>
      </c>
      <c r="BO384">
        <v>4.7</v>
      </c>
      <c r="BP384">
        <v>0.6</v>
      </c>
      <c r="BQ384">
        <v>5.0999999999999996</v>
      </c>
      <c r="BR384">
        <v>4.3</v>
      </c>
      <c r="BS384">
        <v>5.0999999999999996</v>
      </c>
      <c r="BT384">
        <v>1.7</v>
      </c>
      <c r="BU384">
        <v>7.1</v>
      </c>
      <c r="BV384">
        <v>7.5</v>
      </c>
      <c r="BW384">
        <v>6.5</v>
      </c>
      <c r="BX384">
        <v>4.5</v>
      </c>
      <c r="BY384">
        <v>4.0999999999999996</v>
      </c>
      <c r="BZ384">
        <v>4.0999999999999996</v>
      </c>
      <c r="CA384">
        <v>1.7</v>
      </c>
    </row>
    <row r="385" spans="1:79" x14ac:dyDescent="0.3">
      <c r="A385">
        <v>1993</v>
      </c>
      <c r="B385" t="s">
        <v>9</v>
      </c>
      <c r="C385" t="s">
        <v>8</v>
      </c>
      <c r="F385" t="s">
        <v>340</v>
      </c>
      <c r="L385" t="s">
        <v>531</v>
      </c>
      <c r="M385" t="s">
        <v>4</v>
      </c>
      <c r="N385" t="s">
        <v>109</v>
      </c>
      <c r="O385" t="s">
        <v>3</v>
      </c>
      <c r="P385" t="s">
        <v>34</v>
      </c>
      <c r="Q385" t="s">
        <v>3</v>
      </c>
      <c r="R385">
        <v>419.24220000000003</v>
      </c>
      <c r="S385">
        <v>420.24948000000001</v>
      </c>
      <c r="T385">
        <v>14.891999999999999</v>
      </c>
      <c r="U385">
        <v>12101441.572787801</v>
      </c>
      <c r="V385">
        <v>29</v>
      </c>
      <c r="W385">
        <v>3</v>
      </c>
      <c r="X385">
        <v>0</v>
      </c>
      <c r="Y385">
        <v>32.700000000000003</v>
      </c>
      <c r="Z385">
        <v>57</v>
      </c>
      <c r="AB385" t="s">
        <v>2</v>
      </c>
      <c r="AC385" t="s">
        <v>2</v>
      </c>
      <c r="AD385" t="s">
        <v>1</v>
      </c>
      <c r="AE385" t="s">
        <v>0</v>
      </c>
      <c r="AF385">
        <v>9024356.7428225502</v>
      </c>
      <c r="AG385">
        <v>12101441.572787801</v>
      </c>
      <c r="AH385">
        <v>10557182.302841701</v>
      </c>
      <c r="AI385">
        <v>79899.837765710603</v>
      </c>
      <c r="AJ385">
        <v>4115170.59133658</v>
      </c>
      <c r="AK385">
        <v>2632325.5005641901</v>
      </c>
      <c r="AL385">
        <v>3703502.0528556299</v>
      </c>
      <c r="AM385">
        <v>83867.929091982907</v>
      </c>
      <c r="AN385">
        <v>8458469.43348331</v>
      </c>
      <c r="AO385">
        <v>8063574.5281774197</v>
      </c>
      <c r="AP385">
        <v>6732881.0022138497</v>
      </c>
      <c r="AQ385">
        <v>7940499.6171194902</v>
      </c>
      <c r="AR385">
        <v>8782830.6459588092</v>
      </c>
      <c r="AS385">
        <v>8112350.0972570097</v>
      </c>
      <c r="AT385">
        <v>80553.695417265306</v>
      </c>
      <c r="AU385">
        <v>10557182.302841701</v>
      </c>
      <c r="AV385">
        <v>3703502.0528556299</v>
      </c>
      <c r="AW385">
        <v>8112350.0972570097</v>
      </c>
      <c r="AX385">
        <v>14.5681933204201</v>
      </c>
      <c r="AY385">
        <v>21.973284739796501</v>
      </c>
      <c r="AZ385" s="1">
        <v>5.3763449187377699</v>
      </c>
      <c r="BA385">
        <v>0.35099999999999998</v>
      </c>
      <c r="BB385">
        <v>0.76800000000000002</v>
      </c>
      <c r="BC385">
        <v>2.19</v>
      </c>
      <c r="BD385">
        <v>-1.51</v>
      </c>
      <c r="BE385">
        <v>-0.38</v>
      </c>
      <c r="BF385">
        <v>1.1299999999999999</v>
      </c>
      <c r="BG385">
        <v>3.6759665138075297E-4</v>
      </c>
      <c r="BH385">
        <v>0.25029232167028798</v>
      </c>
      <c r="BI385">
        <v>1.3484473095817201E-3</v>
      </c>
      <c r="BJ385">
        <v>1.6304882890062901E-3</v>
      </c>
      <c r="BK385">
        <v>0.32243447605983699</v>
      </c>
      <c r="BL385">
        <v>5.4658844410174004E-3</v>
      </c>
      <c r="BM385">
        <v>5</v>
      </c>
      <c r="BN385">
        <v>6</v>
      </c>
      <c r="BO385">
        <v>4.5999999999999996</v>
      </c>
      <c r="BQ385">
        <v>5.5</v>
      </c>
      <c r="BR385">
        <v>5.5</v>
      </c>
      <c r="BS385">
        <v>5.5</v>
      </c>
      <c r="BU385">
        <v>7.4</v>
      </c>
      <c r="BV385">
        <v>7</v>
      </c>
      <c r="BW385">
        <v>7.4</v>
      </c>
      <c r="BX385">
        <v>5.8</v>
      </c>
      <c r="BY385">
        <v>4.5999999999999996</v>
      </c>
      <c r="BZ385">
        <v>5.4</v>
      </c>
    </row>
    <row r="386" spans="1:79" x14ac:dyDescent="0.3">
      <c r="A386">
        <v>2035</v>
      </c>
      <c r="B386" t="s">
        <v>9</v>
      </c>
      <c r="C386" t="s">
        <v>8</v>
      </c>
      <c r="F386" t="s">
        <v>340</v>
      </c>
      <c r="L386" t="s">
        <v>530</v>
      </c>
      <c r="M386" t="s">
        <v>5</v>
      </c>
      <c r="N386" t="s">
        <v>5</v>
      </c>
      <c r="O386" t="s">
        <v>3</v>
      </c>
      <c r="P386" t="s">
        <v>34</v>
      </c>
      <c r="Q386" t="s">
        <v>3</v>
      </c>
      <c r="R386">
        <v>396.25110000000001</v>
      </c>
      <c r="S386">
        <v>379.24781000000002</v>
      </c>
      <c r="T386">
        <v>23.695</v>
      </c>
      <c r="U386">
        <v>10605703.347877</v>
      </c>
      <c r="V386">
        <v>19</v>
      </c>
      <c r="W386">
        <v>1</v>
      </c>
      <c r="X386">
        <v>0</v>
      </c>
      <c r="Y386">
        <v>30.2</v>
      </c>
      <c r="Z386">
        <v>56.3</v>
      </c>
      <c r="AB386" t="s">
        <v>2</v>
      </c>
      <c r="AC386" t="s">
        <v>2</v>
      </c>
      <c r="AD386" t="s">
        <v>1</v>
      </c>
      <c r="AE386" t="s">
        <v>164</v>
      </c>
      <c r="AF386">
        <v>1800633.51020822</v>
      </c>
      <c r="AG386">
        <v>253690.77612234501</v>
      </c>
      <c r="AH386">
        <v>270441.97422180697</v>
      </c>
      <c r="AI386">
        <v>39215.903587577501</v>
      </c>
      <c r="AJ386">
        <v>1295224.02368346</v>
      </c>
      <c r="AK386">
        <v>627431.78596322006</v>
      </c>
      <c r="AL386">
        <v>1135458.71213423</v>
      </c>
      <c r="AM386">
        <v>38053.748354093201</v>
      </c>
      <c r="AN386">
        <v>3287737.4681315301</v>
      </c>
      <c r="AO386">
        <v>2692137.61872466</v>
      </c>
      <c r="AP386">
        <v>2676729.9401058899</v>
      </c>
      <c r="AQ386">
        <v>10605703.347877</v>
      </c>
      <c r="AR386">
        <v>9746550.2574047204</v>
      </c>
      <c r="AS386">
        <v>9334724.3020686693</v>
      </c>
      <c r="AT386">
        <v>39736.312936056202</v>
      </c>
      <c r="AU386">
        <v>270441.97422180697</v>
      </c>
      <c r="AV386">
        <v>1135458.71213423</v>
      </c>
      <c r="AW386">
        <v>9746550.2574047204</v>
      </c>
      <c r="AX386">
        <v>114.634961376086</v>
      </c>
      <c r="AY386">
        <v>34.207648487461697</v>
      </c>
      <c r="AZ386">
        <v>6.5531432137381698</v>
      </c>
      <c r="BA386">
        <v>4.1989999999999998</v>
      </c>
      <c r="BB386">
        <v>36.039000000000001</v>
      </c>
      <c r="BC386">
        <v>8.5839999999999996</v>
      </c>
      <c r="BD386">
        <v>2.0699999999999998</v>
      </c>
      <c r="BE386">
        <v>5.17</v>
      </c>
      <c r="BF386">
        <v>3.1</v>
      </c>
      <c r="BG386">
        <v>0.49301111127078501</v>
      </c>
      <c r="BH386">
        <v>4.1226943478674897E-3</v>
      </c>
      <c r="BI386">
        <v>1.39524364741722E-2</v>
      </c>
      <c r="BJ386">
        <v>0.65134159888198795</v>
      </c>
      <c r="BK386">
        <v>8.12629304774652E-3</v>
      </c>
      <c r="BL386" s="1">
        <v>3.7261105626393398E-2</v>
      </c>
      <c r="BM386" s="1">
        <v>0.6</v>
      </c>
      <c r="BN386">
        <v>4.5</v>
      </c>
      <c r="BO386" s="1">
        <v>4.5</v>
      </c>
      <c r="BP386" s="1"/>
      <c r="BQ386">
        <v>2.9</v>
      </c>
      <c r="BR386">
        <v>2.2999999999999998</v>
      </c>
      <c r="BS386">
        <v>2.1</v>
      </c>
      <c r="BU386">
        <v>6.4</v>
      </c>
      <c r="BV386">
        <v>6.8</v>
      </c>
      <c r="BW386">
        <v>7.2</v>
      </c>
      <c r="BX386">
        <v>3.9</v>
      </c>
      <c r="BY386">
        <v>5.4</v>
      </c>
      <c r="BZ386">
        <v>4.5999999999999996</v>
      </c>
    </row>
    <row r="387" spans="1:79" x14ac:dyDescent="0.3">
      <c r="A387">
        <v>2036</v>
      </c>
      <c r="B387" t="s">
        <v>9</v>
      </c>
      <c r="C387" t="s">
        <v>8</v>
      </c>
      <c r="F387" t="s">
        <v>340</v>
      </c>
      <c r="L387" t="s">
        <v>529</v>
      </c>
      <c r="M387" t="s">
        <v>4</v>
      </c>
      <c r="N387" t="s">
        <v>5</v>
      </c>
      <c r="O387" t="s">
        <v>3</v>
      </c>
      <c r="P387" t="s">
        <v>34</v>
      </c>
      <c r="Q387" t="s">
        <v>3</v>
      </c>
      <c r="R387">
        <v>398.22787</v>
      </c>
      <c r="S387">
        <v>399.23514999999998</v>
      </c>
      <c r="T387">
        <v>21.986000000000001</v>
      </c>
      <c r="U387">
        <v>79720290.319437206</v>
      </c>
      <c r="V387">
        <v>1</v>
      </c>
      <c r="W387">
        <v>5</v>
      </c>
      <c r="X387">
        <v>0</v>
      </c>
      <c r="Y387">
        <v>79.900000000000006</v>
      </c>
      <c r="Z387">
        <v>61.6</v>
      </c>
      <c r="AB387" t="s">
        <v>2</v>
      </c>
      <c r="AC387" t="s">
        <v>2</v>
      </c>
      <c r="AD387" t="s">
        <v>1</v>
      </c>
      <c r="AE387" t="s">
        <v>0</v>
      </c>
      <c r="AF387">
        <v>36847749.392241798</v>
      </c>
      <c r="AG387">
        <v>79720290.319437206</v>
      </c>
      <c r="AH387">
        <v>66798742.481471203</v>
      </c>
      <c r="AI387">
        <v>410241.15608232701</v>
      </c>
      <c r="AJ387">
        <v>23743068.923436102</v>
      </c>
      <c r="AK387">
        <v>26019469.021172099</v>
      </c>
      <c r="AL387">
        <v>23739092.343322702</v>
      </c>
      <c r="AM387">
        <v>520460.94280934398</v>
      </c>
      <c r="AN387">
        <v>55646844.962031998</v>
      </c>
      <c r="AO387">
        <v>43203522.118529499</v>
      </c>
      <c r="AP387">
        <v>40312238.933515698</v>
      </c>
      <c r="AQ387">
        <v>7452402.1048538899</v>
      </c>
      <c r="AR387">
        <v>8097599.6888968498</v>
      </c>
      <c r="AS387">
        <v>8030761.2389628002</v>
      </c>
      <c r="AT387">
        <v>507120.208027652</v>
      </c>
      <c r="AU387">
        <v>66798742.481471203</v>
      </c>
      <c r="AV387">
        <v>23743068.923436102</v>
      </c>
      <c r="AW387">
        <v>8030761.2389628002</v>
      </c>
      <c r="AX387">
        <v>35.981551970043498</v>
      </c>
      <c r="AY387" s="1">
        <v>5.3689815308414204</v>
      </c>
      <c r="AZ387" s="1">
        <v>4.5136945032232303</v>
      </c>
      <c r="BA387">
        <v>0.35499999999999998</v>
      </c>
      <c r="BB387" s="1">
        <v>0.12</v>
      </c>
      <c r="BC387" s="1">
        <v>0.33800000000000002</v>
      </c>
      <c r="BD387">
        <v>-1.49</v>
      </c>
      <c r="BE387">
        <v>-3.06</v>
      </c>
      <c r="BF387">
        <v>-1.56</v>
      </c>
      <c r="BG387">
        <v>1.00665050858189E-2</v>
      </c>
      <c r="BH387">
        <v>1.1754322553103599E-4</v>
      </c>
      <c r="BI387">
        <v>2.6028315667683301E-3</v>
      </c>
      <c r="BJ387">
        <v>2.6266584972174899E-2</v>
      </c>
      <c r="BK387">
        <v>3.9347666829440801E-4</v>
      </c>
      <c r="BL387" s="1">
        <v>9.3637894853686593E-3</v>
      </c>
      <c r="BM387" s="1">
        <v>1.7</v>
      </c>
      <c r="BN387">
        <v>2</v>
      </c>
      <c r="BO387" s="1">
        <v>1.3</v>
      </c>
      <c r="BP387" s="1"/>
      <c r="BQ387">
        <v>1.4</v>
      </c>
      <c r="BR387">
        <v>1.3</v>
      </c>
      <c r="BS387">
        <v>1.8</v>
      </c>
      <c r="BU387">
        <v>3.9</v>
      </c>
      <c r="BV387">
        <v>3.2</v>
      </c>
      <c r="BW387">
        <v>2.8</v>
      </c>
      <c r="BX387">
        <v>2.7</v>
      </c>
      <c r="BY387">
        <v>2.2999999999999998</v>
      </c>
      <c r="BZ387">
        <v>2.2999999999999998</v>
      </c>
    </row>
    <row r="388" spans="1:79" x14ac:dyDescent="0.3">
      <c r="A388">
        <v>2046</v>
      </c>
      <c r="B388" t="s">
        <v>9</v>
      </c>
      <c r="C388" t="s">
        <v>8</v>
      </c>
      <c r="F388" t="s">
        <v>340</v>
      </c>
      <c r="L388" t="s">
        <v>528</v>
      </c>
      <c r="M388" t="s">
        <v>4</v>
      </c>
      <c r="N388" t="s">
        <v>5</v>
      </c>
      <c r="O388" t="s">
        <v>3</v>
      </c>
      <c r="P388" t="s">
        <v>34</v>
      </c>
      <c r="Q388" t="s">
        <v>3</v>
      </c>
      <c r="R388">
        <v>715.44985999999994</v>
      </c>
      <c r="S388">
        <v>748.48310000000004</v>
      </c>
      <c r="T388">
        <v>15.815</v>
      </c>
      <c r="U388">
        <v>20619507.940606602</v>
      </c>
      <c r="V388">
        <v>4</v>
      </c>
      <c r="W388">
        <v>1</v>
      </c>
      <c r="X388">
        <v>0</v>
      </c>
      <c r="Y388">
        <v>81</v>
      </c>
      <c r="Z388">
        <v>50.7</v>
      </c>
      <c r="AB388" t="s">
        <v>2</v>
      </c>
      <c r="AC388" t="s">
        <v>2</v>
      </c>
      <c r="AD388" t="s">
        <v>1</v>
      </c>
      <c r="AE388" t="s">
        <v>87</v>
      </c>
      <c r="AF388">
        <v>20619507.940606602</v>
      </c>
      <c r="AG388">
        <v>19815995.444819398</v>
      </c>
      <c r="AH388">
        <v>19764545.907923002</v>
      </c>
      <c r="AI388">
        <v>111090.256610654</v>
      </c>
      <c r="AJ388">
        <v>15516806.9937307</v>
      </c>
      <c r="AK388">
        <v>19022348.4729282</v>
      </c>
      <c r="AL388">
        <v>18210285.945106599</v>
      </c>
      <c r="AM388">
        <v>110511.791711935</v>
      </c>
      <c r="AN388">
        <v>17282537.937656499</v>
      </c>
      <c r="AO388">
        <v>13965422.8036568</v>
      </c>
      <c r="AP388">
        <v>14688382.2160946</v>
      </c>
      <c r="AQ388">
        <v>1786213.5975762799</v>
      </c>
      <c r="AR388">
        <v>2296893.6215506499</v>
      </c>
      <c r="AS388">
        <v>2657296.2244872898</v>
      </c>
      <c r="AT388">
        <v>113711.196170073</v>
      </c>
      <c r="AU388">
        <v>19815995.444819398</v>
      </c>
      <c r="AV388">
        <v>18210285.945106599</v>
      </c>
      <c r="AW388">
        <v>2296893.6215506499</v>
      </c>
      <c r="AX388">
        <v>2.3892886500185302</v>
      </c>
      <c r="AY388" s="1">
        <v>10.436063730441701</v>
      </c>
      <c r="AZ388" s="1">
        <v>19.480871508028699</v>
      </c>
      <c r="BA388" s="1">
        <v>0.91900000000000004</v>
      </c>
      <c r="BB388" s="1">
        <v>0.11600000000000001</v>
      </c>
      <c r="BC388" s="1">
        <v>0.126</v>
      </c>
      <c r="BD388" s="1">
        <v>-0.12</v>
      </c>
      <c r="BE388">
        <v>-3.11</v>
      </c>
      <c r="BF388">
        <v>-2.99</v>
      </c>
      <c r="BG388">
        <v>0.46647601830885599</v>
      </c>
      <c r="BH388" s="1">
        <v>2.0962477988995002E-6</v>
      </c>
      <c r="BI388" s="1">
        <v>2.96646815356461E-6</v>
      </c>
      <c r="BJ388">
        <v>0.626138698952729</v>
      </c>
      <c r="BK388" s="1">
        <v>1.5804859095201698E-5</v>
      </c>
      <c r="BL388" s="1">
        <v>5.0393031621134798E-5</v>
      </c>
      <c r="BM388">
        <v>4.8</v>
      </c>
      <c r="BN388">
        <v>4.0999999999999996</v>
      </c>
      <c r="BO388">
        <v>4.8</v>
      </c>
      <c r="BQ388">
        <v>4.8</v>
      </c>
      <c r="BR388">
        <v>5.6</v>
      </c>
      <c r="BS388">
        <v>5.6</v>
      </c>
      <c r="BU388">
        <v>7.2</v>
      </c>
      <c r="BV388">
        <v>7.2</v>
      </c>
      <c r="BW388">
        <v>7.6</v>
      </c>
      <c r="BX388">
        <v>2.9</v>
      </c>
      <c r="BY388">
        <v>2.9</v>
      </c>
      <c r="BZ388">
        <v>2.1</v>
      </c>
    </row>
    <row r="389" spans="1:79" x14ac:dyDescent="0.3">
      <c r="A389">
        <v>2060</v>
      </c>
      <c r="B389" t="s">
        <v>9</v>
      </c>
      <c r="C389" t="s">
        <v>8</v>
      </c>
      <c r="F389" t="s">
        <v>340</v>
      </c>
      <c r="L389" t="s">
        <v>527</v>
      </c>
      <c r="M389" t="s">
        <v>5</v>
      </c>
      <c r="N389" t="s">
        <v>5</v>
      </c>
      <c r="O389" t="s">
        <v>3</v>
      </c>
      <c r="P389" t="s">
        <v>34</v>
      </c>
      <c r="Q389" t="s">
        <v>3</v>
      </c>
      <c r="R389">
        <v>528.24301000000003</v>
      </c>
      <c r="S389">
        <v>529.25028999999995</v>
      </c>
      <c r="T389">
        <v>21.745000000000001</v>
      </c>
      <c r="U389">
        <v>10231829.6738657</v>
      </c>
      <c r="V389">
        <v>9</v>
      </c>
      <c r="W389">
        <v>1</v>
      </c>
      <c r="X389">
        <v>0</v>
      </c>
      <c r="Y389">
        <v>31.1</v>
      </c>
      <c r="Z389">
        <v>41</v>
      </c>
      <c r="AB389" t="s">
        <v>2</v>
      </c>
      <c r="AC389" t="s">
        <v>2</v>
      </c>
      <c r="AD389" t="s">
        <v>1</v>
      </c>
      <c r="AE389" t="s">
        <v>0</v>
      </c>
      <c r="AF389">
        <v>10231829.6738657</v>
      </c>
      <c r="AG389">
        <v>9862689.7988557592</v>
      </c>
      <c r="AH389">
        <v>9758178.5621885993</v>
      </c>
      <c r="AI389">
        <v>55752.127197399699</v>
      </c>
      <c r="AJ389">
        <v>1530265.0792338201</v>
      </c>
      <c r="AK389">
        <v>1760639.9459857701</v>
      </c>
      <c r="AL389">
        <v>1846474.512567</v>
      </c>
      <c r="AM389">
        <v>82367.968307276897</v>
      </c>
      <c r="AN389">
        <v>4791636.9422603697</v>
      </c>
      <c r="AO389">
        <v>3849416.8553017601</v>
      </c>
      <c r="AP389">
        <v>4141447.69942543</v>
      </c>
      <c r="AQ389">
        <v>342850.90498275799</v>
      </c>
      <c r="AR389">
        <v>353491.40024621098</v>
      </c>
      <c r="AS389">
        <v>135215.27491501201</v>
      </c>
      <c r="AT389">
        <v>60575.111767497503</v>
      </c>
      <c r="AU389">
        <v>9862689.7988557592</v>
      </c>
      <c r="AV389">
        <v>1760639.9459857701</v>
      </c>
      <c r="AW389">
        <v>342850.90498275799</v>
      </c>
      <c r="AX389">
        <v>2.5006924545184699</v>
      </c>
      <c r="AY389">
        <v>9.5487125027709698</v>
      </c>
      <c r="AZ389">
        <v>44.3980754450834</v>
      </c>
      <c r="BA389">
        <v>0.17899999999999999</v>
      </c>
      <c r="BB389">
        <v>3.5000000000000003E-2</v>
      </c>
      <c r="BC389">
        <v>0.19500000000000001</v>
      </c>
      <c r="BD389">
        <v>-2.4900000000000002</v>
      </c>
      <c r="BE389">
        <v>-4.8499999999999996</v>
      </c>
      <c r="BF389">
        <v>-2.36</v>
      </c>
      <c r="BG389">
        <v>1.27390987670595E-3</v>
      </c>
      <c r="BH389" s="1">
        <v>2.0133618879647499E-5</v>
      </c>
      <c r="BI389">
        <v>8.3792110999603197E-4</v>
      </c>
      <c r="BJ389">
        <v>4.6681956610822497E-3</v>
      </c>
      <c r="BK389" s="1">
        <v>9.1382522941548598E-5</v>
      </c>
      <c r="BL389">
        <v>3.70059225924892E-3</v>
      </c>
      <c r="BM389" s="1">
        <v>5</v>
      </c>
      <c r="BN389">
        <v>5.4</v>
      </c>
      <c r="BO389">
        <v>5</v>
      </c>
      <c r="BQ389">
        <v>3.3</v>
      </c>
      <c r="BR389">
        <v>4</v>
      </c>
      <c r="BS389">
        <v>5.2</v>
      </c>
      <c r="BU389">
        <v>6.4</v>
      </c>
      <c r="BV389">
        <v>7.6</v>
      </c>
      <c r="BW389">
        <v>6</v>
      </c>
      <c r="BX389">
        <v>1.1000000000000001</v>
      </c>
      <c r="BY389">
        <v>2.7</v>
      </c>
      <c r="BZ389">
        <v>4.9000000000000004</v>
      </c>
    </row>
    <row r="390" spans="1:79" x14ac:dyDescent="0.3">
      <c r="A390">
        <v>2145</v>
      </c>
      <c r="B390" t="s">
        <v>9</v>
      </c>
      <c r="C390" t="s">
        <v>8</v>
      </c>
      <c r="F390" t="s">
        <v>340</v>
      </c>
      <c r="L390" t="s">
        <v>526</v>
      </c>
      <c r="M390" t="s">
        <v>4</v>
      </c>
      <c r="N390" t="s">
        <v>5</v>
      </c>
      <c r="O390" t="s">
        <v>3</v>
      </c>
      <c r="P390" t="s">
        <v>34</v>
      </c>
      <c r="Q390" t="s">
        <v>3</v>
      </c>
      <c r="R390">
        <v>463.15809999999999</v>
      </c>
      <c r="S390">
        <v>464.16538000000003</v>
      </c>
      <c r="T390">
        <v>21.992000000000001</v>
      </c>
      <c r="U390">
        <v>10454311.381611001</v>
      </c>
      <c r="V390">
        <v>63</v>
      </c>
      <c r="W390">
        <v>2</v>
      </c>
      <c r="X390">
        <v>0</v>
      </c>
      <c r="Y390">
        <v>79</v>
      </c>
      <c r="Z390">
        <v>49.5</v>
      </c>
      <c r="AB390" t="s">
        <v>2</v>
      </c>
      <c r="AC390" t="s">
        <v>2</v>
      </c>
      <c r="AD390" t="s">
        <v>1</v>
      </c>
      <c r="AE390" t="s">
        <v>0</v>
      </c>
      <c r="AF390">
        <v>897819.32513748005</v>
      </c>
      <c r="AG390">
        <v>1094616.20241905</v>
      </c>
      <c r="AH390">
        <v>1083216.8157941799</v>
      </c>
      <c r="AI390">
        <v>59155.478370177298</v>
      </c>
      <c r="AJ390">
        <v>690396.69059627096</v>
      </c>
      <c r="AK390">
        <v>887044.03024803102</v>
      </c>
      <c r="AL390">
        <v>830615.92157087103</v>
      </c>
      <c r="AM390">
        <v>73721.169181580699</v>
      </c>
      <c r="AN390">
        <v>3740526.7979999501</v>
      </c>
      <c r="AO390">
        <v>3548580.3890625602</v>
      </c>
      <c r="AP390">
        <v>3426969.5150814299</v>
      </c>
      <c r="AQ390">
        <v>9093819.7233972494</v>
      </c>
      <c r="AR390">
        <v>10454311.381611001</v>
      </c>
      <c r="AS390">
        <v>10184822.789876999</v>
      </c>
      <c r="AT390">
        <v>71289.6198013799</v>
      </c>
      <c r="AU390">
        <v>1083216.8157941799</v>
      </c>
      <c r="AV390">
        <v>830615.92157087103</v>
      </c>
      <c r="AW390">
        <v>10184822.789876999</v>
      </c>
      <c r="AX390">
        <v>10.775971184204</v>
      </c>
      <c r="AY390">
        <v>12.6145586121583</v>
      </c>
      <c r="AZ390">
        <v>7.2686937353627901</v>
      </c>
      <c r="BA390">
        <v>0.76700000000000002</v>
      </c>
      <c r="BB390">
        <v>9.4019999999999992</v>
      </c>
      <c r="BC390">
        <v>12.262</v>
      </c>
      <c r="BD390">
        <v>-0.38</v>
      </c>
      <c r="BE390">
        <v>3.23</v>
      </c>
      <c r="BF390">
        <v>3.62</v>
      </c>
      <c r="BG390">
        <v>6.9946152201711506E-2</v>
      </c>
      <c r="BH390" s="1">
        <v>7.4789261517160799E-7</v>
      </c>
      <c r="BI390" s="1">
        <v>4.7438625805362701E-7</v>
      </c>
      <c r="BJ390">
        <v>0.134757433935909</v>
      </c>
      <c r="BK390" s="1">
        <v>7.9751918651595199E-6</v>
      </c>
      <c r="BL390" s="1">
        <v>1.6742563279927201E-5</v>
      </c>
      <c r="BM390" s="1">
        <v>2.7</v>
      </c>
      <c r="BN390" s="1">
        <v>4.2</v>
      </c>
      <c r="BO390">
        <v>3.4</v>
      </c>
      <c r="BP390" s="1"/>
      <c r="BQ390" s="1">
        <v>1.9</v>
      </c>
      <c r="BR390">
        <v>3</v>
      </c>
      <c r="BS390">
        <v>3.4</v>
      </c>
      <c r="BU390">
        <v>8.1999999999999993</v>
      </c>
      <c r="BV390">
        <v>8.1999999999999993</v>
      </c>
      <c r="BW390">
        <v>8.1999999999999993</v>
      </c>
      <c r="BX390">
        <v>5.4</v>
      </c>
      <c r="BY390">
        <v>5.4</v>
      </c>
      <c r="BZ390">
        <v>5.8</v>
      </c>
    </row>
    <row r="391" spans="1:79" x14ac:dyDescent="0.3">
      <c r="A391">
        <v>2154</v>
      </c>
      <c r="B391" t="s">
        <v>9</v>
      </c>
      <c r="F391" t="s">
        <v>340</v>
      </c>
      <c r="L391" t="s">
        <v>525</v>
      </c>
      <c r="M391" t="s">
        <v>4</v>
      </c>
      <c r="N391" t="s">
        <v>5</v>
      </c>
      <c r="O391" t="s">
        <v>3</v>
      </c>
      <c r="P391" t="s">
        <v>34</v>
      </c>
      <c r="Q391" t="s">
        <v>3</v>
      </c>
      <c r="R391">
        <v>504.30912000000001</v>
      </c>
      <c r="S391">
        <v>505.31639999999999</v>
      </c>
      <c r="T391">
        <v>20.832999999999998</v>
      </c>
      <c r="U391">
        <v>16174538.5134384</v>
      </c>
      <c r="V391">
        <v>69</v>
      </c>
      <c r="W391">
        <v>1</v>
      </c>
      <c r="X391">
        <v>0</v>
      </c>
      <c r="Y391">
        <v>35.6</v>
      </c>
      <c r="Z391">
        <v>6.8</v>
      </c>
      <c r="AB391" t="s">
        <v>2</v>
      </c>
      <c r="AC391" t="s">
        <v>2</v>
      </c>
      <c r="AD391" t="s">
        <v>1</v>
      </c>
      <c r="AE391" t="s">
        <v>0</v>
      </c>
      <c r="AF391">
        <v>10924250.674719701</v>
      </c>
      <c r="AG391">
        <v>15125737.165516401</v>
      </c>
      <c r="AH391">
        <v>16174538.5134384</v>
      </c>
      <c r="AI391">
        <v>75110.281471057795</v>
      </c>
      <c r="AJ391">
        <v>352744.817139249</v>
      </c>
      <c r="AK391">
        <v>510995.98881860299</v>
      </c>
      <c r="AL391">
        <v>267602.50538768002</v>
      </c>
      <c r="AM391">
        <v>100550.68550845599</v>
      </c>
      <c r="AN391">
        <v>9453452.8925901204</v>
      </c>
      <c r="AO391">
        <v>7645409.1516557802</v>
      </c>
      <c r="AP391">
        <v>9235881.27804913</v>
      </c>
      <c r="AQ391">
        <v>226598.40228090901</v>
      </c>
      <c r="AR391">
        <v>708999.923170403</v>
      </c>
      <c r="AS391">
        <v>487449.03301381401</v>
      </c>
      <c r="AT391">
        <v>93191.097085157802</v>
      </c>
      <c r="AU391">
        <v>15125737.165516401</v>
      </c>
      <c r="AV391">
        <v>352744.817139249</v>
      </c>
      <c r="AW391">
        <v>487449.03301381401</v>
      </c>
      <c r="AX391">
        <v>19.740389633014299</v>
      </c>
      <c r="AY391" s="1">
        <v>32.752174996126001</v>
      </c>
      <c r="AZ391" s="1">
        <v>50.904999156759402</v>
      </c>
      <c r="BA391">
        <v>2.3E-2</v>
      </c>
      <c r="BB391" s="1">
        <v>3.2000000000000001E-2</v>
      </c>
      <c r="BC391" s="1">
        <v>1.3819999999999999</v>
      </c>
      <c r="BD391">
        <v>-5.42</v>
      </c>
      <c r="BE391">
        <v>-4.96</v>
      </c>
      <c r="BF391">
        <v>0.47</v>
      </c>
      <c r="BG391" s="1">
        <v>8.0159256625522701E-5</v>
      </c>
      <c r="BH391">
        <v>1.03972524412521E-4</v>
      </c>
      <c r="BI391">
        <v>0.87820943425995601</v>
      </c>
      <c r="BJ391">
        <v>4.6101261416448003E-4</v>
      </c>
      <c r="BK391">
        <v>3.5650210631897898E-4</v>
      </c>
      <c r="BL391">
        <v>0.999999927105924</v>
      </c>
      <c r="BM391" s="1">
        <v>5.6</v>
      </c>
      <c r="BN391">
        <v>4.0999999999999996</v>
      </c>
      <c r="BO391">
        <v>4.5</v>
      </c>
      <c r="BQ391">
        <v>4.5</v>
      </c>
      <c r="BR391">
        <v>1.5</v>
      </c>
      <c r="BS391">
        <v>4.5</v>
      </c>
      <c r="BU391">
        <v>4.7</v>
      </c>
      <c r="BV391">
        <v>4</v>
      </c>
      <c r="BW391">
        <v>4.4000000000000004</v>
      </c>
      <c r="BX391">
        <v>4.5</v>
      </c>
      <c r="BY391">
        <v>0</v>
      </c>
      <c r="BZ391">
        <v>4.2</v>
      </c>
    </row>
    <row r="392" spans="1:79" x14ac:dyDescent="0.3">
      <c r="A392">
        <v>2176</v>
      </c>
      <c r="B392" t="s">
        <v>9</v>
      </c>
      <c r="C392" t="s">
        <v>8</v>
      </c>
      <c r="F392" t="s">
        <v>340</v>
      </c>
      <c r="L392" t="s">
        <v>524</v>
      </c>
      <c r="M392" t="s">
        <v>4</v>
      </c>
      <c r="N392" t="s">
        <v>5</v>
      </c>
      <c r="O392" t="s">
        <v>3</v>
      </c>
      <c r="P392" t="s">
        <v>34</v>
      </c>
      <c r="Q392" t="s">
        <v>3</v>
      </c>
      <c r="R392">
        <v>458.24968999999999</v>
      </c>
      <c r="S392">
        <v>459.25697000000002</v>
      </c>
      <c r="T392">
        <v>18.585999999999999</v>
      </c>
      <c r="U392">
        <v>48989634.773476496</v>
      </c>
      <c r="V392">
        <v>10</v>
      </c>
      <c r="W392">
        <v>1</v>
      </c>
      <c r="X392">
        <v>0</v>
      </c>
      <c r="Y392">
        <v>48.2</v>
      </c>
      <c r="Z392">
        <v>44.1</v>
      </c>
      <c r="AB392" t="s">
        <v>2</v>
      </c>
      <c r="AC392" t="s">
        <v>2</v>
      </c>
      <c r="AD392" t="s">
        <v>1</v>
      </c>
      <c r="AE392" t="s">
        <v>0</v>
      </c>
      <c r="AF392">
        <v>48989634.773476496</v>
      </c>
      <c r="AG392">
        <v>47007149.650817297</v>
      </c>
      <c r="AH392">
        <v>36967546.674064398</v>
      </c>
      <c r="AI392">
        <v>378218.94713433803</v>
      </c>
      <c r="AJ392">
        <v>38055347.045662999</v>
      </c>
      <c r="AK392">
        <v>42390221.455234602</v>
      </c>
      <c r="AL392">
        <v>38186691.581058197</v>
      </c>
      <c r="AM392">
        <v>172797.58513914701</v>
      </c>
      <c r="AN392">
        <v>10627832.368560901</v>
      </c>
      <c r="AO392">
        <v>19722259.391003702</v>
      </c>
      <c r="AP392">
        <v>38007157.4296977</v>
      </c>
      <c r="AQ392">
        <v>12568962.1407331</v>
      </c>
      <c r="AR392">
        <v>13427193.439671</v>
      </c>
      <c r="AS392">
        <v>12546698.463525301</v>
      </c>
      <c r="AT392">
        <v>220701.33919617001</v>
      </c>
      <c r="AU392">
        <v>47007149.650817297</v>
      </c>
      <c r="AV392">
        <v>38186691.581058197</v>
      </c>
      <c r="AW392">
        <v>12568962.1407331</v>
      </c>
      <c r="AX392">
        <v>14.542261860185301</v>
      </c>
      <c r="AY392" s="1">
        <v>6.2353184398915298</v>
      </c>
      <c r="AZ392" s="1">
        <v>3.9077319064909499</v>
      </c>
      <c r="BA392">
        <v>0.81200000000000006</v>
      </c>
      <c r="BB392" s="1">
        <v>0.26700000000000002</v>
      </c>
      <c r="BC392" s="1">
        <v>0.32900000000000001</v>
      </c>
      <c r="BD392">
        <v>-0.3</v>
      </c>
      <c r="BE392">
        <v>-1.9</v>
      </c>
      <c r="BF392">
        <v>-1.6</v>
      </c>
      <c r="BG392">
        <v>0.41779384569065298</v>
      </c>
      <c r="BH392" s="1">
        <v>1.0823664575054801E-5</v>
      </c>
      <c r="BI392" s="1">
        <v>1.8957523577833898E-5</v>
      </c>
      <c r="BJ392">
        <v>0.57804812314132004</v>
      </c>
      <c r="BK392" s="1">
        <v>5.53024561631299E-5</v>
      </c>
      <c r="BL392">
        <v>1.9723847707637799E-4</v>
      </c>
      <c r="BM392">
        <v>4.3</v>
      </c>
      <c r="BN392">
        <v>3.2</v>
      </c>
      <c r="BO392">
        <v>3.2</v>
      </c>
      <c r="BR392">
        <v>3.6</v>
      </c>
      <c r="BS392">
        <v>3.6</v>
      </c>
      <c r="BU392">
        <v>4.2</v>
      </c>
      <c r="BV392">
        <v>1.8</v>
      </c>
      <c r="BW392">
        <v>4.3</v>
      </c>
      <c r="BY392">
        <v>2.2000000000000002</v>
      </c>
      <c r="BZ392">
        <v>1.4</v>
      </c>
    </row>
    <row r="393" spans="1:79" x14ac:dyDescent="0.3">
      <c r="A393">
        <v>2193</v>
      </c>
      <c r="B393" t="s">
        <v>9</v>
      </c>
      <c r="C393" t="s">
        <v>8</v>
      </c>
      <c r="F393" t="s">
        <v>340</v>
      </c>
      <c r="L393" t="s">
        <v>523</v>
      </c>
      <c r="M393" t="s">
        <v>4</v>
      </c>
      <c r="N393" t="s">
        <v>34</v>
      </c>
      <c r="O393" t="s">
        <v>3</v>
      </c>
      <c r="P393" t="s">
        <v>34</v>
      </c>
      <c r="Q393" t="s">
        <v>34</v>
      </c>
      <c r="R393">
        <v>454.28348</v>
      </c>
      <c r="S393">
        <v>455.29075</v>
      </c>
      <c r="T393">
        <v>15.247999999999999</v>
      </c>
      <c r="U393">
        <v>22471264.617301401</v>
      </c>
      <c r="V393">
        <v>36</v>
      </c>
      <c r="W393">
        <v>2</v>
      </c>
      <c r="X393">
        <v>0</v>
      </c>
      <c r="Y393">
        <v>61.7</v>
      </c>
      <c r="Z393">
        <v>42.8</v>
      </c>
      <c r="AB393" t="s">
        <v>28</v>
      </c>
      <c r="AC393" t="s">
        <v>2</v>
      </c>
      <c r="AD393" t="s">
        <v>1</v>
      </c>
      <c r="AE393" t="s">
        <v>0</v>
      </c>
      <c r="AF393">
        <v>20285938.0068748</v>
      </c>
      <c r="AG393">
        <v>20510721.815125801</v>
      </c>
      <c r="AH393">
        <v>20381953.86798</v>
      </c>
      <c r="AI393">
        <v>139047.627796513</v>
      </c>
      <c r="AJ393">
        <v>20477257.9567509</v>
      </c>
      <c r="AK393">
        <v>20992793.061234798</v>
      </c>
      <c r="AL393">
        <v>19999712.770102698</v>
      </c>
      <c r="AM393">
        <v>140957.300611891</v>
      </c>
      <c r="AN393">
        <v>22471264.617301401</v>
      </c>
      <c r="AO393">
        <v>19968877.516792499</v>
      </c>
      <c r="AP393">
        <v>19817116.0654676</v>
      </c>
      <c r="AQ393">
        <v>16416159.3420258</v>
      </c>
      <c r="AR393">
        <v>18241679.9227961</v>
      </c>
      <c r="AS393">
        <v>18893512.216424901</v>
      </c>
      <c r="AT393">
        <v>137226.88117491599</v>
      </c>
      <c r="AU393">
        <v>20381953.86798</v>
      </c>
      <c r="AV393">
        <v>20477257.9567509</v>
      </c>
      <c r="AW393">
        <v>18241679.9227961</v>
      </c>
      <c r="AX393">
        <v>0.55307994575061703</v>
      </c>
      <c r="AY393">
        <v>2.4239294624402601</v>
      </c>
      <c r="AZ393" s="1">
        <v>7.1940962843645799</v>
      </c>
      <c r="BA393" s="1">
        <v>1.0049999999999999</v>
      </c>
      <c r="BB393">
        <v>0.89500000000000002</v>
      </c>
      <c r="BC393" s="1">
        <v>0.89100000000000001</v>
      </c>
      <c r="BD393" s="1">
        <v>0.01</v>
      </c>
      <c r="BE393">
        <v>-0.16</v>
      </c>
      <c r="BF393">
        <v>-0.17</v>
      </c>
      <c r="BG393">
        <v>0.99139890699761202</v>
      </c>
      <c r="BH393">
        <v>2.3401327662085799E-2</v>
      </c>
      <c r="BI393">
        <v>2.0274651083973499E-2</v>
      </c>
      <c r="BJ393">
        <v>0.99999987688113601</v>
      </c>
      <c r="BK393">
        <v>3.8414208279302003E-2</v>
      </c>
      <c r="BL393">
        <v>5.0550804834218997E-2</v>
      </c>
      <c r="BM393" s="1">
        <v>3.7</v>
      </c>
      <c r="BN393" s="1">
        <v>4.0999999999999996</v>
      </c>
      <c r="BO393">
        <v>4.8</v>
      </c>
      <c r="BP393" s="1"/>
      <c r="BQ393" s="1">
        <v>5.6</v>
      </c>
      <c r="BR393">
        <v>4.5</v>
      </c>
      <c r="BS393">
        <v>4.8</v>
      </c>
      <c r="BU393">
        <v>6.6</v>
      </c>
      <c r="BV393">
        <v>7.8</v>
      </c>
      <c r="BW393">
        <v>7.4</v>
      </c>
      <c r="BX393">
        <v>5.6</v>
      </c>
      <c r="BY393">
        <v>4.8</v>
      </c>
      <c r="BZ393">
        <v>3.3</v>
      </c>
    </row>
    <row r="394" spans="1:79" x14ac:dyDescent="0.3">
      <c r="A394">
        <v>2209</v>
      </c>
      <c r="B394" t="s">
        <v>9</v>
      </c>
      <c r="F394" t="s">
        <v>340</v>
      </c>
      <c r="L394" t="s">
        <v>522</v>
      </c>
      <c r="M394" t="s">
        <v>4</v>
      </c>
      <c r="N394" t="s">
        <v>5</v>
      </c>
      <c r="O394" t="s">
        <v>3</v>
      </c>
      <c r="P394" t="s">
        <v>34</v>
      </c>
      <c r="Q394" t="s">
        <v>3</v>
      </c>
      <c r="R394">
        <v>446.24932999999999</v>
      </c>
      <c r="S394">
        <v>447.25659999999999</v>
      </c>
      <c r="T394">
        <v>17.245999999999999</v>
      </c>
      <c r="U394">
        <v>29017151.2942992</v>
      </c>
      <c r="V394">
        <v>18</v>
      </c>
      <c r="W394">
        <v>1</v>
      </c>
      <c r="X394">
        <v>0</v>
      </c>
      <c r="Y394">
        <v>60.3</v>
      </c>
      <c r="Z394">
        <v>8</v>
      </c>
      <c r="AB394" t="s">
        <v>2</v>
      </c>
      <c r="AC394" t="s">
        <v>2</v>
      </c>
      <c r="AD394" t="s">
        <v>1</v>
      </c>
      <c r="AE394" t="s">
        <v>0</v>
      </c>
      <c r="AF394">
        <v>21811907.469302502</v>
      </c>
      <c r="AG394">
        <v>22167254.2245127</v>
      </c>
      <c r="AH394">
        <v>22409995.919343401</v>
      </c>
      <c r="AI394">
        <v>165584.85335505201</v>
      </c>
      <c r="AJ394">
        <v>28659384.6191439</v>
      </c>
      <c r="AK394">
        <v>29017151.2942992</v>
      </c>
      <c r="AL394">
        <v>16928668.4966335</v>
      </c>
      <c r="AM394">
        <v>156850.79722755199</v>
      </c>
      <c r="AN394">
        <v>25046086.522259101</v>
      </c>
      <c r="AO394">
        <v>22362962.040614501</v>
      </c>
      <c r="AP394">
        <v>22375060.214922599</v>
      </c>
      <c r="AQ394">
        <v>4185804.79906074</v>
      </c>
      <c r="AR394">
        <v>15456750.617058299</v>
      </c>
      <c r="AS394">
        <v>18903711.0734745</v>
      </c>
      <c r="AT394">
        <v>160432.85979393899</v>
      </c>
      <c r="AU394">
        <v>22167254.2245127</v>
      </c>
      <c r="AV394">
        <v>28659384.6191439</v>
      </c>
      <c r="AW394">
        <v>15456750.617058299</v>
      </c>
      <c r="AX394">
        <v>1.3592841365614601</v>
      </c>
      <c r="AY394">
        <v>27.658942795378699</v>
      </c>
      <c r="AZ394" s="1">
        <v>59.910504423443797</v>
      </c>
      <c r="BA394" s="1">
        <v>1.2929999999999999</v>
      </c>
      <c r="BB394">
        <v>0.69699999999999995</v>
      </c>
      <c r="BC394" s="1">
        <v>0.53900000000000003</v>
      </c>
      <c r="BD394">
        <v>0.37</v>
      </c>
      <c r="BE394">
        <v>-0.52</v>
      </c>
      <c r="BF394">
        <v>-0.89</v>
      </c>
      <c r="BG394">
        <v>0.97570126107678901</v>
      </c>
      <c r="BH394">
        <v>0.25905945638542999</v>
      </c>
      <c r="BI394">
        <v>0.199006916808907</v>
      </c>
      <c r="BJ394">
        <v>0.99999987688113601</v>
      </c>
      <c r="BK394">
        <v>0.33299510657518</v>
      </c>
      <c r="BL394">
        <v>0.334868194581039</v>
      </c>
      <c r="BM394">
        <v>3.3</v>
      </c>
      <c r="BN394" s="1">
        <v>3</v>
      </c>
      <c r="BO394">
        <v>4.0999999999999996</v>
      </c>
      <c r="BP394">
        <v>2.2999999999999998</v>
      </c>
      <c r="BQ394">
        <v>3.6</v>
      </c>
      <c r="BR394">
        <v>3.2</v>
      </c>
      <c r="BS394">
        <v>2.2000000000000002</v>
      </c>
      <c r="BU394">
        <v>6.1</v>
      </c>
      <c r="BV394">
        <v>6.2</v>
      </c>
      <c r="BW394">
        <v>5.5</v>
      </c>
      <c r="BX394">
        <v>1</v>
      </c>
      <c r="BY394">
        <v>1.8</v>
      </c>
      <c r="BZ394">
        <v>1.8</v>
      </c>
    </row>
    <row r="395" spans="1:79" x14ac:dyDescent="0.3">
      <c r="A395">
        <v>2210</v>
      </c>
      <c r="B395" t="s">
        <v>9</v>
      </c>
      <c r="C395" t="s">
        <v>8</v>
      </c>
      <c r="F395" t="s">
        <v>340</v>
      </c>
      <c r="L395" t="s">
        <v>521</v>
      </c>
      <c r="M395" t="s">
        <v>5</v>
      </c>
      <c r="N395" t="s">
        <v>5</v>
      </c>
      <c r="O395" t="s">
        <v>3</v>
      </c>
      <c r="P395" t="s">
        <v>34</v>
      </c>
      <c r="Q395" t="s">
        <v>3</v>
      </c>
      <c r="R395">
        <v>264.13650000000001</v>
      </c>
      <c r="S395">
        <v>265.14377000000002</v>
      </c>
      <c r="T395">
        <v>19.431000000000001</v>
      </c>
      <c r="U395">
        <v>38085233.004106797</v>
      </c>
      <c r="V395">
        <v>231</v>
      </c>
      <c r="W395">
        <v>15</v>
      </c>
      <c r="X395">
        <v>0</v>
      </c>
      <c r="Y395">
        <v>45.6</v>
      </c>
      <c r="Z395">
        <v>60.8</v>
      </c>
      <c r="AB395" t="s">
        <v>2</v>
      </c>
      <c r="AC395" t="s">
        <v>2</v>
      </c>
      <c r="AD395" t="s">
        <v>1</v>
      </c>
      <c r="AE395" t="s">
        <v>0</v>
      </c>
      <c r="AF395">
        <v>24268113.421722502</v>
      </c>
      <c r="AG395">
        <v>21599694.4995973</v>
      </c>
      <c r="AH395">
        <v>22365420.048676498</v>
      </c>
      <c r="AI395">
        <v>279373.39361829299</v>
      </c>
      <c r="AJ395">
        <v>12104629.348333299</v>
      </c>
      <c r="AK395">
        <v>23968914.9618559</v>
      </c>
      <c r="AL395">
        <v>17460843.087184001</v>
      </c>
      <c r="AM395">
        <v>189641.450883855</v>
      </c>
      <c r="AN395">
        <v>12096866.766583201</v>
      </c>
      <c r="AO395">
        <v>21993607.1076166</v>
      </c>
      <c r="AP395">
        <v>38085233.004106797</v>
      </c>
      <c r="AQ395">
        <v>17934982.928185798</v>
      </c>
      <c r="AR395">
        <v>20216937.2483152</v>
      </c>
      <c r="AS395">
        <v>21029392.505904101</v>
      </c>
      <c r="AT395">
        <v>189987.265591456</v>
      </c>
      <c r="AU395">
        <v>22365420.048676498</v>
      </c>
      <c r="AV395">
        <v>17460843.087184001</v>
      </c>
      <c r="AW395">
        <v>20216937.2483152</v>
      </c>
      <c r="AX395">
        <v>6.0409866534908003</v>
      </c>
      <c r="AY395">
        <v>33.295167344138697</v>
      </c>
      <c r="AZ395">
        <v>8.1324917809824804</v>
      </c>
      <c r="BA395">
        <v>0.78100000000000003</v>
      </c>
      <c r="BB395">
        <v>0.90400000000000003</v>
      </c>
      <c r="BC395">
        <v>1.1579999999999999</v>
      </c>
      <c r="BD395">
        <v>-0.36</v>
      </c>
      <c r="BE395">
        <v>-0.15</v>
      </c>
      <c r="BF395">
        <v>0.21</v>
      </c>
      <c r="BG395">
        <v>0.29305262912470897</v>
      </c>
      <c r="BH395">
        <v>0.68702189389008395</v>
      </c>
      <c r="BI395">
        <v>0.71091402828026096</v>
      </c>
      <c r="BJ395">
        <v>0.43675189793831798</v>
      </c>
      <c r="BK395">
        <v>0.77165092828148196</v>
      </c>
      <c r="BL395" s="1">
        <v>0.89525746901857595</v>
      </c>
      <c r="BM395" s="1">
        <v>2.8</v>
      </c>
      <c r="BN395" s="1"/>
      <c r="BO395" s="1"/>
      <c r="BP395" s="1">
        <v>0.8</v>
      </c>
      <c r="BQ395" s="1">
        <v>1.4</v>
      </c>
      <c r="BR395">
        <v>0.7</v>
      </c>
      <c r="BS395">
        <v>0.7</v>
      </c>
      <c r="BU395">
        <v>2.2000000000000002</v>
      </c>
      <c r="BV395">
        <v>1.4</v>
      </c>
      <c r="BW395">
        <v>2.8</v>
      </c>
      <c r="BX395">
        <v>5.2</v>
      </c>
      <c r="BY395">
        <v>4.8</v>
      </c>
      <c r="BZ395">
        <v>4.5</v>
      </c>
    </row>
    <row r="396" spans="1:79" x14ac:dyDescent="0.3">
      <c r="A396">
        <v>2248</v>
      </c>
      <c r="B396" t="s">
        <v>9</v>
      </c>
      <c r="C396" t="s">
        <v>8</v>
      </c>
      <c r="F396" t="s">
        <v>340</v>
      </c>
      <c r="L396" t="s">
        <v>520</v>
      </c>
      <c r="M396" t="s">
        <v>4</v>
      </c>
      <c r="N396" t="s">
        <v>34</v>
      </c>
      <c r="O396" t="s">
        <v>3</v>
      </c>
      <c r="P396" t="s">
        <v>3</v>
      </c>
      <c r="Q396" t="s">
        <v>3</v>
      </c>
      <c r="R396">
        <v>536.35613999999998</v>
      </c>
      <c r="S396">
        <v>554.38976000000002</v>
      </c>
      <c r="T396">
        <v>23.954000000000001</v>
      </c>
      <c r="U396">
        <v>24426284.140920099</v>
      </c>
      <c r="V396">
        <v>0</v>
      </c>
      <c r="W396">
        <v>1</v>
      </c>
      <c r="X396">
        <v>0</v>
      </c>
      <c r="Y396">
        <v>39.6</v>
      </c>
      <c r="Z396">
        <v>59</v>
      </c>
      <c r="AB396" t="s">
        <v>2</v>
      </c>
      <c r="AC396" t="s">
        <v>2</v>
      </c>
      <c r="AD396" t="s">
        <v>1</v>
      </c>
      <c r="AE396" t="s">
        <v>185</v>
      </c>
      <c r="AF396">
        <v>24426284.140920099</v>
      </c>
      <c r="AG396">
        <v>23486428.418748502</v>
      </c>
      <c r="AH396">
        <v>20730866.4780173</v>
      </c>
      <c r="AI396">
        <v>106524.706750146</v>
      </c>
      <c r="AJ396">
        <v>10715920.0310196</v>
      </c>
      <c r="AK396">
        <v>10061292.971929301</v>
      </c>
      <c r="AL396">
        <v>11055683.727646099</v>
      </c>
      <c r="AM396">
        <v>120223.83651455501</v>
      </c>
      <c r="AN396">
        <v>15783268.3232166</v>
      </c>
      <c r="AO396">
        <v>13227899.1336952</v>
      </c>
      <c r="AP396">
        <v>14298802.9136944</v>
      </c>
      <c r="AQ396">
        <v>4096392.2656301502</v>
      </c>
      <c r="AR396">
        <v>5027348.0466053896</v>
      </c>
      <c r="AS396">
        <v>4939436.8201343603</v>
      </c>
      <c r="AT396">
        <v>114228.813085688</v>
      </c>
      <c r="AU396">
        <v>23486428.418748502</v>
      </c>
      <c r="AV396">
        <v>10715920.0310196</v>
      </c>
      <c r="AW396">
        <v>4939436.8201343603</v>
      </c>
      <c r="AX396">
        <v>8.3938568005341203</v>
      </c>
      <c r="AY396">
        <v>4.7633297452848096</v>
      </c>
      <c r="AZ396">
        <v>10.964650314947001</v>
      </c>
      <c r="BA396">
        <v>0.45600000000000002</v>
      </c>
      <c r="BB396">
        <v>0.21</v>
      </c>
      <c r="BC396">
        <v>0.46100000000000002</v>
      </c>
      <c r="BD396">
        <v>-1.1299999999999999</v>
      </c>
      <c r="BE396">
        <v>-2.25</v>
      </c>
      <c r="BF396">
        <v>-1.1200000000000001</v>
      </c>
      <c r="BG396" s="1">
        <v>9.0104076650443496E-5</v>
      </c>
      <c r="BH396" s="1">
        <v>1.3370115308219999E-6</v>
      </c>
      <c r="BI396" s="1">
        <v>6.1080214952102793E-5</v>
      </c>
      <c r="BJ396">
        <v>5.0671166182268603E-4</v>
      </c>
      <c r="BK396" s="1">
        <v>1.11188372774591E-5</v>
      </c>
      <c r="BL396">
        <v>4.67406355166185E-4</v>
      </c>
      <c r="BM396" s="1">
        <v>4.7</v>
      </c>
      <c r="BN396" s="1">
        <v>3.7</v>
      </c>
      <c r="BO396">
        <v>4.8</v>
      </c>
      <c r="BP396" s="1"/>
      <c r="BQ396" s="1">
        <v>2.7</v>
      </c>
      <c r="BR396">
        <v>2.7</v>
      </c>
      <c r="BS396">
        <v>3.3</v>
      </c>
      <c r="BU396">
        <v>5.9</v>
      </c>
      <c r="BV396">
        <v>5.9</v>
      </c>
      <c r="BW396">
        <v>6.2</v>
      </c>
      <c r="BX396">
        <v>1.7</v>
      </c>
      <c r="BY396">
        <v>1.2</v>
      </c>
      <c r="BZ396">
        <v>1</v>
      </c>
    </row>
    <row r="397" spans="1:79" x14ac:dyDescent="0.3">
      <c r="A397">
        <v>2255</v>
      </c>
      <c r="B397" t="s">
        <v>9</v>
      </c>
      <c r="C397" t="s">
        <v>8</v>
      </c>
      <c r="F397" t="s">
        <v>340</v>
      </c>
      <c r="L397" t="s">
        <v>519</v>
      </c>
      <c r="M397" t="s">
        <v>4</v>
      </c>
      <c r="N397" t="s">
        <v>34</v>
      </c>
      <c r="O397" t="s">
        <v>3</v>
      </c>
      <c r="P397" t="s">
        <v>34</v>
      </c>
      <c r="Q397" t="s">
        <v>3</v>
      </c>
      <c r="R397">
        <v>408.21467999999999</v>
      </c>
      <c r="S397">
        <v>391.21141</v>
      </c>
      <c r="T397">
        <v>16.869</v>
      </c>
      <c r="U397">
        <v>15703786.650679501</v>
      </c>
      <c r="V397">
        <v>41</v>
      </c>
      <c r="W397">
        <v>1</v>
      </c>
      <c r="X397">
        <v>0</v>
      </c>
      <c r="Y397">
        <v>34.6</v>
      </c>
      <c r="Z397">
        <v>57.6</v>
      </c>
      <c r="AB397" t="s">
        <v>2</v>
      </c>
      <c r="AC397" t="s">
        <v>2</v>
      </c>
      <c r="AD397" t="s">
        <v>1</v>
      </c>
      <c r="AE397" t="s">
        <v>164</v>
      </c>
      <c r="AF397">
        <v>10830491.572803101</v>
      </c>
      <c r="AG397">
        <v>13411432.628603101</v>
      </c>
      <c r="AH397">
        <v>15703786.650679501</v>
      </c>
      <c r="AI397">
        <v>76252.783720347594</v>
      </c>
      <c r="AJ397">
        <v>337297.73379886901</v>
      </c>
      <c r="AK397">
        <v>559082.48866225698</v>
      </c>
      <c r="AL397">
        <v>352887.056790245</v>
      </c>
      <c r="AM397">
        <v>83056.462095521201</v>
      </c>
      <c r="AN397">
        <v>6735707.9076947197</v>
      </c>
      <c r="AO397">
        <v>6216147.3905291501</v>
      </c>
      <c r="AP397">
        <v>9113391.6634072494</v>
      </c>
      <c r="AQ397">
        <v>2789097.4535734602</v>
      </c>
      <c r="AR397">
        <v>412559.76592300797</v>
      </c>
      <c r="AS397">
        <v>324420.47880556202</v>
      </c>
      <c r="AT397">
        <v>83518.877048808004</v>
      </c>
      <c r="AU397">
        <v>13411432.628603101</v>
      </c>
      <c r="AV397">
        <v>352887.056790245</v>
      </c>
      <c r="AW397">
        <v>412559.76592300797</v>
      </c>
      <c r="AX397">
        <v>18.3103857795405</v>
      </c>
      <c r="AY397">
        <v>29.727716532114801</v>
      </c>
      <c r="AZ397">
        <v>118.962179691952</v>
      </c>
      <c r="BA397">
        <v>2.5999999999999999E-2</v>
      </c>
      <c r="BB397">
        <v>3.1E-2</v>
      </c>
      <c r="BC397">
        <v>1.169</v>
      </c>
      <c r="BD397">
        <v>-5.25</v>
      </c>
      <c r="BE397">
        <v>-5.0199999999999996</v>
      </c>
      <c r="BF397">
        <v>0.23</v>
      </c>
      <c r="BG397">
        <v>2.2903550136134099E-3</v>
      </c>
      <c r="BH397">
        <v>5.7145704264492904E-3</v>
      </c>
      <c r="BI397">
        <v>0.60643939320064</v>
      </c>
      <c r="BJ397">
        <v>7.6295471324111502E-3</v>
      </c>
      <c r="BK397">
        <v>1.08212078288082E-2</v>
      </c>
      <c r="BL397">
        <v>0.79908686056112699</v>
      </c>
      <c r="BM397">
        <v>4.5</v>
      </c>
      <c r="BN397">
        <v>4.5</v>
      </c>
      <c r="BO397">
        <v>4.5</v>
      </c>
      <c r="BQ397">
        <v>4.5</v>
      </c>
      <c r="BR397">
        <v>4.5</v>
      </c>
      <c r="BS397">
        <v>4.5</v>
      </c>
      <c r="BU397">
        <v>4.5</v>
      </c>
      <c r="BV397">
        <v>3.7</v>
      </c>
      <c r="BW397">
        <v>3.7</v>
      </c>
      <c r="BY397">
        <v>1.5</v>
      </c>
      <c r="BZ397">
        <v>3</v>
      </c>
    </row>
    <row r="398" spans="1:79" x14ac:dyDescent="0.3">
      <c r="A398">
        <v>2271</v>
      </c>
      <c r="B398" t="s">
        <v>9</v>
      </c>
      <c r="C398" t="s">
        <v>8</v>
      </c>
      <c r="F398" t="s">
        <v>340</v>
      </c>
      <c r="L398" t="s">
        <v>518</v>
      </c>
      <c r="M398" t="s">
        <v>4</v>
      </c>
      <c r="N398" t="s">
        <v>34</v>
      </c>
      <c r="O398" t="s">
        <v>3</v>
      </c>
      <c r="P398" t="s">
        <v>34</v>
      </c>
      <c r="Q398" t="s">
        <v>3</v>
      </c>
      <c r="R398">
        <v>456.25130000000001</v>
      </c>
      <c r="S398">
        <v>457.25857999999999</v>
      </c>
      <c r="T398">
        <v>20.989000000000001</v>
      </c>
      <c r="U398">
        <v>13803296.4376428</v>
      </c>
      <c r="V398">
        <v>120</v>
      </c>
      <c r="W398">
        <v>1</v>
      </c>
      <c r="X398">
        <v>0</v>
      </c>
      <c r="Y398">
        <v>60.3</v>
      </c>
      <c r="Z398">
        <v>65.099999999999994</v>
      </c>
      <c r="AB398" t="s">
        <v>2</v>
      </c>
      <c r="AC398" t="s">
        <v>2</v>
      </c>
      <c r="AD398" t="s">
        <v>1</v>
      </c>
      <c r="AE398" t="s">
        <v>0</v>
      </c>
      <c r="AF398">
        <v>12411960.819134699</v>
      </c>
      <c r="AG398">
        <v>13019088.5469332</v>
      </c>
      <c r="AH398">
        <v>13803296.4376428</v>
      </c>
      <c r="AI398">
        <v>98546.258907391195</v>
      </c>
      <c r="AJ398">
        <v>2076626.68459643</v>
      </c>
      <c r="AK398">
        <v>719393.53561690496</v>
      </c>
      <c r="AL398">
        <v>680628.97894694901</v>
      </c>
      <c r="AM398">
        <v>145329.99825698099</v>
      </c>
      <c r="AN398">
        <v>10579701.523180701</v>
      </c>
      <c r="AO398">
        <v>9211838.1642299201</v>
      </c>
      <c r="AP398">
        <v>8650414.4436152503</v>
      </c>
      <c r="AQ398">
        <v>391057.04375919199</v>
      </c>
      <c r="AR398">
        <v>495696.77343831898</v>
      </c>
      <c r="AS398">
        <v>789119.14199309703</v>
      </c>
      <c r="AT398">
        <v>127338.634721347</v>
      </c>
      <c r="AU398">
        <v>13019088.5469332</v>
      </c>
      <c r="AV398">
        <v>719393.53561690496</v>
      </c>
      <c r="AW398">
        <v>495696.77343831898</v>
      </c>
      <c r="AX398">
        <v>5.3336692709285698</v>
      </c>
      <c r="AY398">
        <v>68.602744336305904</v>
      </c>
      <c r="AZ398">
        <v>36.9402340457561</v>
      </c>
      <c r="BA398">
        <v>5.5E-2</v>
      </c>
      <c r="BB398">
        <v>3.7999999999999999E-2</v>
      </c>
      <c r="BC398">
        <v>0.68899999999999995</v>
      </c>
      <c r="BD398">
        <v>-4.18</v>
      </c>
      <c r="BE398">
        <v>-4.72</v>
      </c>
      <c r="BF398">
        <v>-0.54</v>
      </c>
      <c r="BG398">
        <v>7.0865743565984296E-4</v>
      </c>
      <c r="BH398">
        <v>2.0863165556306301E-4</v>
      </c>
      <c r="BI398">
        <v>0.233587871417656</v>
      </c>
      <c r="BJ398">
        <v>2.8369053614100302E-3</v>
      </c>
      <c r="BK398">
        <v>6.3082570005552397E-4</v>
      </c>
      <c r="BL398" s="1">
        <v>0.38237055001354803</v>
      </c>
      <c r="BM398">
        <v>4.5</v>
      </c>
      <c r="BN398">
        <v>3.7</v>
      </c>
      <c r="BO398">
        <v>3.7</v>
      </c>
      <c r="BQ398">
        <v>0.2</v>
      </c>
      <c r="BR398">
        <v>1.5</v>
      </c>
      <c r="BS398">
        <v>1.9</v>
      </c>
      <c r="BU398">
        <v>4.4000000000000004</v>
      </c>
      <c r="BV398">
        <v>4</v>
      </c>
      <c r="BW398">
        <v>4.7</v>
      </c>
      <c r="BX398">
        <v>3.4</v>
      </c>
      <c r="BY398">
        <v>1.5</v>
      </c>
      <c r="BZ398">
        <v>1.9</v>
      </c>
    </row>
    <row r="399" spans="1:79" x14ac:dyDescent="0.3">
      <c r="A399">
        <v>2278</v>
      </c>
      <c r="B399" t="s">
        <v>9</v>
      </c>
      <c r="F399" t="s">
        <v>340</v>
      </c>
      <c r="L399" t="s">
        <v>517</v>
      </c>
      <c r="M399" t="s">
        <v>4</v>
      </c>
      <c r="N399" t="s">
        <v>5</v>
      </c>
      <c r="O399" t="s">
        <v>3</v>
      </c>
      <c r="P399" t="s">
        <v>34</v>
      </c>
      <c r="Q399" t="s">
        <v>3</v>
      </c>
      <c r="R399">
        <v>486.19571999999999</v>
      </c>
      <c r="S399">
        <v>487.20299</v>
      </c>
      <c r="T399">
        <v>21.829000000000001</v>
      </c>
      <c r="U399">
        <v>9747039.4981466495</v>
      </c>
      <c r="V399">
        <v>42</v>
      </c>
      <c r="W399">
        <v>1</v>
      </c>
      <c r="X399">
        <v>0</v>
      </c>
      <c r="Y399">
        <v>40.4</v>
      </c>
      <c r="Z399">
        <v>7</v>
      </c>
      <c r="AB399" t="s">
        <v>2</v>
      </c>
      <c r="AC399" t="s">
        <v>2</v>
      </c>
      <c r="AD399" t="s">
        <v>1</v>
      </c>
      <c r="AE399" t="s">
        <v>0</v>
      </c>
      <c r="AF399">
        <v>9747039.4981466495</v>
      </c>
      <c r="AG399">
        <v>8608000.3156517893</v>
      </c>
      <c r="AH399">
        <v>9176130.1418913193</v>
      </c>
      <c r="AI399">
        <v>75970.368049071098</v>
      </c>
      <c r="AJ399">
        <v>6529644.8059546603</v>
      </c>
      <c r="AK399">
        <v>7948228.1854630504</v>
      </c>
      <c r="AL399">
        <v>8090360.4965460999</v>
      </c>
      <c r="AM399">
        <v>168712.052880239</v>
      </c>
      <c r="AN399">
        <v>6164694.76651676</v>
      </c>
      <c r="AO399">
        <v>5615635.0278049204</v>
      </c>
      <c r="AP399">
        <v>5796693.6908699796</v>
      </c>
      <c r="AQ399">
        <v>661798.59512102103</v>
      </c>
      <c r="AR399">
        <v>694606.48694535706</v>
      </c>
      <c r="AS399">
        <v>733216.06038180296</v>
      </c>
      <c r="AT399">
        <v>67705.991345507195</v>
      </c>
      <c r="AU399">
        <v>9176130.1418913193</v>
      </c>
      <c r="AV399">
        <v>7948228.1854630504</v>
      </c>
      <c r="AW399">
        <v>694606.48694535706</v>
      </c>
      <c r="AX399">
        <v>6.2059130511782303</v>
      </c>
      <c r="AY399" s="1">
        <v>11.47162016155</v>
      </c>
      <c r="AZ399" s="1">
        <v>5.1322202666156098</v>
      </c>
      <c r="BA399">
        <v>0.86599999999999999</v>
      </c>
      <c r="BB399">
        <v>7.5999999999999998E-2</v>
      </c>
      <c r="BC399" s="1">
        <v>8.6999999999999994E-2</v>
      </c>
      <c r="BD399">
        <v>-0.21</v>
      </c>
      <c r="BE399">
        <v>-3.72</v>
      </c>
      <c r="BF399">
        <v>-3.52</v>
      </c>
      <c r="BG399">
        <v>5.5481467482928398E-2</v>
      </c>
      <c r="BH399" s="1">
        <v>7.8160898864254604E-8</v>
      </c>
      <c r="BI399" s="1">
        <v>1.45481544366888E-7</v>
      </c>
      <c r="BJ399">
        <v>0.111234636569593</v>
      </c>
      <c r="BK399" s="1">
        <v>1.72038021478634E-6</v>
      </c>
      <c r="BL399" s="1">
        <v>8.2028252258128704E-6</v>
      </c>
      <c r="BM399">
        <v>5</v>
      </c>
      <c r="BN399">
        <v>5.4</v>
      </c>
      <c r="BO399">
        <v>5.4</v>
      </c>
      <c r="BQ399">
        <v>5.4</v>
      </c>
      <c r="BR399">
        <v>4.5999999999999996</v>
      </c>
      <c r="BS399">
        <v>5</v>
      </c>
      <c r="BU399">
        <v>8.8000000000000007</v>
      </c>
      <c r="BV399">
        <v>8</v>
      </c>
      <c r="BW399">
        <v>8.4</v>
      </c>
      <c r="BX399">
        <v>3.4</v>
      </c>
      <c r="BY399">
        <v>3</v>
      </c>
      <c r="BZ399">
        <v>3.4</v>
      </c>
    </row>
    <row r="400" spans="1:79" x14ac:dyDescent="0.3">
      <c r="A400">
        <v>2284</v>
      </c>
      <c r="B400" t="s">
        <v>9</v>
      </c>
      <c r="C400" t="s">
        <v>8</v>
      </c>
      <c r="F400" t="s">
        <v>340</v>
      </c>
      <c r="L400" t="s">
        <v>516</v>
      </c>
      <c r="M400" t="s">
        <v>4</v>
      </c>
      <c r="N400" t="s">
        <v>109</v>
      </c>
      <c r="O400" t="s">
        <v>3</v>
      </c>
      <c r="P400" t="s">
        <v>34</v>
      </c>
      <c r="Q400" t="s">
        <v>3</v>
      </c>
      <c r="R400">
        <v>551.39441999999997</v>
      </c>
      <c r="S400">
        <v>552.40169000000003</v>
      </c>
      <c r="T400">
        <v>15.147</v>
      </c>
      <c r="U400">
        <v>19650289.871366601</v>
      </c>
      <c r="V400">
        <v>4</v>
      </c>
      <c r="W400">
        <v>2</v>
      </c>
      <c r="X400">
        <v>0</v>
      </c>
      <c r="Y400">
        <v>81.5</v>
      </c>
      <c r="Z400">
        <v>76.3</v>
      </c>
      <c r="AB400" t="s">
        <v>2</v>
      </c>
      <c r="AC400" t="s">
        <v>2</v>
      </c>
      <c r="AD400" t="s">
        <v>1</v>
      </c>
      <c r="AE400" t="s">
        <v>0</v>
      </c>
      <c r="AF400">
        <v>14184113.1759659</v>
      </c>
      <c r="AG400">
        <v>14529529.9204203</v>
      </c>
      <c r="AH400">
        <v>14471259.177582299</v>
      </c>
      <c r="AI400">
        <v>484357.50348903798</v>
      </c>
      <c r="AJ400">
        <v>14223428.0555728</v>
      </c>
      <c r="AK400">
        <v>14041592.9841814</v>
      </c>
      <c r="AL400">
        <v>14413416.0074708</v>
      </c>
      <c r="AM400">
        <v>224168.05501879699</v>
      </c>
      <c r="AN400">
        <v>17524762.235529602</v>
      </c>
      <c r="AO400">
        <v>14259553.658083299</v>
      </c>
      <c r="AP400">
        <v>16370235.9041708</v>
      </c>
      <c r="AQ400">
        <v>16656915.688740499</v>
      </c>
      <c r="AR400">
        <v>18955746.627145499</v>
      </c>
      <c r="AS400">
        <v>19650289.871366601</v>
      </c>
      <c r="AT400">
        <v>218462.22677880601</v>
      </c>
      <c r="AU400">
        <v>14471259.177582299</v>
      </c>
      <c r="AV400">
        <v>14223428.0555728</v>
      </c>
      <c r="AW400">
        <v>18955746.627145499</v>
      </c>
      <c r="AX400">
        <v>1.28457991402535</v>
      </c>
      <c r="AY400">
        <v>1.30693451619437</v>
      </c>
      <c r="AZ400">
        <v>8.5049773043588903</v>
      </c>
      <c r="BA400">
        <v>0.98299999999999998</v>
      </c>
      <c r="BB400">
        <v>1.31</v>
      </c>
      <c r="BC400">
        <v>1.333</v>
      </c>
      <c r="BD400">
        <v>-0.02</v>
      </c>
      <c r="BE400">
        <v>0.39</v>
      </c>
      <c r="BF400">
        <v>0.41</v>
      </c>
      <c r="BG400">
        <v>0.95748417158567101</v>
      </c>
      <c r="BH400">
        <v>2.7085400758816202E-3</v>
      </c>
      <c r="BI400">
        <v>2.1202797022208402E-3</v>
      </c>
      <c r="BJ400">
        <v>0.99999987688113601</v>
      </c>
      <c r="BK400">
        <v>5.6117222017506799E-3</v>
      </c>
      <c r="BL400">
        <v>7.9636927531120307E-3</v>
      </c>
      <c r="BM400">
        <v>4.0999999999999996</v>
      </c>
      <c r="BN400">
        <v>4.8</v>
      </c>
      <c r="BO400">
        <v>4.8</v>
      </c>
      <c r="BP400">
        <v>3.8</v>
      </c>
      <c r="BQ400">
        <v>4.8</v>
      </c>
      <c r="BR400">
        <v>4.8</v>
      </c>
      <c r="BS400">
        <v>5.6</v>
      </c>
      <c r="BT400">
        <v>4.5</v>
      </c>
      <c r="BU400">
        <v>6.9</v>
      </c>
      <c r="BV400">
        <v>7.2</v>
      </c>
      <c r="BW400">
        <v>7.2</v>
      </c>
      <c r="BX400">
        <v>5.6</v>
      </c>
      <c r="BY400">
        <v>5.6</v>
      </c>
      <c r="BZ400">
        <v>5.2</v>
      </c>
      <c r="CA400">
        <v>4.5</v>
      </c>
    </row>
    <row r="401" spans="1:79" x14ac:dyDescent="0.3">
      <c r="A401">
        <v>2300</v>
      </c>
      <c r="B401" t="s">
        <v>9</v>
      </c>
      <c r="C401" t="s">
        <v>8</v>
      </c>
      <c r="F401" t="s">
        <v>340</v>
      </c>
      <c r="L401" t="s">
        <v>509</v>
      </c>
      <c r="M401" t="s">
        <v>4</v>
      </c>
      <c r="N401" t="s">
        <v>5</v>
      </c>
      <c r="O401" t="s">
        <v>3</v>
      </c>
      <c r="P401" t="s">
        <v>3</v>
      </c>
      <c r="Q401" t="s">
        <v>3</v>
      </c>
      <c r="R401">
        <v>495.34104000000002</v>
      </c>
      <c r="S401">
        <v>496.34838000000002</v>
      </c>
      <c r="T401">
        <v>23.256</v>
      </c>
      <c r="U401">
        <v>35193419.595483802</v>
      </c>
      <c r="V401">
        <v>0</v>
      </c>
      <c r="W401">
        <v>1</v>
      </c>
      <c r="X401">
        <v>0</v>
      </c>
      <c r="Y401">
        <v>33.799999999999997</v>
      </c>
      <c r="Z401">
        <v>41.5</v>
      </c>
      <c r="AB401" t="s">
        <v>2</v>
      </c>
      <c r="AC401" t="s">
        <v>2</v>
      </c>
      <c r="AD401" t="s">
        <v>1</v>
      </c>
      <c r="AE401" t="s">
        <v>0</v>
      </c>
      <c r="AF401">
        <v>11063209.816510299</v>
      </c>
      <c r="AG401">
        <v>11892915.659782801</v>
      </c>
      <c r="AH401">
        <v>35193419.595483802</v>
      </c>
      <c r="AI401">
        <v>176659.18506850299</v>
      </c>
      <c r="AJ401">
        <v>18775058.842705902</v>
      </c>
      <c r="AK401">
        <v>19407738.694034699</v>
      </c>
      <c r="AL401">
        <v>6940071.7052799799</v>
      </c>
      <c r="AM401">
        <v>85799.390925951695</v>
      </c>
      <c r="AN401">
        <v>26069390.4141571</v>
      </c>
      <c r="AO401">
        <v>23422704.407433599</v>
      </c>
      <c r="AP401">
        <v>12514167.1815586</v>
      </c>
      <c r="AQ401">
        <v>3396027.7018917999</v>
      </c>
      <c r="AR401">
        <v>3643909.5832105698</v>
      </c>
      <c r="AS401">
        <v>8758824.01419398</v>
      </c>
      <c r="AT401">
        <v>105227.59366759899</v>
      </c>
      <c r="AU401">
        <v>11892915.659782801</v>
      </c>
      <c r="AV401">
        <v>18775058.842705902</v>
      </c>
      <c r="AW401">
        <v>3643909.5832105698</v>
      </c>
      <c r="AX401">
        <v>70.671323267721107</v>
      </c>
      <c r="AY401">
        <v>46.690517512302399</v>
      </c>
      <c r="AZ401">
        <v>57.482851861578901</v>
      </c>
      <c r="BA401">
        <v>1.579</v>
      </c>
      <c r="BB401">
        <v>0.30599999999999999</v>
      </c>
      <c r="BC401">
        <v>0.19400000000000001</v>
      </c>
      <c r="BD401">
        <v>0.66</v>
      </c>
      <c r="BE401">
        <v>-1.71</v>
      </c>
      <c r="BF401">
        <v>-2.37</v>
      </c>
      <c r="BG401">
        <v>0.90903014958495698</v>
      </c>
      <c r="BH401">
        <v>8.9551863207671403E-2</v>
      </c>
      <c r="BI401">
        <v>0.15285411244100999</v>
      </c>
      <c r="BJ401">
        <v>0.99773979420933301</v>
      </c>
      <c r="BK401">
        <v>0.12968706330817401</v>
      </c>
      <c r="BL401">
        <v>0.26869245870910002</v>
      </c>
      <c r="BM401">
        <v>4.8</v>
      </c>
      <c r="BN401">
        <v>3</v>
      </c>
      <c r="BO401">
        <v>4.7</v>
      </c>
      <c r="BQ401">
        <v>4.5</v>
      </c>
      <c r="BR401">
        <v>2.6</v>
      </c>
      <c r="BS401">
        <v>4.5999999999999996</v>
      </c>
      <c r="BU401">
        <v>4.0999999999999996</v>
      </c>
      <c r="BV401">
        <v>3.8</v>
      </c>
      <c r="BW401">
        <v>5.4</v>
      </c>
      <c r="BX401">
        <v>3.6</v>
      </c>
      <c r="BY401">
        <v>3.6</v>
      </c>
      <c r="BZ401">
        <v>2</v>
      </c>
    </row>
    <row r="402" spans="1:79" x14ac:dyDescent="0.3">
      <c r="A402">
        <v>2312</v>
      </c>
      <c r="B402" t="s">
        <v>9</v>
      </c>
      <c r="C402" t="s">
        <v>8</v>
      </c>
      <c r="F402" t="s">
        <v>340</v>
      </c>
      <c r="L402" t="s">
        <v>515</v>
      </c>
      <c r="M402" t="s">
        <v>5</v>
      </c>
      <c r="N402" t="s">
        <v>34</v>
      </c>
      <c r="O402" t="s">
        <v>3</v>
      </c>
      <c r="P402" t="s">
        <v>34</v>
      </c>
      <c r="Q402" t="s">
        <v>34</v>
      </c>
      <c r="R402">
        <v>250.15713</v>
      </c>
      <c r="S402">
        <v>251.16441</v>
      </c>
      <c r="T402">
        <v>20.199000000000002</v>
      </c>
      <c r="U402">
        <v>38256757.185434803</v>
      </c>
      <c r="V402">
        <v>228</v>
      </c>
      <c r="W402">
        <v>11</v>
      </c>
      <c r="X402">
        <v>0</v>
      </c>
      <c r="Y402">
        <v>64</v>
      </c>
      <c r="Z402">
        <v>66.2</v>
      </c>
      <c r="AB402" t="s">
        <v>2</v>
      </c>
      <c r="AC402" t="s">
        <v>31</v>
      </c>
      <c r="AD402" t="s">
        <v>1</v>
      </c>
      <c r="AE402" t="s">
        <v>0</v>
      </c>
      <c r="AF402">
        <v>38256757.185434803</v>
      </c>
      <c r="AG402">
        <v>19213351.4096382</v>
      </c>
      <c r="AH402">
        <v>19476216.819649201</v>
      </c>
      <c r="AI402">
        <v>2448062.9143649498</v>
      </c>
      <c r="AJ402">
        <v>18089938.876004402</v>
      </c>
      <c r="AK402">
        <v>20165166.347575299</v>
      </c>
      <c r="AL402">
        <v>18542832.549474001</v>
      </c>
      <c r="AM402">
        <v>2518251.10807691</v>
      </c>
      <c r="AN402">
        <v>30212365.3138014</v>
      </c>
      <c r="AO402">
        <v>27760514.719112899</v>
      </c>
      <c r="AP402">
        <v>28131265.1156983</v>
      </c>
      <c r="AQ402">
        <v>16588134.2091526</v>
      </c>
      <c r="AR402">
        <v>17264496.735908501</v>
      </c>
      <c r="AS402">
        <v>15760885.586971801</v>
      </c>
      <c r="AT402">
        <v>2202627.4790648799</v>
      </c>
      <c r="AU402">
        <v>19476216.819649201</v>
      </c>
      <c r="AV402">
        <v>18542832.549474001</v>
      </c>
      <c r="AW402">
        <v>16588134.2091526</v>
      </c>
      <c r="AX402">
        <v>42.573665603518201</v>
      </c>
      <c r="AY402">
        <v>5.76332494322049</v>
      </c>
      <c r="AZ402">
        <v>4.5535955377959301</v>
      </c>
      <c r="BA402">
        <v>0.95199999999999996</v>
      </c>
      <c r="BB402">
        <v>0.85199999999999998</v>
      </c>
      <c r="BC402">
        <v>0.89500000000000002</v>
      </c>
      <c r="BD402">
        <v>-7.0000000000000007E-2</v>
      </c>
      <c r="BE402">
        <v>-0.23</v>
      </c>
      <c r="BF402">
        <v>-0.16</v>
      </c>
      <c r="BG402">
        <v>0.43392481206994599</v>
      </c>
      <c r="BH402">
        <v>0.18389627400467201</v>
      </c>
      <c r="BI402">
        <v>0.76450831328664104</v>
      </c>
      <c r="BJ402">
        <v>0.593872332068622</v>
      </c>
      <c r="BK402">
        <v>0.247492224120687</v>
      </c>
      <c r="BL402">
        <v>0.93432205793799505</v>
      </c>
      <c r="BM402">
        <v>1.7</v>
      </c>
      <c r="BN402">
        <v>2.2000000000000002</v>
      </c>
      <c r="BO402">
        <v>3</v>
      </c>
      <c r="BU402">
        <v>4.7</v>
      </c>
      <c r="BV402">
        <v>4.3</v>
      </c>
      <c r="BW402">
        <v>3.9</v>
      </c>
      <c r="BX402">
        <v>2.2000000000000002</v>
      </c>
      <c r="BY402">
        <v>3.7</v>
      </c>
      <c r="BZ402">
        <v>3.3</v>
      </c>
    </row>
    <row r="403" spans="1:79" x14ac:dyDescent="0.3">
      <c r="A403">
        <v>2313</v>
      </c>
      <c r="B403" t="s">
        <v>9</v>
      </c>
      <c r="F403" t="s">
        <v>340</v>
      </c>
      <c r="L403" t="s">
        <v>514</v>
      </c>
      <c r="M403" t="s">
        <v>4</v>
      </c>
      <c r="N403" t="s">
        <v>34</v>
      </c>
      <c r="O403" t="s">
        <v>3</v>
      </c>
      <c r="P403" t="s">
        <v>34</v>
      </c>
      <c r="Q403" t="s">
        <v>34</v>
      </c>
      <c r="R403">
        <v>426.24068</v>
      </c>
      <c r="S403">
        <v>427.24795999999998</v>
      </c>
      <c r="T403">
        <v>20.535</v>
      </c>
      <c r="U403">
        <v>20827587.092691701</v>
      </c>
      <c r="V403">
        <v>35</v>
      </c>
      <c r="W403">
        <v>3</v>
      </c>
      <c r="X403">
        <v>0</v>
      </c>
      <c r="Y403">
        <v>35.799999999999997</v>
      </c>
      <c r="Z403">
        <v>6.8</v>
      </c>
      <c r="AB403" t="s">
        <v>28</v>
      </c>
      <c r="AC403" t="s">
        <v>2</v>
      </c>
      <c r="AD403" t="s">
        <v>1</v>
      </c>
      <c r="AE403" t="s">
        <v>0</v>
      </c>
      <c r="AF403">
        <v>12030900.3079144</v>
      </c>
      <c r="AG403">
        <v>12127074.3140068</v>
      </c>
      <c r="AH403">
        <v>20827587.092691701</v>
      </c>
      <c r="AI403">
        <v>94401.484506282795</v>
      </c>
      <c r="AJ403">
        <v>393588.44657185499</v>
      </c>
      <c r="AK403">
        <v>275065.25854311598</v>
      </c>
      <c r="AL403">
        <v>467297.00988650502</v>
      </c>
      <c r="AM403">
        <v>134583.79644002501</v>
      </c>
      <c r="AN403">
        <v>7066324.0858180895</v>
      </c>
      <c r="AO403">
        <v>8370684.3396845097</v>
      </c>
      <c r="AP403">
        <v>8276896.9810196599</v>
      </c>
      <c r="AQ403">
        <v>943477.44018565596</v>
      </c>
      <c r="AR403">
        <v>1797004.12928414</v>
      </c>
      <c r="AS403">
        <v>1128864.64567141</v>
      </c>
      <c r="AT403">
        <v>129684.14580252999</v>
      </c>
      <c r="AU403">
        <v>12127074.3140068</v>
      </c>
      <c r="AV403">
        <v>393588.44657185499</v>
      </c>
      <c r="AW403">
        <v>1128864.64567141</v>
      </c>
      <c r="AX403">
        <v>33.685710318182402</v>
      </c>
      <c r="AY403">
        <v>25.612712498420901</v>
      </c>
      <c r="AZ403">
        <v>34.807486088866703</v>
      </c>
      <c r="BA403">
        <v>3.2000000000000001E-2</v>
      </c>
      <c r="BB403">
        <v>9.2999999999999999E-2</v>
      </c>
      <c r="BC403">
        <v>2.8679999999999999</v>
      </c>
      <c r="BD403">
        <v>-4.95</v>
      </c>
      <c r="BE403">
        <v>-3.43</v>
      </c>
      <c r="BF403">
        <v>1.52</v>
      </c>
      <c r="BG403" s="1">
        <v>1.5453549362387499E-5</v>
      </c>
      <c r="BH403">
        <v>1.5983556266907501E-4</v>
      </c>
      <c r="BI403">
        <v>6.9416830716941798E-3</v>
      </c>
      <c r="BJ403">
        <v>1.24786649091942E-4</v>
      </c>
      <c r="BK403">
        <v>5.0795958306723999E-4</v>
      </c>
      <c r="BL403">
        <v>2.0850513936548801E-2</v>
      </c>
      <c r="BM403" s="1">
        <v>4.5</v>
      </c>
      <c r="BN403" s="1">
        <v>4.5</v>
      </c>
      <c r="BO403">
        <v>3.7</v>
      </c>
      <c r="BQ403" s="1">
        <v>1.5</v>
      </c>
      <c r="BR403">
        <v>4.5</v>
      </c>
      <c r="BS403">
        <v>4.2</v>
      </c>
      <c r="BU403">
        <v>7.1</v>
      </c>
      <c r="BV403">
        <v>5.6</v>
      </c>
      <c r="BW403">
        <v>5.3</v>
      </c>
      <c r="BX403">
        <v>0</v>
      </c>
      <c r="BY403">
        <v>0.2</v>
      </c>
      <c r="BZ403">
        <v>0.2</v>
      </c>
    </row>
    <row r="404" spans="1:79" x14ac:dyDescent="0.3">
      <c r="A404">
        <v>2316</v>
      </c>
      <c r="B404" t="s">
        <v>9</v>
      </c>
      <c r="C404" t="s">
        <v>8</v>
      </c>
      <c r="F404" t="s">
        <v>340</v>
      </c>
      <c r="L404" t="s">
        <v>513</v>
      </c>
      <c r="M404" t="s">
        <v>4</v>
      </c>
      <c r="N404" t="s">
        <v>34</v>
      </c>
      <c r="O404" t="s">
        <v>3</v>
      </c>
      <c r="P404" t="s">
        <v>34</v>
      </c>
      <c r="Q404" t="s">
        <v>3</v>
      </c>
      <c r="R404">
        <v>249.07923</v>
      </c>
      <c r="S404">
        <v>250.08651</v>
      </c>
      <c r="T404">
        <v>21.747</v>
      </c>
      <c r="U404">
        <v>37037138.488357201</v>
      </c>
      <c r="V404">
        <v>68</v>
      </c>
      <c r="W404">
        <v>1</v>
      </c>
      <c r="X404">
        <v>0</v>
      </c>
      <c r="Y404">
        <v>31.2</v>
      </c>
      <c r="Z404">
        <v>37.9</v>
      </c>
      <c r="AB404" t="s">
        <v>2</v>
      </c>
      <c r="AC404" t="s">
        <v>2</v>
      </c>
      <c r="AD404" t="s">
        <v>1</v>
      </c>
      <c r="AE404" t="s">
        <v>0</v>
      </c>
      <c r="AF404">
        <v>14299234.4173513</v>
      </c>
      <c r="AG404">
        <v>12408867.5096229</v>
      </c>
      <c r="AH404">
        <v>13391683.5452921</v>
      </c>
      <c r="AI404">
        <v>102200.914913154</v>
      </c>
      <c r="AJ404">
        <v>35123935.281055503</v>
      </c>
      <c r="AK404">
        <v>37037138.488357201</v>
      </c>
      <c r="AL404">
        <v>21529922.228761502</v>
      </c>
      <c r="AM404">
        <v>108625.96641427399</v>
      </c>
      <c r="AN404">
        <v>27362312.1599585</v>
      </c>
      <c r="AO404">
        <v>25925394.872976199</v>
      </c>
      <c r="AP404">
        <v>266394.98157784902</v>
      </c>
      <c r="AQ404">
        <v>32817001.623309799</v>
      </c>
      <c r="AR404">
        <v>23876198.178605299</v>
      </c>
      <c r="AS404">
        <v>17065485.6877231</v>
      </c>
      <c r="AT404">
        <v>144523.91111596601</v>
      </c>
      <c r="AU404">
        <v>13391683.5452921</v>
      </c>
      <c r="AV404">
        <v>35123935.281055503</v>
      </c>
      <c r="AW404">
        <v>23876198.178605299</v>
      </c>
      <c r="AX404">
        <v>7.0731037633020897</v>
      </c>
      <c r="AY404">
        <v>27.073327683310101</v>
      </c>
      <c r="AZ404">
        <v>32.130694628245301</v>
      </c>
      <c r="BA404">
        <v>2.6230000000000002</v>
      </c>
      <c r="BB404">
        <v>1.7829999999999999</v>
      </c>
      <c r="BC404">
        <v>0.68</v>
      </c>
      <c r="BD404">
        <v>1.39</v>
      </c>
      <c r="BE404">
        <v>0.83</v>
      </c>
      <c r="BF404">
        <v>-0.56000000000000005</v>
      </c>
      <c r="BG404">
        <v>1.89954758694597E-2</v>
      </c>
      <c r="BH404">
        <v>7.7006568035773701E-2</v>
      </c>
      <c r="BI404">
        <v>0.51364020899319396</v>
      </c>
      <c r="BJ404">
        <v>4.4771144622664398E-2</v>
      </c>
      <c r="BK404">
        <v>0.11328238934188201</v>
      </c>
      <c r="BL404">
        <v>0.70731349331252502</v>
      </c>
      <c r="BM404">
        <v>5.2</v>
      </c>
      <c r="BN404">
        <v>5.2</v>
      </c>
      <c r="BO404">
        <v>4.8</v>
      </c>
      <c r="BP404">
        <v>4.5</v>
      </c>
      <c r="BQ404">
        <v>6.2</v>
      </c>
      <c r="BR404">
        <v>5.8</v>
      </c>
      <c r="BU404">
        <v>5.8</v>
      </c>
      <c r="BV404">
        <v>6.2</v>
      </c>
      <c r="BW404">
        <v>4.5</v>
      </c>
      <c r="BX404">
        <v>6.2</v>
      </c>
      <c r="CA404">
        <v>4.5</v>
      </c>
    </row>
    <row r="405" spans="1:79" x14ac:dyDescent="0.3">
      <c r="A405">
        <v>2366</v>
      </c>
      <c r="B405" t="s">
        <v>9</v>
      </c>
      <c r="C405" t="s">
        <v>8</v>
      </c>
      <c r="F405" t="s">
        <v>340</v>
      </c>
      <c r="L405" t="s">
        <v>512</v>
      </c>
      <c r="M405" t="s">
        <v>4</v>
      </c>
      <c r="N405" t="s">
        <v>5</v>
      </c>
      <c r="O405" t="s">
        <v>3</v>
      </c>
      <c r="P405" t="s">
        <v>34</v>
      </c>
      <c r="Q405" t="s">
        <v>3</v>
      </c>
      <c r="R405">
        <v>282.16212000000002</v>
      </c>
      <c r="S405">
        <v>283.1694</v>
      </c>
      <c r="T405">
        <v>22.087</v>
      </c>
      <c r="U405">
        <v>17478314.846011098</v>
      </c>
      <c r="V405">
        <v>55</v>
      </c>
      <c r="W405">
        <v>1</v>
      </c>
      <c r="X405">
        <v>0</v>
      </c>
      <c r="Y405">
        <v>49.5</v>
      </c>
      <c r="Z405">
        <v>61.9</v>
      </c>
      <c r="AB405" t="s">
        <v>2</v>
      </c>
      <c r="AC405" t="s">
        <v>2</v>
      </c>
      <c r="AD405" t="s">
        <v>1</v>
      </c>
      <c r="AE405" t="s">
        <v>0</v>
      </c>
      <c r="AF405">
        <v>9370038.6566913109</v>
      </c>
      <c r="AG405">
        <v>13489003.147277201</v>
      </c>
      <c r="AH405">
        <v>13756513.143169699</v>
      </c>
      <c r="AI405">
        <v>145621.54411351299</v>
      </c>
      <c r="AJ405">
        <v>17302315.555544902</v>
      </c>
      <c r="AK405">
        <v>17478314.846011098</v>
      </c>
      <c r="AL405">
        <v>17200067.834963098</v>
      </c>
      <c r="AM405">
        <v>79566.576604608694</v>
      </c>
      <c r="AN405">
        <v>14098402.587620599</v>
      </c>
      <c r="AO405">
        <v>14053646.997014601</v>
      </c>
      <c r="AP405">
        <v>13751498.3031459</v>
      </c>
      <c r="AQ405">
        <v>9405047.5481335595</v>
      </c>
      <c r="AR405">
        <v>12765503.691904901</v>
      </c>
      <c r="AS405">
        <v>11469341.118783301</v>
      </c>
      <c r="AT405">
        <v>120804.553858536</v>
      </c>
      <c r="AU405">
        <v>13489003.147277201</v>
      </c>
      <c r="AV405">
        <v>17302315.555544902</v>
      </c>
      <c r="AW405">
        <v>11469341.118783301</v>
      </c>
      <c r="AX405">
        <v>20.146759380084902</v>
      </c>
      <c r="AY405">
        <v>0.81228101581146395</v>
      </c>
      <c r="AZ405">
        <v>15.114166882283101</v>
      </c>
      <c r="BA405">
        <v>1.2829999999999999</v>
      </c>
      <c r="BB405">
        <v>0.85</v>
      </c>
      <c r="BC405">
        <v>0.66300000000000003</v>
      </c>
      <c r="BD405">
        <v>0.36</v>
      </c>
      <c r="BE405">
        <v>-0.23</v>
      </c>
      <c r="BF405">
        <v>-0.59</v>
      </c>
      <c r="BG405">
        <v>6.0769955113988403E-2</v>
      </c>
      <c r="BH405">
        <v>0.81522191715105197</v>
      </c>
      <c r="BI405">
        <v>2.86560145826192E-2</v>
      </c>
      <c r="BJ405">
        <v>0.119899853608033</v>
      </c>
      <c r="BK405">
        <v>0.88669461445706899</v>
      </c>
      <c r="BL405">
        <v>6.76182845540306E-2</v>
      </c>
      <c r="BM405">
        <v>3.5</v>
      </c>
      <c r="BN405">
        <v>2.6</v>
      </c>
      <c r="BO405">
        <v>3</v>
      </c>
      <c r="BP405">
        <v>4.5</v>
      </c>
      <c r="BQ405">
        <v>4.0999999999999996</v>
      </c>
      <c r="BR405">
        <v>4.8</v>
      </c>
      <c r="BS405">
        <v>5.2</v>
      </c>
      <c r="BU405">
        <v>6.7</v>
      </c>
      <c r="BV405">
        <v>6.4</v>
      </c>
      <c r="BW405">
        <v>6.4</v>
      </c>
      <c r="BX405">
        <v>3.1</v>
      </c>
      <c r="BY405">
        <v>5.2</v>
      </c>
      <c r="BZ405">
        <v>4.5</v>
      </c>
      <c r="CA405">
        <v>4.5</v>
      </c>
    </row>
    <row r="406" spans="1:79" x14ac:dyDescent="0.3">
      <c r="A406">
        <v>2370</v>
      </c>
      <c r="B406" t="s">
        <v>9</v>
      </c>
      <c r="C406" t="s">
        <v>8</v>
      </c>
      <c r="F406" t="s">
        <v>340</v>
      </c>
      <c r="L406" t="s">
        <v>511</v>
      </c>
      <c r="M406" t="s">
        <v>5</v>
      </c>
      <c r="N406" t="s">
        <v>34</v>
      </c>
      <c r="O406" t="s">
        <v>3</v>
      </c>
      <c r="P406" t="s">
        <v>3</v>
      </c>
      <c r="Q406" t="s">
        <v>3</v>
      </c>
      <c r="R406">
        <v>594.39757999999995</v>
      </c>
      <c r="S406">
        <v>612.43119999999999</v>
      </c>
      <c r="T406">
        <v>23.923999999999999</v>
      </c>
      <c r="U406">
        <v>19263126.9302091</v>
      </c>
      <c r="V406">
        <v>0</v>
      </c>
      <c r="W406">
        <v>1</v>
      </c>
      <c r="X406">
        <v>0</v>
      </c>
      <c r="Y406">
        <v>43.6</v>
      </c>
      <c r="Z406">
        <v>43.3</v>
      </c>
      <c r="AB406" t="s">
        <v>2</v>
      </c>
      <c r="AC406" t="s">
        <v>2</v>
      </c>
      <c r="AD406" t="s">
        <v>1</v>
      </c>
      <c r="AE406" t="s">
        <v>185</v>
      </c>
      <c r="AF406">
        <v>19263126.9302091</v>
      </c>
      <c r="AG406">
        <v>17951355.611070901</v>
      </c>
      <c r="AH406">
        <v>17380903.096194498</v>
      </c>
      <c r="AI406">
        <v>72717.552831510504</v>
      </c>
      <c r="AJ406">
        <v>7515762.1576397503</v>
      </c>
      <c r="AK406">
        <v>6440637.6830429696</v>
      </c>
      <c r="AL406">
        <v>8333748.0173095604</v>
      </c>
      <c r="AM406">
        <v>74122.703144288593</v>
      </c>
      <c r="AN406">
        <v>12515367.760605499</v>
      </c>
      <c r="AO406">
        <v>10573176.3980186</v>
      </c>
      <c r="AP406">
        <v>11497961.059634499</v>
      </c>
      <c r="AQ406">
        <v>2726248.4901012601</v>
      </c>
      <c r="AR406">
        <v>3184128.80025863</v>
      </c>
      <c r="AS406">
        <v>2951740.1647496698</v>
      </c>
      <c r="AT406">
        <v>75499.088002712495</v>
      </c>
      <c r="AU406">
        <v>17951355.611070901</v>
      </c>
      <c r="AV406">
        <v>7515762.1576397503</v>
      </c>
      <c r="AW406">
        <v>2951740.1647496698</v>
      </c>
      <c r="AX406">
        <v>5.3033940321412398</v>
      </c>
      <c r="AY406">
        <v>12.7786672104183</v>
      </c>
      <c r="AZ406">
        <v>7.7503648548406598</v>
      </c>
      <c r="BA406">
        <v>0.41899999999999998</v>
      </c>
      <c r="BB406">
        <v>0.16400000000000001</v>
      </c>
      <c r="BC406">
        <v>0.39300000000000002</v>
      </c>
      <c r="BD406">
        <v>-1.26</v>
      </c>
      <c r="BE406">
        <v>-2.6</v>
      </c>
      <c r="BF406">
        <v>-1.35</v>
      </c>
      <c r="BG406" s="1">
        <v>5.16878337981641E-5</v>
      </c>
      <c r="BH406" s="1">
        <v>9.8844637652639691E-7</v>
      </c>
      <c r="BI406" s="1">
        <v>4.5962656392228899E-5</v>
      </c>
      <c r="BJ406">
        <v>3.2756964639269999E-4</v>
      </c>
      <c r="BK406" s="1">
        <v>9.4781926931179602E-6</v>
      </c>
      <c r="BL406">
        <v>3.7785364512004998E-4</v>
      </c>
      <c r="BM406" s="1">
        <v>4.5</v>
      </c>
      <c r="BN406">
        <v>4.8</v>
      </c>
      <c r="BO406">
        <v>4.5</v>
      </c>
      <c r="BQ406">
        <v>3.9</v>
      </c>
      <c r="BR406">
        <v>3.1</v>
      </c>
      <c r="BS406">
        <v>3.9</v>
      </c>
      <c r="BU406">
        <v>7</v>
      </c>
      <c r="BV406">
        <v>6.8</v>
      </c>
      <c r="BW406">
        <v>7</v>
      </c>
      <c r="BX406">
        <v>2.1</v>
      </c>
      <c r="BY406">
        <v>2.5</v>
      </c>
      <c r="BZ406">
        <v>2.9</v>
      </c>
    </row>
    <row r="407" spans="1:79" x14ac:dyDescent="0.3">
      <c r="A407">
        <v>2379</v>
      </c>
      <c r="B407" t="s">
        <v>9</v>
      </c>
      <c r="C407" t="s">
        <v>8</v>
      </c>
      <c r="F407" t="s">
        <v>340</v>
      </c>
      <c r="L407" t="s">
        <v>510</v>
      </c>
      <c r="M407" t="s">
        <v>4</v>
      </c>
      <c r="N407" t="s">
        <v>5</v>
      </c>
      <c r="O407" t="s">
        <v>3</v>
      </c>
      <c r="P407" t="s">
        <v>34</v>
      </c>
      <c r="Q407" t="s">
        <v>3</v>
      </c>
      <c r="R407">
        <v>544.24027000000001</v>
      </c>
      <c r="S407">
        <v>545.24753999999996</v>
      </c>
      <c r="T407">
        <v>14.125999999999999</v>
      </c>
      <c r="U407">
        <v>10024215.2104687</v>
      </c>
      <c r="V407">
        <v>28</v>
      </c>
      <c r="W407">
        <v>3</v>
      </c>
      <c r="X407">
        <v>0</v>
      </c>
      <c r="Y407">
        <v>70.3</v>
      </c>
      <c r="Z407">
        <v>44.4</v>
      </c>
      <c r="AB407" t="s">
        <v>2</v>
      </c>
      <c r="AC407" t="s">
        <v>2</v>
      </c>
      <c r="AD407" t="s">
        <v>1</v>
      </c>
      <c r="AE407" t="s">
        <v>0</v>
      </c>
      <c r="AF407">
        <v>4834086.9989272496</v>
      </c>
      <c r="AG407">
        <v>8142750.6939202202</v>
      </c>
      <c r="AH407">
        <v>7536216.67851636</v>
      </c>
      <c r="AI407">
        <v>60589.8200156194</v>
      </c>
      <c r="AJ407">
        <v>7881150.8493708102</v>
      </c>
      <c r="AK407">
        <v>10024215.2104687</v>
      </c>
      <c r="AL407">
        <v>8592149.9857136495</v>
      </c>
      <c r="AM407">
        <v>67645.657133415094</v>
      </c>
      <c r="AN407">
        <v>6073664.2573470101</v>
      </c>
      <c r="AO407">
        <v>5835298.8636744004</v>
      </c>
      <c r="AP407">
        <v>5207921.9495743504</v>
      </c>
      <c r="AQ407">
        <v>124953.95886497801</v>
      </c>
      <c r="AR407">
        <v>135855.36274893599</v>
      </c>
      <c r="AS407">
        <v>74825.134880359896</v>
      </c>
      <c r="AT407">
        <v>67285.794323409107</v>
      </c>
      <c r="AU407">
        <v>7536216.67851636</v>
      </c>
      <c r="AV407">
        <v>8592149.9857136495</v>
      </c>
      <c r="AW407">
        <v>124953.95886497801</v>
      </c>
      <c r="AX407">
        <v>25.761194262121599</v>
      </c>
      <c r="AY407">
        <v>12.358472572435399</v>
      </c>
      <c r="AZ407">
        <v>29.092809743744699</v>
      </c>
      <c r="BA407">
        <v>1.1399999999999999</v>
      </c>
      <c r="BB407">
        <v>1.7000000000000001E-2</v>
      </c>
      <c r="BC407">
        <v>1.4999999999999999E-2</v>
      </c>
      <c r="BD407">
        <v>0.19</v>
      </c>
      <c r="BE407">
        <v>-5.91</v>
      </c>
      <c r="BF407">
        <v>-6.1</v>
      </c>
      <c r="BG407">
        <v>0.43839085569007302</v>
      </c>
      <c r="BH407" s="1">
        <v>2.5788579927077401E-6</v>
      </c>
      <c r="BI407" s="1">
        <v>1.83775241513473E-6</v>
      </c>
      <c r="BJ407">
        <v>0.59785881518826101</v>
      </c>
      <c r="BK407" s="1">
        <v>1.8297824301811898E-5</v>
      </c>
      <c r="BL407" s="1">
        <v>3.6881168566478397E-5</v>
      </c>
      <c r="BM407">
        <v>5.5</v>
      </c>
      <c r="BN407">
        <v>5.4</v>
      </c>
      <c r="BO407">
        <v>5.8</v>
      </c>
      <c r="BQ407">
        <v>5.8</v>
      </c>
      <c r="BR407">
        <v>5.8</v>
      </c>
      <c r="BS407">
        <v>5.4</v>
      </c>
      <c r="BU407">
        <v>8.3000000000000007</v>
      </c>
      <c r="BV407">
        <v>7.9</v>
      </c>
      <c r="BW407">
        <v>8.3000000000000007</v>
      </c>
    </row>
    <row r="408" spans="1:79" x14ac:dyDescent="0.3">
      <c r="A408">
        <v>2439</v>
      </c>
      <c r="B408" t="s">
        <v>9</v>
      </c>
      <c r="C408" t="s">
        <v>8</v>
      </c>
      <c r="F408" t="s">
        <v>340</v>
      </c>
      <c r="L408" t="s">
        <v>509</v>
      </c>
      <c r="M408" t="s">
        <v>4</v>
      </c>
      <c r="N408" t="s">
        <v>5</v>
      </c>
      <c r="O408" t="s">
        <v>3</v>
      </c>
      <c r="P408" t="s">
        <v>3</v>
      </c>
      <c r="Q408" t="s">
        <v>3</v>
      </c>
      <c r="R408">
        <v>495.34109000000001</v>
      </c>
      <c r="S408">
        <v>496.34840000000003</v>
      </c>
      <c r="T408">
        <v>22.513999999999999</v>
      </c>
      <c r="U408">
        <v>45788308.804370597</v>
      </c>
      <c r="V408">
        <v>0</v>
      </c>
      <c r="W408">
        <v>1</v>
      </c>
      <c r="X408">
        <v>0</v>
      </c>
      <c r="Y408">
        <v>34.5</v>
      </c>
      <c r="Z408">
        <v>41.6</v>
      </c>
      <c r="AB408" t="s">
        <v>2</v>
      </c>
      <c r="AC408" t="s">
        <v>2</v>
      </c>
      <c r="AD408" t="s">
        <v>1</v>
      </c>
      <c r="AE408" t="s">
        <v>0</v>
      </c>
      <c r="AF408">
        <v>45788308.804370597</v>
      </c>
      <c r="AG408">
        <v>44889715.3852093</v>
      </c>
      <c r="AH408">
        <v>41440328.620374002</v>
      </c>
      <c r="AI408">
        <v>209159.72715602501</v>
      </c>
      <c r="AJ408">
        <v>21533503.2323015</v>
      </c>
      <c r="AK408">
        <v>22138603.918278102</v>
      </c>
      <c r="AL408">
        <v>19260568.896965802</v>
      </c>
      <c r="AM408">
        <v>294543.93268842599</v>
      </c>
      <c r="AN408">
        <v>28994074.440609701</v>
      </c>
      <c r="AO408">
        <v>28023871.4464049</v>
      </c>
      <c r="AP408">
        <v>23109301.653296899</v>
      </c>
      <c r="AQ408">
        <v>10548559.551866099</v>
      </c>
      <c r="AR408">
        <v>13680742.126639299</v>
      </c>
      <c r="AS408">
        <v>13237457.4074302</v>
      </c>
      <c r="AT408">
        <v>127172.182942253</v>
      </c>
      <c r="AU408">
        <v>44889715.3852093</v>
      </c>
      <c r="AV408">
        <v>21533503.2323015</v>
      </c>
      <c r="AW408">
        <v>13237457.4074302</v>
      </c>
      <c r="AX408">
        <v>5.2119391363778096</v>
      </c>
      <c r="AY408">
        <v>7.23356104499456</v>
      </c>
      <c r="AZ408" s="1">
        <v>13.5716726172347</v>
      </c>
      <c r="BA408" s="1">
        <v>0.48</v>
      </c>
      <c r="BB408">
        <v>0.29499999999999998</v>
      </c>
      <c r="BC408" s="1">
        <v>0.61499999999999999</v>
      </c>
      <c r="BD408" s="1">
        <v>-1.06</v>
      </c>
      <c r="BE408">
        <v>-1.76</v>
      </c>
      <c r="BF408">
        <v>-0.7</v>
      </c>
      <c r="BG408">
        <v>2.06455124547755E-4</v>
      </c>
      <c r="BH408" s="1">
        <v>9.0069152967053901E-6</v>
      </c>
      <c r="BI408">
        <v>1.4120567072588601E-3</v>
      </c>
      <c r="BJ408">
        <v>1.01346196630517E-3</v>
      </c>
      <c r="BK408" s="1">
        <v>4.7888715876249203E-5</v>
      </c>
      <c r="BL408" s="1">
        <v>5.6509874482089601E-3</v>
      </c>
      <c r="BM408" s="1">
        <v>5.8</v>
      </c>
      <c r="BN408">
        <v>6.2</v>
      </c>
      <c r="BO408">
        <v>5.5</v>
      </c>
      <c r="BP408" s="1"/>
      <c r="BQ408">
        <v>4.8</v>
      </c>
      <c r="BR408">
        <v>4.5</v>
      </c>
      <c r="BS408">
        <v>4.0999999999999996</v>
      </c>
      <c r="BU408">
        <v>7.1</v>
      </c>
      <c r="BV408">
        <v>7.5</v>
      </c>
      <c r="BW408">
        <v>6.9</v>
      </c>
      <c r="BX408">
        <v>3.5</v>
      </c>
      <c r="BY408">
        <v>4.0999999999999996</v>
      </c>
      <c r="BZ408">
        <v>3.7</v>
      </c>
    </row>
    <row r="409" spans="1:79" x14ac:dyDescent="0.3">
      <c r="A409">
        <v>2446</v>
      </c>
      <c r="B409" t="s">
        <v>9</v>
      </c>
      <c r="C409" t="s">
        <v>8</v>
      </c>
      <c r="F409" t="s">
        <v>340</v>
      </c>
      <c r="L409" t="s">
        <v>508</v>
      </c>
      <c r="M409" t="s">
        <v>4</v>
      </c>
      <c r="N409" t="s">
        <v>34</v>
      </c>
      <c r="O409" t="s">
        <v>3</v>
      </c>
      <c r="P409" t="s">
        <v>34</v>
      </c>
      <c r="Q409" t="s">
        <v>3</v>
      </c>
      <c r="R409">
        <v>292.09476000000001</v>
      </c>
      <c r="S409">
        <v>293.10203000000001</v>
      </c>
      <c r="T409">
        <v>17.158999999999999</v>
      </c>
      <c r="U409">
        <v>25507871.3536461</v>
      </c>
      <c r="V409">
        <v>51</v>
      </c>
      <c r="W409">
        <v>1</v>
      </c>
      <c r="X409">
        <v>0</v>
      </c>
      <c r="Y409">
        <v>33.299999999999997</v>
      </c>
      <c r="Z409">
        <v>57.2</v>
      </c>
      <c r="AB409" t="s">
        <v>2</v>
      </c>
      <c r="AC409" t="s">
        <v>2</v>
      </c>
      <c r="AD409" t="s">
        <v>1</v>
      </c>
      <c r="AE409" t="s">
        <v>0</v>
      </c>
      <c r="AF409">
        <v>25320812.9713214</v>
      </c>
      <c r="AG409">
        <v>25507871.3536461</v>
      </c>
      <c r="AH409">
        <v>17019892.883641701</v>
      </c>
      <c r="AI409">
        <v>217536.99163028499</v>
      </c>
      <c r="AJ409">
        <v>19887604.370523401</v>
      </c>
      <c r="AK409">
        <v>17549096.947773602</v>
      </c>
      <c r="AL409">
        <v>21041577.003015898</v>
      </c>
      <c r="AM409">
        <v>219996.163676097</v>
      </c>
      <c r="AN409">
        <v>20472639.446904998</v>
      </c>
      <c r="AO409">
        <v>15731209.915518001</v>
      </c>
      <c r="AP409">
        <v>18092519.6916213</v>
      </c>
      <c r="AQ409">
        <v>1265964.3728048101</v>
      </c>
      <c r="AR409">
        <v>1164562.9565628699</v>
      </c>
      <c r="AS409">
        <v>3335480.0993791502</v>
      </c>
      <c r="AT409">
        <v>245980.82818767999</v>
      </c>
      <c r="AU409">
        <v>25320812.9713214</v>
      </c>
      <c r="AV409">
        <v>19887604.370523401</v>
      </c>
      <c r="AW409">
        <v>1265964.3728048101</v>
      </c>
      <c r="AX409">
        <v>21.433492652044102</v>
      </c>
      <c r="AY409">
        <v>9.1285418864184802</v>
      </c>
      <c r="AZ409">
        <v>63.743781206684702</v>
      </c>
      <c r="BA409" s="1">
        <v>0.78500000000000003</v>
      </c>
      <c r="BB409">
        <v>0.05</v>
      </c>
      <c r="BC409">
        <v>6.4000000000000001E-2</v>
      </c>
      <c r="BD409">
        <v>-0.35</v>
      </c>
      <c r="BE409">
        <v>-4.32</v>
      </c>
      <c r="BF409">
        <v>-3.97</v>
      </c>
      <c r="BG409">
        <v>0.89683880303452002</v>
      </c>
      <c r="BH409">
        <v>3.3903424578285402E-4</v>
      </c>
      <c r="BI409">
        <v>4.56940926037541E-4</v>
      </c>
      <c r="BJ409">
        <v>0.99156335752927605</v>
      </c>
      <c r="BK409">
        <v>9.4744450664505499E-4</v>
      </c>
      <c r="BL409">
        <v>2.2373557274700702E-3</v>
      </c>
      <c r="BM409">
        <v>3.9</v>
      </c>
      <c r="BN409">
        <v>3.6</v>
      </c>
      <c r="BO409">
        <v>4.0999999999999996</v>
      </c>
      <c r="BQ409">
        <v>4.0999999999999996</v>
      </c>
      <c r="BR409">
        <v>5.6</v>
      </c>
      <c r="BS409">
        <v>5.2</v>
      </c>
      <c r="BU409">
        <v>6.1</v>
      </c>
      <c r="BV409">
        <v>5.4</v>
      </c>
      <c r="BW409">
        <v>6.1</v>
      </c>
      <c r="BX409">
        <v>1.4</v>
      </c>
      <c r="BY409">
        <v>2.5</v>
      </c>
      <c r="BZ409">
        <v>2.5</v>
      </c>
    </row>
    <row r="410" spans="1:79" x14ac:dyDescent="0.3">
      <c r="A410">
        <v>2459</v>
      </c>
      <c r="B410" t="s">
        <v>9</v>
      </c>
      <c r="C410" t="s">
        <v>8</v>
      </c>
      <c r="F410" t="s">
        <v>340</v>
      </c>
      <c r="L410" t="s">
        <v>507</v>
      </c>
      <c r="M410" t="s">
        <v>4</v>
      </c>
      <c r="N410" t="s">
        <v>5</v>
      </c>
      <c r="O410" t="s">
        <v>3</v>
      </c>
      <c r="P410" t="s">
        <v>3</v>
      </c>
      <c r="Q410" t="s">
        <v>3</v>
      </c>
      <c r="R410">
        <v>553.38287000000003</v>
      </c>
      <c r="S410">
        <v>554.38991999999996</v>
      </c>
      <c r="T410">
        <v>23.300999999999998</v>
      </c>
      <c r="U410">
        <v>30342568.072201699</v>
      </c>
      <c r="V410">
        <v>0</v>
      </c>
      <c r="W410">
        <v>1</v>
      </c>
      <c r="X410">
        <v>0</v>
      </c>
      <c r="Y410">
        <v>41</v>
      </c>
      <c r="Z410">
        <v>59.4</v>
      </c>
      <c r="AB410" t="s">
        <v>2</v>
      </c>
      <c r="AC410" t="s">
        <v>2</v>
      </c>
      <c r="AD410" t="s">
        <v>1</v>
      </c>
      <c r="AE410" t="s">
        <v>0</v>
      </c>
      <c r="AF410">
        <v>30342568.072201699</v>
      </c>
      <c r="AG410">
        <v>27354074.9572258</v>
      </c>
      <c r="AH410">
        <v>29045069.2252785</v>
      </c>
      <c r="AI410">
        <v>70738.159719207106</v>
      </c>
      <c r="AJ410">
        <v>12227548.318470201</v>
      </c>
      <c r="AK410">
        <v>13177075.903200399</v>
      </c>
      <c r="AL410">
        <v>13073325.31301</v>
      </c>
      <c r="AM410">
        <v>187947.342452816</v>
      </c>
      <c r="AN410">
        <v>17907048.350761998</v>
      </c>
      <c r="AO410">
        <v>17700829.710231401</v>
      </c>
      <c r="AP410">
        <v>17043652.912378799</v>
      </c>
      <c r="AQ410">
        <v>5045452.2426733701</v>
      </c>
      <c r="AR410">
        <v>3388818.9447009601</v>
      </c>
      <c r="AS410">
        <v>4862970.65189726</v>
      </c>
      <c r="AT410">
        <v>70162.459371952704</v>
      </c>
      <c r="AU410">
        <v>29045069.2252785</v>
      </c>
      <c r="AV410">
        <v>13073325.31301</v>
      </c>
      <c r="AW410">
        <v>4862970.65189726</v>
      </c>
      <c r="AX410">
        <v>5.1828281904975499</v>
      </c>
      <c r="AY410">
        <v>4.0608937822222</v>
      </c>
      <c r="AZ410">
        <v>20.493882357640398</v>
      </c>
      <c r="BA410">
        <v>0.45</v>
      </c>
      <c r="BB410">
        <v>0.16700000000000001</v>
      </c>
      <c r="BC410">
        <v>0.372</v>
      </c>
      <c r="BD410">
        <v>-1.1499999999999999</v>
      </c>
      <c r="BE410">
        <v>-2.58</v>
      </c>
      <c r="BF410">
        <v>-1.43</v>
      </c>
      <c r="BG410">
        <v>7.0887986925316504E-4</v>
      </c>
      <c r="BH410" s="1">
        <v>5.1753696750367297E-6</v>
      </c>
      <c r="BI410">
        <v>1.4688423004805001E-4</v>
      </c>
      <c r="BJ410">
        <v>2.8369053614100302E-3</v>
      </c>
      <c r="BK410" s="1">
        <v>3.0931333503066301E-5</v>
      </c>
      <c r="BL410">
        <v>9.0563861116975397E-4</v>
      </c>
      <c r="BM410">
        <v>5.0999999999999996</v>
      </c>
      <c r="BN410">
        <v>4.7</v>
      </c>
      <c r="BO410">
        <v>4.3</v>
      </c>
      <c r="BQ410">
        <v>4.8</v>
      </c>
      <c r="BR410">
        <v>4.5</v>
      </c>
      <c r="BS410">
        <v>4.8</v>
      </c>
      <c r="BU410">
        <v>6</v>
      </c>
      <c r="BV410">
        <v>7.5</v>
      </c>
      <c r="BW410">
        <v>7.1</v>
      </c>
      <c r="BX410">
        <v>3.5</v>
      </c>
      <c r="BY410">
        <v>2.5</v>
      </c>
      <c r="BZ410">
        <v>1.4</v>
      </c>
    </row>
    <row r="411" spans="1:79" x14ac:dyDescent="0.3">
      <c r="A411">
        <v>2492</v>
      </c>
      <c r="B411" t="s">
        <v>9</v>
      </c>
      <c r="F411" t="s">
        <v>340</v>
      </c>
      <c r="L411" t="s">
        <v>506</v>
      </c>
      <c r="M411" t="s">
        <v>4</v>
      </c>
      <c r="N411" t="s">
        <v>5</v>
      </c>
      <c r="O411" t="s">
        <v>3</v>
      </c>
      <c r="P411" t="s">
        <v>34</v>
      </c>
      <c r="Q411" t="s">
        <v>3</v>
      </c>
      <c r="R411">
        <v>298.15699999999998</v>
      </c>
      <c r="S411">
        <v>299.16426999999999</v>
      </c>
      <c r="T411">
        <v>19.102</v>
      </c>
      <c r="U411">
        <v>18490679.018331099</v>
      </c>
      <c r="V411">
        <v>119</v>
      </c>
      <c r="W411">
        <v>3</v>
      </c>
      <c r="X411">
        <v>0</v>
      </c>
      <c r="Y411">
        <v>60.9</v>
      </c>
      <c r="Z411">
        <v>8</v>
      </c>
      <c r="AB411" t="s">
        <v>2</v>
      </c>
      <c r="AC411" t="s">
        <v>2</v>
      </c>
      <c r="AD411" t="s">
        <v>1</v>
      </c>
      <c r="AE411" t="s">
        <v>0</v>
      </c>
      <c r="AF411">
        <v>17927797.960642599</v>
      </c>
      <c r="AG411">
        <v>18490679.018331099</v>
      </c>
      <c r="AH411">
        <v>15802136.7039613</v>
      </c>
      <c r="AI411">
        <v>858580.37256909302</v>
      </c>
      <c r="AJ411">
        <v>6197548.5490470203</v>
      </c>
      <c r="AK411">
        <v>7439114.7576281903</v>
      </c>
      <c r="AL411">
        <v>3381279.4222458601</v>
      </c>
      <c r="AM411">
        <v>172044.881090354</v>
      </c>
      <c r="AN411">
        <v>6766085.0702648796</v>
      </c>
      <c r="AO411">
        <v>10269744.8675438</v>
      </c>
      <c r="AP411">
        <v>9668770.1937758606</v>
      </c>
      <c r="AQ411">
        <v>1882484.32240404</v>
      </c>
      <c r="AR411">
        <v>684257.93382434302</v>
      </c>
      <c r="AS411">
        <v>378127.57333099301</v>
      </c>
      <c r="AT411">
        <v>99100.601778683602</v>
      </c>
      <c r="AU411">
        <v>17927797.960642599</v>
      </c>
      <c r="AV411">
        <v>6197548.5490470203</v>
      </c>
      <c r="AW411">
        <v>684257.93382434302</v>
      </c>
      <c r="AX411">
        <v>8.1459337574127204</v>
      </c>
      <c r="AY411" s="1">
        <v>36.653397136174</v>
      </c>
      <c r="AZ411" s="1">
        <v>80.992586903441094</v>
      </c>
      <c r="BA411">
        <v>0.34599999999999997</v>
      </c>
      <c r="BB411" s="1">
        <v>3.7999999999999999E-2</v>
      </c>
      <c r="BC411" s="1">
        <v>0.11</v>
      </c>
      <c r="BD411">
        <v>-1.53</v>
      </c>
      <c r="BE411">
        <v>-4.71</v>
      </c>
      <c r="BF411">
        <v>-3.18</v>
      </c>
      <c r="BG411">
        <v>7.7408125157945401E-2</v>
      </c>
      <c r="BH411">
        <v>9.0133293993777098E-4</v>
      </c>
      <c r="BI411">
        <v>1.0161452853428199E-2</v>
      </c>
      <c r="BJ411">
        <v>0.14680563319356699</v>
      </c>
      <c r="BK411">
        <v>2.18475847016296E-3</v>
      </c>
      <c r="BL411" s="1">
        <v>2.8532913567856599E-2</v>
      </c>
      <c r="BM411">
        <v>4.5</v>
      </c>
      <c r="BN411" s="1">
        <v>3.7</v>
      </c>
      <c r="BO411" s="1">
        <v>3.7</v>
      </c>
      <c r="BQ411" s="1">
        <v>1.2</v>
      </c>
      <c r="BR411">
        <v>2</v>
      </c>
      <c r="BS411">
        <v>1</v>
      </c>
      <c r="BU411">
        <v>4.9000000000000004</v>
      </c>
      <c r="BV411">
        <v>3.4</v>
      </c>
      <c r="BW411">
        <v>4.0999999999999996</v>
      </c>
      <c r="BX411">
        <v>0.2</v>
      </c>
      <c r="BY411">
        <v>1.5</v>
      </c>
      <c r="BZ411">
        <v>1.5</v>
      </c>
    </row>
    <row r="412" spans="1:79" x14ac:dyDescent="0.3">
      <c r="A412">
        <v>2494</v>
      </c>
      <c r="B412" t="s">
        <v>9</v>
      </c>
      <c r="C412" t="s">
        <v>8</v>
      </c>
      <c r="F412" t="s">
        <v>340</v>
      </c>
      <c r="L412" t="s">
        <v>505</v>
      </c>
      <c r="M412" t="s">
        <v>4</v>
      </c>
      <c r="N412" t="s">
        <v>5</v>
      </c>
      <c r="O412" t="s">
        <v>3</v>
      </c>
      <c r="P412" t="s">
        <v>34</v>
      </c>
      <c r="Q412" t="s">
        <v>3</v>
      </c>
      <c r="R412">
        <v>546.21744000000001</v>
      </c>
      <c r="S412">
        <v>547.22470999999996</v>
      </c>
      <c r="T412">
        <v>22.657</v>
      </c>
      <c r="U412">
        <v>8953595.9653945398</v>
      </c>
      <c r="V412">
        <v>1</v>
      </c>
      <c r="W412">
        <v>3</v>
      </c>
      <c r="X412">
        <v>0</v>
      </c>
      <c r="Y412">
        <v>39.700000000000003</v>
      </c>
      <c r="Z412">
        <v>39.299999999999997</v>
      </c>
      <c r="AB412" t="s">
        <v>2</v>
      </c>
      <c r="AC412" t="s">
        <v>2</v>
      </c>
      <c r="AD412" t="s">
        <v>1</v>
      </c>
      <c r="AE412" t="s">
        <v>0</v>
      </c>
      <c r="AF412">
        <v>6202426.7538109999</v>
      </c>
      <c r="AG412">
        <v>6949812.4035614897</v>
      </c>
      <c r="AH412">
        <v>6784102.9389202502</v>
      </c>
      <c r="AI412">
        <v>86648.650143980398</v>
      </c>
      <c r="AJ412">
        <v>8953595.9653945398</v>
      </c>
      <c r="AK412">
        <v>7251262.1975158602</v>
      </c>
      <c r="AL412">
        <v>7749317.0190728996</v>
      </c>
      <c r="AM412">
        <v>54025.847067863397</v>
      </c>
      <c r="AN412">
        <v>7453783.9729733896</v>
      </c>
      <c r="AO412">
        <v>5705175.2064678902</v>
      </c>
      <c r="AP412">
        <v>6524213.20259564</v>
      </c>
      <c r="AQ412">
        <v>4290029.1411940996</v>
      </c>
      <c r="AR412">
        <v>5260671.4541404303</v>
      </c>
      <c r="AS412">
        <v>5622214.0514910202</v>
      </c>
      <c r="AT412">
        <v>108462.942267472</v>
      </c>
      <c r="AU412">
        <v>6784102.9389202502</v>
      </c>
      <c r="AV412">
        <v>7749317.0190728996</v>
      </c>
      <c r="AW412">
        <v>5260671.4541404303</v>
      </c>
      <c r="AX412">
        <v>5.9064736343947599</v>
      </c>
      <c r="AY412">
        <v>10.961448829678799</v>
      </c>
      <c r="AZ412" s="1">
        <v>13.6211661612453</v>
      </c>
      <c r="BA412" s="1">
        <v>1.1419999999999999</v>
      </c>
      <c r="BB412">
        <v>0.77500000000000002</v>
      </c>
      <c r="BC412" s="1">
        <v>0.67900000000000005</v>
      </c>
      <c r="BD412" s="1">
        <v>0.19</v>
      </c>
      <c r="BE412">
        <v>-0.37</v>
      </c>
      <c r="BF412">
        <v>-0.56000000000000005</v>
      </c>
      <c r="BG412">
        <v>0.18146262005270899</v>
      </c>
      <c r="BH412">
        <v>4.5099493395497299E-2</v>
      </c>
      <c r="BI412">
        <v>4.8370923825071799E-3</v>
      </c>
      <c r="BJ412">
        <v>0.296570046505306</v>
      </c>
      <c r="BK412">
        <v>6.9938381045896295E-2</v>
      </c>
      <c r="BL412">
        <v>1.54953491502225E-2</v>
      </c>
      <c r="BM412">
        <v>5.8</v>
      </c>
      <c r="BN412">
        <v>5</v>
      </c>
      <c r="BO412">
        <v>4.2</v>
      </c>
      <c r="BQ412">
        <v>5.4</v>
      </c>
      <c r="BR412">
        <v>5.8</v>
      </c>
      <c r="BS412">
        <v>5.8</v>
      </c>
      <c r="BU412">
        <v>7.4</v>
      </c>
      <c r="BV412">
        <v>7.8</v>
      </c>
      <c r="BW412">
        <v>7.4</v>
      </c>
      <c r="BX412">
        <v>5.9</v>
      </c>
      <c r="BY412">
        <v>5.8</v>
      </c>
      <c r="BZ412">
        <v>5.8</v>
      </c>
      <c r="CA412">
        <v>2.2999999999999998</v>
      </c>
    </row>
    <row r="413" spans="1:79" x14ac:dyDescent="0.3">
      <c r="A413">
        <v>2497</v>
      </c>
      <c r="B413" t="s">
        <v>9</v>
      </c>
      <c r="C413" t="s">
        <v>8</v>
      </c>
      <c r="F413" t="s">
        <v>340</v>
      </c>
      <c r="L413" t="s">
        <v>504</v>
      </c>
      <c r="M413" t="s">
        <v>4</v>
      </c>
      <c r="N413" t="s">
        <v>5</v>
      </c>
      <c r="O413" t="s">
        <v>3</v>
      </c>
      <c r="P413" t="s">
        <v>34</v>
      </c>
      <c r="Q413" t="s">
        <v>3</v>
      </c>
      <c r="R413">
        <v>502.29354000000001</v>
      </c>
      <c r="S413">
        <v>503.30081999999999</v>
      </c>
      <c r="T413">
        <v>20.244</v>
      </c>
      <c r="U413">
        <v>24904954.9764603</v>
      </c>
      <c r="V413">
        <v>49</v>
      </c>
      <c r="W413">
        <v>1</v>
      </c>
      <c r="X413">
        <v>0</v>
      </c>
      <c r="Y413">
        <v>35.1</v>
      </c>
      <c r="Z413">
        <v>57.7</v>
      </c>
      <c r="AB413" t="s">
        <v>2</v>
      </c>
      <c r="AC413" t="s">
        <v>2</v>
      </c>
      <c r="AD413" t="s">
        <v>1</v>
      </c>
      <c r="AE413" t="s">
        <v>0</v>
      </c>
      <c r="AF413">
        <v>18435158.426103901</v>
      </c>
      <c r="AG413">
        <v>24904954.9764603</v>
      </c>
      <c r="AH413">
        <v>19727527.871285301</v>
      </c>
      <c r="AI413">
        <v>115287.267006529</v>
      </c>
      <c r="AJ413">
        <v>628046.74831157702</v>
      </c>
      <c r="AK413">
        <v>5938217.1918582199</v>
      </c>
      <c r="AL413">
        <v>668174.05906250502</v>
      </c>
      <c r="AM413">
        <v>148793.706363284</v>
      </c>
      <c r="AN413">
        <v>14978335.817016499</v>
      </c>
      <c r="AO413">
        <v>15977687.1769905</v>
      </c>
      <c r="AP413">
        <v>13965552.221058199</v>
      </c>
      <c r="AQ413">
        <v>681621.92193447205</v>
      </c>
      <c r="AR413">
        <v>659466.42843313201</v>
      </c>
      <c r="AS413">
        <v>5645733.6271019196</v>
      </c>
      <c r="AT413">
        <v>149626.990898355</v>
      </c>
      <c r="AU413">
        <v>19727527.871285301</v>
      </c>
      <c r="AV413">
        <v>668174.05906250502</v>
      </c>
      <c r="AW413">
        <v>681621.92193447205</v>
      </c>
      <c r="AX413">
        <v>16.2863000962837</v>
      </c>
      <c r="AY413" s="1">
        <v>126.65712849879201</v>
      </c>
      <c r="AZ413">
        <v>123.337119779086</v>
      </c>
      <c r="BA413">
        <v>3.4000000000000002E-2</v>
      </c>
      <c r="BB413">
        <v>3.5000000000000003E-2</v>
      </c>
      <c r="BC413">
        <v>1.02</v>
      </c>
      <c r="BD413">
        <v>-4.88</v>
      </c>
      <c r="BE413">
        <v>-4.8600000000000003</v>
      </c>
      <c r="BF413">
        <v>0.03</v>
      </c>
      <c r="BG413">
        <v>3.9902062913879002E-2</v>
      </c>
      <c r="BH413">
        <v>4.02531907492399E-2</v>
      </c>
      <c r="BI413">
        <v>0.999971139650362</v>
      </c>
      <c r="BJ413">
        <v>8.4162310957970402E-2</v>
      </c>
      <c r="BK413">
        <v>6.2923468089877199E-2</v>
      </c>
      <c r="BL413">
        <v>0.999999927105924</v>
      </c>
      <c r="BM413">
        <v>3.7</v>
      </c>
      <c r="BN413">
        <v>3.6</v>
      </c>
      <c r="BO413">
        <v>3.7</v>
      </c>
      <c r="BQ413">
        <v>4.2</v>
      </c>
      <c r="BS413">
        <v>1.5</v>
      </c>
      <c r="BU413">
        <v>5.9</v>
      </c>
      <c r="BV413">
        <v>5.5</v>
      </c>
      <c r="BW413">
        <v>4.3</v>
      </c>
      <c r="BX413">
        <v>1.5</v>
      </c>
      <c r="BY413">
        <v>1.5</v>
      </c>
    </row>
    <row r="414" spans="1:79" x14ac:dyDescent="0.3">
      <c r="A414">
        <v>2528</v>
      </c>
      <c r="B414" t="s">
        <v>9</v>
      </c>
      <c r="C414" t="s">
        <v>8</v>
      </c>
      <c r="F414" t="s">
        <v>340</v>
      </c>
      <c r="L414" t="s">
        <v>503</v>
      </c>
      <c r="M414" t="s">
        <v>4</v>
      </c>
      <c r="N414" t="s">
        <v>5</v>
      </c>
      <c r="O414" t="s">
        <v>3</v>
      </c>
      <c r="P414" t="s">
        <v>34</v>
      </c>
      <c r="Q414" t="s">
        <v>3</v>
      </c>
      <c r="R414">
        <v>302.15183999999999</v>
      </c>
      <c r="S414">
        <v>303.15911999999997</v>
      </c>
      <c r="T414">
        <v>20.364000000000001</v>
      </c>
      <c r="U414">
        <v>37089032.2697265</v>
      </c>
      <c r="V414">
        <v>93</v>
      </c>
      <c r="W414">
        <v>5</v>
      </c>
      <c r="X414">
        <v>0</v>
      </c>
      <c r="Y414">
        <v>63.6</v>
      </c>
      <c r="Z414">
        <v>46.9</v>
      </c>
      <c r="AB414" t="s">
        <v>2</v>
      </c>
      <c r="AC414" t="s">
        <v>2</v>
      </c>
      <c r="AD414" t="s">
        <v>1</v>
      </c>
      <c r="AE414" t="s">
        <v>0</v>
      </c>
      <c r="AF414">
        <v>37089032.2697265</v>
      </c>
      <c r="AG414">
        <v>35553381.486867003</v>
      </c>
      <c r="AH414">
        <v>35448468.387356803</v>
      </c>
      <c r="AI414">
        <v>178190.02266741099</v>
      </c>
      <c r="AJ414">
        <v>32114160.079061799</v>
      </c>
      <c r="AK414">
        <v>35566251.804067999</v>
      </c>
      <c r="AL414">
        <v>22645538.252551399</v>
      </c>
      <c r="AM414">
        <v>236573.17591202201</v>
      </c>
      <c r="AN414">
        <v>18695647.160066199</v>
      </c>
      <c r="AO414">
        <v>33150240.813612401</v>
      </c>
      <c r="AP414">
        <v>19357412.528035801</v>
      </c>
      <c r="AQ414">
        <v>19893518.9675317</v>
      </c>
      <c r="AR414">
        <v>17874707.808764301</v>
      </c>
      <c r="AS414">
        <v>17988691.192309801</v>
      </c>
      <c r="AT414">
        <v>226509.18754781099</v>
      </c>
      <c r="AU414">
        <v>35553381.486867003</v>
      </c>
      <c r="AV414">
        <v>32114160.079061799</v>
      </c>
      <c r="AW414">
        <v>17988691.192309801</v>
      </c>
      <c r="AX414">
        <v>2.5489481658185298</v>
      </c>
      <c r="AY414">
        <v>22.218699772237901</v>
      </c>
      <c r="AZ414">
        <v>6.1019687914502097</v>
      </c>
      <c r="BA414">
        <v>0.90300000000000002</v>
      </c>
      <c r="BB414">
        <v>0.50600000000000001</v>
      </c>
      <c r="BC414">
        <v>0.56000000000000005</v>
      </c>
      <c r="BD414">
        <v>-0.15</v>
      </c>
      <c r="BE414">
        <v>-0.98</v>
      </c>
      <c r="BF414">
        <v>-0.84</v>
      </c>
      <c r="BG414">
        <v>0.27863950498412199</v>
      </c>
      <c r="BH414">
        <v>2.9699245548755501E-3</v>
      </c>
      <c r="BI414">
        <v>1.6304125735479302E-2</v>
      </c>
      <c r="BJ414">
        <v>0.41831688060322503</v>
      </c>
      <c r="BK414">
        <v>6.1038509677010496E-3</v>
      </c>
      <c r="BL414" s="1">
        <v>4.22730150481649E-2</v>
      </c>
      <c r="BM414" s="1">
        <v>2</v>
      </c>
      <c r="BN414">
        <v>2.8</v>
      </c>
      <c r="BO414" s="1">
        <v>2</v>
      </c>
      <c r="BP414" s="1"/>
      <c r="BQ414">
        <v>3.2</v>
      </c>
      <c r="BR414">
        <v>3.2</v>
      </c>
      <c r="BS414">
        <v>3</v>
      </c>
      <c r="BU414">
        <v>3.8</v>
      </c>
      <c r="BV414">
        <v>3.3</v>
      </c>
      <c r="BW414">
        <v>2.2999999999999998</v>
      </c>
      <c r="BX414">
        <v>3</v>
      </c>
      <c r="BY414">
        <v>2.6</v>
      </c>
      <c r="BZ414">
        <v>4.5</v>
      </c>
    </row>
    <row r="415" spans="1:79" x14ac:dyDescent="0.3">
      <c r="A415">
        <v>2547</v>
      </c>
      <c r="B415" t="s">
        <v>9</v>
      </c>
      <c r="F415" t="s">
        <v>340</v>
      </c>
      <c r="L415" t="s">
        <v>502</v>
      </c>
      <c r="M415" t="s">
        <v>4</v>
      </c>
      <c r="N415" t="s">
        <v>5</v>
      </c>
      <c r="O415" t="s">
        <v>3</v>
      </c>
      <c r="P415" t="s">
        <v>34</v>
      </c>
      <c r="Q415" t="s">
        <v>3</v>
      </c>
      <c r="R415">
        <v>514.22721000000001</v>
      </c>
      <c r="S415">
        <v>515.23449000000005</v>
      </c>
      <c r="T415">
        <v>23.661999999999999</v>
      </c>
      <c r="U415">
        <v>6356270.6875489</v>
      </c>
      <c r="V415">
        <v>24</v>
      </c>
      <c r="W415">
        <v>5</v>
      </c>
      <c r="X415">
        <v>0</v>
      </c>
      <c r="Y415">
        <v>71.5</v>
      </c>
      <c r="Z415">
        <v>8.6</v>
      </c>
      <c r="AB415" t="s">
        <v>2</v>
      </c>
      <c r="AC415" t="s">
        <v>2</v>
      </c>
      <c r="AD415" t="s">
        <v>1</v>
      </c>
      <c r="AE415" t="s">
        <v>0</v>
      </c>
      <c r="AF415">
        <v>5732566.0591171104</v>
      </c>
      <c r="AG415">
        <v>5167336.1580917696</v>
      </c>
      <c r="AH415">
        <v>4807783.0552660404</v>
      </c>
      <c r="AI415">
        <v>124170.60938168599</v>
      </c>
      <c r="AJ415">
        <v>5483081.32053064</v>
      </c>
      <c r="AK415">
        <v>5350262.76613166</v>
      </c>
      <c r="AL415">
        <v>6356270.6875489</v>
      </c>
      <c r="AM415">
        <v>59851.847571138002</v>
      </c>
      <c r="AN415">
        <v>5724569.57083234</v>
      </c>
      <c r="AO415">
        <v>5053229.8352889</v>
      </c>
      <c r="AP415">
        <v>6236162.7781416597</v>
      </c>
      <c r="AQ415">
        <v>5142391.6128315199</v>
      </c>
      <c r="AR415">
        <v>6258340.5919810897</v>
      </c>
      <c r="AS415">
        <v>5748348.1230115397</v>
      </c>
      <c r="AT415">
        <v>52778.616331521698</v>
      </c>
      <c r="AU415">
        <v>5167336.1580917696</v>
      </c>
      <c r="AV415">
        <v>5483081.32053064</v>
      </c>
      <c r="AW415">
        <v>5748348.1230115397</v>
      </c>
      <c r="AX415">
        <v>8.9036903807429404</v>
      </c>
      <c r="AY415">
        <v>9.5382115769169697</v>
      </c>
      <c r="AZ415">
        <v>9.7730329034464098</v>
      </c>
      <c r="BA415">
        <v>1.0609999999999999</v>
      </c>
      <c r="BB415">
        <v>1.1120000000000001</v>
      </c>
      <c r="BC415">
        <v>1.048</v>
      </c>
      <c r="BD415">
        <v>0.09</v>
      </c>
      <c r="BE415">
        <v>0.15</v>
      </c>
      <c r="BF415">
        <v>7.0000000000000007E-2</v>
      </c>
      <c r="BG415">
        <v>0.50729181119908495</v>
      </c>
      <c r="BH415">
        <v>0.52549411796142698</v>
      </c>
      <c r="BI415">
        <v>0.99934240771721905</v>
      </c>
      <c r="BJ415">
        <v>0.66651241176157106</v>
      </c>
      <c r="BK415">
        <v>0.61714656309067195</v>
      </c>
      <c r="BL415" s="1">
        <v>0.999999927105924</v>
      </c>
      <c r="BM415" s="1">
        <v>5</v>
      </c>
      <c r="BN415">
        <v>5.4</v>
      </c>
      <c r="BO415" s="1">
        <v>4.8</v>
      </c>
      <c r="BP415" s="1">
        <v>4.5</v>
      </c>
      <c r="BQ415">
        <v>5.8</v>
      </c>
      <c r="BR415">
        <v>6.1</v>
      </c>
      <c r="BS415">
        <v>4.5999999999999996</v>
      </c>
      <c r="BU415">
        <v>7.4</v>
      </c>
      <c r="BV415">
        <v>7.8</v>
      </c>
      <c r="BW415">
        <v>7.4</v>
      </c>
      <c r="BX415">
        <v>5.8</v>
      </c>
      <c r="BY415">
        <v>6.1</v>
      </c>
      <c r="BZ415">
        <v>5.4</v>
      </c>
    </row>
    <row r="416" spans="1:79" x14ac:dyDescent="0.3">
      <c r="A416">
        <v>2625</v>
      </c>
      <c r="B416" t="s">
        <v>9</v>
      </c>
      <c r="C416" t="s">
        <v>8</v>
      </c>
      <c r="F416" t="s">
        <v>340</v>
      </c>
      <c r="L416" t="s">
        <v>461</v>
      </c>
      <c r="M416" t="s">
        <v>4</v>
      </c>
      <c r="N416" t="s">
        <v>5</v>
      </c>
      <c r="O416" t="s">
        <v>3</v>
      </c>
      <c r="P416" t="s">
        <v>3</v>
      </c>
      <c r="Q416" t="s">
        <v>3</v>
      </c>
      <c r="R416">
        <v>322.25484999999998</v>
      </c>
      <c r="S416">
        <v>323.26213000000001</v>
      </c>
      <c r="T416">
        <v>24.337</v>
      </c>
      <c r="U416">
        <v>8086663.4184490498</v>
      </c>
      <c r="V416">
        <v>0</v>
      </c>
      <c r="W416">
        <v>5</v>
      </c>
      <c r="X416">
        <v>0</v>
      </c>
      <c r="Y416">
        <v>38.5</v>
      </c>
      <c r="Z416">
        <v>58.7</v>
      </c>
      <c r="AB416" t="s">
        <v>2</v>
      </c>
      <c r="AC416" t="s">
        <v>2</v>
      </c>
      <c r="AD416" t="s">
        <v>1</v>
      </c>
      <c r="AE416" t="s">
        <v>0</v>
      </c>
      <c r="AF416">
        <v>8086663.4184490498</v>
      </c>
      <c r="AG416">
        <v>6544671.6088544801</v>
      </c>
      <c r="AH416">
        <v>5679994.8103706604</v>
      </c>
      <c r="AI416">
        <v>81043.471418705099</v>
      </c>
      <c r="AJ416">
        <v>2429152.2414287501</v>
      </c>
      <c r="AK416">
        <v>2306338.3672202602</v>
      </c>
      <c r="AL416">
        <v>2449726.9319638698</v>
      </c>
      <c r="AM416">
        <v>50607.036414703602</v>
      </c>
      <c r="AN416">
        <v>4402867.55038461</v>
      </c>
      <c r="AO416">
        <v>3254270.8549083699</v>
      </c>
      <c r="AP416">
        <v>3675765.68017076</v>
      </c>
      <c r="AQ416">
        <v>1593456.5826907</v>
      </c>
      <c r="AR416">
        <v>1687448.95217364</v>
      </c>
      <c r="AS416">
        <v>1585973.1208015301</v>
      </c>
      <c r="AT416">
        <v>39932.548109998803</v>
      </c>
      <c r="AU416">
        <v>6544671.6088544801</v>
      </c>
      <c r="AV416">
        <v>2429152.2414287501</v>
      </c>
      <c r="AW416">
        <v>1593456.5826907</v>
      </c>
      <c r="AX416">
        <v>18.0064383779021</v>
      </c>
      <c r="AY416">
        <v>3.2371273969246799</v>
      </c>
      <c r="AZ416">
        <v>3.48585221644645</v>
      </c>
      <c r="BA416">
        <v>0.371</v>
      </c>
      <c r="BB416">
        <v>0.24299999999999999</v>
      </c>
      <c r="BC416">
        <v>0.65600000000000003</v>
      </c>
      <c r="BD416">
        <v>-1.43</v>
      </c>
      <c r="BE416">
        <v>-2.04</v>
      </c>
      <c r="BF416">
        <v>-0.61</v>
      </c>
      <c r="BG416" s="1">
        <v>5.3626927722483197E-5</v>
      </c>
      <c r="BH416" s="1">
        <v>7.7764772312693998E-6</v>
      </c>
      <c r="BI416">
        <v>9.8444951847045398E-3</v>
      </c>
      <c r="BJ416">
        <v>3.3467780807293698E-4</v>
      </c>
      <c r="BK416" s="1">
        <v>4.2487027194936802E-5</v>
      </c>
      <c r="BL416">
        <v>2.7872312092794199E-2</v>
      </c>
      <c r="BM416" s="1">
        <v>5.8</v>
      </c>
      <c r="BN416" s="1">
        <v>5.4</v>
      </c>
      <c r="BO416">
        <v>5.8</v>
      </c>
      <c r="BP416" s="1"/>
      <c r="BQ416" s="1">
        <v>5.2</v>
      </c>
      <c r="BR416">
        <v>4</v>
      </c>
      <c r="BS416">
        <v>5.5</v>
      </c>
      <c r="BT416">
        <v>4.9000000000000004</v>
      </c>
      <c r="BU416">
        <v>5.2</v>
      </c>
      <c r="BV416">
        <v>6.3</v>
      </c>
      <c r="BW416">
        <v>6.7</v>
      </c>
      <c r="BX416">
        <v>5.5</v>
      </c>
      <c r="BY416">
        <v>4.4000000000000004</v>
      </c>
      <c r="BZ416">
        <v>4</v>
      </c>
    </row>
    <row r="417" spans="1:79" x14ac:dyDescent="0.3">
      <c r="A417">
        <v>2628</v>
      </c>
      <c r="B417" t="s">
        <v>9</v>
      </c>
      <c r="C417" t="s">
        <v>8</v>
      </c>
      <c r="F417" t="s">
        <v>340</v>
      </c>
      <c r="L417" t="s">
        <v>501</v>
      </c>
      <c r="M417" t="s">
        <v>4</v>
      </c>
      <c r="N417" t="s">
        <v>5</v>
      </c>
      <c r="O417" t="s">
        <v>3</v>
      </c>
      <c r="P417" t="s">
        <v>34</v>
      </c>
      <c r="Q417" t="s">
        <v>3</v>
      </c>
      <c r="R417">
        <v>356.19468999999998</v>
      </c>
      <c r="S417">
        <v>357.20197000000002</v>
      </c>
      <c r="T417">
        <v>18.300999999999998</v>
      </c>
      <c r="U417">
        <v>10173169.9619589</v>
      </c>
      <c r="V417">
        <v>3</v>
      </c>
      <c r="W417">
        <v>2</v>
      </c>
      <c r="X417">
        <v>0</v>
      </c>
      <c r="Y417">
        <v>35.1</v>
      </c>
      <c r="Z417">
        <v>57.7</v>
      </c>
      <c r="AB417" t="s">
        <v>2</v>
      </c>
      <c r="AC417" t="s">
        <v>2</v>
      </c>
      <c r="AD417" t="s">
        <v>1</v>
      </c>
      <c r="AE417" t="s">
        <v>0</v>
      </c>
      <c r="AF417">
        <v>674794.72648375295</v>
      </c>
      <c r="AG417">
        <v>426262.65450997202</v>
      </c>
      <c r="AH417">
        <v>1267612.77197706</v>
      </c>
      <c r="AI417">
        <v>73371.973935400601</v>
      </c>
      <c r="AJ417">
        <v>9871772.1370592993</v>
      </c>
      <c r="AK417">
        <v>9861317.8269481808</v>
      </c>
      <c r="AL417">
        <v>10173169.9619589</v>
      </c>
      <c r="AM417">
        <v>84425.392970605593</v>
      </c>
      <c r="AN417">
        <v>3930743.0584641001</v>
      </c>
      <c r="AO417">
        <v>3870923.1869659601</v>
      </c>
      <c r="AP417">
        <v>3791428.1042421102</v>
      </c>
      <c r="AQ417">
        <v>280077.09953155601</v>
      </c>
      <c r="AR417">
        <v>233713.35011753399</v>
      </c>
      <c r="AS417">
        <v>124532.896996009</v>
      </c>
      <c r="AT417">
        <v>88762.411883343797</v>
      </c>
      <c r="AU417">
        <v>674794.72648375295</v>
      </c>
      <c r="AV417">
        <v>9871772.1370592993</v>
      </c>
      <c r="AW417">
        <v>233713.35011753399</v>
      </c>
      <c r="AX417">
        <v>54.746667397574299</v>
      </c>
      <c r="AY417">
        <v>1.77662304777859</v>
      </c>
      <c r="AZ417">
        <v>37.531843804597699</v>
      </c>
      <c r="BA417">
        <v>14.629</v>
      </c>
      <c r="BB417">
        <v>0.34599999999999997</v>
      </c>
      <c r="BC417">
        <v>2.4E-2</v>
      </c>
      <c r="BD417">
        <v>3.87</v>
      </c>
      <c r="BE417">
        <v>-1.53</v>
      </c>
      <c r="BF417">
        <v>-5.4</v>
      </c>
      <c r="BG417">
        <v>4.7706189159968398E-4</v>
      </c>
      <c r="BH417">
        <v>1.92302325817343E-2</v>
      </c>
      <c r="BI417" s="1">
        <v>5.1570910042597597E-5</v>
      </c>
      <c r="BJ417">
        <v>2.0260284068559201E-3</v>
      </c>
      <c r="BK417">
        <v>3.2213000077585999E-2</v>
      </c>
      <c r="BL417" s="1">
        <v>4.1076129516419202E-4</v>
      </c>
      <c r="BM417" s="1">
        <v>1.9</v>
      </c>
      <c r="BN417">
        <v>4.5</v>
      </c>
      <c r="BO417" s="1">
        <v>0.6</v>
      </c>
      <c r="BP417" s="1"/>
      <c r="BQ417">
        <v>5.4</v>
      </c>
      <c r="BR417">
        <v>5.8</v>
      </c>
      <c r="BS417">
        <v>5.8</v>
      </c>
      <c r="BU417">
        <v>8.6</v>
      </c>
      <c r="BV417">
        <v>7.4</v>
      </c>
      <c r="BW417">
        <v>5.9</v>
      </c>
      <c r="BY417">
        <v>1.9</v>
      </c>
    </row>
    <row r="418" spans="1:79" x14ac:dyDescent="0.3">
      <c r="A418">
        <v>2630</v>
      </c>
      <c r="B418" t="s">
        <v>9</v>
      </c>
      <c r="C418" t="s">
        <v>8</v>
      </c>
      <c r="F418" t="s">
        <v>340</v>
      </c>
      <c r="L418" t="s">
        <v>500</v>
      </c>
      <c r="M418" t="s">
        <v>4</v>
      </c>
      <c r="N418" t="s">
        <v>34</v>
      </c>
      <c r="O418" t="s">
        <v>3</v>
      </c>
      <c r="P418" t="s">
        <v>5</v>
      </c>
      <c r="Q418" t="s">
        <v>3</v>
      </c>
      <c r="R418">
        <v>277.14688000000001</v>
      </c>
      <c r="S418">
        <v>278.15415000000002</v>
      </c>
      <c r="T418">
        <v>12.749000000000001</v>
      </c>
      <c r="U418">
        <v>23624848.4517687</v>
      </c>
      <c r="V418">
        <v>20</v>
      </c>
      <c r="W418">
        <v>1</v>
      </c>
      <c r="X418">
        <v>0</v>
      </c>
      <c r="Y418">
        <v>31</v>
      </c>
      <c r="Z418">
        <v>56.5</v>
      </c>
      <c r="AB418" t="s">
        <v>2</v>
      </c>
      <c r="AC418" t="s">
        <v>2</v>
      </c>
      <c r="AD418" t="s">
        <v>1</v>
      </c>
      <c r="AE418" t="s">
        <v>0</v>
      </c>
      <c r="AF418">
        <v>22490414.536749899</v>
      </c>
      <c r="AG418">
        <v>23624848.4517687</v>
      </c>
      <c r="AH418">
        <v>22315694.307583299</v>
      </c>
      <c r="AI418">
        <v>208351.86872569201</v>
      </c>
      <c r="AJ418">
        <v>16967348.83427</v>
      </c>
      <c r="AK418">
        <v>20042147.740545999</v>
      </c>
      <c r="AL418">
        <v>20381504.893596999</v>
      </c>
      <c r="AM418">
        <v>228943.47408986301</v>
      </c>
      <c r="AN418">
        <v>18637686.7035014</v>
      </c>
      <c r="AO418">
        <v>17389468.038177799</v>
      </c>
      <c r="AP418">
        <v>16175334.013599399</v>
      </c>
      <c r="AQ418">
        <v>6797518.7164505199</v>
      </c>
      <c r="AR418">
        <v>8176500.5197361698</v>
      </c>
      <c r="AS418">
        <v>8017586.8511410505</v>
      </c>
      <c r="AT418">
        <v>227231.11799610101</v>
      </c>
      <c r="AU418">
        <v>22490414.536749899</v>
      </c>
      <c r="AV418">
        <v>20042147.740545999</v>
      </c>
      <c r="AW418">
        <v>8017586.8511410505</v>
      </c>
      <c r="AX418">
        <v>3.1160986744789199</v>
      </c>
      <c r="AY418">
        <v>9.8318680449328895</v>
      </c>
      <c r="AZ418">
        <v>9.84459335557281</v>
      </c>
      <c r="BA418">
        <v>0.89100000000000001</v>
      </c>
      <c r="BB418">
        <v>0.35599999999999998</v>
      </c>
      <c r="BC418">
        <v>0.4</v>
      </c>
      <c r="BD418">
        <v>-0.17</v>
      </c>
      <c r="BE418">
        <v>-1.49</v>
      </c>
      <c r="BF418">
        <v>-1.32</v>
      </c>
      <c r="BG418">
        <v>9.1256104263251106E-2</v>
      </c>
      <c r="BH418" s="1">
        <v>9.5742710186641506E-6</v>
      </c>
      <c r="BI418" s="1">
        <v>2.8326853085403099E-5</v>
      </c>
      <c r="BJ418">
        <v>0.16920402665477799</v>
      </c>
      <c r="BK418" s="1">
        <v>5.0124124744771102E-5</v>
      </c>
      <c r="BL418">
        <v>2.6237587450597297E-4</v>
      </c>
      <c r="BM418">
        <v>4.5</v>
      </c>
      <c r="BN418">
        <v>3.3</v>
      </c>
      <c r="BO418">
        <v>4.5</v>
      </c>
      <c r="BQ418">
        <v>3</v>
      </c>
      <c r="BR418">
        <v>3</v>
      </c>
      <c r="BS418">
        <v>4.5</v>
      </c>
      <c r="BU418">
        <v>6.6</v>
      </c>
      <c r="BV418">
        <v>4.7</v>
      </c>
      <c r="BW418">
        <v>4.7</v>
      </c>
      <c r="BX418">
        <v>3.1</v>
      </c>
      <c r="BY418">
        <v>2.7</v>
      </c>
      <c r="BZ418">
        <v>1.6</v>
      </c>
    </row>
    <row r="419" spans="1:79" x14ac:dyDescent="0.3">
      <c r="A419">
        <v>2632</v>
      </c>
      <c r="B419" t="s">
        <v>9</v>
      </c>
      <c r="C419" t="s">
        <v>8</v>
      </c>
      <c r="F419" t="s">
        <v>340</v>
      </c>
      <c r="L419" t="s">
        <v>499</v>
      </c>
      <c r="M419" t="s">
        <v>4</v>
      </c>
      <c r="N419" t="s">
        <v>5</v>
      </c>
      <c r="O419" t="s">
        <v>3</v>
      </c>
      <c r="P419" t="s">
        <v>34</v>
      </c>
      <c r="Q419" t="s">
        <v>3</v>
      </c>
      <c r="R419">
        <v>504.17966999999999</v>
      </c>
      <c r="S419">
        <v>505.18700999999999</v>
      </c>
      <c r="T419">
        <v>11.962</v>
      </c>
      <c r="U419">
        <v>16318075.5500089</v>
      </c>
      <c r="V419">
        <v>4</v>
      </c>
      <c r="W419">
        <v>3</v>
      </c>
      <c r="X419">
        <v>0</v>
      </c>
      <c r="Y419">
        <v>64.599999999999994</v>
      </c>
      <c r="Z419">
        <v>66.3</v>
      </c>
      <c r="AB419" t="s">
        <v>2</v>
      </c>
      <c r="AC419" t="s">
        <v>2</v>
      </c>
      <c r="AD419" t="s">
        <v>1</v>
      </c>
      <c r="AE419" t="s">
        <v>0</v>
      </c>
      <c r="AF419">
        <v>12135962.0290858</v>
      </c>
      <c r="AG419">
        <v>16318075.5500089</v>
      </c>
      <c r="AH419">
        <v>16112497.592345901</v>
      </c>
      <c r="AI419">
        <v>107478.067991567</v>
      </c>
      <c r="AJ419">
        <v>16155932.516254799</v>
      </c>
      <c r="AK419">
        <v>14356970.7980527</v>
      </c>
      <c r="AL419">
        <v>14472535.902841801</v>
      </c>
      <c r="AM419">
        <v>103845.65685743401</v>
      </c>
      <c r="AN419">
        <v>13962226.729260501</v>
      </c>
      <c r="AO419">
        <v>12193592.6282013</v>
      </c>
      <c r="AP419">
        <v>12100086.9275779</v>
      </c>
      <c r="AQ419">
        <v>4439391.9798343396</v>
      </c>
      <c r="AR419">
        <v>5382639.0619812096</v>
      </c>
      <c r="AS419">
        <v>5353610.4409489399</v>
      </c>
      <c r="AT419">
        <v>100993.40068469501</v>
      </c>
      <c r="AU419">
        <v>16112497.592345901</v>
      </c>
      <c r="AV419">
        <v>14472535.902841801</v>
      </c>
      <c r="AW419">
        <v>5353610.4409489399</v>
      </c>
      <c r="AX419">
        <v>15.869134172326801</v>
      </c>
      <c r="AY419" s="1">
        <v>6.7150364725379497</v>
      </c>
      <c r="AZ419" s="1">
        <v>10.603845410913401</v>
      </c>
      <c r="BA419">
        <v>0.89800000000000002</v>
      </c>
      <c r="BB419">
        <v>0.33200000000000002</v>
      </c>
      <c r="BC419">
        <v>0.37</v>
      </c>
      <c r="BD419">
        <v>-0.15</v>
      </c>
      <c r="BE419">
        <v>-1.59</v>
      </c>
      <c r="BF419">
        <v>-1.43</v>
      </c>
      <c r="BG419">
        <v>0.98419428298313005</v>
      </c>
      <c r="BH419" s="1">
        <v>9.2350822111231205E-5</v>
      </c>
      <c r="BI419" s="1">
        <v>8.44233035364184E-5</v>
      </c>
      <c r="BJ419">
        <v>0.99999987688113601</v>
      </c>
      <c r="BK419">
        <v>3.2220513522746502E-4</v>
      </c>
      <c r="BL419">
        <v>6.0109392117929899E-4</v>
      </c>
      <c r="BM419">
        <v>5.2</v>
      </c>
      <c r="BN419">
        <v>5.2</v>
      </c>
      <c r="BO419">
        <v>5.2</v>
      </c>
      <c r="BQ419">
        <v>5.2</v>
      </c>
      <c r="BR419">
        <v>5.2</v>
      </c>
      <c r="BS419">
        <v>4.8</v>
      </c>
      <c r="BU419">
        <v>7.8</v>
      </c>
      <c r="BV419">
        <v>7</v>
      </c>
      <c r="BW419">
        <v>7</v>
      </c>
      <c r="BX419">
        <v>3.6</v>
      </c>
      <c r="BY419">
        <v>3.5</v>
      </c>
      <c r="BZ419">
        <v>2.7</v>
      </c>
    </row>
    <row r="420" spans="1:79" x14ac:dyDescent="0.3">
      <c r="A420">
        <v>2657</v>
      </c>
      <c r="B420" t="s">
        <v>9</v>
      </c>
      <c r="C420" t="s">
        <v>8</v>
      </c>
      <c r="F420" t="s">
        <v>340</v>
      </c>
      <c r="L420" t="s">
        <v>498</v>
      </c>
      <c r="M420" t="s">
        <v>4</v>
      </c>
      <c r="N420" t="s">
        <v>5</v>
      </c>
      <c r="O420" t="s">
        <v>3</v>
      </c>
      <c r="P420" t="s">
        <v>34</v>
      </c>
      <c r="Q420" t="s">
        <v>3</v>
      </c>
      <c r="R420">
        <v>458.23912000000001</v>
      </c>
      <c r="S420">
        <v>459.24639999999999</v>
      </c>
      <c r="T420">
        <v>15.723000000000001</v>
      </c>
      <c r="U420">
        <v>15294328.4882783</v>
      </c>
      <c r="V420">
        <v>17</v>
      </c>
      <c r="W420">
        <v>3</v>
      </c>
      <c r="X420">
        <v>0</v>
      </c>
      <c r="Y420">
        <v>62</v>
      </c>
      <c r="Z420">
        <v>65.599999999999994</v>
      </c>
      <c r="AB420" t="s">
        <v>2</v>
      </c>
      <c r="AC420" t="s">
        <v>2</v>
      </c>
      <c r="AD420" t="s">
        <v>1</v>
      </c>
      <c r="AE420" t="s">
        <v>0</v>
      </c>
      <c r="AF420">
        <v>10142932.078036601</v>
      </c>
      <c r="AG420">
        <v>9210314.5585335791</v>
      </c>
      <c r="AH420">
        <v>9561658.6963013392</v>
      </c>
      <c r="AI420">
        <v>90538.659351943104</v>
      </c>
      <c r="AJ420">
        <v>15294328.4882783</v>
      </c>
      <c r="AK420">
        <v>5211977.27412738</v>
      </c>
      <c r="AL420">
        <v>7455783.5807474498</v>
      </c>
      <c r="AM420">
        <v>95131.245832316796</v>
      </c>
      <c r="AN420">
        <v>8766455.4073731899</v>
      </c>
      <c r="AO420">
        <v>7256244.3173145596</v>
      </c>
      <c r="AP420">
        <v>5423279.1007345598</v>
      </c>
      <c r="AQ420">
        <v>1076355.1115896101</v>
      </c>
      <c r="AR420">
        <v>1263651.3001409399</v>
      </c>
      <c r="AS420">
        <v>1209569.1560913699</v>
      </c>
      <c r="AT420">
        <v>93015.385124637003</v>
      </c>
      <c r="AU420">
        <v>9561658.6963013392</v>
      </c>
      <c r="AV420">
        <v>7455783.5807474498</v>
      </c>
      <c r="AW420">
        <v>1209569.1560913699</v>
      </c>
      <c r="AX420">
        <v>4.8868463948734302</v>
      </c>
      <c r="AY420">
        <v>56.793710463499799</v>
      </c>
      <c r="AZ420" s="1">
        <v>8.1469387635605592</v>
      </c>
      <c r="BA420">
        <v>0.78</v>
      </c>
      <c r="BB420">
        <v>0.127</v>
      </c>
      <c r="BC420" s="1">
        <v>0.16200000000000001</v>
      </c>
      <c r="BD420">
        <v>-0.36</v>
      </c>
      <c r="BE420">
        <v>-2.98</v>
      </c>
      <c r="BF420">
        <v>-2.62</v>
      </c>
      <c r="BG420">
        <v>0.86581034824429703</v>
      </c>
      <c r="BH420">
        <v>4.9867414046889103E-4</v>
      </c>
      <c r="BI420">
        <v>7.1987310758359101E-4</v>
      </c>
      <c r="BJ420">
        <v>0.97382652471369802</v>
      </c>
      <c r="BK420">
        <v>1.3120642230588901E-3</v>
      </c>
      <c r="BL420">
        <v>3.3076997782797101E-3</v>
      </c>
      <c r="BM420">
        <v>3.5</v>
      </c>
      <c r="BN420">
        <v>3.9</v>
      </c>
      <c r="BO420">
        <v>3.1</v>
      </c>
      <c r="BQ420">
        <v>5.6</v>
      </c>
      <c r="BR420">
        <v>2</v>
      </c>
      <c r="BS420">
        <v>3.9</v>
      </c>
      <c r="BU420">
        <v>5.3</v>
      </c>
      <c r="BV420">
        <v>4.5</v>
      </c>
      <c r="BW420">
        <v>3</v>
      </c>
      <c r="BX420">
        <v>2.7</v>
      </c>
      <c r="BY420">
        <v>0.6</v>
      </c>
      <c r="BZ420">
        <v>2.9</v>
      </c>
    </row>
    <row r="421" spans="1:79" x14ac:dyDescent="0.3">
      <c r="A421">
        <v>2665</v>
      </c>
      <c r="B421" t="s">
        <v>9</v>
      </c>
      <c r="C421" t="s">
        <v>8</v>
      </c>
      <c r="F421" t="s">
        <v>340</v>
      </c>
      <c r="L421" t="s">
        <v>497</v>
      </c>
      <c r="M421" t="s">
        <v>4</v>
      </c>
      <c r="N421" t="s">
        <v>5</v>
      </c>
      <c r="O421" t="s">
        <v>3</v>
      </c>
      <c r="P421" t="s">
        <v>34</v>
      </c>
      <c r="Q421" t="s">
        <v>3</v>
      </c>
      <c r="R421">
        <v>474.26195999999999</v>
      </c>
      <c r="S421">
        <v>475.26927999999998</v>
      </c>
      <c r="T421">
        <v>19.617000000000001</v>
      </c>
      <c r="U421">
        <v>15109990.0877758</v>
      </c>
      <c r="V421">
        <v>123</v>
      </c>
      <c r="W421">
        <v>1</v>
      </c>
      <c r="X421">
        <v>0</v>
      </c>
      <c r="Y421">
        <v>39.799999999999997</v>
      </c>
      <c r="Z421">
        <v>59.1</v>
      </c>
      <c r="AB421" t="s">
        <v>2</v>
      </c>
      <c r="AC421" t="s">
        <v>2</v>
      </c>
      <c r="AD421" t="s">
        <v>258</v>
      </c>
      <c r="AE421" t="s">
        <v>0</v>
      </c>
      <c r="AF421">
        <v>13228806.201508</v>
      </c>
      <c r="AG421">
        <v>11000189.9844296</v>
      </c>
      <c r="AH421">
        <v>15109990.0877758</v>
      </c>
      <c r="AI421">
        <v>114532.891582832</v>
      </c>
      <c r="AJ421">
        <v>3834199.2838116698</v>
      </c>
      <c r="AK421">
        <v>523947.986113552</v>
      </c>
      <c r="AL421">
        <v>1401995.82837577</v>
      </c>
      <c r="AM421">
        <v>107461.272819886</v>
      </c>
      <c r="AN421">
        <v>3324564.1828275402</v>
      </c>
      <c r="AO421">
        <v>5494320.99619928</v>
      </c>
      <c r="AP421">
        <v>5608668.3702776702</v>
      </c>
      <c r="AQ421">
        <v>386329.64892256103</v>
      </c>
      <c r="AR421">
        <v>505121.11696885503</v>
      </c>
      <c r="AS421">
        <v>1383804.4234799501</v>
      </c>
      <c r="AT421">
        <v>103859.02709411101</v>
      </c>
      <c r="AU421">
        <v>13228806.201508</v>
      </c>
      <c r="AV421">
        <v>1401995.82837577</v>
      </c>
      <c r="AW421">
        <v>505121.11696885503</v>
      </c>
      <c r="AX421">
        <v>15.6893685863483</v>
      </c>
      <c r="AY421">
        <v>89.313093319969397</v>
      </c>
      <c r="AZ421">
        <v>71.839941470795694</v>
      </c>
      <c r="BA421">
        <v>0.106</v>
      </c>
      <c r="BB421">
        <v>3.7999999999999999E-2</v>
      </c>
      <c r="BC421">
        <v>0.36</v>
      </c>
      <c r="BD421">
        <v>-3.24</v>
      </c>
      <c r="BE421">
        <v>-4.71</v>
      </c>
      <c r="BF421">
        <v>-1.47</v>
      </c>
      <c r="BG421">
        <v>1.9010195120702001E-2</v>
      </c>
      <c r="BH421">
        <v>4.5955953318823602E-3</v>
      </c>
      <c r="BI421">
        <v>0.41309667183694998</v>
      </c>
      <c r="BJ421">
        <v>4.47800568608481E-2</v>
      </c>
      <c r="BK421">
        <v>8.9252216739688795E-3</v>
      </c>
      <c r="BL421">
        <v>0.60184729272189097</v>
      </c>
      <c r="BM421">
        <v>3.3</v>
      </c>
      <c r="BN421">
        <v>4.8</v>
      </c>
      <c r="BO421">
        <v>3</v>
      </c>
      <c r="BQ421">
        <v>0.2</v>
      </c>
      <c r="BR421">
        <v>2.2999999999999998</v>
      </c>
      <c r="BS421">
        <v>0.6</v>
      </c>
      <c r="BU421">
        <v>3.1</v>
      </c>
      <c r="BV421">
        <v>3</v>
      </c>
      <c r="BW421">
        <v>3.7</v>
      </c>
      <c r="BX421">
        <v>4.5</v>
      </c>
      <c r="BY421">
        <v>1.9</v>
      </c>
      <c r="BZ421">
        <v>0.2</v>
      </c>
    </row>
    <row r="422" spans="1:79" x14ac:dyDescent="0.3">
      <c r="A422">
        <v>2669</v>
      </c>
      <c r="B422" t="s">
        <v>9</v>
      </c>
      <c r="C422" t="s">
        <v>8</v>
      </c>
      <c r="F422" t="s">
        <v>340</v>
      </c>
      <c r="L422" t="s">
        <v>496</v>
      </c>
      <c r="M422" t="s">
        <v>4</v>
      </c>
      <c r="N422" t="s">
        <v>5</v>
      </c>
      <c r="O422" t="s">
        <v>3</v>
      </c>
      <c r="P422" t="s">
        <v>34</v>
      </c>
      <c r="Q422" t="s">
        <v>3</v>
      </c>
      <c r="R422">
        <v>476.24119999999999</v>
      </c>
      <c r="S422">
        <v>477.24847999999997</v>
      </c>
      <c r="T422">
        <v>17.873999999999999</v>
      </c>
      <c r="U422">
        <v>13043776.511933099</v>
      </c>
      <c r="V422">
        <v>171</v>
      </c>
      <c r="W422">
        <v>2</v>
      </c>
      <c r="X422">
        <v>0</v>
      </c>
      <c r="Y422">
        <v>33.200000000000003</v>
      </c>
      <c r="Z422">
        <v>57.2</v>
      </c>
      <c r="AB422" t="s">
        <v>2</v>
      </c>
      <c r="AC422" t="s">
        <v>2</v>
      </c>
      <c r="AD422" t="s">
        <v>1</v>
      </c>
      <c r="AE422" t="s">
        <v>0</v>
      </c>
      <c r="AF422">
        <v>9991006.9803703204</v>
      </c>
      <c r="AG422">
        <v>13043776.511933099</v>
      </c>
      <c r="AH422">
        <v>10704260.018188201</v>
      </c>
      <c r="AI422">
        <v>70553.449665326902</v>
      </c>
      <c r="AJ422">
        <v>551838.63979484304</v>
      </c>
      <c r="AK422">
        <v>2507140.6177209499</v>
      </c>
      <c r="AL422">
        <v>829376.35308011097</v>
      </c>
      <c r="AM422">
        <v>78821.880963326199</v>
      </c>
      <c r="AN422">
        <v>5744359.9703580802</v>
      </c>
      <c r="AO422">
        <v>3975089.4637216199</v>
      </c>
      <c r="AP422">
        <v>5015535.8313822001</v>
      </c>
      <c r="AQ422">
        <v>169204.43648649499</v>
      </c>
      <c r="AR422">
        <v>360092.21165534901</v>
      </c>
      <c r="AS422">
        <v>434148.166907245</v>
      </c>
      <c r="AT422">
        <v>80225.071716407794</v>
      </c>
      <c r="AU422">
        <v>10704260.018188201</v>
      </c>
      <c r="AV422">
        <v>829376.35308011097</v>
      </c>
      <c r="AW422">
        <v>360092.21165534901</v>
      </c>
      <c r="AX422">
        <v>14.199708481748299</v>
      </c>
      <c r="AY422">
        <v>81.621906343057603</v>
      </c>
      <c r="AZ422">
        <v>42.565299794060799</v>
      </c>
      <c r="BA422">
        <v>7.6999999999999999E-2</v>
      </c>
      <c r="BB422">
        <v>3.4000000000000002E-2</v>
      </c>
      <c r="BC422">
        <v>0.434</v>
      </c>
      <c r="BD422">
        <v>-3.69</v>
      </c>
      <c r="BE422">
        <v>-4.8899999999999997</v>
      </c>
      <c r="BF422">
        <v>-1.2</v>
      </c>
      <c r="BG422">
        <v>4.2014114446262702E-3</v>
      </c>
      <c r="BH422">
        <v>4.3826792489365401E-4</v>
      </c>
      <c r="BI422">
        <v>6.6456113041131096E-2</v>
      </c>
      <c r="BJ422">
        <v>1.2722321341937799E-2</v>
      </c>
      <c r="BK422">
        <v>1.17811482896561E-3</v>
      </c>
      <c r="BL422">
        <v>0.13762217859227199</v>
      </c>
      <c r="BM422">
        <v>5</v>
      </c>
      <c r="BN422">
        <v>3.7</v>
      </c>
      <c r="BO422">
        <v>5</v>
      </c>
      <c r="BQ422">
        <v>1.5</v>
      </c>
      <c r="BR422">
        <v>0.2</v>
      </c>
      <c r="BS422">
        <v>0.4</v>
      </c>
      <c r="BU422">
        <v>5</v>
      </c>
      <c r="BV422">
        <v>4</v>
      </c>
      <c r="BW422">
        <v>4.5999999999999996</v>
      </c>
      <c r="BX422">
        <v>1.9</v>
      </c>
      <c r="BY422">
        <v>4.5</v>
      </c>
      <c r="BZ422">
        <v>4.5</v>
      </c>
    </row>
    <row r="423" spans="1:79" x14ac:dyDescent="0.3">
      <c r="A423">
        <v>2707</v>
      </c>
      <c r="B423" t="s">
        <v>9</v>
      </c>
      <c r="F423" t="s">
        <v>340</v>
      </c>
      <c r="L423" t="s">
        <v>495</v>
      </c>
      <c r="M423" t="s">
        <v>4</v>
      </c>
      <c r="N423" t="s">
        <v>34</v>
      </c>
      <c r="O423" t="s">
        <v>3</v>
      </c>
      <c r="P423" t="s">
        <v>34</v>
      </c>
      <c r="Q423" t="s">
        <v>34</v>
      </c>
      <c r="R423">
        <v>314.15188999999998</v>
      </c>
      <c r="S423">
        <v>315.15917000000002</v>
      </c>
      <c r="T423">
        <v>23.021999999999998</v>
      </c>
      <c r="U423">
        <v>12473569.479759</v>
      </c>
      <c r="V423">
        <v>124</v>
      </c>
      <c r="W423">
        <v>6</v>
      </c>
      <c r="X423">
        <v>0</v>
      </c>
      <c r="Y423">
        <v>38.4</v>
      </c>
      <c r="Z423">
        <v>6.9</v>
      </c>
      <c r="AB423" t="s">
        <v>2</v>
      </c>
      <c r="AC423" t="s">
        <v>31</v>
      </c>
      <c r="AD423" t="s">
        <v>1</v>
      </c>
      <c r="AE423" t="s">
        <v>0</v>
      </c>
      <c r="AF423">
        <v>9358386.0101052709</v>
      </c>
      <c r="AG423">
        <v>9426659.2327744905</v>
      </c>
      <c r="AH423">
        <v>8462357.7939517908</v>
      </c>
      <c r="AI423">
        <v>665197.09497173398</v>
      </c>
      <c r="AJ423">
        <v>10821982.422470501</v>
      </c>
      <c r="AK423">
        <v>12473569.479759</v>
      </c>
      <c r="AL423">
        <v>12128601.2546208</v>
      </c>
      <c r="AM423">
        <v>521465.499922583</v>
      </c>
      <c r="AN423">
        <v>10592602.355175801</v>
      </c>
      <c r="AO423">
        <v>9764822.8761634193</v>
      </c>
      <c r="AP423">
        <v>10507306.8227318</v>
      </c>
      <c r="AQ423">
        <v>9571983.21588674</v>
      </c>
      <c r="AR423">
        <v>10697442.782728501</v>
      </c>
      <c r="AS423">
        <v>10771178.7018332</v>
      </c>
      <c r="AT423">
        <v>1106442.8965209201</v>
      </c>
      <c r="AU423">
        <v>9358386.0101052709</v>
      </c>
      <c r="AV423">
        <v>12128601.2546208</v>
      </c>
      <c r="AW423">
        <v>10697442.782728501</v>
      </c>
      <c r="AX423">
        <v>5.9247639885226997</v>
      </c>
      <c r="AY423">
        <v>7.3780646888902899</v>
      </c>
      <c r="AZ423" s="1">
        <v>6.4955122412184902</v>
      </c>
      <c r="BA423">
        <v>1.296</v>
      </c>
      <c r="BB423">
        <v>1.143</v>
      </c>
      <c r="BC423" s="1">
        <v>0.88200000000000001</v>
      </c>
      <c r="BD423">
        <v>0.37</v>
      </c>
      <c r="BE423">
        <v>0.19</v>
      </c>
      <c r="BF423">
        <v>-0.18</v>
      </c>
      <c r="BG423">
        <v>7.5667792689808602E-3</v>
      </c>
      <c r="BH423">
        <v>0.122205044267229</v>
      </c>
      <c r="BI423">
        <v>0.117795546460269</v>
      </c>
      <c r="BJ423">
        <v>2.0904554220384699E-2</v>
      </c>
      <c r="BK423">
        <v>0.17092840834644199</v>
      </c>
      <c r="BL423">
        <v>0.218017616278635</v>
      </c>
      <c r="BM423">
        <v>4.5999999999999996</v>
      </c>
      <c r="BN423">
        <v>3.9</v>
      </c>
      <c r="BO423">
        <v>4.2</v>
      </c>
      <c r="BP423">
        <v>4.5</v>
      </c>
      <c r="BQ423">
        <v>5.8</v>
      </c>
      <c r="BR423">
        <v>5.2</v>
      </c>
      <c r="BS423">
        <v>5.2</v>
      </c>
      <c r="BT423">
        <v>4.9000000000000004</v>
      </c>
      <c r="BU423">
        <v>8.4</v>
      </c>
      <c r="BV423">
        <v>8</v>
      </c>
      <c r="BW423">
        <v>7.7</v>
      </c>
      <c r="BX423">
        <v>4.5999999999999996</v>
      </c>
      <c r="BY423">
        <v>4.5999999999999996</v>
      </c>
      <c r="BZ423">
        <v>5.4</v>
      </c>
      <c r="CA423">
        <v>3.3</v>
      </c>
    </row>
    <row r="424" spans="1:79" x14ac:dyDescent="0.3">
      <c r="A424">
        <v>2712</v>
      </c>
      <c r="B424" t="s">
        <v>9</v>
      </c>
      <c r="F424" t="s">
        <v>340</v>
      </c>
      <c r="L424" t="s">
        <v>494</v>
      </c>
      <c r="M424" t="s">
        <v>4</v>
      </c>
      <c r="N424" t="s">
        <v>34</v>
      </c>
      <c r="O424" t="s">
        <v>3</v>
      </c>
      <c r="P424" t="s">
        <v>34</v>
      </c>
      <c r="Q424" t="s">
        <v>34</v>
      </c>
      <c r="R424">
        <v>277.20440000000002</v>
      </c>
      <c r="S424">
        <v>278.21167000000003</v>
      </c>
      <c r="T424">
        <v>10.539</v>
      </c>
      <c r="U424">
        <v>16667557.9239753</v>
      </c>
      <c r="V424">
        <v>104</v>
      </c>
      <c r="W424">
        <v>1</v>
      </c>
      <c r="X424">
        <v>0</v>
      </c>
      <c r="Y424">
        <v>31.7</v>
      </c>
      <c r="Z424">
        <v>6.6</v>
      </c>
      <c r="AB424" t="s">
        <v>31</v>
      </c>
      <c r="AC424" t="s">
        <v>28</v>
      </c>
      <c r="AD424" t="s">
        <v>1</v>
      </c>
      <c r="AE424" t="s">
        <v>0</v>
      </c>
      <c r="AF424">
        <v>15783794.337172801</v>
      </c>
      <c r="AG424">
        <v>16667557.9239753</v>
      </c>
      <c r="AH424">
        <v>11249494.784489401</v>
      </c>
      <c r="AI424">
        <v>98833.523062500899</v>
      </c>
      <c r="AJ424">
        <v>15033108.7511892</v>
      </c>
      <c r="AK424">
        <v>12840369.131332301</v>
      </c>
      <c r="AL424">
        <v>8616915.7475809492</v>
      </c>
      <c r="AM424">
        <v>89959.874005200996</v>
      </c>
      <c r="AN424">
        <v>8727106.6371032707</v>
      </c>
      <c r="AO424">
        <v>8426400.5194815099</v>
      </c>
      <c r="AP424">
        <v>6459255.9390941001</v>
      </c>
      <c r="AQ424">
        <v>4739141.0598362898</v>
      </c>
      <c r="AR424">
        <v>4959341.7664703904</v>
      </c>
      <c r="AS424">
        <v>5422347.2572746696</v>
      </c>
      <c r="AT424">
        <v>92063.587081309102</v>
      </c>
      <c r="AU424">
        <v>15783794.337172801</v>
      </c>
      <c r="AV424">
        <v>12840369.131332301</v>
      </c>
      <c r="AW424">
        <v>4959341.7664703904</v>
      </c>
      <c r="AX424">
        <v>19.954644118175001</v>
      </c>
      <c r="AY424">
        <v>26.811575632207798</v>
      </c>
      <c r="AZ424">
        <v>6.9186645315463604</v>
      </c>
      <c r="BA424">
        <v>0.81399999999999995</v>
      </c>
      <c r="BB424">
        <v>0.314</v>
      </c>
      <c r="BC424">
        <v>0.38600000000000001</v>
      </c>
      <c r="BD424">
        <v>-0.3</v>
      </c>
      <c r="BE424">
        <v>-1.67</v>
      </c>
      <c r="BF424">
        <v>-1.37</v>
      </c>
      <c r="BG424">
        <v>0.53756101883945195</v>
      </c>
      <c r="BH424">
        <v>2.12015941939381E-3</v>
      </c>
      <c r="BI424">
        <v>5.9159585553146803E-3</v>
      </c>
      <c r="BJ424">
        <v>0.69644772504073205</v>
      </c>
      <c r="BK424">
        <v>4.5731995063215203E-3</v>
      </c>
      <c r="BL424">
        <v>1.8265410501853901E-2</v>
      </c>
      <c r="BM424">
        <v>4.5</v>
      </c>
      <c r="BN424" s="1">
        <v>5.2</v>
      </c>
      <c r="BO424">
        <v>4.8</v>
      </c>
      <c r="BQ424" s="1">
        <v>5.2</v>
      </c>
      <c r="BR424">
        <v>5.2</v>
      </c>
      <c r="BS424">
        <v>4.5999999999999996</v>
      </c>
      <c r="BU424">
        <v>6.9</v>
      </c>
      <c r="BV424">
        <v>6.9</v>
      </c>
      <c r="BW424">
        <v>3.9</v>
      </c>
      <c r="BX424">
        <v>5.2</v>
      </c>
      <c r="BY424">
        <v>2.9</v>
      </c>
      <c r="BZ424">
        <v>1.6</v>
      </c>
    </row>
    <row r="425" spans="1:79" x14ac:dyDescent="0.3">
      <c r="A425">
        <v>2725</v>
      </c>
      <c r="B425" t="s">
        <v>9</v>
      </c>
      <c r="C425" t="s">
        <v>8</v>
      </c>
      <c r="F425" t="s">
        <v>340</v>
      </c>
      <c r="L425" t="s">
        <v>493</v>
      </c>
      <c r="M425" t="s">
        <v>5</v>
      </c>
      <c r="N425" t="s">
        <v>34</v>
      </c>
      <c r="O425" t="s">
        <v>3</v>
      </c>
      <c r="P425" t="s">
        <v>34</v>
      </c>
      <c r="Q425" t="s">
        <v>34</v>
      </c>
      <c r="R425">
        <v>331.21485000000001</v>
      </c>
      <c r="S425">
        <v>332.22212999999999</v>
      </c>
      <c r="T425">
        <v>16.916</v>
      </c>
      <c r="U425">
        <v>11890702.981397901</v>
      </c>
      <c r="V425">
        <v>77</v>
      </c>
      <c r="W425">
        <v>2</v>
      </c>
      <c r="X425">
        <v>0</v>
      </c>
      <c r="Y425">
        <v>58.7</v>
      </c>
      <c r="Z425">
        <v>46</v>
      </c>
      <c r="AB425" t="s">
        <v>28</v>
      </c>
      <c r="AC425" t="s">
        <v>2</v>
      </c>
      <c r="AD425" t="s">
        <v>1</v>
      </c>
      <c r="AE425" t="s">
        <v>0</v>
      </c>
      <c r="AF425">
        <v>651133.87712778104</v>
      </c>
      <c r="AG425">
        <v>922174.69019800494</v>
      </c>
      <c r="AH425">
        <v>892970.25802419696</v>
      </c>
      <c r="AI425">
        <v>79664.072163579607</v>
      </c>
      <c r="AJ425">
        <v>363309.96725097002</v>
      </c>
      <c r="AK425">
        <v>184160.00571425501</v>
      </c>
      <c r="AL425">
        <v>138011.145480765</v>
      </c>
      <c r="AM425">
        <v>86333.894172558401</v>
      </c>
      <c r="AN425">
        <v>4466494.1080994802</v>
      </c>
      <c r="AO425">
        <v>3518392.9325980698</v>
      </c>
      <c r="AP425">
        <v>3129269.894419</v>
      </c>
      <c r="AQ425">
        <v>9083373.2654381692</v>
      </c>
      <c r="AR425">
        <v>11593917.451954501</v>
      </c>
      <c r="AS425">
        <v>11890702.981397901</v>
      </c>
      <c r="AT425">
        <v>88922.775287621102</v>
      </c>
      <c r="AU425">
        <v>892970.25802419696</v>
      </c>
      <c r="AV425">
        <v>184160.00571425501</v>
      </c>
      <c r="AW425">
        <v>11593917.451954501</v>
      </c>
      <c r="AX425">
        <v>18.096887768498298</v>
      </c>
      <c r="AY425">
        <v>52.085720851910203</v>
      </c>
      <c r="AZ425">
        <v>14.2068323045849</v>
      </c>
      <c r="BA425">
        <v>0.20599999999999999</v>
      </c>
      <c r="BB425">
        <v>12.984</v>
      </c>
      <c r="BC425">
        <v>62.956000000000003</v>
      </c>
      <c r="BD425">
        <v>-2.2799999999999998</v>
      </c>
      <c r="BE425">
        <v>3.7</v>
      </c>
      <c r="BF425">
        <v>5.98</v>
      </c>
      <c r="BG425">
        <v>4.8817530405612696E-3</v>
      </c>
      <c r="BH425">
        <v>1.49952977798073E-4</v>
      </c>
      <c r="BI425" s="1">
        <v>1.2733894424243899E-5</v>
      </c>
      <c r="BJ425">
        <v>1.4399061201770799E-2</v>
      </c>
      <c r="BK425">
        <v>4.8149607145514702E-4</v>
      </c>
      <c r="BL425">
        <v>1.4521605507758899E-4</v>
      </c>
      <c r="BM425">
        <v>0.8</v>
      </c>
      <c r="BN425">
        <v>1.9</v>
      </c>
      <c r="BO425">
        <v>2.2999999999999998</v>
      </c>
      <c r="BQ425">
        <v>2.7</v>
      </c>
      <c r="BR425">
        <v>1.9</v>
      </c>
      <c r="BU425">
        <v>4.8</v>
      </c>
      <c r="BV425">
        <v>6.3</v>
      </c>
      <c r="BW425">
        <v>6.3</v>
      </c>
      <c r="BX425">
        <v>5.4</v>
      </c>
      <c r="BY425">
        <v>5.6</v>
      </c>
      <c r="BZ425">
        <v>5.6</v>
      </c>
    </row>
    <row r="426" spans="1:79" x14ac:dyDescent="0.3">
      <c r="A426">
        <v>2772</v>
      </c>
      <c r="B426" t="s">
        <v>9</v>
      </c>
      <c r="C426" t="s">
        <v>8</v>
      </c>
      <c r="F426" t="s">
        <v>340</v>
      </c>
      <c r="L426" t="s">
        <v>492</v>
      </c>
      <c r="M426" t="s">
        <v>4</v>
      </c>
      <c r="N426" t="s">
        <v>5</v>
      </c>
      <c r="O426" t="s">
        <v>3</v>
      </c>
      <c r="P426" t="s">
        <v>34</v>
      </c>
      <c r="Q426" t="s">
        <v>3</v>
      </c>
      <c r="R426">
        <v>308.20289000000002</v>
      </c>
      <c r="S426">
        <v>309.21015999999997</v>
      </c>
      <c r="T426">
        <v>17.818000000000001</v>
      </c>
      <c r="U426">
        <v>12337598.679341599</v>
      </c>
      <c r="V426">
        <v>10</v>
      </c>
      <c r="W426">
        <v>4</v>
      </c>
      <c r="X426">
        <v>0</v>
      </c>
      <c r="Y426">
        <v>42.7</v>
      </c>
      <c r="Z426">
        <v>59.9</v>
      </c>
      <c r="AB426" t="s">
        <v>2</v>
      </c>
      <c r="AC426" t="s">
        <v>2</v>
      </c>
      <c r="AD426" t="s">
        <v>1</v>
      </c>
      <c r="AE426" t="s">
        <v>0</v>
      </c>
      <c r="AF426">
        <v>11740796.770514701</v>
      </c>
      <c r="AG426">
        <v>12264239.196567399</v>
      </c>
      <c r="AH426">
        <v>12337598.679341599</v>
      </c>
      <c r="AI426">
        <v>91956.099604169605</v>
      </c>
      <c r="AJ426">
        <v>9696517.1629941091</v>
      </c>
      <c r="AK426">
        <v>8749060.7875079699</v>
      </c>
      <c r="AL426">
        <v>9181117.8848007694</v>
      </c>
      <c r="AM426">
        <v>106962.17064456901</v>
      </c>
      <c r="AN426">
        <v>9922920.7562856395</v>
      </c>
      <c r="AO426">
        <v>7671541.0522458302</v>
      </c>
      <c r="AP426">
        <v>6859465.7604048802</v>
      </c>
      <c r="AQ426">
        <v>2111572.6873905798</v>
      </c>
      <c r="AR426">
        <v>2309822.7365910201</v>
      </c>
      <c r="AS426">
        <v>2662213.6860123901</v>
      </c>
      <c r="AT426">
        <v>106086.927842059</v>
      </c>
      <c r="AU426">
        <v>12264239.196567399</v>
      </c>
      <c r="AV426">
        <v>9181117.8848007694</v>
      </c>
      <c r="AW426">
        <v>2309822.7365910201</v>
      </c>
      <c r="AX426">
        <v>2.6865984031651902</v>
      </c>
      <c r="AY426" s="1">
        <v>5.1508735324876902</v>
      </c>
      <c r="AZ426" s="1">
        <v>11.8114807356633</v>
      </c>
      <c r="BA426">
        <v>0.749</v>
      </c>
      <c r="BB426">
        <v>0.188</v>
      </c>
      <c r="BC426" s="1">
        <v>0.252</v>
      </c>
      <c r="BD426">
        <v>-0.42</v>
      </c>
      <c r="BE426">
        <v>-2.41</v>
      </c>
      <c r="BF426">
        <v>-1.99</v>
      </c>
      <c r="BG426">
        <v>1.0091306004134E-2</v>
      </c>
      <c r="BH426" s="1">
        <v>6.5407745619694403E-7</v>
      </c>
      <c r="BI426" s="1">
        <v>1.40504849954759E-6</v>
      </c>
      <c r="BJ426">
        <v>2.63046298214137E-2</v>
      </c>
      <c r="BK426" s="1">
        <v>7.54307917090222E-6</v>
      </c>
      <c r="BL426" s="1">
        <v>3.2291028004401701E-5</v>
      </c>
      <c r="BM426">
        <v>5.2</v>
      </c>
      <c r="BN426">
        <v>4.8</v>
      </c>
      <c r="BO426">
        <v>4.8</v>
      </c>
      <c r="BQ426">
        <v>5.8</v>
      </c>
      <c r="BR426">
        <v>3.9</v>
      </c>
      <c r="BS426">
        <v>4.2</v>
      </c>
      <c r="BU426">
        <v>6.5</v>
      </c>
      <c r="BV426">
        <v>5.4</v>
      </c>
      <c r="BW426">
        <v>5.8</v>
      </c>
      <c r="BX426">
        <v>2.5</v>
      </c>
      <c r="BY426">
        <v>1.7</v>
      </c>
      <c r="BZ426">
        <v>4</v>
      </c>
    </row>
    <row r="427" spans="1:79" x14ac:dyDescent="0.3">
      <c r="A427">
        <v>2807</v>
      </c>
      <c r="B427" t="s">
        <v>9</v>
      </c>
      <c r="C427" t="s">
        <v>8</v>
      </c>
      <c r="F427" t="s">
        <v>340</v>
      </c>
      <c r="L427" t="s">
        <v>491</v>
      </c>
      <c r="M427" t="s">
        <v>4</v>
      </c>
      <c r="N427" t="s">
        <v>34</v>
      </c>
      <c r="O427" t="s">
        <v>3</v>
      </c>
      <c r="P427" t="s">
        <v>34</v>
      </c>
      <c r="Q427" t="s">
        <v>3</v>
      </c>
      <c r="R427">
        <v>456.25144999999998</v>
      </c>
      <c r="S427">
        <v>457.25873000000001</v>
      </c>
      <c r="T427">
        <v>20.234000000000002</v>
      </c>
      <c r="U427">
        <v>15279223.999175601</v>
      </c>
      <c r="V427">
        <v>120</v>
      </c>
      <c r="W427">
        <v>1</v>
      </c>
      <c r="X427">
        <v>0</v>
      </c>
      <c r="Y427">
        <v>57.3</v>
      </c>
      <c r="Z427">
        <v>64.2</v>
      </c>
      <c r="AB427" t="s">
        <v>2</v>
      </c>
      <c r="AC427" t="s">
        <v>2</v>
      </c>
      <c r="AD427" t="s">
        <v>1</v>
      </c>
      <c r="AE427" t="s">
        <v>0</v>
      </c>
      <c r="AF427">
        <v>15279223.999175601</v>
      </c>
      <c r="AG427">
        <v>13249165.0451626</v>
      </c>
      <c r="AH427">
        <v>11899657.036467399</v>
      </c>
      <c r="AI427">
        <v>84358.064077950694</v>
      </c>
      <c r="AJ427">
        <v>911203.00197483005</v>
      </c>
      <c r="AK427">
        <v>592334.18265387998</v>
      </c>
      <c r="AL427">
        <v>526556.74770521396</v>
      </c>
      <c r="AM427">
        <v>108875.41479388899</v>
      </c>
      <c r="AN427">
        <v>6554970.2109841201</v>
      </c>
      <c r="AO427">
        <v>6530906.0869545797</v>
      </c>
      <c r="AP427">
        <v>6702975.0221536905</v>
      </c>
      <c r="AQ427">
        <v>324027.66256730602</v>
      </c>
      <c r="AR427">
        <v>316945.47898476903</v>
      </c>
      <c r="AS427">
        <v>397991.62425907498</v>
      </c>
      <c r="AT427">
        <v>109485.146224166</v>
      </c>
      <c r="AU427">
        <v>13249165.0451626</v>
      </c>
      <c r="AV427">
        <v>592334.18265387998</v>
      </c>
      <c r="AW427">
        <v>324027.66256730602</v>
      </c>
      <c r="AX427">
        <v>12.623653514535</v>
      </c>
      <c r="AY427" s="1">
        <v>30.402504716359601</v>
      </c>
      <c r="AZ427" s="1">
        <v>12.961206630835299</v>
      </c>
      <c r="BA427">
        <v>4.4999999999999998E-2</v>
      </c>
      <c r="BB427">
        <v>2.4E-2</v>
      </c>
      <c r="BC427" s="1">
        <v>0.54700000000000004</v>
      </c>
      <c r="BD427">
        <v>-4.4800000000000004</v>
      </c>
      <c r="BE427">
        <v>-5.35</v>
      </c>
      <c r="BF427">
        <v>-0.87</v>
      </c>
      <c r="BG427" s="1">
        <v>3.22372223338085E-6</v>
      </c>
      <c r="BH427" s="1">
        <v>1.22005004832282E-6</v>
      </c>
      <c r="BI427">
        <v>1.5899481929692101E-2</v>
      </c>
      <c r="BJ427" s="1">
        <v>3.6258018745772598E-5</v>
      </c>
      <c r="BK427" s="1">
        <v>1.0576230794752701E-5</v>
      </c>
      <c r="BL427" s="1">
        <v>4.1539552661237801E-2</v>
      </c>
      <c r="BM427">
        <v>4.0999999999999996</v>
      </c>
      <c r="BN427" s="1">
        <v>4.0999999999999996</v>
      </c>
      <c r="BO427">
        <v>3.7</v>
      </c>
      <c r="BQ427">
        <v>0.8</v>
      </c>
      <c r="BR427">
        <v>1.5</v>
      </c>
      <c r="BS427">
        <v>1.5</v>
      </c>
      <c r="BU427">
        <v>6.1</v>
      </c>
      <c r="BV427">
        <v>6.5</v>
      </c>
      <c r="BW427">
        <v>5.8</v>
      </c>
      <c r="BX427">
        <v>3.8</v>
      </c>
      <c r="BY427">
        <v>1.9</v>
      </c>
      <c r="BZ427">
        <v>1.9</v>
      </c>
    </row>
    <row r="428" spans="1:79" x14ac:dyDescent="0.3">
      <c r="A428">
        <v>2848</v>
      </c>
      <c r="B428" t="s">
        <v>9</v>
      </c>
      <c r="F428" t="s">
        <v>340</v>
      </c>
      <c r="L428" t="s">
        <v>490</v>
      </c>
      <c r="M428" t="s">
        <v>4</v>
      </c>
      <c r="N428" t="s">
        <v>5</v>
      </c>
      <c r="O428" t="s">
        <v>3</v>
      </c>
      <c r="P428" t="s">
        <v>34</v>
      </c>
      <c r="Q428" t="s">
        <v>3</v>
      </c>
      <c r="R428">
        <v>530.26090999999997</v>
      </c>
      <c r="S428">
        <v>531.26818000000003</v>
      </c>
      <c r="T428">
        <v>13.815</v>
      </c>
      <c r="U428">
        <v>11803560.3851866</v>
      </c>
      <c r="V428">
        <v>7</v>
      </c>
      <c r="W428">
        <v>2</v>
      </c>
      <c r="X428">
        <v>0</v>
      </c>
      <c r="Y428">
        <v>80.400000000000006</v>
      </c>
      <c r="Z428">
        <v>9</v>
      </c>
      <c r="AB428" t="s">
        <v>2</v>
      </c>
      <c r="AC428" t="s">
        <v>2</v>
      </c>
      <c r="AD428" t="s">
        <v>1</v>
      </c>
      <c r="AE428" t="s">
        <v>0</v>
      </c>
      <c r="AF428">
        <v>8502879.6460411698</v>
      </c>
      <c r="AG428">
        <v>9155148.9095804505</v>
      </c>
      <c r="AH428">
        <v>9043369.6928447802</v>
      </c>
      <c r="AI428">
        <v>80777.100922305995</v>
      </c>
      <c r="AJ428">
        <v>11073527.8991476</v>
      </c>
      <c r="AK428">
        <v>11803560.3851866</v>
      </c>
      <c r="AL428">
        <v>9867060.8559296206</v>
      </c>
      <c r="AM428">
        <v>89131.3322215183</v>
      </c>
      <c r="AN428">
        <v>7509867.5724558998</v>
      </c>
      <c r="AO428">
        <v>6940962.8299064599</v>
      </c>
      <c r="AP428">
        <v>5870197.7192133702</v>
      </c>
      <c r="AQ428">
        <v>170751.54157129</v>
      </c>
      <c r="AR428">
        <v>745098.01012589503</v>
      </c>
      <c r="AS428">
        <v>410171.14612460701</v>
      </c>
      <c r="AT428">
        <v>88858.788750321502</v>
      </c>
      <c r="AU428">
        <v>9043369.6928447802</v>
      </c>
      <c r="AV428">
        <v>11073527.8991476</v>
      </c>
      <c r="AW428">
        <v>410171.14612460701</v>
      </c>
      <c r="AX428">
        <v>3.9191928638115199</v>
      </c>
      <c r="AY428">
        <v>8.9600957049580305</v>
      </c>
      <c r="AZ428">
        <v>65.269044341635905</v>
      </c>
      <c r="BA428">
        <v>1.224</v>
      </c>
      <c r="BB428">
        <v>4.4999999999999998E-2</v>
      </c>
      <c r="BC428">
        <v>3.6999999999999998E-2</v>
      </c>
      <c r="BD428">
        <v>0.28999999999999998</v>
      </c>
      <c r="BE428">
        <v>-4.46</v>
      </c>
      <c r="BF428">
        <v>-4.75</v>
      </c>
      <c r="BG428">
        <v>0.839149330655657</v>
      </c>
      <c r="BH428">
        <v>2.5976806144778502E-4</v>
      </c>
      <c r="BI428">
        <v>1.8346655182988099E-4</v>
      </c>
      <c r="BJ428">
        <v>0.95819978385584104</v>
      </c>
      <c r="BK428">
        <v>7.5963603111945104E-4</v>
      </c>
      <c r="BL428" s="1">
        <v>1.09014813235346E-3</v>
      </c>
      <c r="BM428">
        <v>5.4</v>
      </c>
      <c r="BN428" s="1">
        <v>4.5999999999999996</v>
      </c>
      <c r="BO428" s="1">
        <v>5.4</v>
      </c>
      <c r="BQ428" s="1">
        <v>5.6</v>
      </c>
      <c r="BR428">
        <v>5.2</v>
      </c>
      <c r="BS428">
        <v>5.8</v>
      </c>
      <c r="BU428">
        <v>7.8</v>
      </c>
      <c r="BV428">
        <v>7.4</v>
      </c>
      <c r="BW428">
        <v>5.9</v>
      </c>
      <c r="BX428">
        <v>4.9000000000000004</v>
      </c>
      <c r="BY428">
        <v>0.8</v>
      </c>
      <c r="BZ428">
        <v>3</v>
      </c>
    </row>
    <row r="429" spans="1:79" x14ac:dyDescent="0.3">
      <c r="A429">
        <v>2895</v>
      </c>
      <c r="B429" t="s">
        <v>9</v>
      </c>
      <c r="C429" t="s">
        <v>8</v>
      </c>
      <c r="F429" t="s">
        <v>340</v>
      </c>
      <c r="L429" t="s">
        <v>489</v>
      </c>
      <c r="M429" t="s">
        <v>4</v>
      </c>
      <c r="N429" t="s">
        <v>5</v>
      </c>
      <c r="O429" t="s">
        <v>3</v>
      </c>
      <c r="P429" t="s">
        <v>34</v>
      </c>
      <c r="Q429" t="s">
        <v>3</v>
      </c>
      <c r="R429">
        <v>346.02269000000001</v>
      </c>
      <c r="S429">
        <v>347.02996999999999</v>
      </c>
      <c r="T429">
        <v>23.356999999999999</v>
      </c>
      <c r="U429">
        <v>7309309.9657979496</v>
      </c>
      <c r="V429">
        <v>6</v>
      </c>
      <c r="W429">
        <v>2</v>
      </c>
      <c r="X429">
        <v>0</v>
      </c>
      <c r="Y429">
        <v>55.1</v>
      </c>
      <c r="Z429">
        <v>45.4</v>
      </c>
      <c r="AB429" t="s">
        <v>2</v>
      </c>
      <c r="AC429" t="s">
        <v>2</v>
      </c>
      <c r="AD429" t="s">
        <v>1</v>
      </c>
      <c r="AE429" t="s">
        <v>0</v>
      </c>
      <c r="AF429">
        <v>6987969.0472600805</v>
      </c>
      <c r="AG429">
        <v>6507736.7172449604</v>
      </c>
      <c r="AH429">
        <v>6251684.8239353402</v>
      </c>
      <c r="AI429">
        <v>95815.992072228197</v>
      </c>
      <c r="AJ429">
        <v>7120549.1674930695</v>
      </c>
      <c r="AK429">
        <v>7246178.7890824899</v>
      </c>
      <c r="AL429">
        <v>7093370.5044895196</v>
      </c>
      <c r="AM429">
        <v>67612.747203480496</v>
      </c>
      <c r="AN429">
        <v>7309309.9657979496</v>
      </c>
      <c r="AO429">
        <v>6543802.3386076801</v>
      </c>
      <c r="AP429">
        <v>6360459.44750576</v>
      </c>
      <c r="AQ429">
        <v>5195690.2701472696</v>
      </c>
      <c r="AR429">
        <v>6542221.7560695</v>
      </c>
      <c r="AS429">
        <v>5545309.2931866003</v>
      </c>
      <c r="AT429">
        <v>102541.875519646</v>
      </c>
      <c r="AU429">
        <v>6507736.7172449604</v>
      </c>
      <c r="AV429">
        <v>7120549.1674930695</v>
      </c>
      <c r="AW429">
        <v>5545309.2931866003</v>
      </c>
      <c r="AX429">
        <v>5.6785267702566102</v>
      </c>
      <c r="AY429" s="1">
        <v>1.13958606800648</v>
      </c>
      <c r="AZ429" s="1">
        <v>12.1282058662319</v>
      </c>
      <c r="BA429">
        <v>1.0940000000000001</v>
      </c>
      <c r="BB429">
        <v>0.85199999999999998</v>
      </c>
      <c r="BC429">
        <v>0.77900000000000003</v>
      </c>
      <c r="BD429">
        <v>0.13</v>
      </c>
      <c r="BE429">
        <v>-0.23</v>
      </c>
      <c r="BF429">
        <v>-0.36</v>
      </c>
      <c r="BG429">
        <v>0.42007092349034503</v>
      </c>
      <c r="BH429">
        <v>0.14936963057333599</v>
      </c>
      <c r="BI429">
        <v>2.7845482845866201E-2</v>
      </c>
      <c r="BJ429">
        <v>0.57933673350219395</v>
      </c>
      <c r="BK429">
        <v>0.20513896932815701</v>
      </c>
      <c r="BL429" s="1">
        <v>6.5933722828788996E-2</v>
      </c>
      <c r="BM429" s="1">
        <v>5</v>
      </c>
      <c r="BN429">
        <v>5.4</v>
      </c>
      <c r="BO429" s="1">
        <v>5.8</v>
      </c>
      <c r="BP429" s="1"/>
      <c r="BQ429">
        <v>6.1</v>
      </c>
      <c r="BR429">
        <v>5.4</v>
      </c>
      <c r="BS429">
        <v>5</v>
      </c>
      <c r="BU429">
        <v>8.6999999999999993</v>
      </c>
      <c r="BV429">
        <v>8.3000000000000007</v>
      </c>
      <c r="BW429">
        <v>8.3000000000000007</v>
      </c>
      <c r="BX429">
        <v>5.8</v>
      </c>
      <c r="BY429">
        <v>5.8</v>
      </c>
      <c r="BZ429">
        <v>5.8</v>
      </c>
      <c r="CA429">
        <v>4.9000000000000004</v>
      </c>
    </row>
    <row r="430" spans="1:79" x14ac:dyDescent="0.3">
      <c r="A430">
        <v>2924</v>
      </c>
      <c r="B430" t="s">
        <v>9</v>
      </c>
      <c r="C430" t="s">
        <v>8</v>
      </c>
      <c r="F430" t="s">
        <v>340</v>
      </c>
      <c r="L430" t="s">
        <v>488</v>
      </c>
      <c r="M430" t="s">
        <v>4</v>
      </c>
      <c r="N430" t="s">
        <v>5</v>
      </c>
      <c r="O430" t="s">
        <v>3</v>
      </c>
      <c r="P430" t="s">
        <v>34</v>
      </c>
      <c r="Q430" t="s">
        <v>3</v>
      </c>
      <c r="R430">
        <v>400.18606</v>
      </c>
      <c r="S430">
        <v>401.19333999999998</v>
      </c>
      <c r="T430">
        <v>20.428999999999998</v>
      </c>
      <c r="U430">
        <v>8559950.1238474604</v>
      </c>
      <c r="V430">
        <v>40</v>
      </c>
      <c r="W430">
        <v>2</v>
      </c>
      <c r="X430">
        <v>0</v>
      </c>
      <c r="Y430">
        <v>32.5</v>
      </c>
      <c r="Z430">
        <v>57</v>
      </c>
      <c r="AB430" t="s">
        <v>2</v>
      </c>
      <c r="AC430" t="s">
        <v>2</v>
      </c>
      <c r="AD430" t="s">
        <v>1</v>
      </c>
      <c r="AE430" t="s">
        <v>0</v>
      </c>
      <c r="AF430">
        <v>4128172.4911529198</v>
      </c>
      <c r="AG430">
        <v>2683639.6030923999</v>
      </c>
      <c r="AH430">
        <v>3655958.4341045301</v>
      </c>
      <c r="AI430">
        <v>80976.256015271705</v>
      </c>
      <c r="AJ430">
        <v>8107260.7821457004</v>
      </c>
      <c r="AK430">
        <v>8493048.5964968801</v>
      </c>
      <c r="AL430">
        <v>8559950.1238474604</v>
      </c>
      <c r="AM430">
        <v>108875.239841216</v>
      </c>
      <c r="AN430">
        <v>4357411.6521162102</v>
      </c>
      <c r="AO430">
        <v>4393954.8156591495</v>
      </c>
      <c r="AP430">
        <v>4278334.2539470997</v>
      </c>
      <c r="AQ430">
        <v>335722.146226009</v>
      </c>
      <c r="AR430">
        <v>430923.53466445499</v>
      </c>
      <c r="AS430">
        <v>275105.26361880498</v>
      </c>
      <c r="AT430">
        <v>94056.561681519699</v>
      </c>
      <c r="AU430">
        <v>3655958.4341045301</v>
      </c>
      <c r="AV430">
        <v>8493048.5964968801</v>
      </c>
      <c r="AW430">
        <v>335722.146226009</v>
      </c>
      <c r="AX430">
        <v>21.109176342797301</v>
      </c>
      <c r="AY430">
        <v>2.9134994492227899</v>
      </c>
      <c r="AZ430">
        <v>22.619478954944199</v>
      </c>
      <c r="BA430">
        <v>2.323</v>
      </c>
      <c r="BB430">
        <v>9.1999999999999998E-2</v>
      </c>
      <c r="BC430">
        <v>0.04</v>
      </c>
      <c r="BD430">
        <v>1.22</v>
      </c>
      <c r="BE430">
        <v>-3.44</v>
      </c>
      <c r="BF430">
        <v>-4.66</v>
      </c>
      <c r="BG430">
        <v>2.4071977158394201E-3</v>
      </c>
      <c r="BH430" s="1">
        <v>1.11670330447122E-5</v>
      </c>
      <c r="BI430" s="1">
        <v>1.6577734114342499E-6</v>
      </c>
      <c r="BJ430">
        <v>7.9348369151743692E-3</v>
      </c>
      <c r="BK430" s="1">
        <v>5.6581476837935503E-5</v>
      </c>
      <c r="BL430" s="1">
        <v>3.5214121157086302E-5</v>
      </c>
      <c r="BM430" s="1">
        <v>2.9</v>
      </c>
      <c r="BN430" s="1">
        <v>4.4000000000000004</v>
      </c>
      <c r="BO430" s="1">
        <v>4</v>
      </c>
      <c r="BP430" s="1"/>
      <c r="BQ430" s="1">
        <v>3.9</v>
      </c>
      <c r="BR430">
        <v>4.2</v>
      </c>
      <c r="BS430">
        <v>5.4</v>
      </c>
      <c r="BU430">
        <v>8.1999999999999993</v>
      </c>
      <c r="BV430">
        <v>8.6</v>
      </c>
      <c r="BW430">
        <v>6.3</v>
      </c>
      <c r="BY430">
        <v>4.5</v>
      </c>
      <c r="BZ430">
        <v>4.5</v>
      </c>
    </row>
    <row r="431" spans="1:79" x14ac:dyDescent="0.3">
      <c r="A431">
        <v>2929</v>
      </c>
      <c r="B431" t="s">
        <v>9</v>
      </c>
      <c r="C431" t="s">
        <v>8</v>
      </c>
      <c r="F431" t="s">
        <v>340</v>
      </c>
      <c r="L431" t="s">
        <v>487</v>
      </c>
      <c r="M431" t="s">
        <v>4</v>
      </c>
      <c r="N431" t="s">
        <v>5</v>
      </c>
      <c r="O431" t="s">
        <v>3</v>
      </c>
      <c r="P431" t="s">
        <v>34</v>
      </c>
      <c r="Q431" t="s">
        <v>34</v>
      </c>
      <c r="R431">
        <v>382.18921999999998</v>
      </c>
      <c r="S431">
        <v>366.16991999999999</v>
      </c>
      <c r="T431">
        <v>22.783000000000001</v>
      </c>
      <c r="U431">
        <v>8901906.9073707107</v>
      </c>
      <c r="V431">
        <v>268</v>
      </c>
      <c r="W431">
        <v>1</v>
      </c>
      <c r="X431">
        <v>0</v>
      </c>
      <c r="Y431">
        <v>35.799999999999997</v>
      </c>
      <c r="Z431">
        <v>57.9</v>
      </c>
      <c r="AB431" t="s">
        <v>28</v>
      </c>
      <c r="AC431" t="s">
        <v>2</v>
      </c>
      <c r="AD431" t="s">
        <v>1</v>
      </c>
      <c r="AE431" t="s">
        <v>278</v>
      </c>
      <c r="AF431">
        <v>4552527.4417228503</v>
      </c>
      <c r="AG431">
        <v>4760242.8373050001</v>
      </c>
      <c r="AH431">
        <v>5225320.5325712096</v>
      </c>
      <c r="AI431">
        <v>181595.161893151</v>
      </c>
      <c r="AJ431">
        <v>6729405.6682497198</v>
      </c>
      <c r="AK431">
        <v>8405598.5283456091</v>
      </c>
      <c r="AL431">
        <v>8901906.9073707107</v>
      </c>
      <c r="AM431">
        <v>80555.658475218603</v>
      </c>
      <c r="AN431">
        <v>5281344.1945865899</v>
      </c>
      <c r="AO431">
        <v>5181748.9470538804</v>
      </c>
      <c r="AP431">
        <v>6447256.6718559396</v>
      </c>
      <c r="AQ431">
        <v>2920721.3451060602</v>
      </c>
      <c r="AR431">
        <v>2841514.2654253398</v>
      </c>
      <c r="AS431">
        <v>3743335.6484431499</v>
      </c>
      <c r="AT431">
        <v>167530.67793193099</v>
      </c>
      <c r="AU431">
        <v>4760242.8373050001</v>
      </c>
      <c r="AV431">
        <v>8405598.5283456091</v>
      </c>
      <c r="AW431">
        <v>2920721.3451060602</v>
      </c>
      <c r="AX431">
        <v>7.1089712900293502</v>
      </c>
      <c r="AY431">
        <v>14.208129016003401</v>
      </c>
      <c r="AZ431" s="1">
        <v>15.760481047924999</v>
      </c>
      <c r="BA431" s="1">
        <v>1.766</v>
      </c>
      <c r="BB431">
        <v>0.61399999999999999</v>
      </c>
      <c r="BC431" s="1">
        <v>0.34699999999999998</v>
      </c>
      <c r="BD431">
        <v>0.82</v>
      </c>
      <c r="BE431">
        <v>-0.7</v>
      </c>
      <c r="BF431">
        <v>-1.53</v>
      </c>
      <c r="BG431">
        <v>7.7246933965422499E-3</v>
      </c>
      <c r="BH431">
        <v>1.50397091873664E-2</v>
      </c>
      <c r="BI431">
        <v>2.8929657062359799E-4</v>
      </c>
      <c r="BJ431">
        <v>2.1196310164506699E-2</v>
      </c>
      <c r="BK431">
        <v>2.5827420055821299E-2</v>
      </c>
      <c r="BL431">
        <v>1.55634712238241E-3</v>
      </c>
      <c r="BM431">
        <v>5.2</v>
      </c>
      <c r="BN431">
        <v>5.2</v>
      </c>
      <c r="BO431">
        <v>5</v>
      </c>
      <c r="BQ431">
        <v>5.4</v>
      </c>
      <c r="BR431">
        <v>5.8</v>
      </c>
      <c r="BS431">
        <v>5.4</v>
      </c>
      <c r="BU431">
        <v>7.4</v>
      </c>
      <c r="BV431">
        <v>7</v>
      </c>
      <c r="BW431">
        <v>6.3</v>
      </c>
      <c r="BX431">
        <v>3.6</v>
      </c>
      <c r="BY431">
        <v>5.5</v>
      </c>
      <c r="BZ431">
        <v>4.8</v>
      </c>
      <c r="CA431">
        <v>4.9000000000000004</v>
      </c>
    </row>
    <row r="432" spans="1:79" x14ac:dyDescent="0.3">
      <c r="A432">
        <v>2964</v>
      </c>
      <c r="B432" t="s">
        <v>9</v>
      </c>
      <c r="C432" t="s">
        <v>8</v>
      </c>
      <c r="F432" t="s">
        <v>340</v>
      </c>
      <c r="L432" t="s">
        <v>486</v>
      </c>
      <c r="M432" t="s">
        <v>5</v>
      </c>
      <c r="N432" t="s">
        <v>5</v>
      </c>
      <c r="O432" t="s">
        <v>3</v>
      </c>
      <c r="P432" t="s">
        <v>34</v>
      </c>
      <c r="Q432" t="s">
        <v>3</v>
      </c>
      <c r="R432">
        <v>332.19871999999998</v>
      </c>
      <c r="S432">
        <v>333.20600000000002</v>
      </c>
      <c r="T432">
        <v>22.177</v>
      </c>
      <c r="U432">
        <v>96188247.051782399</v>
      </c>
      <c r="V432">
        <v>229</v>
      </c>
      <c r="W432">
        <v>15</v>
      </c>
      <c r="X432">
        <v>0</v>
      </c>
      <c r="Y432">
        <v>48.5</v>
      </c>
      <c r="Z432">
        <v>61.6</v>
      </c>
      <c r="AB432" t="s">
        <v>2</v>
      </c>
      <c r="AC432" t="s">
        <v>2</v>
      </c>
      <c r="AD432" t="s">
        <v>1</v>
      </c>
      <c r="AE432" t="s">
        <v>0</v>
      </c>
      <c r="AF432">
        <v>41636883.486564599</v>
      </c>
      <c r="AG432">
        <v>26969131.591883</v>
      </c>
      <c r="AH432">
        <v>17653448.433061302</v>
      </c>
      <c r="AI432">
        <v>1242082.4146400001</v>
      </c>
      <c r="AJ432">
        <v>14377295.073960001</v>
      </c>
      <c r="AK432">
        <v>96188247.051782399</v>
      </c>
      <c r="AL432">
        <v>67357298.478757501</v>
      </c>
      <c r="AM432">
        <v>4543975.1625465201</v>
      </c>
      <c r="AN432">
        <v>17740520.4582881</v>
      </c>
      <c r="AO432">
        <v>24749656.854891699</v>
      </c>
      <c r="AP432">
        <v>16083176.1678882</v>
      </c>
      <c r="AQ432">
        <v>17860746.045405999</v>
      </c>
      <c r="AR432">
        <v>20385261.990338899</v>
      </c>
      <c r="AS432">
        <v>18109604.269671399</v>
      </c>
      <c r="AT432">
        <v>2454652.6316339099</v>
      </c>
      <c r="AU432">
        <v>26969131.591883</v>
      </c>
      <c r="AV432">
        <v>67357298.478757501</v>
      </c>
      <c r="AW432">
        <v>18109604.269671399</v>
      </c>
      <c r="AX432">
        <v>42.050471820246401</v>
      </c>
      <c r="AY432" s="1">
        <v>69.966148878660306</v>
      </c>
      <c r="AZ432" s="1">
        <v>7.4061807175772998</v>
      </c>
      <c r="BA432" s="1">
        <v>2.4980000000000002</v>
      </c>
      <c r="BB432" s="1">
        <v>0.67100000000000004</v>
      </c>
      <c r="BC432" s="1">
        <v>0.26900000000000002</v>
      </c>
      <c r="BD432" s="1">
        <v>1.32</v>
      </c>
      <c r="BE432">
        <v>-0.56999999999999995</v>
      </c>
      <c r="BF432">
        <v>-1.9</v>
      </c>
      <c r="BG432">
        <v>0.60648690767066904</v>
      </c>
      <c r="BH432">
        <v>0.76818486094666805</v>
      </c>
      <c r="BI432">
        <v>0.27934058392372701</v>
      </c>
      <c r="BJ432">
        <v>0.76187707885968603</v>
      </c>
      <c r="BK432">
        <v>0.84541634965474699</v>
      </c>
      <c r="BL432">
        <v>0.44309196070660101</v>
      </c>
      <c r="BM432">
        <v>1.3</v>
      </c>
      <c r="BN432">
        <v>0.9</v>
      </c>
      <c r="BO432">
        <v>0.7</v>
      </c>
      <c r="BP432">
        <v>1</v>
      </c>
      <c r="BQ432">
        <v>1.1000000000000001</v>
      </c>
      <c r="BR432">
        <v>2.4</v>
      </c>
      <c r="BS432">
        <v>2</v>
      </c>
      <c r="BU432">
        <v>1.7</v>
      </c>
      <c r="BV432">
        <v>2.2999999999999998</v>
      </c>
      <c r="BW432">
        <v>2.1</v>
      </c>
      <c r="BX432">
        <v>2.6</v>
      </c>
      <c r="BY432">
        <v>3</v>
      </c>
      <c r="BZ432">
        <v>3</v>
      </c>
    </row>
    <row r="433" spans="1:79" x14ac:dyDescent="0.3">
      <c r="A433">
        <v>2976</v>
      </c>
      <c r="B433" t="s">
        <v>9</v>
      </c>
      <c r="C433" t="s">
        <v>8</v>
      </c>
      <c r="F433" t="s">
        <v>340</v>
      </c>
      <c r="L433" t="s">
        <v>485</v>
      </c>
      <c r="M433" t="s">
        <v>4</v>
      </c>
      <c r="N433" t="s">
        <v>34</v>
      </c>
      <c r="O433" t="s">
        <v>3</v>
      </c>
      <c r="P433" t="s">
        <v>34</v>
      </c>
      <c r="Q433" t="s">
        <v>3</v>
      </c>
      <c r="R433">
        <v>418.23552000000001</v>
      </c>
      <c r="S433">
        <v>419.24279999999999</v>
      </c>
      <c r="T433">
        <v>22.093</v>
      </c>
      <c r="U433">
        <v>12283383.4330514</v>
      </c>
      <c r="V433">
        <v>80</v>
      </c>
      <c r="W433">
        <v>1</v>
      </c>
      <c r="X433">
        <v>0</v>
      </c>
      <c r="Y433">
        <v>45.3</v>
      </c>
      <c r="Z433">
        <v>60.7</v>
      </c>
      <c r="AB433" t="s">
        <v>2</v>
      </c>
      <c r="AC433" t="s">
        <v>2</v>
      </c>
      <c r="AD433" t="s">
        <v>1</v>
      </c>
      <c r="AE433" t="s">
        <v>0</v>
      </c>
      <c r="AF433">
        <v>10818935.8731538</v>
      </c>
      <c r="AG433">
        <v>10586911.0728196</v>
      </c>
      <c r="AH433">
        <v>12283383.4330514</v>
      </c>
      <c r="AI433">
        <v>66531.801884101107</v>
      </c>
      <c r="AJ433">
        <v>9872635.0801524092</v>
      </c>
      <c r="AK433">
        <v>9305966.4180798307</v>
      </c>
      <c r="AL433">
        <v>10500952.8676496</v>
      </c>
      <c r="AM433">
        <v>76842.509328411703</v>
      </c>
      <c r="AN433">
        <v>9598122.6973162293</v>
      </c>
      <c r="AO433">
        <v>8734342.6880009491</v>
      </c>
      <c r="AP433">
        <v>8877001.8702101391</v>
      </c>
      <c r="AQ433">
        <v>3541919.3642290998</v>
      </c>
      <c r="AR433">
        <v>5165406.0141062597</v>
      </c>
      <c r="AS433">
        <v>4496608.1712218504</v>
      </c>
      <c r="AT433">
        <v>73502.354426216596</v>
      </c>
      <c r="AU433">
        <v>10818935.8731538</v>
      </c>
      <c r="AV433">
        <v>9872635.0801524092</v>
      </c>
      <c r="AW433">
        <v>4496608.1712218504</v>
      </c>
      <c r="AX433">
        <v>8.1909646395737798</v>
      </c>
      <c r="AY433">
        <v>6.0421210934024696</v>
      </c>
      <c r="AZ433">
        <v>18.5382919105868</v>
      </c>
      <c r="BA433">
        <v>0.91300000000000003</v>
      </c>
      <c r="BB433">
        <v>0.41599999999999998</v>
      </c>
      <c r="BC433">
        <v>0.45500000000000002</v>
      </c>
      <c r="BD433">
        <v>-0.13</v>
      </c>
      <c r="BE433">
        <v>-1.27</v>
      </c>
      <c r="BF433">
        <v>-1.1299999999999999</v>
      </c>
      <c r="BG433">
        <v>0.47658751346025802</v>
      </c>
      <c r="BH433">
        <v>2.1416469191604099E-4</v>
      </c>
      <c r="BI433">
        <v>4.7482306231372301E-4</v>
      </c>
      <c r="BJ433">
        <v>0.63534655815900198</v>
      </c>
      <c r="BK433">
        <v>6.4422501741680596E-4</v>
      </c>
      <c r="BL433">
        <v>2.3169554435189298E-3</v>
      </c>
      <c r="BM433">
        <v>3.9</v>
      </c>
      <c r="BN433">
        <v>3.5</v>
      </c>
      <c r="BO433">
        <v>5.2</v>
      </c>
      <c r="BQ433">
        <v>4.2</v>
      </c>
      <c r="BR433">
        <v>4.5999999999999996</v>
      </c>
      <c r="BS433">
        <v>4.5999999999999996</v>
      </c>
      <c r="BU433">
        <v>6.8</v>
      </c>
      <c r="BV433">
        <v>6.8</v>
      </c>
      <c r="BW433">
        <v>5.3</v>
      </c>
      <c r="BX433">
        <v>4</v>
      </c>
      <c r="BY433">
        <v>2.2999999999999998</v>
      </c>
      <c r="BZ433">
        <v>4.4000000000000004</v>
      </c>
    </row>
    <row r="434" spans="1:79" x14ac:dyDescent="0.3">
      <c r="A434">
        <v>3067</v>
      </c>
      <c r="B434" t="s">
        <v>9</v>
      </c>
      <c r="F434" t="s">
        <v>340</v>
      </c>
      <c r="L434" t="s">
        <v>484</v>
      </c>
      <c r="M434" t="s">
        <v>4</v>
      </c>
      <c r="N434" t="s">
        <v>109</v>
      </c>
      <c r="O434" t="s">
        <v>3</v>
      </c>
      <c r="P434" t="s">
        <v>34</v>
      </c>
      <c r="Q434" t="s">
        <v>3</v>
      </c>
      <c r="R434">
        <v>342.11025000000001</v>
      </c>
      <c r="S434">
        <v>343.11752999999999</v>
      </c>
      <c r="T434">
        <v>21.167999999999999</v>
      </c>
      <c r="U434">
        <v>11036677.6541992</v>
      </c>
      <c r="V434">
        <v>144</v>
      </c>
      <c r="W434">
        <v>6</v>
      </c>
      <c r="X434">
        <v>0</v>
      </c>
      <c r="Y434">
        <v>78.900000000000006</v>
      </c>
      <c r="Z434">
        <v>8.9</v>
      </c>
      <c r="AB434" t="s">
        <v>2</v>
      </c>
      <c r="AC434" t="s">
        <v>2</v>
      </c>
      <c r="AD434" t="s">
        <v>1</v>
      </c>
      <c r="AE434" t="s">
        <v>0</v>
      </c>
      <c r="AF434">
        <v>10965715.4054107</v>
      </c>
      <c r="AG434">
        <v>10886037.163979299</v>
      </c>
      <c r="AH434">
        <v>11036677.6541992</v>
      </c>
      <c r="AI434">
        <v>252011.060227529</v>
      </c>
      <c r="AJ434">
        <v>2529699.02642992</v>
      </c>
      <c r="AK434">
        <v>3379079.4370450801</v>
      </c>
      <c r="AL434">
        <v>2622373.3970038798</v>
      </c>
      <c r="AM434">
        <v>230980.54624007299</v>
      </c>
      <c r="AN434">
        <v>5483718.1165945502</v>
      </c>
      <c r="AO434">
        <v>6092731.5961120101</v>
      </c>
      <c r="AP434">
        <v>3848843.1083321902</v>
      </c>
      <c r="AQ434">
        <v>1417903.92799496</v>
      </c>
      <c r="AR434">
        <v>335437.43669711699</v>
      </c>
      <c r="AS434">
        <v>265396.35812705598</v>
      </c>
      <c r="AT434">
        <v>165312.53804467601</v>
      </c>
      <c r="AU434">
        <v>10965715.4054107</v>
      </c>
      <c r="AV434">
        <v>2622373.3970038798</v>
      </c>
      <c r="AW434">
        <v>335437.43669711699</v>
      </c>
      <c r="AX434">
        <v>0.68743559518196196</v>
      </c>
      <c r="AY434" s="1">
        <v>16.3851380072118</v>
      </c>
      <c r="AZ434" s="1">
        <v>96.020080982862495</v>
      </c>
      <c r="BA434">
        <v>0.23899999999999999</v>
      </c>
      <c r="BB434" s="1">
        <v>3.1E-2</v>
      </c>
      <c r="BC434" s="1">
        <v>0.128</v>
      </c>
      <c r="BD434">
        <v>-2.06</v>
      </c>
      <c r="BE434">
        <v>-5.03</v>
      </c>
      <c r="BF434">
        <v>-2.97</v>
      </c>
      <c r="BG434">
        <v>4.6503245512909297E-2</v>
      </c>
      <c r="BH434">
        <v>9.5446822443900903E-4</v>
      </c>
      <c r="BI434">
        <v>1.7187898438057899E-2</v>
      </c>
      <c r="BJ434">
        <v>9.5715786933175201E-2</v>
      </c>
      <c r="BK434">
        <v>2.2891581200077901E-3</v>
      </c>
      <c r="BL434">
        <v>4.42283194251471E-2</v>
      </c>
      <c r="BM434">
        <v>3.7</v>
      </c>
      <c r="BN434">
        <v>3</v>
      </c>
      <c r="BO434">
        <v>4.0999999999999996</v>
      </c>
      <c r="BP434">
        <v>3</v>
      </c>
      <c r="BQ434">
        <v>3.3</v>
      </c>
      <c r="BR434">
        <v>1.4</v>
      </c>
      <c r="BS434">
        <v>3.6</v>
      </c>
      <c r="BT434">
        <v>1.9</v>
      </c>
      <c r="BU434">
        <v>3.7</v>
      </c>
      <c r="BV434">
        <v>4.0999999999999996</v>
      </c>
      <c r="BW434">
        <v>5</v>
      </c>
      <c r="BX434">
        <v>2.1</v>
      </c>
      <c r="BY434">
        <v>4.9000000000000004</v>
      </c>
      <c r="BZ434">
        <v>2.2999999999999998</v>
      </c>
      <c r="CA434">
        <v>2.2999999999999998</v>
      </c>
    </row>
    <row r="435" spans="1:79" x14ac:dyDescent="0.3">
      <c r="A435">
        <v>3069</v>
      </c>
      <c r="B435" t="s">
        <v>9</v>
      </c>
      <c r="C435" t="s">
        <v>8</v>
      </c>
      <c r="F435" t="s">
        <v>340</v>
      </c>
      <c r="L435" t="s">
        <v>483</v>
      </c>
      <c r="M435" t="s">
        <v>4</v>
      </c>
      <c r="N435" t="s">
        <v>109</v>
      </c>
      <c r="O435" t="s">
        <v>3</v>
      </c>
      <c r="P435" t="s">
        <v>34</v>
      </c>
      <c r="Q435" t="s">
        <v>34</v>
      </c>
      <c r="R435">
        <v>362.17290000000003</v>
      </c>
      <c r="S435">
        <v>363.18016999999998</v>
      </c>
      <c r="T435">
        <v>19.010000000000002</v>
      </c>
      <c r="U435">
        <v>18882410.501789901</v>
      </c>
      <c r="V435">
        <v>1</v>
      </c>
      <c r="W435">
        <v>8</v>
      </c>
      <c r="X435">
        <v>0</v>
      </c>
      <c r="Y435">
        <v>54.6</v>
      </c>
      <c r="Z435">
        <v>63.4</v>
      </c>
      <c r="AB435" t="s">
        <v>2</v>
      </c>
      <c r="AC435" t="s">
        <v>31</v>
      </c>
      <c r="AD435" t="s">
        <v>1</v>
      </c>
      <c r="AE435" t="s">
        <v>0</v>
      </c>
      <c r="AF435">
        <v>17199386.998378199</v>
      </c>
      <c r="AG435">
        <v>18882410.501789901</v>
      </c>
      <c r="AH435">
        <v>18243344.881298602</v>
      </c>
      <c r="AI435">
        <v>137388.99147814501</v>
      </c>
      <c r="AJ435">
        <v>4195715.6571223298</v>
      </c>
      <c r="AK435">
        <v>563534.86283672403</v>
      </c>
      <c r="AL435">
        <v>4929151.7004806697</v>
      </c>
      <c r="AM435">
        <v>227519.392431466</v>
      </c>
      <c r="AN435">
        <v>11874673.7981067</v>
      </c>
      <c r="AO435">
        <v>10536853.475542801</v>
      </c>
      <c r="AP435">
        <v>9660811.3157414198</v>
      </c>
      <c r="AQ435">
        <v>6496528.4271981297</v>
      </c>
      <c r="AR435">
        <v>1343013.5803630501</v>
      </c>
      <c r="AS435">
        <v>782814.26982134895</v>
      </c>
      <c r="AT435">
        <v>112718.16274760599</v>
      </c>
      <c r="AU435">
        <v>18243344.881298602</v>
      </c>
      <c r="AV435">
        <v>4195715.6571223298</v>
      </c>
      <c r="AW435">
        <v>1343013.5803630501</v>
      </c>
      <c r="AX435">
        <v>4.6916961217418001</v>
      </c>
      <c r="AY435">
        <v>72.386800883391004</v>
      </c>
      <c r="AZ435" s="1">
        <v>109.58414577496301</v>
      </c>
      <c r="BA435" s="1">
        <v>0.23</v>
      </c>
      <c r="BB435">
        <v>7.3999999999999996E-2</v>
      </c>
      <c r="BC435" s="1">
        <v>0.32</v>
      </c>
      <c r="BD435">
        <v>-2.12</v>
      </c>
      <c r="BE435">
        <v>-3.76</v>
      </c>
      <c r="BF435">
        <v>-1.64</v>
      </c>
      <c r="BG435">
        <v>7.9602882283186696E-2</v>
      </c>
      <c r="BH435">
        <v>5.9552673098454703E-2</v>
      </c>
      <c r="BI435">
        <v>0.971104183058631</v>
      </c>
      <c r="BJ435">
        <v>0.150322727879388</v>
      </c>
      <c r="BK435">
        <v>8.9866805626639706E-2</v>
      </c>
      <c r="BL435" s="1">
        <v>0.999999927105924</v>
      </c>
      <c r="BM435">
        <v>4.0999999999999996</v>
      </c>
      <c r="BN435" s="1">
        <v>3.7</v>
      </c>
      <c r="BO435" s="1">
        <v>3.7</v>
      </c>
      <c r="BP435">
        <v>0.8</v>
      </c>
      <c r="BQ435" s="1">
        <v>0.2</v>
      </c>
      <c r="BR435">
        <v>4.5</v>
      </c>
      <c r="BS435">
        <v>0.2</v>
      </c>
      <c r="BU435">
        <v>4.5999999999999996</v>
      </c>
      <c r="BV435">
        <v>3.6</v>
      </c>
      <c r="BW435">
        <v>4.4000000000000004</v>
      </c>
      <c r="BX435">
        <v>0.5</v>
      </c>
      <c r="BY435">
        <v>1.7</v>
      </c>
      <c r="BZ435">
        <v>4.5</v>
      </c>
    </row>
    <row r="436" spans="1:79" x14ac:dyDescent="0.3">
      <c r="A436">
        <v>3082</v>
      </c>
      <c r="B436" t="s">
        <v>9</v>
      </c>
      <c r="C436" t="s">
        <v>8</v>
      </c>
      <c r="F436" t="s">
        <v>340</v>
      </c>
      <c r="L436" t="s">
        <v>482</v>
      </c>
      <c r="M436" t="s">
        <v>4</v>
      </c>
      <c r="N436" t="s">
        <v>5</v>
      </c>
      <c r="O436" t="s">
        <v>3</v>
      </c>
      <c r="P436" t="s">
        <v>34</v>
      </c>
      <c r="Q436" t="s">
        <v>3</v>
      </c>
      <c r="R436">
        <v>332.19882000000001</v>
      </c>
      <c r="S436">
        <v>333.20609999999999</v>
      </c>
      <c r="T436">
        <v>17.978000000000002</v>
      </c>
      <c r="U436">
        <v>18595317.297604401</v>
      </c>
      <c r="V436">
        <v>229</v>
      </c>
      <c r="W436">
        <v>14</v>
      </c>
      <c r="X436">
        <v>0</v>
      </c>
      <c r="Y436">
        <v>54.2</v>
      </c>
      <c r="Z436">
        <v>63.3</v>
      </c>
      <c r="AB436" t="s">
        <v>2</v>
      </c>
      <c r="AC436" t="s">
        <v>2</v>
      </c>
      <c r="AD436" t="s">
        <v>1</v>
      </c>
      <c r="AE436" t="s">
        <v>0</v>
      </c>
      <c r="AF436">
        <v>6778711.2169116596</v>
      </c>
      <c r="AG436">
        <v>6960343.9060579697</v>
      </c>
      <c r="AH436">
        <v>9097527.2167124301</v>
      </c>
      <c r="AI436">
        <v>249068.67146470601</v>
      </c>
      <c r="AJ436">
        <v>18595317.297604401</v>
      </c>
      <c r="AK436">
        <v>11634354.0999308</v>
      </c>
      <c r="AL436">
        <v>12145531.515650701</v>
      </c>
      <c r="AM436">
        <v>124199.119581734</v>
      </c>
      <c r="AN436">
        <v>10231108.6245928</v>
      </c>
      <c r="AO436">
        <v>11361179.428339399</v>
      </c>
      <c r="AP436">
        <v>13911549.6803749</v>
      </c>
      <c r="AQ436">
        <v>8120317.3489083098</v>
      </c>
      <c r="AR436">
        <v>9729088.0248785596</v>
      </c>
      <c r="AS436">
        <v>8422776.57907038</v>
      </c>
      <c r="AT436">
        <v>122590.603370114</v>
      </c>
      <c r="AU436">
        <v>6960343.9060579697</v>
      </c>
      <c r="AV436">
        <v>12145531.515650701</v>
      </c>
      <c r="AW436">
        <v>8422776.57907038</v>
      </c>
      <c r="AX436">
        <v>16.9404254430343</v>
      </c>
      <c r="AY436">
        <v>27.4673208529966</v>
      </c>
      <c r="AZ436">
        <v>9.7630941366794293</v>
      </c>
      <c r="BA436">
        <v>1.7450000000000001</v>
      </c>
      <c r="BB436">
        <v>1.21</v>
      </c>
      <c r="BC436">
        <v>0.69299999999999995</v>
      </c>
      <c r="BD436">
        <v>0.8</v>
      </c>
      <c r="BE436">
        <v>0.28000000000000003</v>
      </c>
      <c r="BF436">
        <v>-0.53</v>
      </c>
      <c r="BG436">
        <v>1.6825557601143099E-2</v>
      </c>
      <c r="BH436">
        <v>0.62216758120004001</v>
      </c>
      <c r="BI436">
        <v>5.2511506275224801E-2</v>
      </c>
      <c r="BJ436">
        <v>4.0424784518239401E-2</v>
      </c>
      <c r="BK436">
        <v>0.71070147249803695</v>
      </c>
      <c r="BL436" s="1">
        <v>0.11369759856296401</v>
      </c>
      <c r="BM436">
        <v>2.7</v>
      </c>
      <c r="BN436" s="1">
        <v>1.2</v>
      </c>
      <c r="BO436" s="1">
        <v>1.6</v>
      </c>
      <c r="BP436">
        <v>3.8</v>
      </c>
      <c r="BQ436" s="1">
        <v>3.7</v>
      </c>
      <c r="BR436">
        <v>3.3</v>
      </c>
      <c r="BS436">
        <v>3</v>
      </c>
      <c r="BU436">
        <v>4.5999999999999996</v>
      </c>
      <c r="BV436">
        <v>3.7</v>
      </c>
      <c r="BW436">
        <v>3.7</v>
      </c>
      <c r="BX436">
        <v>3.5</v>
      </c>
      <c r="BY436">
        <v>3.1</v>
      </c>
      <c r="BZ436">
        <v>3.5</v>
      </c>
    </row>
    <row r="437" spans="1:79" x14ac:dyDescent="0.3">
      <c r="A437">
        <v>3089</v>
      </c>
      <c r="B437" t="s">
        <v>9</v>
      </c>
      <c r="C437" t="s">
        <v>8</v>
      </c>
      <c r="F437" t="s">
        <v>340</v>
      </c>
      <c r="L437" t="s">
        <v>398</v>
      </c>
      <c r="M437" t="s">
        <v>4</v>
      </c>
      <c r="N437" t="s">
        <v>5</v>
      </c>
      <c r="O437" t="s">
        <v>3</v>
      </c>
      <c r="P437" t="s">
        <v>34</v>
      </c>
      <c r="Q437" t="s">
        <v>3</v>
      </c>
      <c r="R437">
        <v>350.24970999999999</v>
      </c>
      <c r="S437">
        <v>351.25698999999997</v>
      </c>
      <c r="T437">
        <v>21.448</v>
      </c>
      <c r="U437">
        <v>45678366.908461697</v>
      </c>
      <c r="V437">
        <v>1</v>
      </c>
      <c r="W437">
        <v>3</v>
      </c>
      <c r="X437">
        <v>0</v>
      </c>
      <c r="Y437">
        <v>45</v>
      </c>
      <c r="Z437">
        <v>60.6</v>
      </c>
      <c r="AB437" t="s">
        <v>2</v>
      </c>
      <c r="AC437" t="s">
        <v>2</v>
      </c>
      <c r="AD437" t="s">
        <v>1</v>
      </c>
      <c r="AE437" t="s">
        <v>0</v>
      </c>
      <c r="AF437">
        <v>38290060.542631403</v>
      </c>
      <c r="AG437">
        <v>45678366.908461697</v>
      </c>
      <c r="AH437">
        <v>27489015.726710301</v>
      </c>
      <c r="AI437">
        <v>589791.18526759604</v>
      </c>
      <c r="AJ437">
        <v>14508198.260583701</v>
      </c>
      <c r="AK437">
        <v>14983790.2823139</v>
      </c>
      <c r="AL437">
        <v>15592602.5935027</v>
      </c>
      <c r="AM437">
        <v>849606.11588114896</v>
      </c>
      <c r="AN437">
        <v>30727783.488978699</v>
      </c>
      <c r="AO437">
        <v>28806260.8973528</v>
      </c>
      <c r="AP437">
        <v>21782059.351729602</v>
      </c>
      <c r="AQ437">
        <v>14834117.7501215</v>
      </c>
      <c r="AR437">
        <v>16369424.9417303</v>
      </c>
      <c r="AS437">
        <v>17251593.087880701</v>
      </c>
      <c r="AT437">
        <v>858965.81187623995</v>
      </c>
      <c r="AU437">
        <v>38290060.542631403</v>
      </c>
      <c r="AV437">
        <v>14983790.2823139</v>
      </c>
      <c r="AW437">
        <v>16369424.9417303</v>
      </c>
      <c r="AX437">
        <v>24.6225250543031</v>
      </c>
      <c r="AY437" s="1">
        <v>3.6169628929521598</v>
      </c>
      <c r="AZ437" s="1">
        <v>7.5741469273419098</v>
      </c>
      <c r="BA437">
        <v>0.39100000000000001</v>
      </c>
      <c r="BB437">
        <v>0.42799999999999999</v>
      </c>
      <c r="BC437">
        <v>1.0920000000000001</v>
      </c>
      <c r="BD437">
        <v>-1.35</v>
      </c>
      <c r="BE437">
        <v>-1.23</v>
      </c>
      <c r="BF437">
        <v>0.13</v>
      </c>
      <c r="BG437">
        <v>1.10760604330395E-3</v>
      </c>
      <c r="BH437">
        <v>1.72506166606234E-3</v>
      </c>
      <c r="BI437">
        <v>0.84942984690843404</v>
      </c>
      <c r="BJ437">
        <v>4.1697652397853597E-3</v>
      </c>
      <c r="BK437">
        <v>3.8133922574833902E-3</v>
      </c>
      <c r="BL437" s="1">
        <v>0.99075948525445301</v>
      </c>
      <c r="BM437" s="1">
        <v>0.9</v>
      </c>
      <c r="BN437">
        <v>0.9</v>
      </c>
      <c r="BO437" s="1">
        <v>0.9</v>
      </c>
      <c r="BQ437">
        <v>1.1000000000000001</v>
      </c>
      <c r="BR437">
        <v>1.4</v>
      </c>
      <c r="BS437">
        <v>0.7</v>
      </c>
      <c r="BU437">
        <v>2.8</v>
      </c>
      <c r="BV437">
        <v>2.4</v>
      </c>
      <c r="BW437">
        <v>2.2000000000000002</v>
      </c>
      <c r="BX437">
        <v>2.6</v>
      </c>
      <c r="BY437">
        <v>1.4</v>
      </c>
      <c r="BZ437">
        <v>1.4</v>
      </c>
    </row>
    <row r="438" spans="1:79" x14ac:dyDescent="0.3">
      <c r="A438">
        <v>3094</v>
      </c>
      <c r="B438" t="s">
        <v>9</v>
      </c>
      <c r="C438" t="s">
        <v>8</v>
      </c>
      <c r="F438" t="s">
        <v>340</v>
      </c>
      <c r="L438" t="s">
        <v>481</v>
      </c>
      <c r="M438" t="s">
        <v>4</v>
      </c>
      <c r="N438" t="s">
        <v>34</v>
      </c>
      <c r="O438" t="s">
        <v>3</v>
      </c>
      <c r="P438" t="s">
        <v>34</v>
      </c>
      <c r="Q438" t="s">
        <v>34</v>
      </c>
      <c r="R438">
        <v>330.18306999999999</v>
      </c>
      <c r="S438">
        <v>331.19033999999999</v>
      </c>
      <c r="T438">
        <v>22.484000000000002</v>
      </c>
      <c r="U438">
        <v>68734029.856775105</v>
      </c>
      <c r="V438">
        <v>1</v>
      </c>
      <c r="W438">
        <v>2</v>
      </c>
      <c r="X438">
        <v>0</v>
      </c>
      <c r="Y438">
        <v>35.799999999999997</v>
      </c>
      <c r="Z438">
        <v>57.9</v>
      </c>
      <c r="AB438" t="s">
        <v>2</v>
      </c>
      <c r="AC438" t="s">
        <v>31</v>
      </c>
      <c r="AD438" t="s">
        <v>1</v>
      </c>
      <c r="AE438" t="s">
        <v>0</v>
      </c>
      <c r="AF438">
        <v>16772692.6821358</v>
      </c>
      <c r="AG438" s="1">
        <v>15592751.9812622</v>
      </c>
      <c r="AH438">
        <v>17513735.2859268</v>
      </c>
      <c r="AI438">
        <v>4915688.4766103895</v>
      </c>
      <c r="AJ438">
        <v>55800316.955015503</v>
      </c>
      <c r="AK438">
        <v>18579795.105003402</v>
      </c>
      <c r="AL438">
        <v>27393392.120329998</v>
      </c>
      <c r="AM438">
        <v>980461.98184492497</v>
      </c>
      <c r="AN438">
        <v>12229995.3336864</v>
      </c>
      <c r="AO438">
        <v>68734029.856775105</v>
      </c>
      <c r="AP438">
        <v>8368185.9903109996</v>
      </c>
      <c r="AQ438">
        <v>7033322.01685201</v>
      </c>
      <c r="AR438">
        <v>21491780.4627329</v>
      </c>
      <c r="AS438">
        <v>8055367.6045342898</v>
      </c>
      <c r="AT438">
        <v>2201954.0646359501</v>
      </c>
      <c r="AU438">
        <v>16772692.6821358</v>
      </c>
      <c r="AV438">
        <v>27393392.120329998</v>
      </c>
      <c r="AW438">
        <v>8055367.6045342898</v>
      </c>
      <c r="AX438">
        <v>5.8269527225362099</v>
      </c>
      <c r="AY438" s="1">
        <v>57.335531311724402</v>
      </c>
      <c r="AZ438" s="1">
        <v>66.172641396779895</v>
      </c>
      <c r="BA438">
        <v>1.633</v>
      </c>
      <c r="BB438" s="1">
        <v>0.48</v>
      </c>
      <c r="BC438" s="1">
        <v>0.29399999999999998</v>
      </c>
      <c r="BD438">
        <v>0.71</v>
      </c>
      <c r="BE438">
        <v>-1.06</v>
      </c>
      <c r="BF438">
        <v>-1.77</v>
      </c>
      <c r="BG438">
        <v>0.332197642636684</v>
      </c>
      <c r="BH438">
        <v>0.5316056799969</v>
      </c>
      <c r="BI438">
        <v>8.0320712452200099E-2</v>
      </c>
      <c r="BJ438">
        <v>0.48125164506531598</v>
      </c>
      <c r="BK438">
        <v>0.62289457753500499</v>
      </c>
      <c r="BL438">
        <v>0.160249998430462</v>
      </c>
      <c r="BM438">
        <v>1.1000000000000001</v>
      </c>
      <c r="BN438">
        <v>0.7</v>
      </c>
      <c r="BO438">
        <v>2.2000000000000002</v>
      </c>
      <c r="BQ438">
        <v>3.2</v>
      </c>
      <c r="BR438">
        <v>1.1000000000000001</v>
      </c>
      <c r="BS438">
        <v>1.3</v>
      </c>
      <c r="BT438">
        <v>0.4</v>
      </c>
      <c r="BU438">
        <v>1.8</v>
      </c>
      <c r="BV438">
        <v>2.8</v>
      </c>
      <c r="BW438">
        <v>1.2</v>
      </c>
      <c r="BX438">
        <v>0.5</v>
      </c>
      <c r="BY438">
        <v>0.7</v>
      </c>
      <c r="BZ438">
        <v>0.5</v>
      </c>
    </row>
    <row r="439" spans="1:79" x14ac:dyDescent="0.3">
      <c r="A439">
        <v>3126</v>
      </c>
      <c r="B439" t="s">
        <v>9</v>
      </c>
      <c r="C439" t="s">
        <v>8</v>
      </c>
      <c r="F439" t="s">
        <v>340</v>
      </c>
      <c r="L439" t="s">
        <v>480</v>
      </c>
      <c r="M439" t="s">
        <v>4</v>
      </c>
      <c r="N439" t="s">
        <v>5</v>
      </c>
      <c r="O439" t="s">
        <v>3</v>
      </c>
      <c r="P439" t="s">
        <v>34</v>
      </c>
      <c r="Q439" t="s">
        <v>3</v>
      </c>
      <c r="R439">
        <v>444.22357</v>
      </c>
      <c r="S439">
        <v>445.23084999999998</v>
      </c>
      <c r="T439">
        <v>14.244999999999999</v>
      </c>
      <c r="U439">
        <v>9460597.8336854707</v>
      </c>
      <c r="V439">
        <v>24</v>
      </c>
      <c r="W439">
        <v>1</v>
      </c>
      <c r="X439">
        <v>0</v>
      </c>
      <c r="Y439">
        <v>30.8</v>
      </c>
      <c r="Z439">
        <v>56.5</v>
      </c>
      <c r="AB439" t="s">
        <v>2</v>
      </c>
      <c r="AC439" t="s">
        <v>2</v>
      </c>
      <c r="AD439" t="s">
        <v>1</v>
      </c>
      <c r="AE439" t="s">
        <v>0</v>
      </c>
      <c r="AF439">
        <v>7428487.2157098902</v>
      </c>
      <c r="AG439">
        <v>8169280.8460496003</v>
      </c>
      <c r="AH439">
        <v>8606569.1459588297</v>
      </c>
      <c r="AI439">
        <v>68202.161551803394</v>
      </c>
      <c r="AJ439">
        <v>9460597.8336854707</v>
      </c>
      <c r="AK439">
        <v>7238983.33326793</v>
      </c>
      <c r="AL439">
        <v>6596359.3866993096</v>
      </c>
      <c r="AM439">
        <v>73802.058964265394</v>
      </c>
      <c r="AN439">
        <v>6376069.6294188499</v>
      </c>
      <c r="AO439">
        <v>5283353.8293020297</v>
      </c>
      <c r="AP439">
        <v>4498673.16677457</v>
      </c>
      <c r="AQ439">
        <v>296850.91397054301</v>
      </c>
      <c r="AR439">
        <v>366442.98285423702</v>
      </c>
      <c r="AS439">
        <v>317018.25450180197</v>
      </c>
      <c r="AT439">
        <v>73964.312850542497</v>
      </c>
      <c r="AU439">
        <v>8169280.8460496003</v>
      </c>
      <c r="AV439">
        <v>7238983.33326793</v>
      </c>
      <c r="AW439">
        <v>317018.25450180197</v>
      </c>
      <c r="AX439">
        <v>7.3811718500157601</v>
      </c>
      <c r="AY439" s="1">
        <v>19.354121374478499</v>
      </c>
      <c r="AZ439" s="1">
        <v>10.9576467394535</v>
      </c>
      <c r="BA439">
        <v>0.88600000000000001</v>
      </c>
      <c r="BB439">
        <v>3.9E-2</v>
      </c>
      <c r="BC439" s="1">
        <v>4.3999999999999997E-2</v>
      </c>
      <c r="BD439">
        <v>-0.17</v>
      </c>
      <c r="BE439">
        <v>-4.6900000000000004</v>
      </c>
      <c r="BF439">
        <v>-4.51</v>
      </c>
      <c r="BG439">
        <v>0.89670138594577997</v>
      </c>
      <c r="BH439" s="1">
        <v>3.8957484682633503E-7</v>
      </c>
      <c r="BI439" s="1">
        <v>4.2064272487429801E-7</v>
      </c>
      <c r="BJ439">
        <v>0.99156335752927605</v>
      </c>
      <c r="BK439" s="1">
        <v>5.5379146628715799E-6</v>
      </c>
      <c r="BL439" s="1">
        <v>1.6558762650340199E-5</v>
      </c>
      <c r="BM439" s="1">
        <v>5.4</v>
      </c>
      <c r="BN439" s="1">
        <v>5</v>
      </c>
      <c r="BO439">
        <v>5.8</v>
      </c>
      <c r="BP439" s="1"/>
      <c r="BQ439" s="1">
        <v>5.4</v>
      </c>
      <c r="BR439">
        <v>4.5999999999999996</v>
      </c>
      <c r="BS439">
        <v>5.8</v>
      </c>
      <c r="BU439">
        <v>6.5</v>
      </c>
      <c r="BV439">
        <v>6.5</v>
      </c>
      <c r="BW439">
        <v>5.9</v>
      </c>
      <c r="BX439">
        <v>2.2999999999999998</v>
      </c>
      <c r="BY439">
        <v>0.8</v>
      </c>
    </row>
    <row r="440" spans="1:79" x14ac:dyDescent="0.3">
      <c r="A440">
        <v>3129</v>
      </c>
      <c r="B440" t="s">
        <v>9</v>
      </c>
      <c r="C440" t="s">
        <v>8</v>
      </c>
      <c r="F440" t="s">
        <v>340</v>
      </c>
      <c r="L440" t="s">
        <v>479</v>
      </c>
      <c r="M440" t="s">
        <v>5</v>
      </c>
      <c r="N440" t="s">
        <v>34</v>
      </c>
      <c r="O440" t="s">
        <v>3</v>
      </c>
      <c r="P440" t="s">
        <v>34</v>
      </c>
      <c r="Q440" t="s">
        <v>3</v>
      </c>
      <c r="R440">
        <v>349.12599999999998</v>
      </c>
      <c r="S440">
        <v>350.13328000000001</v>
      </c>
      <c r="T440">
        <v>24.809000000000001</v>
      </c>
      <c r="U440">
        <v>5022582.99025515</v>
      </c>
      <c r="V440">
        <v>41</v>
      </c>
      <c r="W440">
        <v>2</v>
      </c>
      <c r="X440">
        <v>0</v>
      </c>
      <c r="Y440">
        <v>42.1</v>
      </c>
      <c r="Z440">
        <v>43</v>
      </c>
      <c r="AB440" t="s">
        <v>2</v>
      </c>
      <c r="AC440" t="s">
        <v>2</v>
      </c>
      <c r="AD440" t="s">
        <v>1</v>
      </c>
      <c r="AE440" t="s">
        <v>0</v>
      </c>
      <c r="AF440">
        <v>2846684.65667381</v>
      </c>
      <c r="AG440">
        <v>2494848.4691376602</v>
      </c>
      <c r="AH440">
        <v>2090994.2506031899</v>
      </c>
      <c r="AI440">
        <v>431616.12586109102</v>
      </c>
      <c r="AJ440">
        <v>1165775.4292322299</v>
      </c>
      <c r="AK440">
        <v>1158757.3814948199</v>
      </c>
      <c r="AL440">
        <v>1195949.1525459101</v>
      </c>
      <c r="AM440">
        <v>342353.10977687099</v>
      </c>
      <c r="AN440">
        <v>2773240.81550097</v>
      </c>
      <c r="AO440">
        <v>2436715.1320851301</v>
      </c>
      <c r="AP440">
        <v>3066929.6445102799</v>
      </c>
      <c r="AQ440">
        <v>3548227.5107714501</v>
      </c>
      <c r="AR440">
        <v>4826400.7325243801</v>
      </c>
      <c r="AS440">
        <v>5022582.99025515</v>
      </c>
      <c r="AT440">
        <v>187685.33379935101</v>
      </c>
      <c r="AU440">
        <v>2494848.4691376602</v>
      </c>
      <c r="AV440">
        <v>1165775.4292322299</v>
      </c>
      <c r="AW440">
        <v>4826400.7325243801</v>
      </c>
      <c r="AX440">
        <v>15.263050711699499</v>
      </c>
      <c r="AY440">
        <v>1.6839282040772099</v>
      </c>
      <c r="AZ440">
        <v>17.928022283183498</v>
      </c>
      <c r="BA440">
        <v>0.46700000000000003</v>
      </c>
      <c r="BB440">
        <v>1.9350000000000001</v>
      </c>
      <c r="BC440">
        <v>4.1399999999999997</v>
      </c>
      <c r="BD440">
        <v>-1.1000000000000001</v>
      </c>
      <c r="BE440">
        <v>0.95</v>
      </c>
      <c r="BF440">
        <v>2.0499999999999998</v>
      </c>
      <c r="BG440">
        <v>1.691249889331E-3</v>
      </c>
      <c r="BH440">
        <v>5.5781686671264596E-3</v>
      </c>
      <c r="BI440" s="1">
        <v>6.6213866680708806E-5</v>
      </c>
      <c r="BJ440">
        <v>5.89944312576855E-3</v>
      </c>
      <c r="BK440">
        <v>1.05923110033468E-2</v>
      </c>
      <c r="BL440">
        <v>4.9197744136265302E-4</v>
      </c>
      <c r="BM440">
        <v>4.8</v>
      </c>
      <c r="BN440">
        <v>5.9</v>
      </c>
      <c r="BO440">
        <v>5.5</v>
      </c>
      <c r="BP440">
        <v>5.3</v>
      </c>
      <c r="BQ440">
        <v>5.5</v>
      </c>
      <c r="BR440">
        <v>5.5</v>
      </c>
      <c r="BS440">
        <v>5.9</v>
      </c>
      <c r="BT440">
        <v>5.3</v>
      </c>
      <c r="BU440">
        <v>7.6</v>
      </c>
      <c r="BV440">
        <v>7.2</v>
      </c>
      <c r="BW440">
        <v>7.6</v>
      </c>
      <c r="BX440">
        <v>5.9</v>
      </c>
      <c r="BY440">
        <v>4.8</v>
      </c>
      <c r="BZ440">
        <v>5.8</v>
      </c>
      <c r="CA440">
        <v>3.8</v>
      </c>
    </row>
    <row r="441" spans="1:79" x14ac:dyDescent="0.3">
      <c r="A441">
        <v>3146</v>
      </c>
      <c r="B441" t="s">
        <v>9</v>
      </c>
      <c r="C441" t="s">
        <v>8</v>
      </c>
      <c r="F441" t="s">
        <v>340</v>
      </c>
      <c r="L441" t="s">
        <v>428</v>
      </c>
      <c r="M441" t="s">
        <v>4</v>
      </c>
      <c r="N441" t="s">
        <v>5</v>
      </c>
      <c r="O441" t="s">
        <v>3</v>
      </c>
      <c r="P441" t="s">
        <v>34</v>
      </c>
      <c r="Q441" t="s">
        <v>3</v>
      </c>
      <c r="R441">
        <v>334.17809999999997</v>
      </c>
      <c r="S441">
        <v>335.18538000000001</v>
      </c>
      <c r="T441">
        <v>15.026999999999999</v>
      </c>
      <c r="U441">
        <v>17798692.6045806</v>
      </c>
      <c r="V441">
        <v>45</v>
      </c>
      <c r="W441">
        <v>2</v>
      </c>
      <c r="X441">
        <v>0</v>
      </c>
      <c r="Y441">
        <v>52.1</v>
      </c>
      <c r="Z441">
        <v>62.7</v>
      </c>
      <c r="AB441" t="s">
        <v>2</v>
      </c>
      <c r="AC441" t="s">
        <v>2</v>
      </c>
      <c r="AD441" t="s">
        <v>1</v>
      </c>
      <c r="AE441" t="s">
        <v>0</v>
      </c>
      <c r="AF441">
        <v>11303637.504450301</v>
      </c>
      <c r="AG441">
        <v>17798692.6045806</v>
      </c>
      <c r="AH441">
        <v>12498318.1385912</v>
      </c>
      <c r="AI441">
        <v>96979.878652857995</v>
      </c>
      <c r="AJ441">
        <v>606054.81659492396</v>
      </c>
      <c r="AK441">
        <v>2952889.3078439701</v>
      </c>
      <c r="AL441">
        <v>1377977.2138864701</v>
      </c>
      <c r="AM441">
        <v>102090.03135204301</v>
      </c>
      <c r="AN441">
        <v>6142246.4960399903</v>
      </c>
      <c r="AO441">
        <v>4122511.8526109802</v>
      </c>
      <c r="AP441">
        <v>5706088.6759007899</v>
      </c>
      <c r="AQ441">
        <v>577880.539207155</v>
      </c>
      <c r="AR441">
        <v>2156706.8955252902</v>
      </c>
      <c r="AS441">
        <v>1481330.7982052499</v>
      </c>
      <c r="AT441">
        <v>100951.555294654</v>
      </c>
      <c r="AU441">
        <v>12498318.1385912</v>
      </c>
      <c r="AV441">
        <v>1377977.2138864701</v>
      </c>
      <c r="AW441">
        <v>1481330.7982052499</v>
      </c>
      <c r="AX441">
        <v>24.930226453361499</v>
      </c>
      <c r="AY441" s="1">
        <v>72.682580974827601</v>
      </c>
      <c r="AZ441" s="1">
        <v>56.368788850676701</v>
      </c>
      <c r="BA441" s="1">
        <v>0.11</v>
      </c>
      <c r="BB441" s="1">
        <v>0.11899999999999999</v>
      </c>
      <c r="BC441" s="1">
        <v>1.075</v>
      </c>
      <c r="BD441" s="1">
        <v>-3.18</v>
      </c>
      <c r="BE441">
        <v>-3.08</v>
      </c>
      <c r="BF441">
        <v>0.1</v>
      </c>
      <c r="BG441">
        <v>8.9856784564861202E-3</v>
      </c>
      <c r="BH441">
        <v>7.3879339060259896E-3</v>
      </c>
      <c r="BI441">
        <v>0.980084167703142</v>
      </c>
      <c r="BJ441">
        <v>2.3856918029088299E-2</v>
      </c>
      <c r="BK441">
        <v>1.36121518502567E-2</v>
      </c>
      <c r="BL441">
        <v>0.999999927105924</v>
      </c>
      <c r="BM441">
        <v>4.5</v>
      </c>
      <c r="BN441">
        <v>4.5</v>
      </c>
      <c r="BO441">
        <v>4.8</v>
      </c>
      <c r="BQ441">
        <v>3.8</v>
      </c>
      <c r="BR441">
        <v>0.2</v>
      </c>
      <c r="BS441">
        <v>0.6</v>
      </c>
      <c r="BU441">
        <v>4.5999999999999996</v>
      </c>
      <c r="BV441">
        <v>5.5</v>
      </c>
      <c r="BW441">
        <v>5.8</v>
      </c>
      <c r="BX441">
        <v>1.5</v>
      </c>
      <c r="BY441">
        <v>0.2</v>
      </c>
      <c r="BZ441">
        <v>0.6</v>
      </c>
    </row>
    <row r="442" spans="1:79" x14ac:dyDescent="0.3">
      <c r="A442">
        <v>3186</v>
      </c>
      <c r="B442" t="s">
        <v>9</v>
      </c>
      <c r="F442" t="s">
        <v>340</v>
      </c>
      <c r="L442" t="s">
        <v>478</v>
      </c>
      <c r="M442" t="s">
        <v>4</v>
      </c>
      <c r="N442" t="s">
        <v>5</v>
      </c>
      <c r="O442" t="s">
        <v>3</v>
      </c>
      <c r="P442" t="s">
        <v>34</v>
      </c>
      <c r="Q442" t="s">
        <v>3</v>
      </c>
      <c r="R442">
        <v>442.25425000000001</v>
      </c>
      <c r="S442">
        <v>443.26152999999999</v>
      </c>
      <c r="T442">
        <v>21.506</v>
      </c>
      <c r="U442">
        <v>24471261.296232201</v>
      </c>
      <c r="V442">
        <v>14</v>
      </c>
      <c r="W442">
        <v>1</v>
      </c>
      <c r="X442">
        <v>0</v>
      </c>
      <c r="Y442">
        <v>76.099999999999994</v>
      </c>
      <c r="Z442">
        <v>8.8000000000000007</v>
      </c>
      <c r="AB442" t="s">
        <v>2</v>
      </c>
      <c r="AC442" t="s">
        <v>2</v>
      </c>
      <c r="AD442" t="s">
        <v>1</v>
      </c>
      <c r="AE442" t="s">
        <v>0</v>
      </c>
      <c r="AF442">
        <v>24471261.296232201</v>
      </c>
      <c r="AG442">
        <v>22740135.1881148</v>
      </c>
      <c r="AH442">
        <v>22218606.1809576</v>
      </c>
      <c r="AI442">
        <v>210561.22269519101</v>
      </c>
      <c r="AJ442">
        <v>5771286.0332325203</v>
      </c>
      <c r="AK442">
        <v>8226944.5561731299</v>
      </c>
      <c r="AL442">
        <v>8659382.9666804094</v>
      </c>
      <c r="AM442">
        <v>157511.25891787399</v>
      </c>
      <c r="AN442">
        <v>19114286.1364053</v>
      </c>
      <c r="AO442">
        <v>11897899.136441501</v>
      </c>
      <c r="AP442">
        <v>10431565.5424722</v>
      </c>
      <c r="AQ442">
        <v>11965771.713135101</v>
      </c>
      <c r="AR442">
        <v>6279627.4269535597</v>
      </c>
      <c r="AS442">
        <v>10262155.567618299</v>
      </c>
      <c r="AT442">
        <v>146211.51125086099</v>
      </c>
      <c r="AU442">
        <v>22740135.1881148</v>
      </c>
      <c r="AV442">
        <v>8226944.5561731299</v>
      </c>
      <c r="AW442">
        <v>10262155.567618299</v>
      </c>
      <c r="AX442">
        <v>5.0952553141292896</v>
      </c>
      <c r="AY442">
        <v>20.624706443504799</v>
      </c>
      <c r="AZ442">
        <v>30.709672462705701</v>
      </c>
      <c r="BA442">
        <v>0.36199999999999999</v>
      </c>
      <c r="BB442">
        <v>0.45100000000000001</v>
      </c>
      <c r="BC442">
        <v>1.2470000000000001</v>
      </c>
      <c r="BD442">
        <v>-1.47</v>
      </c>
      <c r="BE442">
        <v>-1.1499999999999999</v>
      </c>
      <c r="BF442">
        <v>0.32</v>
      </c>
      <c r="BG442">
        <v>2.4862557031266599E-3</v>
      </c>
      <c r="BH442">
        <v>6.9332774811948798E-3</v>
      </c>
      <c r="BI442">
        <v>0.550798106284074</v>
      </c>
      <c r="BJ442">
        <v>8.1429846788804404E-3</v>
      </c>
      <c r="BK442">
        <v>1.2852489613633399E-2</v>
      </c>
      <c r="BL442">
        <v>0.74372277279914201</v>
      </c>
      <c r="BM442">
        <v>2.8</v>
      </c>
      <c r="BN442">
        <v>3</v>
      </c>
      <c r="BO442">
        <v>3</v>
      </c>
      <c r="BQ442">
        <v>1.2</v>
      </c>
      <c r="BR442">
        <v>1.2</v>
      </c>
      <c r="BS442">
        <v>1.6</v>
      </c>
      <c r="BU442">
        <v>3.1</v>
      </c>
      <c r="BV442">
        <v>3.1</v>
      </c>
      <c r="BW442">
        <v>2.1</v>
      </c>
      <c r="BX442">
        <v>1.8</v>
      </c>
      <c r="BY442">
        <v>1.6</v>
      </c>
      <c r="BZ442">
        <v>1.2</v>
      </c>
    </row>
    <row r="443" spans="1:79" x14ac:dyDescent="0.3">
      <c r="A443">
        <v>3205</v>
      </c>
      <c r="B443" t="s">
        <v>9</v>
      </c>
      <c r="C443" t="s">
        <v>8</v>
      </c>
      <c r="F443" t="s">
        <v>340</v>
      </c>
      <c r="L443" t="s">
        <v>477</v>
      </c>
      <c r="M443" t="s">
        <v>4</v>
      </c>
      <c r="N443" t="s">
        <v>5</v>
      </c>
      <c r="O443" t="s">
        <v>3</v>
      </c>
      <c r="P443" t="s">
        <v>34</v>
      </c>
      <c r="Q443" t="s">
        <v>34</v>
      </c>
      <c r="R443">
        <v>364.18864000000002</v>
      </c>
      <c r="S443">
        <v>365.19592999999998</v>
      </c>
      <c r="T443">
        <v>21.486999999999998</v>
      </c>
      <c r="U443">
        <v>12879531.191943999</v>
      </c>
      <c r="V443">
        <v>100</v>
      </c>
      <c r="W443">
        <v>1</v>
      </c>
      <c r="X443">
        <v>0</v>
      </c>
      <c r="Y443">
        <v>52.2</v>
      </c>
      <c r="Z443">
        <v>44.8</v>
      </c>
      <c r="AB443" t="s">
        <v>2</v>
      </c>
      <c r="AC443" t="s">
        <v>28</v>
      </c>
      <c r="AD443" t="s">
        <v>1</v>
      </c>
      <c r="AE443" t="s">
        <v>0</v>
      </c>
      <c r="AF443">
        <v>1189735.65177923</v>
      </c>
      <c r="AG443">
        <v>2656884.0478780898</v>
      </c>
      <c r="AH443">
        <v>3276314.8842253499</v>
      </c>
      <c r="AI443">
        <v>332866.34509679099</v>
      </c>
      <c r="AJ443">
        <v>464517.59387348098</v>
      </c>
      <c r="AK443">
        <v>976664.96414858697</v>
      </c>
      <c r="AL443">
        <v>2421886.52730755</v>
      </c>
      <c r="AM443">
        <v>122115.76563246601</v>
      </c>
      <c r="AN443">
        <v>6179180.0422415501</v>
      </c>
      <c r="AO443">
        <v>2978710.7159661199</v>
      </c>
      <c r="AP443">
        <v>4614957.4702393496</v>
      </c>
      <c r="AQ443">
        <v>11533283.4555765</v>
      </c>
      <c r="AR443">
        <v>12879531.191943999</v>
      </c>
      <c r="AS443">
        <v>12795679.3163746</v>
      </c>
      <c r="AT443">
        <v>113355.265924122</v>
      </c>
      <c r="AU443">
        <v>2656884.0478780898</v>
      </c>
      <c r="AV443">
        <v>976664.96414858697</v>
      </c>
      <c r="AW443">
        <v>12795679.3163746</v>
      </c>
      <c r="AX443">
        <v>45.133320803373998</v>
      </c>
      <c r="AY443">
        <v>78.829097954287107</v>
      </c>
      <c r="AZ443">
        <v>6.0810046355695704</v>
      </c>
      <c r="BA443">
        <v>0.36799999999999999</v>
      </c>
      <c r="BB443">
        <v>4.8159999999999998</v>
      </c>
      <c r="BC443">
        <v>13.101000000000001</v>
      </c>
      <c r="BD443">
        <v>-1.44</v>
      </c>
      <c r="BE443">
        <v>2.27</v>
      </c>
      <c r="BF443">
        <v>3.71</v>
      </c>
      <c r="BG443">
        <v>0.31309306066109399</v>
      </c>
      <c r="BH443">
        <v>2.2586813701432899E-2</v>
      </c>
      <c r="BI443">
        <v>4.2286704743241801E-3</v>
      </c>
      <c r="BJ443">
        <v>0.458934117560515</v>
      </c>
      <c r="BK443">
        <v>3.7241407689756902E-2</v>
      </c>
      <c r="BL443">
        <v>1.38497415375066E-2</v>
      </c>
      <c r="BM443">
        <v>1.7</v>
      </c>
      <c r="BN443">
        <v>0.2</v>
      </c>
      <c r="BO443">
        <v>0.2</v>
      </c>
      <c r="BQ443">
        <v>4.5</v>
      </c>
      <c r="BR443">
        <v>1.5</v>
      </c>
      <c r="BS443">
        <v>0.2</v>
      </c>
      <c r="BU443">
        <v>2.9</v>
      </c>
      <c r="BV443">
        <v>3.8</v>
      </c>
      <c r="BW443">
        <v>2.6</v>
      </c>
      <c r="BX443">
        <v>3.7</v>
      </c>
      <c r="BY443">
        <v>3</v>
      </c>
      <c r="BZ443">
        <v>3.7</v>
      </c>
    </row>
    <row r="444" spans="1:79" x14ac:dyDescent="0.3">
      <c r="A444">
        <v>3208</v>
      </c>
      <c r="B444" t="s">
        <v>9</v>
      </c>
      <c r="F444" t="s">
        <v>340</v>
      </c>
      <c r="L444" t="s">
        <v>476</v>
      </c>
      <c r="M444" t="s">
        <v>4</v>
      </c>
      <c r="N444" t="s">
        <v>5</v>
      </c>
      <c r="O444" t="s">
        <v>3</v>
      </c>
      <c r="P444" t="s">
        <v>34</v>
      </c>
      <c r="Q444" t="s">
        <v>3</v>
      </c>
      <c r="R444">
        <v>416.25630999999998</v>
      </c>
      <c r="S444">
        <v>417.26361000000003</v>
      </c>
      <c r="T444">
        <v>25.643000000000001</v>
      </c>
      <c r="U444">
        <v>4425162.2871565297</v>
      </c>
      <c r="V444">
        <v>56</v>
      </c>
      <c r="W444">
        <v>2</v>
      </c>
      <c r="X444">
        <v>0</v>
      </c>
      <c r="Y444">
        <v>30.7</v>
      </c>
      <c r="Z444">
        <v>6.5</v>
      </c>
      <c r="AB444" t="s">
        <v>2</v>
      </c>
      <c r="AC444" t="s">
        <v>2</v>
      </c>
      <c r="AD444" t="s">
        <v>1</v>
      </c>
      <c r="AE444" t="s">
        <v>0</v>
      </c>
      <c r="AF444">
        <v>84379.874102335802</v>
      </c>
      <c r="AG444">
        <v>62923.877488457001</v>
      </c>
      <c r="AH444">
        <v>71682.112423041995</v>
      </c>
      <c r="AI444">
        <v>241315.58515872099</v>
      </c>
      <c r="AJ444">
        <v>100807.571143776</v>
      </c>
      <c r="AK444">
        <v>228594.146086814</v>
      </c>
      <c r="AL444">
        <v>135343.941846195</v>
      </c>
      <c r="AM444">
        <v>33884.492045022198</v>
      </c>
      <c r="AN444">
        <v>1246834.62648624</v>
      </c>
      <c r="AO444">
        <v>1119506.54885606</v>
      </c>
      <c r="AP444">
        <v>1626030.3968507</v>
      </c>
      <c r="AQ444">
        <v>3763766.1042863498</v>
      </c>
      <c r="AR444">
        <v>4425162.2871565297</v>
      </c>
      <c r="AS444">
        <v>4408445.5852381997</v>
      </c>
      <c r="AT444">
        <v>36882.548075016501</v>
      </c>
      <c r="AU444">
        <v>71682.112423041995</v>
      </c>
      <c r="AV444">
        <v>135343.941846195</v>
      </c>
      <c r="AW444">
        <v>4408445.5852381997</v>
      </c>
      <c r="AX444">
        <v>14.779183850269501</v>
      </c>
      <c r="AY444">
        <v>42.670542468476903</v>
      </c>
      <c r="AZ444">
        <v>8.9810194922700308</v>
      </c>
      <c r="BA444">
        <v>1.8879999999999999</v>
      </c>
      <c r="BB444">
        <v>61.5</v>
      </c>
      <c r="BC444">
        <v>32.572000000000003</v>
      </c>
      <c r="BD444">
        <v>0.92</v>
      </c>
      <c r="BE444">
        <v>5.94</v>
      </c>
      <c r="BF444">
        <v>5.03</v>
      </c>
      <c r="BG444">
        <v>3.7321113231185997E-2</v>
      </c>
      <c r="BH444" s="1">
        <v>2.9706988800004599E-6</v>
      </c>
      <c r="BI444" s="1">
        <v>9.5114900557913307E-6</v>
      </c>
      <c r="BJ444">
        <v>7.9477879288489803E-2</v>
      </c>
      <c r="BK444" s="1">
        <v>2.04404054028939E-5</v>
      </c>
      <c r="BL444">
        <v>1.17643626248972E-4</v>
      </c>
      <c r="BM444">
        <v>5.3</v>
      </c>
      <c r="BN444" s="1">
        <v>3.8</v>
      </c>
      <c r="BO444">
        <v>1.9</v>
      </c>
      <c r="BP444">
        <v>4.9000000000000004</v>
      </c>
      <c r="BQ444">
        <v>4.9000000000000004</v>
      </c>
      <c r="BR444">
        <v>5.3</v>
      </c>
      <c r="BS444">
        <v>2.7</v>
      </c>
      <c r="BT444">
        <v>0.8</v>
      </c>
      <c r="BU444">
        <v>7</v>
      </c>
      <c r="BV444">
        <v>5.9</v>
      </c>
      <c r="BW444">
        <v>7</v>
      </c>
      <c r="BX444">
        <v>5.2</v>
      </c>
      <c r="BY444">
        <v>5.2</v>
      </c>
      <c r="BZ444">
        <v>5.5</v>
      </c>
      <c r="CA444">
        <v>2.2999999999999998</v>
      </c>
    </row>
    <row r="445" spans="1:79" x14ac:dyDescent="0.3">
      <c r="A445">
        <v>3210</v>
      </c>
      <c r="B445" t="s">
        <v>9</v>
      </c>
      <c r="C445" t="s">
        <v>8</v>
      </c>
      <c r="F445" t="s">
        <v>340</v>
      </c>
      <c r="L445" t="s">
        <v>475</v>
      </c>
      <c r="M445" t="s">
        <v>4</v>
      </c>
      <c r="N445" t="s">
        <v>5</v>
      </c>
      <c r="O445" t="s">
        <v>3</v>
      </c>
      <c r="P445" t="s">
        <v>34</v>
      </c>
      <c r="Q445" t="s">
        <v>3</v>
      </c>
      <c r="R445">
        <v>429.02435000000003</v>
      </c>
      <c r="S445">
        <v>430.03163000000001</v>
      </c>
      <c r="T445">
        <v>9.98</v>
      </c>
      <c r="U445">
        <v>11541496.6576204</v>
      </c>
      <c r="V445">
        <v>9</v>
      </c>
      <c r="W445">
        <v>1</v>
      </c>
      <c r="X445">
        <v>0</v>
      </c>
      <c r="Y445">
        <v>32</v>
      </c>
      <c r="Z445">
        <v>38</v>
      </c>
      <c r="AB445" t="s">
        <v>2</v>
      </c>
      <c r="AC445" t="s">
        <v>2</v>
      </c>
      <c r="AD445" t="s">
        <v>1</v>
      </c>
      <c r="AE445" t="s">
        <v>0</v>
      </c>
      <c r="AF445">
        <v>8741394.8005056791</v>
      </c>
      <c r="AG445">
        <v>10877987.409159601</v>
      </c>
      <c r="AH445">
        <v>11541496.6576204</v>
      </c>
      <c r="AI445">
        <v>101168.198299076</v>
      </c>
      <c r="AJ445">
        <v>3534521.4409146998</v>
      </c>
      <c r="AK445">
        <v>6908048.1719308104</v>
      </c>
      <c r="AL445">
        <v>7085571.7870286005</v>
      </c>
      <c r="AM445">
        <v>101574.315960115</v>
      </c>
      <c r="AN445">
        <v>6710427.0161365001</v>
      </c>
      <c r="AO445">
        <v>6267435.1613741303</v>
      </c>
      <c r="AP445">
        <v>5054717.9385849005</v>
      </c>
      <c r="AQ445">
        <v>1385458.7457856101</v>
      </c>
      <c r="AR445">
        <v>1477580.9983661899</v>
      </c>
      <c r="AS445">
        <v>1643137.95782882</v>
      </c>
      <c r="AT445">
        <v>99587.007832008501</v>
      </c>
      <c r="AU445">
        <v>10877987.409159601</v>
      </c>
      <c r="AV445">
        <v>6908048.1719308104</v>
      </c>
      <c r="AW445">
        <v>1477580.9983661899</v>
      </c>
      <c r="AX445">
        <v>14.0869584876137</v>
      </c>
      <c r="AY445">
        <v>34.246465150612998</v>
      </c>
      <c r="AZ445">
        <v>8.6928623893251995</v>
      </c>
      <c r="BA445">
        <v>0.63500000000000001</v>
      </c>
      <c r="BB445">
        <v>0.13600000000000001</v>
      </c>
      <c r="BC445">
        <v>0.214</v>
      </c>
      <c r="BD445">
        <v>-0.66</v>
      </c>
      <c r="BE445">
        <v>-2.88</v>
      </c>
      <c r="BF445">
        <v>-2.23</v>
      </c>
      <c r="BG445">
        <v>5.1643344494406301E-2</v>
      </c>
      <c r="BH445">
        <v>1.8746167193528499E-4</v>
      </c>
      <c r="BI445">
        <v>1.5501190906052099E-3</v>
      </c>
      <c r="BJ445">
        <v>0.10446040136368601</v>
      </c>
      <c r="BK445">
        <v>5.8009681398568202E-4</v>
      </c>
      <c r="BL445">
        <v>6.1138608448340201E-3</v>
      </c>
      <c r="BM445" s="1">
        <v>5.8</v>
      </c>
      <c r="BN445">
        <v>5.6</v>
      </c>
      <c r="BO445">
        <v>6</v>
      </c>
      <c r="BQ445">
        <v>3.3</v>
      </c>
      <c r="BR445">
        <v>4.2</v>
      </c>
      <c r="BS445">
        <v>4.5999999999999996</v>
      </c>
      <c r="BU445">
        <v>6.6</v>
      </c>
      <c r="BV445">
        <v>6.6</v>
      </c>
      <c r="BW445">
        <v>6.3</v>
      </c>
      <c r="BX445">
        <v>2.5</v>
      </c>
      <c r="BY445">
        <v>1.7</v>
      </c>
      <c r="BZ445">
        <v>2.5</v>
      </c>
    </row>
    <row r="446" spans="1:79" x14ac:dyDescent="0.3">
      <c r="A446">
        <v>3211</v>
      </c>
      <c r="B446" t="s">
        <v>9</v>
      </c>
      <c r="C446" t="s">
        <v>8</v>
      </c>
      <c r="F446" t="s">
        <v>340</v>
      </c>
      <c r="L446" t="s">
        <v>405</v>
      </c>
      <c r="M446" t="s">
        <v>4</v>
      </c>
      <c r="N446" t="s">
        <v>109</v>
      </c>
      <c r="O446" t="s">
        <v>3</v>
      </c>
      <c r="P446" t="s">
        <v>34</v>
      </c>
      <c r="Q446" t="s">
        <v>3</v>
      </c>
      <c r="R446">
        <v>280.16768999999999</v>
      </c>
      <c r="S446">
        <v>281.17496999999997</v>
      </c>
      <c r="T446">
        <v>22.417999999999999</v>
      </c>
      <c r="U446">
        <v>12877980.5968077</v>
      </c>
      <c r="V446">
        <v>95</v>
      </c>
      <c r="W446">
        <v>4</v>
      </c>
      <c r="X446">
        <v>0</v>
      </c>
      <c r="Y446">
        <v>47.9</v>
      </c>
      <c r="Z446">
        <v>61.5</v>
      </c>
      <c r="AB446" t="s">
        <v>2</v>
      </c>
      <c r="AC446" t="s">
        <v>2</v>
      </c>
      <c r="AD446" t="s">
        <v>1</v>
      </c>
      <c r="AE446" t="s">
        <v>0</v>
      </c>
      <c r="AF446">
        <v>806321.12159966095</v>
      </c>
      <c r="AG446">
        <v>2044183.93169183</v>
      </c>
      <c r="AH446">
        <v>5203456.7814710503</v>
      </c>
      <c r="AI446">
        <v>550969.540673604</v>
      </c>
      <c r="AJ446">
        <v>3176999.8654808798</v>
      </c>
      <c r="AK446">
        <v>4868815.8568436904</v>
      </c>
      <c r="AL446">
        <v>2060470.68898254</v>
      </c>
      <c r="AM446">
        <v>228130.67011875601</v>
      </c>
      <c r="AN446">
        <v>4225890.3776076697</v>
      </c>
      <c r="AO446">
        <v>5876300.4502498098</v>
      </c>
      <c r="AP446">
        <v>4186942.5032250499</v>
      </c>
      <c r="AQ446">
        <v>11228820.247284301</v>
      </c>
      <c r="AR446">
        <v>11970140.738740001</v>
      </c>
      <c r="AS446">
        <v>12877980.5968077</v>
      </c>
      <c r="AT446">
        <v>254727.37361367201</v>
      </c>
      <c r="AU446">
        <v>2044183.93169183</v>
      </c>
      <c r="AV446">
        <v>3176999.8654808798</v>
      </c>
      <c r="AW446">
        <v>11970140.738740001</v>
      </c>
      <c r="AX446">
        <v>84.459858934881893</v>
      </c>
      <c r="AY446">
        <v>41.972659451798599</v>
      </c>
      <c r="AZ446">
        <v>6.8684880354380304</v>
      </c>
      <c r="BA446">
        <v>1.554</v>
      </c>
      <c r="BB446">
        <v>5.8559999999999999</v>
      </c>
      <c r="BC446">
        <v>3.7679999999999998</v>
      </c>
      <c r="BD446">
        <v>0.64</v>
      </c>
      <c r="BE446">
        <v>2.5499999999999998</v>
      </c>
      <c r="BF446">
        <v>1.91</v>
      </c>
      <c r="BG446">
        <v>0.65879802011945998</v>
      </c>
      <c r="BH446">
        <v>2.4998349050879901E-2</v>
      </c>
      <c r="BI446">
        <v>7.4801116973253298E-2</v>
      </c>
      <c r="BJ446">
        <v>0.81116363740423103</v>
      </c>
      <c r="BK446">
        <v>4.0774199607291797E-2</v>
      </c>
      <c r="BL446">
        <v>0.15085506053620601</v>
      </c>
      <c r="BM446">
        <v>1.5</v>
      </c>
      <c r="BN446">
        <v>1</v>
      </c>
      <c r="BO446">
        <v>0.8</v>
      </c>
      <c r="BP446">
        <v>2.7</v>
      </c>
      <c r="BQ446">
        <v>0.2</v>
      </c>
      <c r="BR446">
        <v>1</v>
      </c>
      <c r="BS446">
        <v>0.6</v>
      </c>
      <c r="BT446">
        <v>1.9</v>
      </c>
      <c r="BU446">
        <v>3.5</v>
      </c>
      <c r="BV446">
        <v>2.6</v>
      </c>
      <c r="BW446">
        <v>4.3</v>
      </c>
      <c r="BX446">
        <v>5.2</v>
      </c>
      <c r="BY446">
        <v>4.8</v>
      </c>
      <c r="BZ446">
        <v>5.2</v>
      </c>
      <c r="CA446">
        <v>1.5</v>
      </c>
    </row>
    <row r="447" spans="1:79" x14ac:dyDescent="0.3">
      <c r="A447">
        <v>3248</v>
      </c>
      <c r="B447" t="s">
        <v>9</v>
      </c>
      <c r="F447" t="s">
        <v>340</v>
      </c>
      <c r="L447" t="s">
        <v>474</v>
      </c>
      <c r="M447" t="s">
        <v>4</v>
      </c>
      <c r="N447" t="s">
        <v>5</v>
      </c>
      <c r="O447" t="s">
        <v>3</v>
      </c>
      <c r="P447" t="s">
        <v>34</v>
      </c>
      <c r="Q447" t="s">
        <v>3</v>
      </c>
      <c r="R447">
        <v>504.32792000000001</v>
      </c>
      <c r="S447">
        <v>505.33519999999999</v>
      </c>
      <c r="T447">
        <v>19.282</v>
      </c>
      <c r="U447">
        <v>38090534.209451102</v>
      </c>
      <c r="V447">
        <v>1</v>
      </c>
      <c r="W447">
        <v>1</v>
      </c>
      <c r="X447">
        <v>0</v>
      </c>
      <c r="Y447">
        <v>87.9</v>
      </c>
      <c r="Z447">
        <v>9.4</v>
      </c>
      <c r="AB447" t="s">
        <v>2</v>
      </c>
      <c r="AC447" t="s">
        <v>2</v>
      </c>
      <c r="AD447" t="s">
        <v>1</v>
      </c>
      <c r="AE447" t="s">
        <v>0</v>
      </c>
      <c r="AF447">
        <v>4244690.72209886</v>
      </c>
      <c r="AG447">
        <v>38090534.209451102</v>
      </c>
      <c r="AH447">
        <v>24658625.576466601</v>
      </c>
      <c r="AI447">
        <v>1187988.07900765</v>
      </c>
      <c r="AJ447">
        <v>12552979.476036601</v>
      </c>
      <c r="AK447">
        <v>7211895.4258106798</v>
      </c>
      <c r="AL447">
        <v>9402776.6102714203</v>
      </c>
      <c r="AM447">
        <v>783527.22210554802</v>
      </c>
      <c r="AN447">
        <v>28682459.218012299</v>
      </c>
      <c r="AO447">
        <v>26079679.352917802</v>
      </c>
      <c r="AP447">
        <v>12276137.9551838</v>
      </c>
      <c r="AQ447">
        <v>2263030.6152526201</v>
      </c>
      <c r="AR447">
        <v>4652633.2713657198</v>
      </c>
      <c r="AS447">
        <v>1618946.20437682</v>
      </c>
      <c r="AT447">
        <v>552756.16263438598</v>
      </c>
      <c r="AU447">
        <v>24658625.576466601</v>
      </c>
      <c r="AV447">
        <v>9402776.6102714203</v>
      </c>
      <c r="AW447">
        <v>2263030.6152526201</v>
      </c>
      <c r="AX447">
        <v>76.316819738024193</v>
      </c>
      <c r="AY447" s="1">
        <v>27.614795305567299</v>
      </c>
      <c r="AZ447" s="1">
        <v>56.183524543780699</v>
      </c>
      <c r="BA447">
        <v>0.38100000000000001</v>
      </c>
      <c r="BB447" s="1">
        <v>9.1999999999999998E-2</v>
      </c>
      <c r="BC447" s="1">
        <v>0.24099999999999999</v>
      </c>
      <c r="BD447">
        <v>-1.39</v>
      </c>
      <c r="BE447">
        <v>-3.45</v>
      </c>
      <c r="BF447">
        <v>-2.0499999999999998</v>
      </c>
      <c r="BG447">
        <v>0.69801642323138502</v>
      </c>
      <c r="BH447">
        <v>5.8389621599885297E-2</v>
      </c>
      <c r="BI447">
        <v>0.16787801069684599</v>
      </c>
      <c r="BJ447">
        <v>0.84646896821957696</v>
      </c>
      <c r="BK447">
        <v>8.8358078710421603E-2</v>
      </c>
      <c r="BL447" s="1">
        <v>0.29110231926848301</v>
      </c>
      <c r="BM447" s="1">
        <v>2.9</v>
      </c>
      <c r="BN447">
        <v>2.4</v>
      </c>
      <c r="BO447" s="1">
        <v>1.7</v>
      </c>
      <c r="BP447" s="1">
        <v>2.1</v>
      </c>
      <c r="BQ447">
        <v>2.6</v>
      </c>
      <c r="BR447">
        <v>2.7</v>
      </c>
      <c r="BS447">
        <v>2</v>
      </c>
      <c r="BT447">
        <v>4.5</v>
      </c>
      <c r="BU447">
        <v>3.3</v>
      </c>
      <c r="BV447">
        <v>2.9</v>
      </c>
      <c r="BW447">
        <v>2.2999999999999998</v>
      </c>
      <c r="BX447">
        <v>2.1</v>
      </c>
      <c r="BY447">
        <v>1.4</v>
      </c>
      <c r="BZ447">
        <v>2.5</v>
      </c>
      <c r="CA447">
        <v>4.5</v>
      </c>
    </row>
    <row r="448" spans="1:79" x14ac:dyDescent="0.3">
      <c r="A448">
        <v>3253</v>
      </c>
      <c r="B448" t="s">
        <v>9</v>
      </c>
      <c r="C448" t="s">
        <v>8</v>
      </c>
      <c r="F448" t="s">
        <v>340</v>
      </c>
      <c r="L448" t="s">
        <v>473</v>
      </c>
      <c r="M448" t="s">
        <v>4</v>
      </c>
      <c r="N448" t="s">
        <v>5</v>
      </c>
      <c r="O448" t="s">
        <v>3</v>
      </c>
      <c r="P448" t="s">
        <v>34</v>
      </c>
      <c r="Q448" t="s">
        <v>3</v>
      </c>
      <c r="R448">
        <v>360.23007999999999</v>
      </c>
      <c r="S448">
        <v>361.23736000000002</v>
      </c>
      <c r="T448">
        <v>19.501000000000001</v>
      </c>
      <c r="U448">
        <v>13701764.9842667</v>
      </c>
      <c r="V448">
        <v>100</v>
      </c>
      <c r="W448">
        <v>4</v>
      </c>
      <c r="X448">
        <v>0</v>
      </c>
      <c r="Y448">
        <v>61.1</v>
      </c>
      <c r="Z448">
        <v>65.3</v>
      </c>
      <c r="AB448" t="s">
        <v>2</v>
      </c>
      <c r="AC448" t="s">
        <v>2</v>
      </c>
      <c r="AD448" t="s">
        <v>1</v>
      </c>
      <c r="AE448" t="s">
        <v>0</v>
      </c>
      <c r="AF448">
        <v>11334203.717425199</v>
      </c>
      <c r="AG448">
        <v>11106895.808922799</v>
      </c>
      <c r="AH448">
        <v>13701764.9842667</v>
      </c>
      <c r="AI448">
        <v>86845.992309362802</v>
      </c>
      <c r="AJ448">
        <v>2043287.9753665</v>
      </c>
      <c r="AK448">
        <v>2694552.6486827298</v>
      </c>
      <c r="AL448">
        <v>2433435.7063882202</v>
      </c>
      <c r="AM448">
        <v>97147.492723229996</v>
      </c>
      <c r="AN448">
        <v>7450039.0594588602</v>
      </c>
      <c r="AO448">
        <v>8660843.2709390894</v>
      </c>
      <c r="AP448">
        <v>7215152.3430251796</v>
      </c>
      <c r="AQ448">
        <v>2587841.7118558302</v>
      </c>
      <c r="AR448">
        <v>4174400.2034139899</v>
      </c>
      <c r="AS448">
        <v>1361574.1991314399</v>
      </c>
      <c r="AT448">
        <v>97324.6429803793</v>
      </c>
      <c r="AU448">
        <v>11334203.717425199</v>
      </c>
      <c r="AV448">
        <v>2433435.7063882202</v>
      </c>
      <c r="AW448">
        <v>2587841.7118558302</v>
      </c>
      <c r="AX448">
        <v>11.927928980289099</v>
      </c>
      <c r="AY448">
        <v>13.7111889205318</v>
      </c>
      <c r="AZ448" s="1">
        <v>52.078487605052899</v>
      </c>
      <c r="BA448">
        <v>0.215</v>
      </c>
      <c r="BB448">
        <v>0.22800000000000001</v>
      </c>
      <c r="BC448">
        <v>1.0629999999999999</v>
      </c>
      <c r="BD448">
        <v>-2.2200000000000002</v>
      </c>
      <c r="BE448">
        <v>-2.13</v>
      </c>
      <c r="BF448">
        <v>0.09</v>
      </c>
      <c r="BG448">
        <v>2.7496653801546401E-3</v>
      </c>
      <c r="BH448">
        <v>3.0378436008091599E-3</v>
      </c>
      <c r="BI448">
        <v>0.993150452048295</v>
      </c>
      <c r="BJ448">
        <v>8.8714098372264898E-3</v>
      </c>
      <c r="BK448">
        <v>6.2153581717704701E-3</v>
      </c>
      <c r="BL448">
        <v>0.999999927105924</v>
      </c>
      <c r="BM448" s="1">
        <v>3.7</v>
      </c>
      <c r="BN448">
        <v>3.7</v>
      </c>
      <c r="BO448">
        <v>4.0999999999999996</v>
      </c>
      <c r="BP448" s="1"/>
      <c r="BQ448">
        <v>0.6</v>
      </c>
      <c r="BR448">
        <v>1</v>
      </c>
      <c r="BS448">
        <v>0.6</v>
      </c>
      <c r="BU448">
        <v>6</v>
      </c>
      <c r="BV448">
        <v>6</v>
      </c>
      <c r="BW448">
        <v>5.3</v>
      </c>
      <c r="BX448">
        <v>0.2</v>
      </c>
      <c r="BY448">
        <v>0.2</v>
      </c>
      <c r="BZ448">
        <v>2.9</v>
      </c>
    </row>
    <row r="449" spans="1:79" x14ac:dyDescent="0.3">
      <c r="A449">
        <v>3257</v>
      </c>
      <c r="B449" t="s">
        <v>9</v>
      </c>
      <c r="C449" t="s">
        <v>8</v>
      </c>
      <c r="F449" t="s">
        <v>340</v>
      </c>
      <c r="L449" t="s">
        <v>472</v>
      </c>
      <c r="M449" t="s">
        <v>4</v>
      </c>
      <c r="N449" t="s">
        <v>5</v>
      </c>
      <c r="O449" t="s">
        <v>3</v>
      </c>
      <c r="P449" t="s">
        <v>34</v>
      </c>
      <c r="Q449" t="s">
        <v>3</v>
      </c>
      <c r="R449">
        <v>468.22127999999998</v>
      </c>
      <c r="S449">
        <v>469.22856000000002</v>
      </c>
      <c r="T449">
        <v>24.53</v>
      </c>
      <c r="U449">
        <v>5149102.1410307596</v>
      </c>
      <c r="V449">
        <v>2</v>
      </c>
      <c r="W449">
        <v>2</v>
      </c>
      <c r="X449">
        <v>0</v>
      </c>
      <c r="Y449">
        <v>58.6</v>
      </c>
      <c r="Z449">
        <v>42.4</v>
      </c>
      <c r="AB449" t="s">
        <v>2</v>
      </c>
      <c r="AC449" t="s">
        <v>2</v>
      </c>
      <c r="AD449" t="s">
        <v>1</v>
      </c>
      <c r="AE449" t="s">
        <v>0</v>
      </c>
      <c r="AF449">
        <v>5149102.1410307596</v>
      </c>
      <c r="AG449">
        <v>4511028.9824041203</v>
      </c>
      <c r="AH449">
        <v>3956718.2805999201</v>
      </c>
      <c r="AI449">
        <v>213665.03714288</v>
      </c>
      <c r="AJ449">
        <v>1496243.83897658</v>
      </c>
      <c r="AK449">
        <v>1472750.41890918</v>
      </c>
      <c r="AL449">
        <v>1324517.5473780299</v>
      </c>
      <c r="AM449">
        <v>356639.70190971601</v>
      </c>
      <c r="AN449">
        <v>1948448.6674520799</v>
      </c>
      <c r="AO449">
        <v>2023379.0376569501</v>
      </c>
      <c r="AP449">
        <v>2050576.4017553399</v>
      </c>
      <c r="AQ449">
        <v>85899.468530535698</v>
      </c>
      <c r="AR449">
        <v>40783.980223623599</v>
      </c>
      <c r="AS449">
        <v>54459.0741651891</v>
      </c>
      <c r="AT449">
        <v>158352.60966036</v>
      </c>
      <c r="AU449">
        <v>4511028.9824041203</v>
      </c>
      <c r="AV449">
        <v>1472750.41890918</v>
      </c>
      <c r="AW449">
        <v>54459.0741651891</v>
      </c>
      <c r="AX449">
        <v>13.145817855319001</v>
      </c>
      <c r="AY449">
        <v>6.5057387474827104</v>
      </c>
      <c r="AZ449">
        <v>38.312416547215101</v>
      </c>
      <c r="BA449">
        <v>0.32600000000000001</v>
      </c>
      <c r="BB449">
        <v>1.2E-2</v>
      </c>
      <c r="BC449">
        <v>3.6999999999999998E-2</v>
      </c>
      <c r="BD449">
        <v>-1.61</v>
      </c>
      <c r="BE449">
        <v>-6.37</v>
      </c>
      <c r="BF449">
        <v>-4.76</v>
      </c>
      <c r="BG449">
        <v>2.2458427396354601E-3</v>
      </c>
      <c r="BH449" s="1">
        <v>1.21671999342432E-6</v>
      </c>
      <c r="BI449" s="1">
        <v>6.3536795464891301E-6</v>
      </c>
      <c r="BJ449">
        <v>7.5056981029123096E-3</v>
      </c>
      <c r="BK449" s="1">
        <v>1.0576230794752701E-5</v>
      </c>
      <c r="BL449" s="1">
        <v>8.7288470011162797E-5</v>
      </c>
      <c r="BM449" s="1">
        <v>4.5999999999999996</v>
      </c>
      <c r="BN449" s="1">
        <v>5.9</v>
      </c>
      <c r="BO449">
        <v>5.5</v>
      </c>
      <c r="BP449" s="1">
        <v>4.9000000000000004</v>
      </c>
      <c r="BQ449" s="1">
        <v>5.9</v>
      </c>
      <c r="BR449">
        <v>5.5</v>
      </c>
      <c r="BS449">
        <v>5.2</v>
      </c>
      <c r="BT449">
        <v>4.9000000000000004</v>
      </c>
      <c r="BU449">
        <v>8.6</v>
      </c>
      <c r="BV449">
        <v>8.1999999999999993</v>
      </c>
      <c r="BW449">
        <v>8.6</v>
      </c>
      <c r="BY449">
        <v>4.9000000000000004</v>
      </c>
      <c r="CA449">
        <v>5.3</v>
      </c>
    </row>
    <row r="450" spans="1:79" x14ac:dyDescent="0.3">
      <c r="A450">
        <v>3284</v>
      </c>
      <c r="B450" t="s">
        <v>9</v>
      </c>
      <c r="C450" t="s">
        <v>8</v>
      </c>
      <c r="F450" t="s">
        <v>340</v>
      </c>
      <c r="L450" t="s">
        <v>471</v>
      </c>
      <c r="M450" t="s">
        <v>4</v>
      </c>
      <c r="N450" t="s">
        <v>5</v>
      </c>
      <c r="O450" t="s">
        <v>3</v>
      </c>
      <c r="P450" t="s">
        <v>34</v>
      </c>
      <c r="Q450" t="s">
        <v>3</v>
      </c>
      <c r="R450">
        <v>390.20433000000003</v>
      </c>
      <c r="S450">
        <v>391.21159999999998</v>
      </c>
      <c r="T450">
        <v>16.870999999999999</v>
      </c>
      <c r="U450">
        <v>15703786.650679501</v>
      </c>
      <c r="V450">
        <v>1</v>
      </c>
      <c r="W450">
        <v>1</v>
      </c>
      <c r="X450">
        <v>0</v>
      </c>
      <c r="Y450">
        <v>35</v>
      </c>
      <c r="Z450">
        <v>57.7</v>
      </c>
      <c r="AB450" t="s">
        <v>2</v>
      </c>
      <c r="AC450" t="s">
        <v>2</v>
      </c>
      <c r="AD450" t="s">
        <v>1</v>
      </c>
      <c r="AE450" t="s">
        <v>0</v>
      </c>
      <c r="AF450">
        <v>10830491.572803101</v>
      </c>
      <c r="AG450">
        <v>13411432.628603101</v>
      </c>
      <c r="AH450">
        <v>15703786.650679501</v>
      </c>
      <c r="AI450">
        <v>83851.093411631606</v>
      </c>
      <c r="AJ450">
        <v>337297.73379886901</v>
      </c>
      <c r="AK450">
        <v>559082.48866225698</v>
      </c>
      <c r="AL450">
        <v>352887.056790245</v>
      </c>
      <c r="AM450">
        <v>91467.7754197131</v>
      </c>
      <c r="AN450">
        <v>6735707.9076947197</v>
      </c>
      <c r="AO450">
        <v>6216147.3905291501</v>
      </c>
      <c r="AP450">
        <v>9113391.6634072494</v>
      </c>
      <c r="AQ450">
        <v>2644522.9173620301</v>
      </c>
      <c r="AR450">
        <v>412559.76592300797</v>
      </c>
      <c r="AS450">
        <v>324420.47880556202</v>
      </c>
      <c r="AT450">
        <v>91905.810099932802</v>
      </c>
      <c r="AU450">
        <v>13411432.628603101</v>
      </c>
      <c r="AV450">
        <v>352887.056790245</v>
      </c>
      <c r="AW450">
        <v>412559.76592300797</v>
      </c>
      <c r="AX450">
        <v>18.3103857795405</v>
      </c>
      <c r="AY450">
        <v>29.727716532114801</v>
      </c>
      <c r="AZ450" s="1">
        <v>116.64696322702601</v>
      </c>
      <c r="BA450" s="1">
        <v>2.5999999999999999E-2</v>
      </c>
      <c r="BB450">
        <v>3.1E-2</v>
      </c>
      <c r="BC450" s="1">
        <v>1.169</v>
      </c>
      <c r="BD450" s="1">
        <v>-5.25</v>
      </c>
      <c r="BE450">
        <v>-5.0199999999999996</v>
      </c>
      <c r="BF450">
        <v>0.23</v>
      </c>
      <c r="BG450">
        <v>2.0181614498227E-3</v>
      </c>
      <c r="BH450">
        <v>4.9186620150431003E-3</v>
      </c>
      <c r="BI450">
        <v>0.61039092864262301</v>
      </c>
      <c r="BJ450">
        <v>6.8681238367199696E-3</v>
      </c>
      <c r="BK450">
        <v>9.4539916852518502E-3</v>
      </c>
      <c r="BL450">
        <v>0.80300143376057198</v>
      </c>
      <c r="BM450">
        <v>4.5</v>
      </c>
      <c r="BN450">
        <v>4.5</v>
      </c>
      <c r="BO450">
        <v>4.5</v>
      </c>
      <c r="BQ450">
        <v>4.5</v>
      </c>
      <c r="BR450">
        <v>4.5</v>
      </c>
      <c r="BS450">
        <v>4.5</v>
      </c>
      <c r="BU450">
        <v>4.5</v>
      </c>
      <c r="BV450">
        <v>3.7</v>
      </c>
      <c r="BW450">
        <v>3.7</v>
      </c>
      <c r="BY450">
        <v>1.5</v>
      </c>
      <c r="BZ450">
        <v>3</v>
      </c>
    </row>
    <row r="451" spans="1:79" x14ac:dyDescent="0.3">
      <c r="A451">
        <v>3339</v>
      </c>
      <c r="B451" t="s">
        <v>9</v>
      </c>
      <c r="C451" t="s">
        <v>8</v>
      </c>
      <c r="F451" t="s">
        <v>340</v>
      </c>
      <c r="L451" t="s">
        <v>470</v>
      </c>
      <c r="M451" t="s">
        <v>4</v>
      </c>
      <c r="N451" t="s">
        <v>5</v>
      </c>
      <c r="O451" t="s">
        <v>3</v>
      </c>
      <c r="P451" t="s">
        <v>34</v>
      </c>
      <c r="Q451" t="s">
        <v>3</v>
      </c>
      <c r="R451">
        <v>501.29435999999998</v>
      </c>
      <c r="S451">
        <v>485.27503999999999</v>
      </c>
      <c r="T451">
        <v>21.77</v>
      </c>
      <c r="U451">
        <v>6658611.1449568998</v>
      </c>
      <c r="V451">
        <v>14</v>
      </c>
      <c r="W451">
        <v>2</v>
      </c>
      <c r="X451">
        <v>0</v>
      </c>
      <c r="Y451">
        <v>44</v>
      </c>
      <c r="Z451">
        <v>43.3</v>
      </c>
      <c r="AB451" t="s">
        <v>2</v>
      </c>
      <c r="AC451" t="s">
        <v>2</v>
      </c>
      <c r="AD451" t="s">
        <v>1</v>
      </c>
      <c r="AE451" t="s">
        <v>278</v>
      </c>
      <c r="AF451">
        <v>999309.80490457802</v>
      </c>
      <c r="AG451">
        <v>338542.23991354503</v>
      </c>
      <c r="AH451">
        <v>193825.30346610799</v>
      </c>
      <c r="AI451">
        <v>56263.188096732199</v>
      </c>
      <c r="AJ451">
        <v>558617.56819441298</v>
      </c>
      <c r="AK451">
        <v>565859.693502662</v>
      </c>
      <c r="AL451">
        <v>447094.64082546002</v>
      </c>
      <c r="AM451">
        <v>58548.690692383403</v>
      </c>
      <c r="AN451">
        <v>2591095.72794662</v>
      </c>
      <c r="AO451">
        <v>2518539.9413229101</v>
      </c>
      <c r="AP451">
        <v>1857177.1227070801</v>
      </c>
      <c r="AQ451">
        <v>5481288.7384305596</v>
      </c>
      <c r="AR451">
        <v>6658611.1449568998</v>
      </c>
      <c r="AS451">
        <v>5725013.4973625597</v>
      </c>
      <c r="AT451">
        <v>61130.383335655803</v>
      </c>
      <c r="AU451">
        <v>338542.23991354503</v>
      </c>
      <c r="AV451">
        <v>558617.56819441298</v>
      </c>
      <c r="AW451">
        <v>5725013.4973625597</v>
      </c>
      <c r="AX451">
        <v>84.105999208210406</v>
      </c>
      <c r="AY451">
        <v>12.708987672446399</v>
      </c>
      <c r="AZ451">
        <v>10.435579623966101</v>
      </c>
      <c r="BA451">
        <v>1.65</v>
      </c>
      <c r="BB451">
        <v>16.911000000000001</v>
      </c>
      <c r="BC451">
        <v>10.249000000000001</v>
      </c>
      <c r="BD451">
        <v>0.72</v>
      </c>
      <c r="BE451">
        <v>4.08</v>
      </c>
      <c r="BF451">
        <v>3.36</v>
      </c>
      <c r="BG451">
        <v>0.80535669480432104</v>
      </c>
      <c r="BH451">
        <v>1.3000178420765601E-3</v>
      </c>
      <c r="BI451">
        <v>2.2039132559847898E-3</v>
      </c>
      <c r="BJ451">
        <v>0.93456074504787101</v>
      </c>
      <c r="BK451">
        <v>2.9749989074686701E-3</v>
      </c>
      <c r="BL451">
        <v>8.2249962351884504E-3</v>
      </c>
      <c r="BM451" s="1">
        <v>4.5</v>
      </c>
      <c r="BN451" s="1">
        <v>4.5</v>
      </c>
      <c r="BO451">
        <v>4.9000000000000004</v>
      </c>
      <c r="BP451" s="1"/>
      <c r="BQ451">
        <v>4.9000000000000004</v>
      </c>
      <c r="BR451">
        <v>3.8</v>
      </c>
      <c r="BS451">
        <v>1.5</v>
      </c>
      <c r="BU451">
        <v>7</v>
      </c>
      <c r="BV451">
        <v>6.7</v>
      </c>
      <c r="BW451">
        <v>6.3</v>
      </c>
      <c r="BX451">
        <v>5.8</v>
      </c>
      <c r="BY451">
        <v>5.8</v>
      </c>
      <c r="BZ451">
        <v>5.8</v>
      </c>
    </row>
    <row r="452" spans="1:79" x14ac:dyDescent="0.3">
      <c r="A452">
        <v>3354</v>
      </c>
      <c r="B452" t="s">
        <v>9</v>
      </c>
      <c r="F452" t="s">
        <v>340</v>
      </c>
      <c r="L452" t="s">
        <v>469</v>
      </c>
      <c r="M452" t="s">
        <v>4</v>
      </c>
      <c r="N452" t="s">
        <v>5</v>
      </c>
      <c r="O452" t="s">
        <v>3</v>
      </c>
      <c r="P452" t="s">
        <v>34</v>
      </c>
      <c r="Q452" t="s">
        <v>3</v>
      </c>
      <c r="R452">
        <v>368.25387000000001</v>
      </c>
      <c r="S452">
        <v>369.26114999999999</v>
      </c>
      <c r="T452">
        <v>25.757000000000001</v>
      </c>
      <c r="U452">
        <v>12477974.380846599</v>
      </c>
      <c r="V452">
        <v>2</v>
      </c>
      <c r="W452">
        <v>1</v>
      </c>
      <c r="X452">
        <v>0</v>
      </c>
      <c r="Y452">
        <v>39.200000000000003</v>
      </c>
      <c r="Z452">
        <v>7</v>
      </c>
      <c r="AB452" t="s">
        <v>2</v>
      </c>
      <c r="AC452" t="s">
        <v>2</v>
      </c>
      <c r="AD452" t="s">
        <v>1</v>
      </c>
      <c r="AE452" t="s">
        <v>0</v>
      </c>
      <c r="AF452">
        <v>12477974.380846599</v>
      </c>
      <c r="AG452">
        <v>11611329.635871399</v>
      </c>
      <c r="AH452">
        <v>9563146.5914156009</v>
      </c>
      <c r="AI452">
        <v>1158799.3119892001</v>
      </c>
      <c r="AJ452">
        <v>3183651.4842213499</v>
      </c>
      <c r="AK452">
        <v>3772106.8157456298</v>
      </c>
      <c r="AL452">
        <v>5373900.0335235298</v>
      </c>
      <c r="AM452">
        <v>880824.27737957903</v>
      </c>
      <c r="AN452">
        <v>8048247.5474011302</v>
      </c>
      <c r="AO452">
        <v>6615372.1879665405</v>
      </c>
      <c r="AP452">
        <v>6020741.5532379504</v>
      </c>
      <c r="AQ452">
        <v>521511.61631048901</v>
      </c>
      <c r="AR452">
        <v>2234855.5944135999</v>
      </c>
      <c r="AS452">
        <v>2049767.9069835399</v>
      </c>
      <c r="AT452">
        <v>817454.41465625598</v>
      </c>
      <c r="AU452">
        <v>11611329.635871399</v>
      </c>
      <c r="AV452">
        <v>3772106.8157456298</v>
      </c>
      <c r="AW452">
        <v>2049767.9069835399</v>
      </c>
      <c r="AX452">
        <v>13.3433998465005</v>
      </c>
      <c r="AY452">
        <v>27.580334089836199</v>
      </c>
      <c r="AZ452">
        <v>58.695875824947102</v>
      </c>
      <c r="BA452">
        <v>0.32500000000000001</v>
      </c>
      <c r="BB452">
        <v>0.17699999999999999</v>
      </c>
      <c r="BC452">
        <v>0.54300000000000004</v>
      </c>
      <c r="BD452">
        <v>-1.62</v>
      </c>
      <c r="BE452">
        <v>-2.5</v>
      </c>
      <c r="BF452">
        <v>-0.88</v>
      </c>
      <c r="BG452">
        <v>0.103022408396359</v>
      </c>
      <c r="BH452">
        <v>4.9718903572666404E-3</v>
      </c>
      <c r="BI452">
        <v>8.1272634344957601E-2</v>
      </c>
      <c r="BJ452">
        <v>0.18770526923662401</v>
      </c>
      <c r="BK452">
        <v>9.5518156370950798E-3</v>
      </c>
      <c r="BL452" s="1">
        <v>0.16151949757682299</v>
      </c>
      <c r="BM452" s="1">
        <v>3.7</v>
      </c>
      <c r="BN452" s="1"/>
      <c r="BO452" s="1">
        <v>2.7</v>
      </c>
      <c r="BP452" s="1">
        <v>2.1</v>
      </c>
      <c r="BQ452" s="1">
        <v>4.8</v>
      </c>
      <c r="BR452">
        <v>4.8</v>
      </c>
      <c r="BT452">
        <v>2.7</v>
      </c>
      <c r="BX452">
        <v>4.5</v>
      </c>
      <c r="CA452">
        <v>3.8</v>
      </c>
    </row>
    <row r="453" spans="1:79" x14ac:dyDescent="0.3">
      <c r="A453">
        <v>3361</v>
      </c>
      <c r="B453" t="s">
        <v>9</v>
      </c>
      <c r="F453" t="s">
        <v>340</v>
      </c>
      <c r="L453" t="s">
        <v>468</v>
      </c>
      <c r="M453" t="s">
        <v>4</v>
      </c>
      <c r="N453" t="s">
        <v>5</v>
      </c>
      <c r="O453" t="s">
        <v>3</v>
      </c>
      <c r="P453" t="s">
        <v>34</v>
      </c>
      <c r="Q453" t="s">
        <v>3</v>
      </c>
      <c r="R453">
        <v>415.21093999999999</v>
      </c>
      <c r="S453">
        <v>416.21821999999997</v>
      </c>
      <c r="T453">
        <v>10.843</v>
      </c>
      <c r="U453">
        <v>20602147.967114698</v>
      </c>
      <c r="V453">
        <v>62</v>
      </c>
      <c r="W453">
        <v>1</v>
      </c>
      <c r="X453">
        <v>0</v>
      </c>
      <c r="Y453">
        <v>39.5</v>
      </c>
      <c r="Z453">
        <v>7</v>
      </c>
      <c r="AB453" t="s">
        <v>2</v>
      </c>
      <c r="AC453" t="s">
        <v>2</v>
      </c>
      <c r="AD453" t="s">
        <v>1</v>
      </c>
      <c r="AE453" t="s">
        <v>0</v>
      </c>
      <c r="AF453">
        <v>12333558.614347201</v>
      </c>
      <c r="AG453">
        <v>13797907.592955099</v>
      </c>
      <c r="AH453">
        <v>13487464.465990201</v>
      </c>
      <c r="AI453">
        <v>176329.053714643</v>
      </c>
      <c r="AJ453">
        <v>10675960.091051901</v>
      </c>
      <c r="AK453">
        <v>8992616.1630998291</v>
      </c>
      <c r="AL453">
        <v>7250196.1248891801</v>
      </c>
      <c r="AM453">
        <v>168835.89394653501</v>
      </c>
      <c r="AN453">
        <v>15306031.71662</v>
      </c>
      <c r="AO453">
        <v>14302245.669278</v>
      </c>
      <c r="AP453">
        <v>13046606.1018824</v>
      </c>
      <c r="AQ453">
        <v>16024894.620006699</v>
      </c>
      <c r="AR453">
        <v>20602147.967114698</v>
      </c>
      <c r="AS453">
        <v>17753577.034978598</v>
      </c>
      <c r="AT453">
        <v>167532.49621309101</v>
      </c>
      <c r="AU453">
        <v>13487464.465990201</v>
      </c>
      <c r="AV453">
        <v>8992616.1630998291</v>
      </c>
      <c r="AW453">
        <v>17753577.034978598</v>
      </c>
      <c r="AX453">
        <v>5.8426551149829598</v>
      </c>
      <c r="AY453">
        <v>19.090397427213301</v>
      </c>
      <c r="AZ453" s="1">
        <v>12.7509410559356</v>
      </c>
      <c r="BA453">
        <v>0.66700000000000004</v>
      </c>
      <c r="BB453">
        <v>1.3160000000000001</v>
      </c>
      <c r="BC453">
        <v>1.974</v>
      </c>
      <c r="BD453">
        <v>-0.57999999999999996</v>
      </c>
      <c r="BE453">
        <v>0.4</v>
      </c>
      <c r="BF453">
        <v>0.98</v>
      </c>
      <c r="BG453">
        <v>2.86160408046724E-2</v>
      </c>
      <c r="BH453">
        <v>7.2052639347886596E-2</v>
      </c>
      <c r="BI453">
        <v>1.8009408687931199E-3</v>
      </c>
      <c r="BJ453">
        <v>6.3429383353724306E-2</v>
      </c>
      <c r="BK453">
        <v>0.10683937178205299</v>
      </c>
      <c r="BL453">
        <v>6.9754511985232201E-3</v>
      </c>
      <c r="BM453" s="1">
        <v>3.7</v>
      </c>
      <c r="BN453">
        <v>3.7</v>
      </c>
      <c r="BO453">
        <v>3.3</v>
      </c>
      <c r="BQ453">
        <v>3.9</v>
      </c>
      <c r="BR453">
        <v>3.9</v>
      </c>
      <c r="BS453">
        <v>3.5</v>
      </c>
      <c r="BU453">
        <v>7</v>
      </c>
      <c r="BV453">
        <v>7.8</v>
      </c>
      <c r="BW453">
        <v>6.2</v>
      </c>
      <c r="BX453">
        <v>5.2</v>
      </c>
      <c r="BY453">
        <v>4.5</v>
      </c>
      <c r="BZ453">
        <v>4.8</v>
      </c>
    </row>
    <row r="454" spans="1:79" x14ac:dyDescent="0.3">
      <c r="A454">
        <v>3382</v>
      </c>
      <c r="B454" t="s">
        <v>9</v>
      </c>
      <c r="F454" t="s">
        <v>340</v>
      </c>
      <c r="L454" t="s">
        <v>467</v>
      </c>
      <c r="M454" t="s">
        <v>4</v>
      </c>
      <c r="N454" t="s">
        <v>5</v>
      </c>
      <c r="O454" t="s">
        <v>3</v>
      </c>
      <c r="P454" t="s">
        <v>34</v>
      </c>
      <c r="Q454" t="s">
        <v>3</v>
      </c>
      <c r="R454">
        <v>392.14449000000002</v>
      </c>
      <c r="S454">
        <v>393.15176000000002</v>
      </c>
      <c r="T454">
        <v>9.952</v>
      </c>
      <c r="U454">
        <v>10254805.9810207</v>
      </c>
      <c r="V454">
        <v>38</v>
      </c>
      <c r="W454">
        <v>5</v>
      </c>
      <c r="X454">
        <v>0</v>
      </c>
      <c r="Y454">
        <v>55.9</v>
      </c>
      <c r="Z454">
        <v>7.8</v>
      </c>
      <c r="AB454" t="s">
        <v>2</v>
      </c>
      <c r="AC454" t="s">
        <v>2</v>
      </c>
      <c r="AD454" t="s">
        <v>1</v>
      </c>
      <c r="AE454" t="s">
        <v>0</v>
      </c>
      <c r="AF454">
        <v>6712764.0255197501</v>
      </c>
      <c r="AG454">
        <v>5943622.5109632602</v>
      </c>
      <c r="AH454">
        <v>6725924.6434434997</v>
      </c>
      <c r="AI454">
        <v>86945.065311731101</v>
      </c>
      <c r="AJ454">
        <v>10254805.9810207</v>
      </c>
      <c r="AK454">
        <v>7332165.1320855003</v>
      </c>
      <c r="AL454">
        <v>6845002.3511912003</v>
      </c>
      <c r="AM454">
        <v>90055.424446720703</v>
      </c>
      <c r="AN454">
        <v>6177544.59341304</v>
      </c>
      <c r="AO454">
        <v>6601669.1211250601</v>
      </c>
      <c r="AP454">
        <v>5171437.1029556198</v>
      </c>
      <c r="AQ454">
        <v>2680914.3479849701</v>
      </c>
      <c r="AR454">
        <v>3397288.3441053201</v>
      </c>
      <c r="AS454">
        <v>2691959.4133737101</v>
      </c>
      <c r="AT454">
        <v>87041.030509382399</v>
      </c>
      <c r="AU454">
        <v>6712764.0255197501</v>
      </c>
      <c r="AV454">
        <v>7332165.1320855003</v>
      </c>
      <c r="AW454">
        <v>2691959.4133737101</v>
      </c>
      <c r="AX454">
        <v>6.93278842804507</v>
      </c>
      <c r="AY454" s="1">
        <v>22.644625831724301</v>
      </c>
      <c r="AZ454" s="1">
        <v>14.040131747664899</v>
      </c>
      <c r="BA454">
        <v>1.0920000000000001</v>
      </c>
      <c r="BB454" s="1">
        <v>0.40100000000000002</v>
      </c>
      <c r="BC454" s="1">
        <v>0.36699999999999999</v>
      </c>
      <c r="BD454">
        <v>0.13</v>
      </c>
      <c r="BE454">
        <v>-1.32</v>
      </c>
      <c r="BF454">
        <v>-1.45</v>
      </c>
      <c r="BG454">
        <v>0.267272209761305</v>
      </c>
      <c r="BH454">
        <v>1.6838170927023801E-3</v>
      </c>
      <c r="BI454">
        <v>4.5741737759952299E-4</v>
      </c>
      <c r="BJ454">
        <v>0.404664359009904</v>
      </c>
      <c r="BK454">
        <v>3.7302744467118702E-3</v>
      </c>
      <c r="BL454">
        <v>2.2373557274700702E-3</v>
      </c>
      <c r="BM454">
        <v>5.4</v>
      </c>
      <c r="BN454">
        <v>4.2</v>
      </c>
      <c r="BO454">
        <v>5.8</v>
      </c>
      <c r="BQ454">
        <v>5</v>
      </c>
      <c r="BR454">
        <v>4.2</v>
      </c>
      <c r="BS454">
        <v>5.4</v>
      </c>
      <c r="BU454">
        <v>7.4</v>
      </c>
      <c r="BV454">
        <v>7.4</v>
      </c>
      <c r="BW454">
        <v>6.3</v>
      </c>
      <c r="BX454">
        <v>5.2</v>
      </c>
      <c r="BY454">
        <v>2.9</v>
      </c>
      <c r="BZ454">
        <v>4</v>
      </c>
    </row>
    <row r="455" spans="1:79" x14ac:dyDescent="0.3">
      <c r="A455">
        <v>3396</v>
      </c>
      <c r="B455" t="s">
        <v>9</v>
      </c>
      <c r="C455" t="s">
        <v>8</v>
      </c>
      <c r="F455" t="s">
        <v>340</v>
      </c>
      <c r="L455" t="s">
        <v>466</v>
      </c>
      <c r="M455" t="s">
        <v>4</v>
      </c>
      <c r="N455" t="s">
        <v>5</v>
      </c>
      <c r="O455" t="s">
        <v>3</v>
      </c>
      <c r="P455" t="s">
        <v>34</v>
      </c>
      <c r="Q455" t="s">
        <v>3</v>
      </c>
      <c r="R455">
        <v>504.29160000000002</v>
      </c>
      <c r="S455">
        <v>505.29887000000002</v>
      </c>
      <c r="T455">
        <v>18.724</v>
      </c>
      <c r="U455">
        <v>15220873.467294499</v>
      </c>
      <c r="V455">
        <v>10</v>
      </c>
      <c r="W455">
        <v>1</v>
      </c>
      <c r="X455">
        <v>0</v>
      </c>
      <c r="Y455">
        <v>31.9</v>
      </c>
      <c r="Z455">
        <v>38</v>
      </c>
      <c r="AB455" t="s">
        <v>2</v>
      </c>
      <c r="AC455" t="s">
        <v>2</v>
      </c>
      <c r="AD455" t="s">
        <v>1</v>
      </c>
      <c r="AE455" t="s">
        <v>0</v>
      </c>
      <c r="AF455">
        <v>13481642.243707901</v>
      </c>
      <c r="AG455">
        <v>12952799.4061266</v>
      </c>
      <c r="AH455">
        <v>10526015.443946101</v>
      </c>
      <c r="AI455">
        <v>75201.562491964694</v>
      </c>
      <c r="AJ455">
        <v>14521826.261519801</v>
      </c>
      <c r="AK455">
        <v>14555267.681323299</v>
      </c>
      <c r="AL455">
        <v>14704668.7955948</v>
      </c>
      <c r="AM455">
        <v>83602.907998181006</v>
      </c>
      <c r="AN455">
        <v>15220873.467294499</v>
      </c>
      <c r="AO455">
        <v>11329431.8367672</v>
      </c>
      <c r="AP455">
        <v>10571556.1041195</v>
      </c>
      <c r="AQ455">
        <v>4295234.4394509001</v>
      </c>
      <c r="AR455">
        <v>1350178.0303889399</v>
      </c>
      <c r="AS455">
        <v>10716812.4555018</v>
      </c>
      <c r="AT455">
        <v>83202.002143432401</v>
      </c>
      <c r="AU455">
        <v>12952799.4061266</v>
      </c>
      <c r="AV455">
        <v>14555267.681323299</v>
      </c>
      <c r="AW455">
        <v>4295234.4394509001</v>
      </c>
      <c r="AX455">
        <v>12.7929203482435</v>
      </c>
      <c r="AY455" s="1">
        <v>0.66710712699618102</v>
      </c>
      <c r="AZ455" s="1">
        <v>87.817626647177605</v>
      </c>
      <c r="BA455">
        <v>1.1240000000000001</v>
      </c>
      <c r="BB455">
        <v>0.33200000000000002</v>
      </c>
      <c r="BC455" s="1">
        <v>0.29499999999999998</v>
      </c>
      <c r="BD455">
        <v>0.17</v>
      </c>
      <c r="BE455">
        <v>-1.59</v>
      </c>
      <c r="BF455">
        <v>-1.76</v>
      </c>
      <c r="BG455">
        <v>0.93368360989961496</v>
      </c>
      <c r="BH455">
        <v>0.133759021306042</v>
      </c>
      <c r="BI455">
        <v>8.5107890966357305E-2</v>
      </c>
      <c r="BJ455">
        <v>0.99999987688113601</v>
      </c>
      <c r="BK455">
        <v>0.185770139428097</v>
      </c>
      <c r="BL455" s="1">
        <v>0.16775720058558799</v>
      </c>
      <c r="BM455" s="1">
        <v>3.3</v>
      </c>
      <c r="BN455">
        <v>2.6</v>
      </c>
      <c r="BO455" s="1">
        <v>2.2999999999999998</v>
      </c>
      <c r="BP455" s="1"/>
      <c r="BQ455">
        <v>3.7</v>
      </c>
      <c r="BR455">
        <v>2.2000000000000002</v>
      </c>
      <c r="BS455">
        <v>2.6</v>
      </c>
      <c r="BU455">
        <v>3.6</v>
      </c>
      <c r="BV455">
        <v>4.7</v>
      </c>
      <c r="BW455">
        <v>2.6</v>
      </c>
      <c r="BX455">
        <v>1.7</v>
      </c>
      <c r="BY455">
        <v>2.1</v>
      </c>
      <c r="BZ455">
        <v>2.7</v>
      </c>
    </row>
    <row r="456" spans="1:79" x14ac:dyDescent="0.3">
      <c r="A456">
        <v>3423</v>
      </c>
      <c r="B456" t="s">
        <v>9</v>
      </c>
      <c r="C456" t="s">
        <v>8</v>
      </c>
      <c r="F456" t="s">
        <v>340</v>
      </c>
      <c r="L456" t="s">
        <v>465</v>
      </c>
      <c r="M456" t="s">
        <v>4</v>
      </c>
      <c r="N456" t="s">
        <v>5</v>
      </c>
      <c r="O456" t="s">
        <v>3</v>
      </c>
      <c r="P456" t="s">
        <v>34</v>
      </c>
      <c r="Q456" t="s">
        <v>3</v>
      </c>
      <c r="R456">
        <v>421.14735000000002</v>
      </c>
      <c r="S456">
        <v>422.15463</v>
      </c>
      <c r="T456">
        <v>23.062000000000001</v>
      </c>
      <c r="U456">
        <v>6993394.5877698902</v>
      </c>
      <c r="V456">
        <v>60</v>
      </c>
      <c r="W456">
        <v>2</v>
      </c>
      <c r="X456">
        <v>0</v>
      </c>
      <c r="Y456">
        <v>48</v>
      </c>
      <c r="Z456">
        <v>61.5</v>
      </c>
      <c r="AB456" t="s">
        <v>2</v>
      </c>
      <c r="AC456" t="s">
        <v>2</v>
      </c>
      <c r="AD456" t="s">
        <v>1</v>
      </c>
      <c r="AE456" t="s">
        <v>0</v>
      </c>
      <c r="AF456">
        <v>3945603.2421826501</v>
      </c>
      <c r="AG456">
        <v>1348547.1607321601</v>
      </c>
      <c r="AH456">
        <v>2570895.0511494302</v>
      </c>
      <c r="AI456">
        <v>149002.71008955699</v>
      </c>
      <c r="AJ456">
        <v>1432114.9452080999</v>
      </c>
      <c r="AK456">
        <v>4548164.7501499401</v>
      </c>
      <c r="AL456">
        <v>1830169.8383196001</v>
      </c>
      <c r="AM456">
        <v>47501.587380443998</v>
      </c>
      <c r="AN456">
        <v>3154551.7156656999</v>
      </c>
      <c r="AO456">
        <v>2449156.63241095</v>
      </c>
      <c r="AP456">
        <v>2916307.5277768802</v>
      </c>
      <c r="AQ456">
        <v>6993394.5877698902</v>
      </c>
      <c r="AR456">
        <v>6510809.1904403102</v>
      </c>
      <c r="AS456">
        <v>6717061.6501700804</v>
      </c>
      <c r="AT456">
        <v>54992.946865234997</v>
      </c>
      <c r="AU456">
        <v>2570895.0511494302</v>
      </c>
      <c r="AV456">
        <v>1830169.8383196001</v>
      </c>
      <c r="AW456">
        <v>6717061.6501700804</v>
      </c>
      <c r="AX456">
        <v>49.558748482745202</v>
      </c>
      <c r="AY456">
        <v>65.138240149314996</v>
      </c>
      <c r="AZ456">
        <v>3.5923463540757101</v>
      </c>
      <c r="BA456">
        <v>0.71199999999999997</v>
      </c>
      <c r="BB456">
        <v>2.613</v>
      </c>
      <c r="BC456">
        <v>3.67</v>
      </c>
      <c r="BD456">
        <v>-0.49</v>
      </c>
      <c r="BE456">
        <v>1.39</v>
      </c>
      <c r="BF456">
        <v>1.88</v>
      </c>
      <c r="BG456">
        <v>0.99218142886409899</v>
      </c>
      <c r="BH456">
        <v>7.9569574096063994E-2</v>
      </c>
      <c r="BI456">
        <v>6.8458544290840501E-2</v>
      </c>
      <c r="BJ456">
        <v>0.99999987688113601</v>
      </c>
      <c r="BK456">
        <v>0.11680094526686501</v>
      </c>
      <c r="BL456">
        <v>0.14076809659804199</v>
      </c>
      <c r="BM456">
        <v>2.1</v>
      </c>
      <c r="BN456">
        <v>2.9</v>
      </c>
      <c r="BO456">
        <v>2.5</v>
      </c>
      <c r="BQ456">
        <v>2.5</v>
      </c>
      <c r="BR456">
        <v>2.5</v>
      </c>
      <c r="BS456">
        <v>5.2</v>
      </c>
      <c r="BU456">
        <v>6</v>
      </c>
      <c r="BV456">
        <v>7.2</v>
      </c>
      <c r="BW456">
        <v>6</v>
      </c>
      <c r="BX456">
        <v>3.5</v>
      </c>
      <c r="BY456">
        <v>5.8</v>
      </c>
      <c r="BZ456">
        <v>5.4</v>
      </c>
    </row>
    <row r="457" spans="1:79" x14ac:dyDescent="0.3">
      <c r="A457">
        <v>3441</v>
      </c>
      <c r="B457" t="s">
        <v>9</v>
      </c>
      <c r="F457" t="s">
        <v>340</v>
      </c>
      <c r="L457" t="s">
        <v>464</v>
      </c>
      <c r="M457" t="s">
        <v>4</v>
      </c>
      <c r="N457" t="s">
        <v>5</v>
      </c>
      <c r="O457" t="s">
        <v>3</v>
      </c>
      <c r="P457" t="s">
        <v>3</v>
      </c>
      <c r="Q457" t="s">
        <v>3</v>
      </c>
      <c r="R457">
        <v>864.54133999999999</v>
      </c>
      <c r="S457">
        <v>865.54862000000003</v>
      </c>
      <c r="T457">
        <v>24.460999999999999</v>
      </c>
      <c r="U457">
        <v>19204724.020384599</v>
      </c>
      <c r="V457">
        <v>0</v>
      </c>
      <c r="W457">
        <v>1</v>
      </c>
      <c r="X457">
        <v>0</v>
      </c>
      <c r="Y457">
        <v>57.5</v>
      </c>
      <c r="Z457">
        <v>7.9</v>
      </c>
      <c r="AB457" t="s">
        <v>2</v>
      </c>
      <c r="AC457" t="s">
        <v>2</v>
      </c>
      <c r="AD457" t="s">
        <v>1</v>
      </c>
      <c r="AE457" t="s">
        <v>0</v>
      </c>
      <c r="AF457">
        <v>14537744.214185899</v>
      </c>
      <c r="AG457">
        <v>12357726.993782099</v>
      </c>
      <c r="AH457">
        <v>12927374.8044239</v>
      </c>
      <c r="AI457">
        <v>48188.731229089499</v>
      </c>
      <c r="AJ457">
        <v>6838836.8666364597</v>
      </c>
      <c r="AK457">
        <v>12499404.4530703</v>
      </c>
      <c r="AL457">
        <v>10792155.3222766</v>
      </c>
      <c r="AM457">
        <v>55342.796423480999</v>
      </c>
      <c r="AN457">
        <v>8608490.5012734309</v>
      </c>
      <c r="AO457">
        <v>10172050.630608801</v>
      </c>
      <c r="AP457">
        <v>19204724.020384599</v>
      </c>
      <c r="AQ457">
        <v>824339.70876542199</v>
      </c>
      <c r="AR457">
        <v>5905106.7373297</v>
      </c>
      <c r="AS457">
        <v>6967540.2528936099</v>
      </c>
      <c r="AT457">
        <v>50278.522298860997</v>
      </c>
      <c r="AU457">
        <v>12927374.8044239</v>
      </c>
      <c r="AV457">
        <v>10792155.3222766</v>
      </c>
      <c r="AW457">
        <v>5905106.7373297</v>
      </c>
      <c r="AX457">
        <v>8.5176241528325392</v>
      </c>
      <c r="AY457">
        <v>28.9103665011062</v>
      </c>
      <c r="AZ457" s="1">
        <v>71.913741414957201</v>
      </c>
      <c r="BA457" s="1">
        <v>0.83499999999999996</v>
      </c>
      <c r="BB457">
        <v>0.45700000000000002</v>
      </c>
      <c r="BC457" s="1">
        <v>0.54700000000000004</v>
      </c>
      <c r="BD457" s="1">
        <v>-0.26</v>
      </c>
      <c r="BE457">
        <v>-1.1299999999999999</v>
      </c>
      <c r="BF457">
        <v>-0.87</v>
      </c>
      <c r="BG457">
        <v>0.85982865601874003</v>
      </c>
      <c r="BH457">
        <v>0.11199516776865701</v>
      </c>
      <c r="BI457">
        <v>0.21959989302534499</v>
      </c>
      <c r="BJ457">
        <v>0.97026971271795004</v>
      </c>
      <c r="BK457">
        <v>0.158016027363653</v>
      </c>
      <c r="BL457">
        <v>0.36339610430305602</v>
      </c>
      <c r="BM457">
        <v>3</v>
      </c>
      <c r="BN457">
        <v>3.3</v>
      </c>
      <c r="BO457">
        <v>3.3</v>
      </c>
      <c r="BQ457">
        <v>4.5999999999999996</v>
      </c>
      <c r="BR457">
        <v>3</v>
      </c>
      <c r="BS457">
        <v>3.9</v>
      </c>
      <c r="BU457">
        <v>1.6</v>
      </c>
      <c r="BV457">
        <v>2.2999999999999998</v>
      </c>
      <c r="BW457">
        <v>3.3</v>
      </c>
      <c r="BX457">
        <v>3.4</v>
      </c>
      <c r="BY457">
        <v>2.2999999999999998</v>
      </c>
      <c r="BZ457">
        <v>2.7</v>
      </c>
    </row>
    <row r="458" spans="1:79" x14ac:dyDescent="0.3">
      <c r="A458">
        <v>3499</v>
      </c>
      <c r="B458" t="s">
        <v>9</v>
      </c>
      <c r="C458" t="s">
        <v>8</v>
      </c>
      <c r="F458" t="s">
        <v>340</v>
      </c>
      <c r="L458" t="s">
        <v>463</v>
      </c>
      <c r="M458" t="s">
        <v>4</v>
      </c>
      <c r="N458" t="s">
        <v>5</v>
      </c>
      <c r="O458" t="s">
        <v>3</v>
      </c>
      <c r="P458" t="s">
        <v>34</v>
      </c>
      <c r="Q458" t="s">
        <v>3</v>
      </c>
      <c r="R458">
        <v>473.21643</v>
      </c>
      <c r="S458">
        <v>474.22370999999998</v>
      </c>
      <c r="T458">
        <v>15.747999999999999</v>
      </c>
      <c r="U458">
        <v>16212445.423345299</v>
      </c>
      <c r="V458">
        <v>52</v>
      </c>
      <c r="W458">
        <v>1</v>
      </c>
      <c r="X458">
        <v>0</v>
      </c>
      <c r="Y458">
        <v>37.200000000000003</v>
      </c>
      <c r="Z458">
        <v>58.3</v>
      </c>
      <c r="AB458" t="s">
        <v>2</v>
      </c>
      <c r="AC458" t="s">
        <v>2</v>
      </c>
      <c r="AD458" t="s">
        <v>1</v>
      </c>
      <c r="AE458" t="s">
        <v>0</v>
      </c>
      <c r="AF458">
        <v>16063609.4868846</v>
      </c>
      <c r="AG458">
        <v>16212445.423345299</v>
      </c>
      <c r="AH458">
        <v>15927407.3592238</v>
      </c>
      <c r="AI458">
        <v>114771.38732072301</v>
      </c>
      <c r="AJ458">
        <v>15317056.0532267</v>
      </c>
      <c r="AK458">
        <v>15313301.316663999</v>
      </c>
      <c r="AL458">
        <v>15585466.911797</v>
      </c>
      <c r="AM458">
        <v>115575.987790826</v>
      </c>
      <c r="AN458">
        <v>15920214.1982632</v>
      </c>
      <c r="AO458">
        <v>15317233.1713665</v>
      </c>
      <c r="AP458">
        <v>14343216.057590101</v>
      </c>
      <c r="AQ458">
        <v>6115124.6011936497</v>
      </c>
      <c r="AR458">
        <v>11347504.996226501</v>
      </c>
      <c r="AS458">
        <v>5787252.1227210397</v>
      </c>
      <c r="AT458">
        <v>115709.978278258</v>
      </c>
      <c r="AU458">
        <v>16063609.4868846</v>
      </c>
      <c r="AV458">
        <v>15317056.0532267</v>
      </c>
      <c r="AW458">
        <v>6115124.6011936497</v>
      </c>
      <c r="AX458">
        <v>0.887274577283796</v>
      </c>
      <c r="AY458">
        <v>1.013044397909</v>
      </c>
      <c r="AZ458">
        <v>40.256655336898</v>
      </c>
      <c r="BA458">
        <v>0.95399999999999996</v>
      </c>
      <c r="BB458">
        <v>0.38100000000000001</v>
      </c>
      <c r="BC458">
        <v>0.39900000000000002</v>
      </c>
      <c r="BD458">
        <v>-7.0000000000000007E-2</v>
      </c>
      <c r="BE458">
        <v>-1.39</v>
      </c>
      <c r="BF458">
        <v>-1.32</v>
      </c>
      <c r="BG458">
        <v>0.96920823320990401</v>
      </c>
      <c r="BH458">
        <v>1.0685723674276301E-2</v>
      </c>
      <c r="BI458">
        <v>1.38091597282489E-2</v>
      </c>
      <c r="BJ458">
        <v>0.99999987688113601</v>
      </c>
      <c r="BK458">
        <v>1.9037142176887401E-2</v>
      </c>
      <c r="BL458">
        <v>3.6902545644550297E-2</v>
      </c>
      <c r="BM458">
        <v>3</v>
      </c>
      <c r="BN458">
        <v>2.6</v>
      </c>
      <c r="BO458">
        <v>3.7</v>
      </c>
      <c r="BQ458">
        <v>2.6</v>
      </c>
      <c r="BR458">
        <v>4.5</v>
      </c>
      <c r="BS458">
        <v>3.3</v>
      </c>
      <c r="BU458">
        <v>5.5</v>
      </c>
      <c r="BV458">
        <v>6.6</v>
      </c>
      <c r="BW458">
        <v>6.6</v>
      </c>
      <c r="BX458">
        <v>3.5</v>
      </c>
      <c r="BY458">
        <v>3</v>
      </c>
      <c r="BZ458">
        <v>2</v>
      </c>
    </row>
    <row r="459" spans="1:79" x14ac:dyDescent="0.3">
      <c r="A459">
        <v>3504</v>
      </c>
      <c r="B459" t="s">
        <v>9</v>
      </c>
      <c r="C459" t="s">
        <v>8</v>
      </c>
      <c r="F459" t="s">
        <v>340</v>
      </c>
      <c r="L459" t="s">
        <v>462</v>
      </c>
      <c r="M459" t="s">
        <v>4</v>
      </c>
      <c r="N459" t="s">
        <v>5</v>
      </c>
      <c r="O459" t="s">
        <v>3</v>
      </c>
      <c r="P459" t="s">
        <v>34</v>
      </c>
      <c r="Q459" t="s">
        <v>3</v>
      </c>
      <c r="R459">
        <v>720.31268999999998</v>
      </c>
      <c r="S459">
        <v>361.16361999999998</v>
      </c>
      <c r="T459">
        <v>23.071000000000002</v>
      </c>
      <c r="U459">
        <v>6387276.0108185699</v>
      </c>
      <c r="V459">
        <v>12</v>
      </c>
      <c r="W459">
        <v>1</v>
      </c>
      <c r="X459">
        <v>0</v>
      </c>
      <c r="Y459">
        <v>30.1</v>
      </c>
      <c r="Z459">
        <v>56.3</v>
      </c>
      <c r="AB459" t="s">
        <v>2</v>
      </c>
      <c r="AC459" t="s">
        <v>2</v>
      </c>
      <c r="AD459" t="s">
        <v>258</v>
      </c>
      <c r="AE459" t="s">
        <v>257</v>
      </c>
      <c r="AF459">
        <v>1280217.3906932599</v>
      </c>
      <c r="AG459">
        <v>1110279.0803088499</v>
      </c>
      <c r="AH459">
        <v>1070412.5776261899</v>
      </c>
      <c r="AI459">
        <v>131045.03641058999</v>
      </c>
      <c r="AJ459">
        <v>6193560.8350421404</v>
      </c>
      <c r="AK459">
        <v>6387276.0108185699</v>
      </c>
      <c r="AL459">
        <v>6209102.7110291598</v>
      </c>
      <c r="AM459">
        <v>83044.854080963996</v>
      </c>
      <c r="AN459">
        <v>3191900.4371152399</v>
      </c>
      <c r="AO459">
        <v>2423820.6639282899</v>
      </c>
      <c r="AP459">
        <v>3151786.8675754801</v>
      </c>
      <c r="AQ459">
        <v>3247788.1755468599</v>
      </c>
      <c r="AR459">
        <v>3925739.4990521502</v>
      </c>
      <c r="AS459">
        <v>3419654.25174719</v>
      </c>
      <c r="AT459">
        <v>85083.481671865302</v>
      </c>
      <c r="AU459">
        <v>1110279.0803088499</v>
      </c>
      <c r="AV459">
        <v>6209102.7110291598</v>
      </c>
      <c r="AW459">
        <v>3419654.25174719</v>
      </c>
      <c r="AX459">
        <v>9.6581515146962005</v>
      </c>
      <c r="AY459">
        <v>1.71851281519476</v>
      </c>
      <c r="AZ459" s="1">
        <v>9.9811001715360206</v>
      </c>
      <c r="BA459">
        <v>5.5919999999999996</v>
      </c>
      <c r="BB459">
        <v>3.08</v>
      </c>
      <c r="BC459">
        <v>0.55100000000000005</v>
      </c>
      <c r="BD459">
        <v>2.48</v>
      </c>
      <c r="BE459">
        <v>1.62</v>
      </c>
      <c r="BF459">
        <v>-0.86</v>
      </c>
      <c r="BG459" s="1">
        <v>7.04492558067926E-7</v>
      </c>
      <c r="BH459" s="1">
        <v>5.49712150110793E-6</v>
      </c>
      <c r="BI459">
        <v>2.7463874336974798E-4</v>
      </c>
      <c r="BJ459" s="1">
        <v>1.3866310253510001E-5</v>
      </c>
      <c r="BK459" s="1">
        <v>3.2335079634390602E-5</v>
      </c>
      <c r="BL459">
        <v>1.49517422254754E-3</v>
      </c>
      <c r="BM459">
        <v>1.4</v>
      </c>
      <c r="BN459">
        <v>3.3</v>
      </c>
      <c r="BO459">
        <v>4.5</v>
      </c>
      <c r="BP459">
        <v>3</v>
      </c>
      <c r="BQ459">
        <v>5.8</v>
      </c>
      <c r="BR459">
        <v>5</v>
      </c>
      <c r="BS459">
        <v>4.5999999999999996</v>
      </c>
      <c r="BU459">
        <v>7.2</v>
      </c>
      <c r="BV459">
        <v>6.8</v>
      </c>
      <c r="BW459">
        <v>6</v>
      </c>
      <c r="BX459">
        <v>4</v>
      </c>
      <c r="BY459">
        <v>4</v>
      </c>
      <c r="BZ459">
        <v>3.3</v>
      </c>
      <c r="CA459">
        <v>4.9000000000000004</v>
      </c>
    </row>
    <row r="460" spans="1:79" x14ac:dyDescent="0.3">
      <c r="A460">
        <v>3508</v>
      </c>
      <c r="B460" t="s">
        <v>9</v>
      </c>
      <c r="C460" t="s">
        <v>8</v>
      </c>
      <c r="F460" t="s">
        <v>340</v>
      </c>
      <c r="L460" t="s">
        <v>461</v>
      </c>
      <c r="M460" t="s">
        <v>4</v>
      </c>
      <c r="N460" t="s">
        <v>5</v>
      </c>
      <c r="O460" t="s">
        <v>3</v>
      </c>
      <c r="P460" t="s">
        <v>3</v>
      </c>
      <c r="Q460" t="s">
        <v>3</v>
      </c>
      <c r="R460">
        <v>322.25483000000003</v>
      </c>
      <c r="S460">
        <v>323.26211000000001</v>
      </c>
      <c r="T460">
        <v>24.141999999999999</v>
      </c>
      <c r="U460">
        <v>16134332.832091199</v>
      </c>
      <c r="V460">
        <v>0</v>
      </c>
      <c r="W460">
        <v>2</v>
      </c>
      <c r="X460">
        <v>0</v>
      </c>
      <c r="Y460">
        <v>32.5</v>
      </c>
      <c r="Z460">
        <v>38.1</v>
      </c>
      <c r="AB460" t="s">
        <v>2</v>
      </c>
      <c r="AC460" t="s">
        <v>2</v>
      </c>
      <c r="AD460" t="s">
        <v>1</v>
      </c>
      <c r="AE460" t="s">
        <v>0</v>
      </c>
      <c r="AF460">
        <v>16134332.832091199</v>
      </c>
      <c r="AG460">
        <v>14940109.7228058</v>
      </c>
      <c r="AH460">
        <v>13810716.8385009</v>
      </c>
      <c r="AI460">
        <v>161298.15033611399</v>
      </c>
      <c r="AJ460">
        <v>7612087.0301802102</v>
      </c>
      <c r="AK460">
        <v>7562371.6544161905</v>
      </c>
      <c r="AL460">
        <v>7809536.9959001997</v>
      </c>
      <c r="AM460">
        <v>226942.352656729</v>
      </c>
      <c r="AN460">
        <v>11631979.4206024</v>
      </c>
      <c r="AO460">
        <v>10055882.2899018</v>
      </c>
      <c r="AP460">
        <v>12297012.826969899</v>
      </c>
      <c r="AQ460">
        <v>3331043.6869524401</v>
      </c>
      <c r="AR460">
        <v>3778401.9798001498</v>
      </c>
      <c r="AS460">
        <v>3479305.2173536299</v>
      </c>
      <c r="AT460">
        <v>77067.846210870193</v>
      </c>
      <c r="AU460">
        <v>14940109.7228058</v>
      </c>
      <c r="AV460">
        <v>7612087.0301802102</v>
      </c>
      <c r="AW460">
        <v>3479305.2173536299</v>
      </c>
      <c r="AX460">
        <v>7.7662109443792202</v>
      </c>
      <c r="AY460">
        <v>1.7064179791896701</v>
      </c>
      <c r="AZ460">
        <v>6.4562237650179499</v>
      </c>
      <c r="BA460">
        <v>0.51</v>
      </c>
      <c r="BB460">
        <v>0.23300000000000001</v>
      </c>
      <c r="BC460">
        <v>0.45700000000000002</v>
      </c>
      <c r="BD460">
        <v>-0.97</v>
      </c>
      <c r="BE460">
        <v>-2.1</v>
      </c>
      <c r="BF460">
        <v>-1.1299999999999999</v>
      </c>
      <c r="BG460" s="1">
        <v>2.1441036793801201E-5</v>
      </c>
      <c r="BH460" s="1">
        <v>3.7594987301048398E-7</v>
      </c>
      <c r="BI460" s="1">
        <v>8.4896364558328907E-6</v>
      </c>
      <c r="BJ460">
        <v>1.6313893758939499E-4</v>
      </c>
      <c r="BK460" s="1">
        <v>5.4004869477365599E-6</v>
      </c>
      <c r="BL460">
        <v>1.09963934258098E-4</v>
      </c>
      <c r="BM460">
        <v>3.3</v>
      </c>
      <c r="BN460">
        <v>3.3</v>
      </c>
      <c r="BO460">
        <v>4.5</v>
      </c>
      <c r="BP460">
        <v>0.8</v>
      </c>
      <c r="BQ460">
        <v>3.9</v>
      </c>
      <c r="BR460">
        <v>5</v>
      </c>
      <c r="BS460">
        <v>3.9</v>
      </c>
      <c r="BT460">
        <v>1.1000000000000001</v>
      </c>
      <c r="BU460">
        <v>5.4</v>
      </c>
      <c r="BV460">
        <v>5.5</v>
      </c>
      <c r="BW460">
        <v>5.4</v>
      </c>
      <c r="BX460">
        <v>4.4000000000000004</v>
      </c>
      <c r="BY460">
        <v>4</v>
      </c>
      <c r="BZ460">
        <v>3.6</v>
      </c>
    </row>
    <row r="461" spans="1:79" x14ac:dyDescent="0.3">
      <c r="A461">
        <v>3522</v>
      </c>
      <c r="B461" t="s">
        <v>9</v>
      </c>
      <c r="C461" t="s">
        <v>8</v>
      </c>
      <c r="F461" t="s">
        <v>340</v>
      </c>
      <c r="L461" t="s">
        <v>460</v>
      </c>
      <c r="M461" t="s">
        <v>4</v>
      </c>
      <c r="N461" t="s">
        <v>5</v>
      </c>
      <c r="O461" t="s">
        <v>3</v>
      </c>
      <c r="P461" t="s">
        <v>3</v>
      </c>
      <c r="Q461" t="s">
        <v>3</v>
      </c>
      <c r="R461">
        <v>247.14622</v>
      </c>
      <c r="S461">
        <v>289.17997000000003</v>
      </c>
      <c r="T461">
        <v>22.21</v>
      </c>
      <c r="U461">
        <v>45082465.152550399</v>
      </c>
      <c r="V461">
        <v>0</v>
      </c>
      <c r="W461">
        <v>4</v>
      </c>
      <c r="X461">
        <v>0</v>
      </c>
      <c r="Y461">
        <v>59.1</v>
      </c>
      <c r="Z461">
        <v>64.7</v>
      </c>
      <c r="AB461" t="s">
        <v>2</v>
      </c>
      <c r="AC461" t="s">
        <v>2</v>
      </c>
      <c r="AD461" t="s">
        <v>1</v>
      </c>
      <c r="AE461" t="s">
        <v>459</v>
      </c>
      <c r="AF461">
        <v>25098701.855606399</v>
      </c>
      <c r="AG461">
        <v>15009647.4556328</v>
      </c>
      <c r="AH461">
        <v>17420450.0766524</v>
      </c>
      <c r="AI461">
        <v>400190.17874242901</v>
      </c>
      <c r="AJ461">
        <v>45082465.152550399</v>
      </c>
      <c r="AK461">
        <v>12714922.0947141</v>
      </c>
      <c r="AL461">
        <v>25215875.277649201</v>
      </c>
      <c r="AM461">
        <v>202349.56743992501</v>
      </c>
      <c r="AN461">
        <v>17488077.8728256</v>
      </c>
      <c r="AO461">
        <v>24843704.3765296</v>
      </c>
      <c r="AP461">
        <v>13327666.963525699</v>
      </c>
      <c r="AQ461">
        <v>11622710.835051101</v>
      </c>
      <c r="AR461">
        <v>25405913.477467202</v>
      </c>
      <c r="AS461">
        <v>15209191.047854999</v>
      </c>
      <c r="AT461">
        <v>237994.206746715</v>
      </c>
      <c r="AU461">
        <v>17420450.0766524</v>
      </c>
      <c r="AV461">
        <v>25215875.277649201</v>
      </c>
      <c r="AW461">
        <v>15209191.047854999</v>
      </c>
      <c r="AX461">
        <v>27.475218952566699</v>
      </c>
      <c r="AY461">
        <v>58.988835975861399</v>
      </c>
      <c r="AZ461">
        <v>41.067405277782797</v>
      </c>
      <c r="BA461">
        <v>1.4470000000000001</v>
      </c>
      <c r="BB461">
        <v>0.873</v>
      </c>
      <c r="BC461">
        <v>0.60299999999999998</v>
      </c>
      <c r="BD461">
        <v>0.53</v>
      </c>
      <c r="BE461">
        <v>-0.2</v>
      </c>
      <c r="BF461">
        <v>-0.73</v>
      </c>
      <c r="BG461">
        <v>0.77021537710823096</v>
      </c>
      <c r="BH461">
        <v>0.93954561459720898</v>
      </c>
      <c r="BI461">
        <v>0.58011468508673303</v>
      </c>
      <c r="BJ461">
        <v>0.90532924314702801</v>
      </c>
      <c r="BK461">
        <v>0.98269375216838695</v>
      </c>
      <c r="BL461">
        <v>0.77085021770369599</v>
      </c>
      <c r="BM461" s="1">
        <v>2.4</v>
      </c>
      <c r="BN461" s="1">
        <v>2.2000000000000002</v>
      </c>
      <c r="BO461">
        <v>1.8</v>
      </c>
      <c r="BP461" s="1">
        <v>0.4</v>
      </c>
      <c r="BQ461" s="1">
        <v>2.8</v>
      </c>
      <c r="BR461">
        <v>4.0999999999999996</v>
      </c>
      <c r="BS461">
        <v>3.6</v>
      </c>
      <c r="BT461">
        <v>1.1000000000000001</v>
      </c>
      <c r="BU461">
        <v>4.2</v>
      </c>
      <c r="BV461">
        <v>2.9</v>
      </c>
      <c r="BW461">
        <v>2.2999999999999998</v>
      </c>
      <c r="BX461">
        <v>3.7</v>
      </c>
      <c r="BY461">
        <v>2.4</v>
      </c>
      <c r="BZ461">
        <v>3.7</v>
      </c>
      <c r="CA461">
        <v>1.5</v>
      </c>
    </row>
    <row r="462" spans="1:79" x14ac:dyDescent="0.3">
      <c r="A462">
        <v>3527</v>
      </c>
      <c r="B462" t="s">
        <v>9</v>
      </c>
      <c r="C462" t="s">
        <v>8</v>
      </c>
      <c r="F462" t="s">
        <v>340</v>
      </c>
      <c r="L462" t="s">
        <v>458</v>
      </c>
      <c r="M462" t="s">
        <v>4</v>
      </c>
      <c r="N462" t="s">
        <v>5</v>
      </c>
      <c r="O462" t="s">
        <v>3</v>
      </c>
      <c r="P462" t="s">
        <v>34</v>
      </c>
      <c r="Q462" t="s">
        <v>3</v>
      </c>
      <c r="R462">
        <v>351.24108000000001</v>
      </c>
      <c r="S462">
        <v>352.24835999999999</v>
      </c>
      <c r="T462">
        <v>13.619</v>
      </c>
      <c r="U462">
        <v>20866487.2517321</v>
      </c>
      <c r="V462">
        <v>18</v>
      </c>
      <c r="W462">
        <v>3</v>
      </c>
      <c r="X462">
        <v>0</v>
      </c>
      <c r="Y462">
        <v>44.7</v>
      </c>
      <c r="Z462">
        <v>60.5</v>
      </c>
      <c r="AB462" t="s">
        <v>2</v>
      </c>
      <c r="AC462" t="s">
        <v>2</v>
      </c>
      <c r="AD462" t="s">
        <v>1</v>
      </c>
      <c r="AE462" t="s">
        <v>0</v>
      </c>
      <c r="AF462">
        <v>209403.415848715</v>
      </c>
      <c r="AG462">
        <v>211390.48384760399</v>
      </c>
      <c r="AH462">
        <v>254806.85404750801</v>
      </c>
      <c r="AI462">
        <v>156370.28875622799</v>
      </c>
      <c r="AJ462">
        <v>219546.22499194101</v>
      </c>
      <c r="AK462">
        <v>201355.844690139</v>
      </c>
      <c r="AL462">
        <v>207760.24839131601</v>
      </c>
      <c r="AM462">
        <v>172554.30764753901</v>
      </c>
      <c r="AN462">
        <v>7180977.3671736103</v>
      </c>
      <c r="AO462">
        <v>6373832.2945264103</v>
      </c>
      <c r="AP462">
        <v>6323980.8294585198</v>
      </c>
      <c r="AQ462">
        <v>16542539.596090799</v>
      </c>
      <c r="AR462">
        <v>19546267.233377598</v>
      </c>
      <c r="AS462">
        <v>20866487.2517321</v>
      </c>
      <c r="AT462">
        <v>160853.38098652399</v>
      </c>
      <c r="AU462">
        <v>211390.48384760399</v>
      </c>
      <c r="AV462">
        <v>207760.24839131601</v>
      </c>
      <c r="AW462">
        <v>19546267.233377598</v>
      </c>
      <c r="AX462">
        <v>11.393998070705999</v>
      </c>
      <c r="AY462" s="1">
        <v>4.4031173651717399</v>
      </c>
      <c r="AZ462" s="1">
        <v>11.6719061831995</v>
      </c>
      <c r="BA462" s="1">
        <v>0.98299999999999998</v>
      </c>
      <c r="BB462" s="1">
        <v>92.465000000000003</v>
      </c>
      <c r="BC462" s="1">
        <v>94.081000000000003</v>
      </c>
      <c r="BD462">
        <v>-0.02</v>
      </c>
      <c r="BE462">
        <v>6.53</v>
      </c>
      <c r="BF462">
        <v>6.56</v>
      </c>
      <c r="BG462">
        <v>0.68244334545053298</v>
      </c>
      <c r="BH462" s="1">
        <v>7.4958750317932795E-10</v>
      </c>
      <c r="BI462" s="1">
        <v>5.7305871159485398E-10</v>
      </c>
      <c r="BJ462">
        <v>0.83177227040026303</v>
      </c>
      <c r="BK462" s="1">
        <v>2.9226773695392101E-8</v>
      </c>
      <c r="BL462" s="1">
        <v>6.7031496150552297E-8</v>
      </c>
      <c r="BO462">
        <v>1.5</v>
      </c>
      <c r="BU462">
        <v>5.6</v>
      </c>
      <c r="BV462">
        <v>4.9000000000000004</v>
      </c>
      <c r="BW462">
        <v>4.9000000000000004</v>
      </c>
      <c r="BX462">
        <v>4.5</v>
      </c>
      <c r="BY462">
        <v>4.5</v>
      </c>
      <c r="BZ462">
        <v>4.5</v>
      </c>
    </row>
    <row r="463" spans="1:79" x14ac:dyDescent="0.3">
      <c r="A463">
        <v>3559</v>
      </c>
      <c r="B463" t="s">
        <v>9</v>
      </c>
      <c r="C463" t="s">
        <v>8</v>
      </c>
      <c r="F463" t="s">
        <v>340</v>
      </c>
      <c r="L463" t="s">
        <v>457</v>
      </c>
      <c r="M463" t="s">
        <v>4</v>
      </c>
      <c r="N463" t="s">
        <v>34</v>
      </c>
      <c r="O463" t="s">
        <v>3</v>
      </c>
      <c r="P463" t="s">
        <v>34</v>
      </c>
      <c r="Q463" t="s">
        <v>3</v>
      </c>
      <c r="R463">
        <v>418.27192000000002</v>
      </c>
      <c r="S463">
        <v>419.2792</v>
      </c>
      <c r="T463">
        <v>22.135999999999999</v>
      </c>
      <c r="U463">
        <v>10830675.202516099</v>
      </c>
      <c r="V463">
        <v>50</v>
      </c>
      <c r="W463">
        <v>1</v>
      </c>
      <c r="X463">
        <v>0</v>
      </c>
      <c r="Y463">
        <v>30.7</v>
      </c>
      <c r="Z463">
        <v>40.9</v>
      </c>
      <c r="AB463" t="s">
        <v>2</v>
      </c>
      <c r="AC463" t="s">
        <v>2</v>
      </c>
      <c r="AD463" t="s">
        <v>1</v>
      </c>
      <c r="AE463" t="s">
        <v>0</v>
      </c>
      <c r="AF463">
        <v>4799800.0050878599</v>
      </c>
      <c r="AG463">
        <v>4225236.31054065</v>
      </c>
      <c r="AH463">
        <v>5575288.8633261798</v>
      </c>
      <c r="AI463">
        <v>64933.307318800697</v>
      </c>
      <c r="AJ463">
        <v>9889307.6282054503</v>
      </c>
      <c r="AK463">
        <v>9916130.8526745308</v>
      </c>
      <c r="AL463">
        <v>10830675.202516099</v>
      </c>
      <c r="AM463">
        <v>67365.993315910702</v>
      </c>
      <c r="AN463">
        <v>4045609.2336642402</v>
      </c>
      <c r="AO463">
        <v>3617110.8068759502</v>
      </c>
      <c r="AP463">
        <v>3305285.4508519401</v>
      </c>
      <c r="AQ463">
        <v>3595631.1852198499</v>
      </c>
      <c r="AR463">
        <v>3196109.4016195</v>
      </c>
      <c r="AS463">
        <v>459495.40804498299</v>
      </c>
      <c r="AT463">
        <v>69156.973641567602</v>
      </c>
      <c r="AU463">
        <v>4799800.0050878599</v>
      </c>
      <c r="AV463">
        <v>9916130.8526745308</v>
      </c>
      <c r="AW463">
        <v>3196109.4016195</v>
      </c>
      <c r="AX463">
        <v>13.921202861053301</v>
      </c>
      <c r="AY463">
        <v>5.2479580541611401</v>
      </c>
      <c r="AZ463" s="1">
        <v>70.624316014119898</v>
      </c>
      <c r="BA463" s="1">
        <v>2.0659999999999998</v>
      </c>
      <c r="BB463">
        <v>0.66600000000000004</v>
      </c>
      <c r="BC463" s="1">
        <v>0.32200000000000001</v>
      </c>
      <c r="BD463" s="1">
        <v>1.05</v>
      </c>
      <c r="BE463">
        <v>-0.59</v>
      </c>
      <c r="BF463">
        <v>-1.63</v>
      </c>
      <c r="BG463">
        <v>0.416952441677652</v>
      </c>
      <c r="BH463">
        <v>0.22996953771969</v>
      </c>
      <c r="BI463">
        <v>4.15354714775149E-2</v>
      </c>
      <c r="BJ463">
        <v>0.57734708434805004</v>
      </c>
      <c r="BK463">
        <v>0.30118211369942799</v>
      </c>
      <c r="BL463">
        <v>9.2870682812095096E-2</v>
      </c>
      <c r="BM463">
        <v>1</v>
      </c>
      <c r="BN463">
        <v>2.5</v>
      </c>
      <c r="BO463">
        <v>2.2999999999999998</v>
      </c>
      <c r="BQ463">
        <v>3.5</v>
      </c>
      <c r="BR463">
        <v>3.9</v>
      </c>
      <c r="BS463">
        <v>4.0999999999999996</v>
      </c>
      <c r="BU463">
        <v>6</v>
      </c>
      <c r="BV463">
        <v>6.8</v>
      </c>
      <c r="BW463">
        <v>6.8</v>
      </c>
      <c r="BY463">
        <v>0.6</v>
      </c>
      <c r="BZ463">
        <v>1.9</v>
      </c>
    </row>
    <row r="464" spans="1:79" x14ac:dyDescent="0.3">
      <c r="A464">
        <v>3573</v>
      </c>
      <c r="B464" t="s">
        <v>9</v>
      </c>
      <c r="C464" t="s">
        <v>8</v>
      </c>
      <c r="F464" t="s">
        <v>340</v>
      </c>
      <c r="L464" t="s">
        <v>456</v>
      </c>
      <c r="M464" t="s">
        <v>4</v>
      </c>
      <c r="N464" t="s">
        <v>5</v>
      </c>
      <c r="O464" t="s">
        <v>3</v>
      </c>
      <c r="P464" t="s">
        <v>34</v>
      </c>
      <c r="Q464" t="s">
        <v>3</v>
      </c>
      <c r="R464">
        <v>678.50433999999996</v>
      </c>
      <c r="S464">
        <v>340.25945000000002</v>
      </c>
      <c r="T464">
        <v>14.175000000000001</v>
      </c>
      <c r="U464">
        <v>6755313.7098928504</v>
      </c>
      <c r="V464">
        <v>2</v>
      </c>
      <c r="W464">
        <v>4</v>
      </c>
      <c r="X464">
        <v>0</v>
      </c>
      <c r="Y464">
        <v>36.700000000000003</v>
      </c>
      <c r="Z464">
        <v>42</v>
      </c>
      <c r="AB464" t="s">
        <v>2</v>
      </c>
      <c r="AC464" t="s">
        <v>2</v>
      </c>
      <c r="AD464" t="s">
        <v>258</v>
      </c>
      <c r="AE464" t="s">
        <v>257</v>
      </c>
      <c r="AF464">
        <v>6647486.83687439</v>
      </c>
      <c r="AG464">
        <v>6244004.8970274003</v>
      </c>
      <c r="AH464">
        <v>6490048.9009346096</v>
      </c>
      <c r="AI464">
        <v>73271.1931646796</v>
      </c>
      <c r="AJ464">
        <v>5814196.3162924703</v>
      </c>
      <c r="AK464">
        <v>4607740.4046516595</v>
      </c>
      <c r="AL464">
        <v>4889065.8477189401</v>
      </c>
      <c r="AM464">
        <v>78683.952272004099</v>
      </c>
      <c r="AN464">
        <v>6436264.6039744504</v>
      </c>
      <c r="AO464">
        <v>6101668.9441695502</v>
      </c>
      <c r="AP464">
        <v>6490438.9577893196</v>
      </c>
      <c r="AQ464">
        <v>6341713.3796447599</v>
      </c>
      <c r="AR464">
        <v>6567437.7582847299</v>
      </c>
      <c r="AS464">
        <v>6755313.7098928504</v>
      </c>
      <c r="AT464">
        <v>78104.294991407703</v>
      </c>
      <c r="AU464">
        <v>6490048.9009346096</v>
      </c>
      <c r="AV464">
        <v>4889065.8477189401</v>
      </c>
      <c r="AW464">
        <v>6567437.7582847299</v>
      </c>
      <c r="AX464">
        <v>3.1476758168232299</v>
      </c>
      <c r="AY464">
        <v>12.3677465256626</v>
      </c>
      <c r="AZ464">
        <v>3.1593321811179802</v>
      </c>
      <c r="BA464">
        <v>0.753</v>
      </c>
      <c r="BB464">
        <v>1.012</v>
      </c>
      <c r="BC464">
        <v>1.343</v>
      </c>
      <c r="BD464">
        <v>-0.41</v>
      </c>
      <c r="BE464">
        <v>0.02</v>
      </c>
      <c r="BF464">
        <v>0.43</v>
      </c>
      <c r="BG464">
        <v>1.75632707478862E-2</v>
      </c>
      <c r="BH464">
        <v>0.96927760690824305</v>
      </c>
      <c r="BI464">
        <v>1.34995248983671E-2</v>
      </c>
      <c r="BJ464">
        <v>4.1853335530760302E-2</v>
      </c>
      <c r="BK464">
        <v>0.99999997168348098</v>
      </c>
      <c r="BL464">
        <v>3.6299506734846998E-2</v>
      </c>
      <c r="BM464">
        <v>5.4</v>
      </c>
      <c r="BN464">
        <v>5.4</v>
      </c>
      <c r="BO464">
        <v>5.8</v>
      </c>
      <c r="BQ464">
        <v>3.9</v>
      </c>
      <c r="BR464">
        <v>5.5</v>
      </c>
      <c r="BS464">
        <v>3.6</v>
      </c>
      <c r="BU464">
        <v>7.7</v>
      </c>
      <c r="BV464">
        <v>8.4</v>
      </c>
      <c r="BW464">
        <v>7.7</v>
      </c>
      <c r="BX464">
        <v>4.2</v>
      </c>
      <c r="BY464">
        <v>5.4</v>
      </c>
      <c r="BZ464">
        <v>4.5999999999999996</v>
      </c>
    </row>
    <row r="465" spans="1:79" x14ac:dyDescent="0.3">
      <c r="A465">
        <v>3576</v>
      </c>
      <c r="B465" t="s">
        <v>9</v>
      </c>
      <c r="C465" t="s">
        <v>8</v>
      </c>
      <c r="F465" t="s">
        <v>340</v>
      </c>
      <c r="L465" t="s">
        <v>455</v>
      </c>
      <c r="M465" t="s">
        <v>4</v>
      </c>
      <c r="N465" t="s">
        <v>5</v>
      </c>
      <c r="O465" t="s">
        <v>3</v>
      </c>
      <c r="P465" t="s">
        <v>34</v>
      </c>
      <c r="Q465" t="s">
        <v>3</v>
      </c>
      <c r="R465">
        <v>348.19385</v>
      </c>
      <c r="S465">
        <v>349.20112999999998</v>
      </c>
      <c r="T465">
        <v>20.79</v>
      </c>
      <c r="U465">
        <v>25326847.617122501</v>
      </c>
      <c r="V465">
        <v>132</v>
      </c>
      <c r="W465">
        <v>3</v>
      </c>
      <c r="X465">
        <v>0</v>
      </c>
      <c r="Y465">
        <v>51.1</v>
      </c>
      <c r="Z465">
        <v>62.4</v>
      </c>
      <c r="AB465" t="s">
        <v>2</v>
      </c>
      <c r="AC465" t="s">
        <v>2</v>
      </c>
      <c r="AD465" t="s">
        <v>1</v>
      </c>
      <c r="AE465" t="s">
        <v>0</v>
      </c>
      <c r="AF465">
        <v>13812935.2042551</v>
      </c>
      <c r="AG465">
        <v>14359909.361675501</v>
      </c>
      <c r="AH465">
        <v>13548127.028927799</v>
      </c>
      <c r="AI465">
        <v>1768872.56692927</v>
      </c>
      <c r="AJ465">
        <v>11504292.222131001</v>
      </c>
      <c r="AK465">
        <v>11621243.408167301</v>
      </c>
      <c r="AL465">
        <v>15239314.8347064</v>
      </c>
      <c r="AM465">
        <v>180334.754664782</v>
      </c>
      <c r="AN465">
        <v>14671542.2558276</v>
      </c>
      <c r="AO465">
        <v>13161959.816111401</v>
      </c>
      <c r="AP465">
        <v>14149968.392044101</v>
      </c>
      <c r="AQ465">
        <v>10486503.5978387</v>
      </c>
      <c r="AR465">
        <v>25326847.617122501</v>
      </c>
      <c r="AS465">
        <v>12424723.3189495</v>
      </c>
      <c r="AT465">
        <v>377479.88661228702</v>
      </c>
      <c r="AU465">
        <v>13812935.2042551</v>
      </c>
      <c r="AV465">
        <v>11621243.408167301</v>
      </c>
      <c r="AW465">
        <v>12424723.3189495</v>
      </c>
      <c r="AX465">
        <v>2.9768023844938201</v>
      </c>
      <c r="AY465">
        <v>16.604735989915</v>
      </c>
      <c r="AZ465">
        <v>50.169809106230801</v>
      </c>
      <c r="BA465">
        <v>0.84099999999999997</v>
      </c>
      <c r="BB465">
        <v>0.89900000000000002</v>
      </c>
      <c r="BC465">
        <v>1.069</v>
      </c>
      <c r="BD465">
        <v>-0.25</v>
      </c>
      <c r="BE465">
        <v>-0.15</v>
      </c>
      <c r="BF465">
        <v>0.1</v>
      </c>
      <c r="BG465">
        <v>0.91859033947987401</v>
      </c>
      <c r="BH465">
        <v>0.95406860895120205</v>
      </c>
      <c r="BI465">
        <v>0.77854751613552498</v>
      </c>
      <c r="BJ465">
        <v>0.99999987688113601</v>
      </c>
      <c r="BK465">
        <v>0.99362932715497898</v>
      </c>
      <c r="BL465">
        <v>0.94468687938910401</v>
      </c>
      <c r="BS465">
        <v>0.7</v>
      </c>
      <c r="BV465">
        <v>3.2</v>
      </c>
      <c r="BX465">
        <v>2.2999999999999998</v>
      </c>
      <c r="BY465">
        <v>1.7</v>
      </c>
      <c r="BZ465">
        <v>3</v>
      </c>
    </row>
    <row r="466" spans="1:79" x14ac:dyDescent="0.3">
      <c r="A466">
        <v>3639</v>
      </c>
      <c r="B466" t="s">
        <v>9</v>
      </c>
      <c r="C466" t="s">
        <v>8</v>
      </c>
      <c r="F466" t="s">
        <v>340</v>
      </c>
      <c r="L466" t="s">
        <v>454</v>
      </c>
      <c r="M466" t="s">
        <v>4</v>
      </c>
      <c r="N466" t="s">
        <v>5</v>
      </c>
      <c r="O466" t="s">
        <v>3</v>
      </c>
      <c r="P466" t="s">
        <v>34</v>
      </c>
      <c r="Q466" t="s">
        <v>3</v>
      </c>
      <c r="R466">
        <v>384.12164000000001</v>
      </c>
      <c r="S466">
        <v>385.12891999999999</v>
      </c>
      <c r="T466">
        <v>14.343999999999999</v>
      </c>
      <c r="U466">
        <v>7197268.5758151803</v>
      </c>
      <c r="V466">
        <v>7</v>
      </c>
      <c r="W466">
        <v>7</v>
      </c>
      <c r="X466">
        <v>0</v>
      </c>
      <c r="Y466">
        <v>74.3</v>
      </c>
      <c r="Z466">
        <v>46.7</v>
      </c>
      <c r="AB466" t="s">
        <v>2</v>
      </c>
      <c r="AC466" t="s">
        <v>2</v>
      </c>
      <c r="AD466" t="s">
        <v>1</v>
      </c>
      <c r="AE466" t="s">
        <v>0</v>
      </c>
      <c r="AF466">
        <v>7045514.2147923596</v>
      </c>
      <c r="AG466">
        <v>7197268.5758151803</v>
      </c>
      <c r="AH466">
        <v>6825626.3503963901</v>
      </c>
      <c r="AI466">
        <v>72734.855401819601</v>
      </c>
      <c r="AJ466">
        <v>4731274.8037796402</v>
      </c>
      <c r="AK466">
        <v>4136082.6208324502</v>
      </c>
      <c r="AL466">
        <v>4802991.5689765597</v>
      </c>
      <c r="AM466">
        <v>76645.975435739107</v>
      </c>
      <c r="AN466">
        <v>6059465.4432693804</v>
      </c>
      <c r="AO466">
        <v>4753912.35716643</v>
      </c>
      <c r="AP466">
        <v>5617215.4932299396</v>
      </c>
      <c r="AQ466">
        <v>2280847.8284407798</v>
      </c>
      <c r="AR466">
        <v>2943619.5813301299</v>
      </c>
      <c r="AS466">
        <v>3419817.3576498302</v>
      </c>
      <c r="AT466">
        <v>77480.678562530098</v>
      </c>
      <c r="AU466">
        <v>7045514.2147923596</v>
      </c>
      <c r="AV466">
        <v>4731274.8037796402</v>
      </c>
      <c r="AW466">
        <v>2943619.5813301299</v>
      </c>
      <c r="AX466">
        <v>2.66074852067795</v>
      </c>
      <c r="AY466">
        <v>8.0341233674281192</v>
      </c>
      <c r="AZ466">
        <v>19.852167944632502</v>
      </c>
      <c r="BA466">
        <v>0.67200000000000004</v>
      </c>
      <c r="BB466">
        <v>0.41799999999999998</v>
      </c>
      <c r="BC466">
        <v>0.622</v>
      </c>
      <c r="BD466">
        <v>-0.56999999999999995</v>
      </c>
      <c r="BE466">
        <v>-1.26</v>
      </c>
      <c r="BF466">
        <v>-0.68</v>
      </c>
      <c r="BG466">
        <v>1.4241187603277101E-2</v>
      </c>
      <c r="BH466">
        <v>3.2751346460391202E-4</v>
      </c>
      <c r="BI466">
        <v>9.9312980428736299E-3</v>
      </c>
      <c r="BJ466">
        <v>3.5122543402298999E-2</v>
      </c>
      <c r="BK466">
        <v>9.22808068883976E-4</v>
      </c>
      <c r="BL466">
        <v>2.8021181383545601E-2</v>
      </c>
      <c r="BM466">
        <v>5.4</v>
      </c>
      <c r="BN466" s="1">
        <v>5.4</v>
      </c>
      <c r="BO466">
        <v>5.4</v>
      </c>
      <c r="BQ466">
        <v>4</v>
      </c>
      <c r="BR466">
        <v>4</v>
      </c>
      <c r="BS466">
        <v>4.8</v>
      </c>
      <c r="BU466">
        <v>6.6</v>
      </c>
      <c r="BV466">
        <v>7.6</v>
      </c>
      <c r="BW466">
        <v>7</v>
      </c>
      <c r="BX466">
        <v>4.4000000000000004</v>
      </c>
      <c r="BY466">
        <v>5.5</v>
      </c>
      <c r="BZ466">
        <v>4</v>
      </c>
    </row>
    <row r="467" spans="1:79" x14ac:dyDescent="0.3">
      <c r="A467">
        <v>3657</v>
      </c>
      <c r="B467" t="s">
        <v>9</v>
      </c>
      <c r="C467" t="s">
        <v>8</v>
      </c>
      <c r="F467" t="s">
        <v>340</v>
      </c>
      <c r="L467" t="s">
        <v>453</v>
      </c>
      <c r="M467" t="s">
        <v>4</v>
      </c>
      <c r="N467" t="s">
        <v>5</v>
      </c>
      <c r="O467" t="s">
        <v>3</v>
      </c>
      <c r="P467" t="s">
        <v>34</v>
      </c>
      <c r="Q467" t="s">
        <v>34</v>
      </c>
      <c r="R467">
        <v>369.07591000000002</v>
      </c>
      <c r="S467">
        <v>370.08319</v>
      </c>
      <c r="T467">
        <v>11.682</v>
      </c>
      <c r="U467">
        <v>15076254.3275527</v>
      </c>
      <c r="V467">
        <v>43</v>
      </c>
      <c r="W467">
        <v>6</v>
      </c>
      <c r="X467">
        <v>0</v>
      </c>
      <c r="Y467">
        <v>51.9</v>
      </c>
      <c r="Z467">
        <v>41.3</v>
      </c>
      <c r="AB467" t="s">
        <v>28</v>
      </c>
      <c r="AC467" t="s">
        <v>2</v>
      </c>
      <c r="AD467" t="s">
        <v>1</v>
      </c>
      <c r="AE467" t="s">
        <v>0</v>
      </c>
      <c r="AF467">
        <v>14774575.399720799</v>
      </c>
      <c r="AG467">
        <v>14948144.6714097</v>
      </c>
      <c r="AH467">
        <v>15076254.3275527</v>
      </c>
      <c r="AI467">
        <v>127913.439673045</v>
      </c>
      <c r="AJ467">
        <v>13908991.1073424</v>
      </c>
      <c r="AK467">
        <v>11031872.7623516</v>
      </c>
      <c r="AL467">
        <v>10995178.282976501</v>
      </c>
      <c r="AM467">
        <v>128265.203387467</v>
      </c>
      <c r="AN467">
        <v>15037195.135935901</v>
      </c>
      <c r="AO467">
        <v>11915684.031332901</v>
      </c>
      <c r="AP467">
        <v>9879338.7321424</v>
      </c>
      <c r="AQ467">
        <v>7073210.5093058599</v>
      </c>
      <c r="AR467">
        <v>8509639.7646267097</v>
      </c>
      <c r="AS467">
        <v>8185401.83267699</v>
      </c>
      <c r="AT467">
        <v>122288.036192566</v>
      </c>
      <c r="AU467">
        <v>14948144.6714097</v>
      </c>
      <c r="AV467">
        <v>11031872.7623516</v>
      </c>
      <c r="AW467">
        <v>8185401.83267699</v>
      </c>
      <c r="AX467">
        <v>1.0139243864704</v>
      </c>
      <c r="AY467" s="1">
        <v>13.956449408426099</v>
      </c>
      <c r="AZ467" s="1">
        <v>9.5089876934658601</v>
      </c>
      <c r="BA467">
        <v>0.73799999999999999</v>
      </c>
      <c r="BB467" s="1">
        <v>0.54800000000000004</v>
      </c>
      <c r="BC467" s="1">
        <v>0.74199999999999999</v>
      </c>
      <c r="BD467">
        <v>-0.44</v>
      </c>
      <c r="BE467">
        <v>-0.87</v>
      </c>
      <c r="BF467">
        <v>-0.43</v>
      </c>
      <c r="BG467">
        <v>6.2783758283326593E-2</v>
      </c>
      <c r="BH467">
        <v>4.6306503041859698E-4</v>
      </c>
      <c r="BI467">
        <v>4.7356130125820704E-3</v>
      </c>
      <c r="BJ467">
        <v>0.12329898854877699</v>
      </c>
      <c r="BK467">
        <v>1.2325427158873001E-3</v>
      </c>
      <c r="BL467">
        <v>1.5217896133054199E-2</v>
      </c>
      <c r="BM467">
        <v>4.5</v>
      </c>
      <c r="BN467">
        <v>5.6</v>
      </c>
      <c r="BO467">
        <v>4.5</v>
      </c>
      <c r="BQ467">
        <v>4.8</v>
      </c>
      <c r="BR467">
        <v>4.0999999999999996</v>
      </c>
      <c r="BS467">
        <v>5.2</v>
      </c>
      <c r="BU467">
        <v>5.0999999999999996</v>
      </c>
      <c r="BV467">
        <v>4.7</v>
      </c>
      <c r="BW467">
        <v>4.9000000000000004</v>
      </c>
      <c r="BX467">
        <v>3.5</v>
      </c>
      <c r="BY467">
        <v>3.1</v>
      </c>
      <c r="BZ467">
        <v>3.1</v>
      </c>
    </row>
    <row r="468" spans="1:79" x14ac:dyDescent="0.3">
      <c r="A468">
        <v>3662</v>
      </c>
      <c r="B468" t="s">
        <v>9</v>
      </c>
      <c r="F468" t="s">
        <v>340</v>
      </c>
      <c r="L468" t="s">
        <v>452</v>
      </c>
      <c r="M468" t="s">
        <v>4</v>
      </c>
      <c r="N468" t="s">
        <v>5</v>
      </c>
      <c r="O468" t="s">
        <v>3</v>
      </c>
      <c r="P468" t="s">
        <v>34</v>
      </c>
      <c r="Q468" t="s">
        <v>34</v>
      </c>
      <c r="R468">
        <v>311.10939000000002</v>
      </c>
      <c r="S468">
        <v>312.11667</v>
      </c>
      <c r="T468">
        <v>10.661</v>
      </c>
      <c r="U468">
        <v>14788736.0599938</v>
      </c>
      <c r="V468">
        <v>205</v>
      </c>
      <c r="W468">
        <v>7</v>
      </c>
      <c r="X468">
        <v>0</v>
      </c>
      <c r="Y468">
        <v>70.599999999999994</v>
      </c>
      <c r="Z468">
        <v>8.5</v>
      </c>
      <c r="AB468" t="s">
        <v>28</v>
      </c>
      <c r="AC468" t="s">
        <v>2</v>
      </c>
      <c r="AD468" t="s">
        <v>1</v>
      </c>
      <c r="AE468" t="s">
        <v>0</v>
      </c>
      <c r="AF468">
        <v>14116172.6046807</v>
      </c>
      <c r="AG468">
        <v>14788736.0599938</v>
      </c>
      <c r="AH468">
        <v>14333378.4946522</v>
      </c>
      <c r="AI468">
        <v>154144.641619498</v>
      </c>
      <c r="AJ468">
        <v>12706435.7377441</v>
      </c>
      <c r="AK468">
        <v>14041769.641202601</v>
      </c>
      <c r="AL468">
        <v>13757225.6432268</v>
      </c>
      <c r="AM468">
        <v>141473.76865930401</v>
      </c>
      <c r="AN468">
        <v>14719204.5018296</v>
      </c>
      <c r="AO468">
        <v>12722421.309519099</v>
      </c>
      <c r="AP468">
        <v>11277689.0139281</v>
      </c>
      <c r="AQ468">
        <v>8749701.9755157009</v>
      </c>
      <c r="AR468">
        <v>10707385.016992399</v>
      </c>
      <c r="AS468">
        <v>11089016.6402185</v>
      </c>
      <c r="AT468">
        <v>145811.901152865</v>
      </c>
      <c r="AU468">
        <v>14333378.4946522</v>
      </c>
      <c r="AV468">
        <v>13757225.6432268</v>
      </c>
      <c r="AW468">
        <v>10707385.016992399</v>
      </c>
      <c r="AX468">
        <v>2.38148077868617</v>
      </c>
      <c r="AY468" s="1">
        <v>5.2093312813596704</v>
      </c>
      <c r="AZ468" s="1">
        <v>12.3258974571272</v>
      </c>
      <c r="BA468" s="1">
        <v>0.96</v>
      </c>
      <c r="BB468">
        <v>0.747</v>
      </c>
      <c r="BC468" s="1">
        <v>0.77800000000000002</v>
      </c>
      <c r="BD468">
        <v>-0.06</v>
      </c>
      <c r="BE468">
        <v>-0.42</v>
      </c>
      <c r="BF468">
        <v>-0.36</v>
      </c>
      <c r="BG468">
        <v>0.604753513330057</v>
      </c>
      <c r="BH468">
        <v>4.2842879582819498E-3</v>
      </c>
      <c r="BI468">
        <v>1.1663099250024501E-2</v>
      </c>
      <c r="BJ468">
        <v>0.76063314395491599</v>
      </c>
      <c r="BK468">
        <v>8.3963020111088096E-3</v>
      </c>
      <c r="BL468">
        <v>3.2118477629070802E-2</v>
      </c>
      <c r="BM468">
        <v>4.8</v>
      </c>
      <c r="BN468">
        <v>4.0999999999999996</v>
      </c>
      <c r="BO468">
        <v>4.5</v>
      </c>
      <c r="BQ468">
        <v>4.5</v>
      </c>
      <c r="BR468">
        <v>4.5</v>
      </c>
      <c r="BS468">
        <v>4.5</v>
      </c>
      <c r="BU468">
        <v>6.5</v>
      </c>
      <c r="BV468">
        <v>6.5</v>
      </c>
      <c r="BW468">
        <v>6.5</v>
      </c>
      <c r="BX468">
        <v>3.9</v>
      </c>
      <c r="BY468">
        <v>3.9</v>
      </c>
      <c r="BZ468">
        <v>3.3</v>
      </c>
    </row>
    <row r="469" spans="1:79" x14ac:dyDescent="0.3">
      <c r="A469">
        <v>3685</v>
      </c>
      <c r="B469" t="s">
        <v>9</v>
      </c>
      <c r="F469" t="s">
        <v>340</v>
      </c>
      <c r="L469" t="s">
        <v>451</v>
      </c>
      <c r="M469" t="s">
        <v>4</v>
      </c>
      <c r="N469" t="s">
        <v>34</v>
      </c>
      <c r="O469" t="s">
        <v>3</v>
      </c>
      <c r="P469" t="s">
        <v>34</v>
      </c>
      <c r="Q469" t="s">
        <v>34</v>
      </c>
      <c r="R469">
        <v>342.14666</v>
      </c>
      <c r="S469">
        <v>343.15393</v>
      </c>
      <c r="T469">
        <v>24.283999999999999</v>
      </c>
      <c r="U469">
        <v>6185946.3708207598</v>
      </c>
      <c r="V469">
        <v>165</v>
      </c>
      <c r="W469">
        <v>1</v>
      </c>
      <c r="X469">
        <v>0</v>
      </c>
      <c r="Y469">
        <v>91.7</v>
      </c>
      <c r="Z469">
        <v>9.6</v>
      </c>
      <c r="AB469" t="s">
        <v>2</v>
      </c>
      <c r="AC469" t="s">
        <v>28</v>
      </c>
      <c r="AD469" t="s">
        <v>1</v>
      </c>
      <c r="AE469" t="s">
        <v>0</v>
      </c>
      <c r="AF469">
        <v>512751.12357237999</v>
      </c>
      <c r="AG469">
        <v>268391.84474244999</v>
      </c>
      <c r="AH469">
        <v>508602.29153207398</v>
      </c>
      <c r="AI469">
        <v>425765.08961823798</v>
      </c>
      <c r="AJ469">
        <v>442097.46577704803</v>
      </c>
      <c r="AK469">
        <v>515536.26688260102</v>
      </c>
      <c r="AL469">
        <v>402557.31359518901</v>
      </c>
      <c r="AM469">
        <v>98910.796549537903</v>
      </c>
      <c r="AN469">
        <v>6185946.3708207598</v>
      </c>
      <c r="AO469">
        <v>4925255.8610352399</v>
      </c>
      <c r="AP469">
        <v>5800713.3807669403</v>
      </c>
      <c r="AQ469">
        <v>366344.77100141899</v>
      </c>
      <c r="AR469">
        <v>264800.62396321801</v>
      </c>
      <c r="AS469">
        <v>519732.00376110402</v>
      </c>
      <c r="AT469">
        <v>66040.531275223402</v>
      </c>
      <c r="AU469">
        <v>508602.29153207398</v>
      </c>
      <c r="AV469">
        <v>442097.46577704803</v>
      </c>
      <c r="AW469">
        <v>366344.77100141899</v>
      </c>
      <c r="AX469">
        <v>32.540986739169298</v>
      </c>
      <c r="AY469">
        <v>12.644724132876901</v>
      </c>
      <c r="AZ469">
        <v>33.454802693533097</v>
      </c>
      <c r="BA469">
        <v>0.86899999999999999</v>
      </c>
      <c r="BB469">
        <v>0.72</v>
      </c>
      <c r="BC469">
        <v>0.82899999999999996</v>
      </c>
      <c r="BD469">
        <v>-0.2</v>
      </c>
      <c r="BE469">
        <v>-0.47</v>
      </c>
      <c r="BF469">
        <v>-0.27</v>
      </c>
      <c r="BG469">
        <v>0.92811878942539705</v>
      </c>
      <c r="BH469">
        <v>0.89680100940277696</v>
      </c>
      <c r="BI469">
        <v>0.70604339587765297</v>
      </c>
      <c r="BJ469">
        <v>0.99999987688113601</v>
      </c>
      <c r="BK469">
        <v>0.95314209047117604</v>
      </c>
      <c r="BL469">
        <v>0.89021917546138296</v>
      </c>
      <c r="BM469">
        <v>2.5</v>
      </c>
      <c r="BN469">
        <v>5.2</v>
      </c>
      <c r="BO469">
        <v>3.3</v>
      </c>
      <c r="BP469">
        <v>4.8</v>
      </c>
      <c r="BQ469">
        <v>2.2999999999999998</v>
      </c>
      <c r="BR469">
        <v>2.2999999999999998</v>
      </c>
      <c r="BS469">
        <v>3.8</v>
      </c>
      <c r="BT469">
        <v>2.2999999999999998</v>
      </c>
      <c r="BU469">
        <v>6.6</v>
      </c>
      <c r="BV469">
        <v>6.8</v>
      </c>
      <c r="BW469">
        <v>7.8</v>
      </c>
      <c r="BX469">
        <v>1.9</v>
      </c>
      <c r="BY469">
        <v>4.9000000000000004</v>
      </c>
      <c r="BZ469">
        <v>1.5</v>
      </c>
      <c r="CA469">
        <v>4.2</v>
      </c>
    </row>
    <row r="470" spans="1:79" x14ac:dyDescent="0.3">
      <c r="A470">
        <v>3714</v>
      </c>
      <c r="B470" t="s">
        <v>9</v>
      </c>
      <c r="C470" t="s">
        <v>8</v>
      </c>
      <c r="F470" t="s">
        <v>340</v>
      </c>
      <c r="L470" t="s">
        <v>450</v>
      </c>
      <c r="M470" t="s">
        <v>4</v>
      </c>
      <c r="N470" t="s">
        <v>5</v>
      </c>
      <c r="O470" t="s">
        <v>3</v>
      </c>
      <c r="P470" t="s">
        <v>34</v>
      </c>
      <c r="Q470" t="s">
        <v>3</v>
      </c>
      <c r="R470">
        <v>502.22930000000002</v>
      </c>
      <c r="S470">
        <v>503.23658</v>
      </c>
      <c r="T470">
        <v>14.593999999999999</v>
      </c>
      <c r="U470">
        <v>6783412.1578699704</v>
      </c>
      <c r="V470">
        <v>31</v>
      </c>
      <c r="W470">
        <v>2</v>
      </c>
      <c r="X470">
        <v>0</v>
      </c>
      <c r="Y470">
        <v>80.099999999999994</v>
      </c>
      <c r="Z470">
        <v>61.9</v>
      </c>
      <c r="AB470" t="s">
        <v>2</v>
      </c>
      <c r="AC470" t="s">
        <v>2</v>
      </c>
      <c r="AD470" t="s">
        <v>1</v>
      </c>
      <c r="AE470" t="s">
        <v>0</v>
      </c>
      <c r="AF470">
        <v>3215397.3943311102</v>
      </c>
      <c r="AG470">
        <v>3697068.8445287901</v>
      </c>
      <c r="AH470">
        <v>3677189.6092288201</v>
      </c>
      <c r="AI470">
        <v>66607.541270065907</v>
      </c>
      <c r="AJ470">
        <v>6783412.1578699704</v>
      </c>
      <c r="AK470">
        <v>4271195.39431231</v>
      </c>
      <c r="AL470">
        <v>3724951.34272988</v>
      </c>
      <c r="AM470">
        <v>70222.896636693593</v>
      </c>
      <c r="AN470">
        <v>2862791.6842632499</v>
      </c>
      <c r="AO470">
        <v>2834611.9788387199</v>
      </c>
      <c r="AP470">
        <v>2520132.3857778399</v>
      </c>
      <c r="AQ470">
        <v>99965.470651076495</v>
      </c>
      <c r="AR470">
        <v>128157.366887374</v>
      </c>
      <c r="AS470">
        <v>196240.17913778601</v>
      </c>
      <c r="AT470">
        <v>68180.982429448195</v>
      </c>
      <c r="AU470">
        <v>3677189.6092288201</v>
      </c>
      <c r="AV470">
        <v>4271195.39431231</v>
      </c>
      <c r="AW470">
        <v>128157.366887374</v>
      </c>
      <c r="AX470">
        <v>7.7208122143768199</v>
      </c>
      <c r="AY470">
        <v>33.109473252774102</v>
      </c>
      <c r="AZ470">
        <v>34.990496342391097</v>
      </c>
      <c r="BA470">
        <v>1.1619999999999999</v>
      </c>
      <c r="BB470">
        <v>3.5000000000000003E-2</v>
      </c>
      <c r="BC470">
        <v>0.03</v>
      </c>
      <c r="BD470">
        <v>0.22</v>
      </c>
      <c r="BE470">
        <v>-4.84</v>
      </c>
      <c r="BF470">
        <v>-5.0599999999999996</v>
      </c>
      <c r="BG470">
        <v>0.41758004597554399</v>
      </c>
      <c r="BH470" s="1">
        <v>1.51905428060761E-5</v>
      </c>
      <c r="BI470" s="1">
        <v>8.7902360321745493E-6</v>
      </c>
      <c r="BJ470">
        <v>0.57794885335492696</v>
      </c>
      <c r="BK470" s="1">
        <v>7.2736938301842897E-5</v>
      </c>
      <c r="BL470">
        <v>1.1281262167938101E-4</v>
      </c>
      <c r="BM470" s="1">
        <v>5.2</v>
      </c>
      <c r="BN470" s="1">
        <v>5.5</v>
      </c>
      <c r="BO470">
        <v>5.2</v>
      </c>
      <c r="BP470" s="1"/>
      <c r="BQ470" s="1">
        <v>5.4</v>
      </c>
      <c r="BR470">
        <v>4.4000000000000004</v>
      </c>
      <c r="BS470">
        <v>4.8</v>
      </c>
      <c r="BU470">
        <v>7.7</v>
      </c>
      <c r="BV470">
        <v>6.2</v>
      </c>
      <c r="BW470">
        <v>7.3</v>
      </c>
      <c r="BZ470">
        <v>3</v>
      </c>
    </row>
    <row r="471" spans="1:79" x14ac:dyDescent="0.3">
      <c r="A471">
        <v>3719</v>
      </c>
      <c r="B471" t="s">
        <v>9</v>
      </c>
      <c r="C471" t="s">
        <v>8</v>
      </c>
      <c r="F471" t="s">
        <v>340</v>
      </c>
      <c r="L471" t="s">
        <v>449</v>
      </c>
      <c r="M471" t="s">
        <v>4</v>
      </c>
      <c r="N471" t="s">
        <v>34</v>
      </c>
      <c r="O471" t="s">
        <v>3</v>
      </c>
      <c r="P471" t="s">
        <v>34</v>
      </c>
      <c r="Q471" t="s">
        <v>34</v>
      </c>
      <c r="R471">
        <v>374.20915000000002</v>
      </c>
      <c r="S471">
        <v>375.21643</v>
      </c>
      <c r="T471">
        <v>21.602</v>
      </c>
      <c r="U471">
        <v>14756199.6639737</v>
      </c>
      <c r="V471">
        <v>111</v>
      </c>
      <c r="W471">
        <v>2</v>
      </c>
      <c r="X471">
        <v>0</v>
      </c>
      <c r="Y471">
        <v>41.9</v>
      </c>
      <c r="Z471">
        <v>59.7</v>
      </c>
      <c r="AB471" t="s">
        <v>28</v>
      </c>
      <c r="AC471" t="s">
        <v>2</v>
      </c>
      <c r="AD471" t="s">
        <v>1</v>
      </c>
      <c r="AE471" t="s">
        <v>0</v>
      </c>
      <c r="AF471">
        <v>14092769.885832701</v>
      </c>
      <c r="AG471">
        <v>14756199.6639737</v>
      </c>
      <c r="AH471">
        <v>12334276.039698699</v>
      </c>
      <c r="AI471">
        <v>69734.017478049893</v>
      </c>
      <c r="AJ471">
        <v>982539.33894072694</v>
      </c>
      <c r="AK471">
        <v>9530063.8765459899</v>
      </c>
      <c r="AL471">
        <v>676558.81899369101</v>
      </c>
      <c r="AM471">
        <v>134762.61454772501</v>
      </c>
      <c r="AN471">
        <v>7176396.44669344</v>
      </c>
      <c r="AO471">
        <v>9834843.1741953306</v>
      </c>
      <c r="AP471">
        <v>9653707.8182357401</v>
      </c>
      <c r="AQ471">
        <v>1176418.72213628</v>
      </c>
      <c r="AR471">
        <v>1059088.1307964299</v>
      </c>
      <c r="AS471">
        <v>1324192.82953635</v>
      </c>
      <c r="AT471">
        <v>92015.227873358395</v>
      </c>
      <c r="AU471">
        <v>14092769.885832701</v>
      </c>
      <c r="AV471">
        <v>982539.33894072694</v>
      </c>
      <c r="AW471">
        <v>1176418.72213628</v>
      </c>
      <c r="AX471">
        <v>9.1168819612352294</v>
      </c>
      <c r="AY471" s="1">
        <v>134.74397214088799</v>
      </c>
      <c r="AZ471" s="1">
        <v>11.195609934546701</v>
      </c>
      <c r="BA471">
        <v>7.0000000000000007E-2</v>
      </c>
      <c r="BB471" s="1">
        <v>8.3000000000000004E-2</v>
      </c>
      <c r="BC471" s="1">
        <v>1.1970000000000001</v>
      </c>
      <c r="BD471">
        <v>-3.84</v>
      </c>
      <c r="BE471">
        <v>-3.58</v>
      </c>
      <c r="BF471">
        <v>0.26</v>
      </c>
      <c r="BG471">
        <v>5.78822452941068E-2</v>
      </c>
      <c r="BH471">
        <v>2.6074041937092399E-2</v>
      </c>
      <c r="BI471">
        <v>0.79333284850901697</v>
      </c>
      <c r="BJ471">
        <v>0.11497812335471801</v>
      </c>
      <c r="BK471">
        <v>4.23431684611092E-2</v>
      </c>
      <c r="BL471" s="1">
        <v>0.95498520487971705</v>
      </c>
      <c r="BM471" s="1">
        <v>3.7</v>
      </c>
      <c r="BN471">
        <v>2.6</v>
      </c>
      <c r="BO471" s="1">
        <v>3.3</v>
      </c>
      <c r="BP471" s="1"/>
      <c r="BQ471">
        <v>4.5</v>
      </c>
      <c r="BS471">
        <v>4.5</v>
      </c>
      <c r="BU471">
        <v>2</v>
      </c>
      <c r="BV471">
        <v>2</v>
      </c>
      <c r="BW471">
        <v>2.2999999999999998</v>
      </c>
      <c r="BX471">
        <v>1.7</v>
      </c>
      <c r="BY471">
        <v>1.1000000000000001</v>
      </c>
      <c r="BZ471">
        <v>1.4</v>
      </c>
    </row>
    <row r="472" spans="1:79" x14ac:dyDescent="0.3">
      <c r="A472">
        <v>3736</v>
      </c>
      <c r="B472" t="s">
        <v>9</v>
      </c>
      <c r="C472" t="s">
        <v>8</v>
      </c>
      <c r="F472" t="s">
        <v>340</v>
      </c>
      <c r="L472" t="s">
        <v>448</v>
      </c>
      <c r="M472" t="s">
        <v>4</v>
      </c>
      <c r="N472" t="s">
        <v>5</v>
      </c>
      <c r="O472" t="s">
        <v>3</v>
      </c>
      <c r="P472" t="s">
        <v>3</v>
      </c>
      <c r="Q472" t="s">
        <v>3</v>
      </c>
      <c r="R472">
        <v>638.46058000000005</v>
      </c>
      <c r="S472">
        <v>656.49438999999995</v>
      </c>
      <c r="T472">
        <v>24.620999999999999</v>
      </c>
      <c r="U472">
        <v>10761238.532790501</v>
      </c>
      <c r="V472">
        <v>0</v>
      </c>
      <c r="W472">
        <v>1</v>
      </c>
      <c r="X472">
        <v>0</v>
      </c>
      <c r="Y472">
        <v>44.9</v>
      </c>
      <c r="Z472">
        <v>40.1</v>
      </c>
      <c r="AB472" t="s">
        <v>2</v>
      </c>
      <c r="AC472" t="s">
        <v>2</v>
      </c>
      <c r="AD472" t="s">
        <v>1</v>
      </c>
      <c r="AE472" t="s">
        <v>185</v>
      </c>
      <c r="AF472">
        <v>8670071.9872226007</v>
      </c>
      <c r="AG472">
        <v>5527655.7120722402</v>
      </c>
      <c r="AH472">
        <v>6453515.67149089</v>
      </c>
      <c r="AI472">
        <v>51756.713769642804</v>
      </c>
      <c r="AJ472">
        <v>10761238.532790501</v>
      </c>
      <c r="AK472">
        <v>8906518.8473394904</v>
      </c>
      <c r="AL472">
        <v>7822161.4044846296</v>
      </c>
      <c r="AM472">
        <v>73264.761298490805</v>
      </c>
      <c r="AN472">
        <v>7971643.4098745398</v>
      </c>
      <c r="AO472">
        <v>6320361.5030731903</v>
      </c>
      <c r="AP472">
        <v>6780120.2262728997</v>
      </c>
      <c r="AQ472">
        <v>3782270.8941326099</v>
      </c>
      <c r="AR472">
        <v>6998825.2434633197</v>
      </c>
      <c r="AS472">
        <v>5146702.9240177805</v>
      </c>
      <c r="AT472">
        <v>50503.580059222302</v>
      </c>
      <c r="AU472">
        <v>6453515.67149089</v>
      </c>
      <c r="AV472">
        <v>8906518.8473394904</v>
      </c>
      <c r="AW472">
        <v>5146702.9240177805</v>
      </c>
      <c r="AX472">
        <v>23.4578851018973</v>
      </c>
      <c r="AY472">
        <v>16.219800228625299</v>
      </c>
      <c r="AZ472" s="1">
        <v>30.407729204861301</v>
      </c>
      <c r="BA472" s="1">
        <v>1.38</v>
      </c>
      <c r="BB472">
        <v>0.79800000000000004</v>
      </c>
      <c r="BC472" s="1">
        <v>0.57799999999999996</v>
      </c>
      <c r="BD472" s="1">
        <v>0.46</v>
      </c>
      <c r="BE472">
        <v>-0.33</v>
      </c>
      <c r="BF472">
        <v>-0.79</v>
      </c>
      <c r="BG472">
        <v>0.35274967912823202</v>
      </c>
      <c r="BH472">
        <v>0.40089159204864999</v>
      </c>
      <c r="BI472">
        <v>6.1484482157532203E-2</v>
      </c>
      <c r="BJ472">
        <v>0.50389294708687404</v>
      </c>
      <c r="BK472">
        <v>0.49183403591464497</v>
      </c>
      <c r="BL472">
        <v>0.129751273171617</v>
      </c>
      <c r="BM472">
        <v>3.1</v>
      </c>
      <c r="BN472">
        <v>1.6</v>
      </c>
      <c r="BO472">
        <v>1.2</v>
      </c>
      <c r="BQ472">
        <v>2</v>
      </c>
      <c r="BR472">
        <v>3.9</v>
      </c>
      <c r="BS472">
        <v>3.1</v>
      </c>
      <c r="BU472">
        <v>6.6</v>
      </c>
      <c r="BV472">
        <v>4.7</v>
      </c>
      <c r="BW472">
        <v>5.0999999999999996</v>
      </c>
      <c r="BX472">
        <v>3.3</v>
      </c>
      <c r="BY472">
        <v>3.1</v>
      </c>
      <c r="BZ472">
        <v>2.2999999999999998</v>
      </c>
    </row>
    <row r="473" spans="1:79" x14ac:dyDescent="0.3">
      <c r="A473">
        <v>3744</v>
      </c>
      <c r="B473" t="s">
        <v>9</v>
      </c>
      <c r="F473" t="s">
        <v>340</v>
      </c>
      <c r="L473" t="s">
        <v>447</v>
      </c>
      <c r="M473" t="s">
        <v>4</v>
      </c>
      <c r="N473" t="s">
        <v>5</v>
      </c>
      <c r="O473" t="s">
        <v>3</v>
      </c>
      <c r="P473" t="s">
        <v>34</v>
      </c>
      <c r="Q473" t="s">
        <v>3</v>
      </c>
      <c r="R473">
        <v>448.18972000000002</v>
      </c>
      <c r="S473">
        <v>225.10214999999999</v>
      </c>
      <c r="T473">
        <v>13.186999999999999</v>
      </c>
      <c r="U473">
        <v>13899266.886052599</v>
      </c>
      <c r="V473">
        <v>95</v>
      </c>
      <c r="W473">
        <v>3</v>
      </c>
      <c r="X473">
        <v>0</v>
      </c>
      <c r="Y473">
        <v>78.400000000000006</v>
      </c>
      <c r="Z473">
        <v>8.9</v>
      </c>
      <c r="AB473" t="s">
        <v>2</v>
      </c>
      <c r="AC473" t="s">
        <v>2</v>
      </c>
      <c r="AD473" t="s">
        <v>1</v>
      </c>
      <c r="AE473" t="s">
        <v>257</v>
      </c>
      <c r="AF473">
        <v>13899266.886052599</v>
      </c>
      <c r="AG473">
        <v>13047604.3187142</v>
      </c>
      <c r="AH473">
        <v>13481295.7017179</v>
      </c>
      <c r="AI473">
        <v>121783.168768143</v>
      </c>
      <c r="AJ473">
        <v>8872506.5625575706</v>
      </c>
      <c r="AK473">
        <v>9712724.7905514408</v>
      </c>
      <c r="AL473">
        <v>9485671.3878672495</v>
      </c>
      <c r="AM473">
        <v>122712.920487807</v>
      </c>
      <c r="AN473">
        <v>10894390.2726155</v>
      </c>
      <c r="AO473">
        <v>9279546.4670802709</v>
      </c>
      <c r="AP473">
        <v>8166135.4674431998</v>
      </c>
      <c r="AQ473">
        <v>4984131.8867932102</v>
      </c>
      <c r="AR473">
        <v>5937857.8566241497</v>
      </c>
      <c r="AS473">
        <v>5564478.3387316</v>
      </c>
      <c r="AT473">
        <v>127979.14533592301</v>
      </c>
      <c r="AU473">
        <v>13481295.7017179</v>
      </c>
      <c r="AV473">
        <v>9485671.3878672495</v>
      </c>
      <c r="AW473">
        <v>5564478.3387316</v>
      </c>
      <c r="AX473">
        <v>3.1600898297811</v>
      </c>
      <c r="AY473">
        <v>4.6451344860247001</v>
      </c>
      <c r="AZ473" s="1">
        <v>8.7451941621227505</v>
      </c>
      <c r="BA473">
        <v>0.70399999999999996</v>
      </c>
      <c r="BB473">
        <v>0.41299999999999998</v>
      </c>
      <c r="BC473" s="1">
        <v>0.58699999999999997</v>
      </c>
      <c r="BD473">
        <v>-0.51</v>
      </c>
      <c r="BE473">
        <v>-1.28</v>
      </c>
      <c r="BF473">
        <v>-0.77</v>
      </c>
      <c r="BG473">
        <v>7.7926265065508804E-4</v>
      </c>
      <c r="BH473" s="1">
        <v>4.0573539250576803E-6</v>
      </c>
      <c r="BI473" s="1">
        <v>9.2761062096879994E-5</v>
      </c>
      <c r="BJ473">
        <v>3.0883845999825099E-3</v>
      </c>
      <c r="BK473" s="1">
        <v>2.5753189099513401E-5</v>
      </c>
      <c r="BL473">
        <v>6.4660622263692602E-4</v>
      </c>
      <c r="BM473" s="1">
        <v>3.3</v>
      </c>
      <c r="BN473" s="1">
        <v>3.3</v>
      </c>
      <c r="BO473">
        <v>2.6</v>
      </c>
      <c r="BP473" s="1"/>
      <c r="BQ473" s="1">
        <v>3.9</v>
      </c>
      <c r="BR473">
        <v>3.9</v>
      </c>
      <c r="BS473">
        <v>3.5</v>
      </c>
      <c r="BU473">
        <v>6.5</v>
      </c>
      <c r="BV473">
        <v>5.9</v>
      </c>
      <c r="BW473">
        <v>4.4000000000000004</v>
      </c>
      <c r="BX473">
        <v>3.3</v>
      </c>
      <c r="BY473">
        <v>3.1</v>
      </c>
      <c r="BZ473">
        <v>2.2999999999999998</v>
      </c>
    </row>
    <row r="474" spans="1:79" x14ac:dyDescent="0.3">
      <c r="A474">
        <v>3766</v>
      </c>
      <c r="B474" t="s">
        <v>9</v>
      </c>
      <c r="C474" t="s">
        <v>8</v>
      </c>
      <c r="F474" t="s">
        <v>340</v>
      </c>
      <c r="L474" t="s">
        <v>446</v>
      </c>
      <c r="M474" t="s">
        <v>4</v>
      </c>
      <c r="N474" t="s">
        <v>5</v>
      </c>
      <c r="O474" t="s">
        <v>3</v>
      </c>
      <c r="P474" t="s">
        <v>34</v>
      </c>
      <c r="Q474" t="s">
        <v>34</v>
      </c>
      <c r="R474">
        <v>460.24633999999998</v>
      </c>
      <c r="S474">
        <v>461.25362000000001</v>
      </c>
      <c r="T474">
        <v>17.381</v>
      </c>
      <c r="U474">
        <v>9204006.2556414809</v>
      </c>
      <c r="V474">
        <v>152</v>
      </c>
      <c r="W474">
        <v>1</v>
      </c>
      <c r="X474">
        <v>0</v>
      </c>
      <c r="Y474">
        <v>40.5</v>
      </c>
      <c r="Z474">
        <v>59.3</v>
      </c>
      <c r="AB474" t="s">
        <v>28</v>
      </c>
      <c r="AC474" t="s">
        <v>2</v>
      </c>
      <c r="AD474" t="s">
        <v>1</v>
      </c>
      <c r="AE474" t="s">
        <v>0</v>
      </c>
      <c r="AF474">
        <v>8463893.9820674099</v>
      </c>
      <c r="AG474">
        <v>8412312.8610438593</v>
      </c>
      <c r="AH474">
        <v>9204006.2556414809</v>
      </c>
      <c r="AI474">
        <v>79489.068433576205</v>
      </c>
      <c r="AJ474">
        <v>311185.51059210103</v>
      </c>
      <c r="AK474">
        <v>147267.84444349099</v>
      </c>
      <c r="AL474">
        <v>1345552.67280354</v>
      </c>
      <c r="AM474">
        <v>93848.312748098295</v>
      </c>
      <c r="AN474">
        <v>3526885.8023264101</v>
      </c>
      <c r="AO474">
        <v>4409781.3611669196</v>
      </c>
      <c r="AP474">
        <v>5011775.5731398398</v>
      </c>
      <c r="AQ474">
        <v>187091.08297982599</v>
      </c>
      <c r="AR474">
        <v>239065.948849362</v>
      </c>
      <c r="AS474">
        <v>158048.86155375399</v>
      </c>
      <c r="AT474">
        <v>86926.4023031775</v>
      </c>
      <c r="AU474">
        <v>8463893.9820674099</v>
      </c>
      <c r="AV474">
        <v>311185.51059210103</v>
      </c>
      <c r="AW474">
        <v>187091.08297982599</v>
      </c>
      <c r="AX474">
        <v>5.09519234720669</v>
      </c>
      <c r="AY474">
        <v>108.043098441232</v>
      </c>
      <c r="AZ474">
        <v>21.077802215372401</v>
      </c>
      <c r="BA474">
        <v>3.6999999999999998E-2</v>
      </c>
      <c r="BB474">
        <v>2.1999999999999999E-2</v>
      </c>
      <c r="BC474">
        <v>0.60099999999999998</v>
      </c>
      <c r="BD474">
        <v>-4.7699999999999996</v>
      </c>
      <c r="BE474">
        <v>-5.5</v>
      </c>
      <c r="BF474">
        <v>-0.73</v>
      </c>
      <c r="BG474">
        <v>2.9825358175771298E-3</v>
      </c>
      <c r="BH474">
        <v>9.8652579918545591E-4</v>
      </c>
      <c r="BI474">
        <v>0.427629659834453</v>
      </c>
      <c r="BJ474">
        <v>9.4802031344415807E-3</v>
      </c>
      <c r="BK474">
        <v>2.3591335408091499E-3</v>
      </c>
      <c r="BL474">
        <v>0.61582516504427298</v>
      </c>
      <c r="BM474">
        <v>4.2</v>
      </c>
      <c r="BN474">
        <v>3.5</v>
      </c>
      <c r="BO474">
        <v>4.5999999999999996</v>
      </c>
      <c r="BQ474">
        <v>1.5</v>
      </c>
      <c r="BU474">
        <v>5.5</v>
      </c>
      <c r="BV474">
        <v>3.3</v>
      </c>
      <c r="BW474">
        <v>5.2</v>
      </c>
      <c r="BX474">
        <v>5.0999999999999996</v>
      </c>
      <c r="BY474">
        <v>2.4</v>
      </c>
      <c r="BZ474">
        <v>2</v>
      </c>
    </row>
    <row r="475" spans="1:79" x14ac:dyDescent="0.3">
      <c r="A475">
        <v>3791</v>
      </c>
      <c r="B475" t="s">
        <v>9</v>
      </c>
      <c r="C475" t="s">
        <v>8</v>
      </c>
      <c r="F475" t="s">
        <v>340</v>
      </c>
      <c r="L475" t="s">
        <v>445</v>
      </c>
      <c r="M475" t="s">
        <v>4</v>
      </c>
      <c r="N475" t="s">
        <v>5</v>
      </c>
      <c r="O475" t="s">
        <v>3</v>
      </c>
      <c r="P475" t="s">
        <v>34</v>
      </c>
      <c r="Q475" t="s">
        <v>3</v>
      </c>
      <c r="R475">
        <v>786.43430999999998</v>
      </c>
      <c r="S475">
        <v>787.44158000000004</v>
      </c>
      <c r="T475">
        <v>23.602</v>
      </c>
      <c r="U475">
        <v>13850899.7561408</v>
      </c>
      <c r="V475">
        <v>4</v>
      </c>
      <c r="W475">
        <v>1</v>
      </c>
      <c r="X475">
        <v>0</v>
      </c>
      <c r="Y475">
        <v>44.3</v>
      </c>
      <c r="Z475">
        <v>40</v>
      </c>
      <c r="AB475" t="s">
        <v>2</v>
      </c>
      <c r="AC475" t="s">
        <v>2</v>
      </c>
      <c r="AD475" t="s">
        <v>1</v>
      </c>
      <c r="AE475" t="s">
        <v>0</v>
      </c>
      <c r="AF475">
        <v>13850899.7561408</v>
      </c>
      <c r="AG475">
        <v>10115551.1870143</v>
      </c>
      <c r="AH475">
        <v>2488057.6194130098</v>
      </c>
      <c r="AI475">
        <v>26019.720022722799</v>
      </c>
      <c r="AJ475">
        <v>620098.23752842098</v>
      </c>
      <c r="AK475">
        <v>2094470.1113734699</v>
      </c>
      <c r="AL475">
        <v>1799899.64171824</v>
      </c>
      <c r="AM475">
        <v>88875.180647524903</v>
      </c>
      <c r="AN475">
        <v>1792776.92267792</v>
      </c>
      <c r="AO475">
        <v>5494583.16671988</v>
      </c>
      <c r="AP475">
        <v>559270.97057567805</v>
      </c>
      <c r="AQ475">
        <v>351871.57268029603</v>
      </c>
      <c r="AR475">
        <v>247910.32659176301</v>
      </c>
      <c r="AS475">
        <v>716017.47887137299</v>
      </c>
      <c r="AT475">
        <v>25480.378355593799</v>
      </c>
      <c r="AU475">
        <v>10115551.1870143</v>
      </c>
      <c r="AV475">
        <v>1799899.64171824</v>
      </c>
      <c r="AW475">
        <v>351871.57268029603</v>
      </c>
      <c r="AX475">
        <v>65.676379264079003</v>
      </c>
      <c r="AY475">
        <v>51.848083686641701</v>
      </c>
      <c r="AZ475">
        <v>56.044192517344598</v>
      </c>
      <c r="BA475">
        <v>0.17799999999999999</v>
      </c>
      <c r="BB475">
        <v>3.5000000000000003E-2</v>
      </c>
      <c r="BC475">
        <v>0.19500000000000001</v>
      </c>
      <c r="BD475">
        <v>-2.4900000000000002</v>
      </c>
      <c r="BE475">
        <v>-4.8499999999999996</v>
      </c>
      <c r="BF475">
        <v>-2.35</v>
      </c>
      <c r="BG475">
        <v>6.7533048959189407E-2</v>
      </c>
      <c r="BH475">
        <v>6.6689898190143097E-3</v>
      </c>
      <c r="BI475">
        <v>0.182107164528617</v>
      </c>
      <c r="BJ475">
        <v>0.13084727990483699</v>
      </c>
      <c r="BK475">
        <v>1.2438653448311901E-2</v>
      </c>
      <c r="BL475">
        <v>0.31064447149173202</v>
      </c>
      <c r="BM475">
        <v>2.6</v>
      </c>
      <c r="BN475">
        <v>2</v>
      </c>
      <c r="BO475">
        <v>2.9</v>
      </c>
      <c r="BQ475">
        <v>4.5</v>
      </c>
      <c r="BR475">
        <v>1.4</v>
      </c>
      <c r="BS475">
        <v>2.1</v>
      </c>
      <c r="BU475">
        <v>4.8</v>
      </c>
      <c r="BV475">
        <v>0.8</v>
      </c>
      <c r="BW475">
        <v>1.5</v>
      </c>
      <c r="BX475">
        <v>4.2</v>
      </c>
      <c r="BY475">
        <v>1.9</v>
      </c>
      <c r="BZ475">
        <v>1.5</v>
      </c>
    </row>
    <row r="476" spans="1:79" x14ac:dyDescent="0.3">
      <c r="A476">
        <v>3815</v>
      </c>
      <c r="B476" t="s">
        <v>9</v>
      </c>
      <c r="C476" t="s">
        <v>8</v>
      </c>
      <c r="F476" t="s">
        <v>340</v>
      </c>
      <c r="L476" t="s">
        <v>444</v>
      </c>
      <c r="M476" t="s">
        <v>4</v>
      </c>
      <c r="N476" t="s">
        <v>34</v>
      </c>
      <c r="O476" t="s">
        <v>3</v>
      </c>
      <c r="P476" t="s">
        <v>3</v>
      </c>
      <c r="Q476" t="s">
        <v>3</v>
      </c>
      <c r="R476">
        <v>594.39754000000005</v>
      </c>
      <c r="S476">
        <v>612.43115</v>
      </c>
      <c r="T476">
        <v>24.457000000000001</v>
      </c>
      <c r="U476">
        <v>12050689.4112316</v>
      </c>
      <c r="V476">
        <v>0</v>
      </c>
      <c r="W476">
        <v>1</v>
      </c>
      <c r="X476">
        <v>0</v>
      </c>
      <c r="Y476">
        <v>46.6</v>
      </c>
      <c r="Z476">
        <v>43.8</v>
      </c>
      <c r="AB476" t="s">
        <v>2</v>
      </c>
      <c r="AC476" t="s">
        <v>2</v>
      </c>
      <c r="AD476" t="s">
        <v>1</v>
      </c>
      <c r="AE476" t="s">
        <v>185</v>
      </c>
      <c r="AF476">
        <v>12050689.4112316</v>
      </c>
      <c r="AG476">
        <v>11839990.7943762</v>
      </c>
      <c r="AH476">
        <v>10585334.705299299</v>
      </c>
      <c r="AI476">
        <v>64045.861358969902</v>
      </c>
      <c r="AJ476">
        <v>5976995.8731215103</v>
      </c>
      <c r="AK476">
        <v>5157795.1573155699</v>
      </c>
      <c r="AL476">
        <v>3062261.09581174</v>
      </c>
      <c r="AM476">
        <v>75682.329172783502</v>
      </c>
      <c r="AN476">
        <v>8079677.5431138799</v>
      </c>
      <c r="AO476">
        <v>6620405.0821011504</v>
      </c>
      <c r="AP476">
        <v>9454611.4162588492</v>
      </c>
      <c r="AQ476">
        <v>1666180.63566481</v>
      </c>
      <c r="AR476">
        <v>2344484.2971788798</v>
      </c>
      <c r="AS476">
        <v>2515013.1281828298</v>
      </c>
      <c r="AT476">
        <v>56080.613273047697</v>
      </c>
      <c r="AU476">
        <v>11839990.7943762</v>
      </c>
      <c r="AV476">
        <v>5157795.1573155699</v>
      </c>
      <c r="AW476">
        <v>2344484.2971788798</v>
      </c>
      <c r="AX476">
        <v>6.8937949465877404</v>
      </c>
      <c r="AY476">
        <v>31.764774319047799</v>
      </c>
      <c r="AZ476" s="1">
        <v>20.6422715199005</v>
      </c>
      <c r="BA476" s="1">
        <v>0.436</v>
      </c>
      <c r="BB476">
        <v>0.19800000000000001</v>
      </c>
      <c r="BC476">
        <v>0.45500000000000002</v>
      </c>
      <c r="BD476" s="1">
        <v>-1.2</v>
      </c>
      <c r="BE476">
        <v>-2.34</v>
      </c>
      <c r="BF476">
        <v>-1.1399999999999999</v>
      </c>
      <c r="BG476">
        <v>8.2590598231114792E-3</v>
      </c>
      <c r="BH476">
        <v>3.6465673717034401E-4</v>
      </c>
      <c r="BI476">
        <v>2.0879012031103102E-2</v>
      </c>
      <c r="BJ476">
        <v>2.24010751435515E-2</v>
      </c>
      <c r="BK476">
        <v>1.0094014076912699E-3</v>
      </c>
      <c r="BL476">
        <v>5.18366738965046E-2</v>
      </c>
      <c r="BM476" s="1">
        <v>1.4</v>
      </c>
      <c r="BN476" s="1">
        <v>3.7</v>
      </c>
      <c r="BO476">
        <v>3.9</v>
      </c>
      <c r="BP476" s="1"/>
      <c r="BQ476" s="1">
        <v>2.7</v>
      </c>
      <c r="BR476">
        <v>2</v>
      </c>
      <c r="BS476">
        <v>2.9</v>
      </c>
      <c r="BU476">
        <v>5.4</v>
      </c>
      <c r="BV476">
        <v>3.1</v>
      </c>
      <c r="BW476">
        <v>4.5999999999999996</v>
      </c>
      <c r="BX476">
        <v>1.7</v>
      </c>
      <c r="BY476">
        <v>2.5</v>
      </c>
      <c r="BZ476">
        <v>2.1</v>
      </c>
    </row>
    <row r="477" spans="1:79" x14ac:dyDescent="0.3">
      <c r="A477">
        <v>3830</v>
      </c>
      <c r="B477" t="s">
        <v>9</v>
      </c>
      <c r="F477" t="s">
        <v>340</v>
      </c>
      <c r="L477" t="s">
        <v>443</v>
      </c>
      <c r="M477" t="s">
        <v>4</v>
      </c>
      <c r="N477" t="s">
        <v>5</v>
      </c>
      <c r="O477" t="s">
        <v>3</v>
      </c>
      <c r="P477" t="s">
        <v>34</v>
      </c>
      <c r="Q477" t="s">
        <v>3</v>
      </c>
      <c r="R477">
        <v>331.07981999999998</v>
      </c>
      <c r="S477">
        <v>332.08710000000002</v>
      </c>
      <c r="T477">
        <v>11.986000000000001</v>
      </c>
      <c r="U477">
        <v>11836822.6039441</v>
      </c>
      <c r="V477">
        <v>65</v>
      </c>
      <c r="W477">
        <v>3</v>
      </c>
      <c r="X477">
        <v>0</v>
      </c>
      <c r="Y477">
        <v>65</v>
      </c>
      <c r="Z477">
        <v>8.3000000000000007</v>
      </c>
      <c r="AB477" t="s">
        <v>2</v>
      </c>
      <c r="AC477" t="s">
        <v>2</v>
      </c>
      <c r="AD477" t="s">
        <v>1</v>
      </c>
      <c r="AE477" t="s">
        <v>0</v>
      </c>
      <c r="AF477">
        <v>1548529.69828033</v>
      </c>
      <c r="AG477">
        <v>1664976.74681261</v>
      </c>
      <c r="AH477">
        <v>1485198.0194649899</v>
      </c>
      <c r="AI477">
        <v>135296.32084359301</v>
      </c>
      <c r="AJ477">
        <v>11836822.6039441</v>
      </c>
      <c r="AK477">
        <v>11164560.669618901</v>
      </c>
      <c r="AL477">
        <v>10792710.8907986</v>
      </c>
      <c r="AM477">
        <v>130723.742722091</v>
      </c>
      <c r="AN477">
        <v>5032698.61747876</v>
      </c>
      <c r="AO477">
        <v>3646354.36661343</v>
      </c>
      <c r="AP477">
        <v>3704060.9704237902</v>
      </c>
      <c r="AQ477">
        <v>130354.456123625</v>
      </c>
      <c r="AR477">
        <v>178573.578593429</v>
      </c>
      <c r="AS477">
        <v>209804.30193538501</v>
      </c>
      <c r="AT477">
        <v>127420.377232257</v>
      </c>
      <c r="AU477">
        <v>1548529.69828033</v>
      </c>
      <c r="AV477">
        <v>11164560.669618901</v>
      </c>
      <c r="AW477">
        <v>178573.578593429</v>
      </c>
      <c r="AX477">
        <v>5.8220979406163096</v>
      </c>
      <c r="AY477">
        <v>4.6979486565748898</v>
      </c>
      <c r="AZ477">
        <v>23.1486383771467</v>
      </c>
      <c r="BA477">
        <v>7.21</v>
      </c>
      <c r="BB477">
        <v>0.115</v>
      </c>
      <c r="BC477">
        <v>1.6E-2</v>
      </c>
      <c r="BD477">
        <v>2.85</v>
      </c>
      <c r="BE477">
        <v>-3.12</v>
      </c>
      <c r="BF477">
        <v>-5.97</v>
      </c>
      <c r="BG477" s="1">
        <v>7.25857746708414E-6</v>
      </c>
      <c r="BH477" s="1">
        <v>3.49986408809677E-6</v>
      </c>
      <c r="BI477" s="1">
        <v>1.4366131129151001E-7</v>
      </c>
      <c r="BJ477" s="1">
        <v>6.9921449765276397E-5</v>
      </c>
      <c r="BK477" s="1">
        <v>2.3298282238484801E-5</v>
      </c>
      <c r="BL477" s="1">
        <v>8.2028252258128704E-6</v>
      </c>
      <c r="BM477" s="1">
        <v>1</v>
      </c>
      <c r="BN477" s="1">
        <v>1</v>
      </c>
      <c r="BO477">
        <v>1.4</v>
      </c>
      <c r="BQ477" s="1">
        <v>3</v>
      </c>
      <c r="BR477">
        <v>3.3</v>
      </c>
      <c r="BS477">
        <v>2.7</v>
      </c>
      <c r="BU477">
        <v>3.9</v>
      </c>
      <c r="BV477">
        <v>4.8</v>
      </c>
      <c r="BW477">
        <v>4.4000000000000004</v>
      </c>
    </row>
    <row r="478" spans="1:79" x14ac:dyDescent="0.3">
      <c r="A478">
        <v>3834</v>
      </c>
      <c r="B478" t="s">
        <v>9</v>
      </c>
      <c r="C478" t="s">
        <v>8</v>
      </c>
      <c r="F478" t="s">
        <v>340</v>
      </c>
      <c r="L478" t="s">
        <v>442</v>
      </c>
      <c r="M478" t="s">
        <v>4</v>
      </c>
      <c r="N478" t="s">
        <v>5</v>
      </c>
      <c r="O478" t="s">
        <v>3</v>
      </c>
      <c r="P478" t="s">
        <v>3</v>
      </c>
      <c r="Q478" t="s">
        <v>3</v>
      </c>
      <c r="R478">
        <v>611.42411000000004</v>
      </c>
      <c r="S478">
        <v>612.43138999999996</v>
      </c>
      <c r="T478">
        <v>23.911999999999999</v>
      </c>
      <c r="U478">
        <v>19263126.9302091</v>
      </c>
      <c r="V478">
        <v>0</v>
      </c>
      <c r="W478">
        <v>1</v>
      </c>
      <c r="X478">
        <v>0</v>
      </c>
      <c r="Y478">
        <v>43.6</v>
      </c>
      <c r="Z478">
        <v>43.3</v>
      </c>
      <c r="AB478" t="s">
        <v>2</v>
      </c>
      <c r="AC478" t="s">
        <v>2</v>
      </c>
      <c r="AD478" t="s">
        <v>1</v>
      </c>
      <c r="AE478" t="s">
        <v>0</v>
      </c>
      <c r="AF478">
        <v>19263126.9302091</v>
      </c>
      <c r="AG478">
        <v>17951355.611070901</v>
      </c>
      <c r="AH478">
        <v>17380903.096194498</v>
      </c>
      <c r="AI478">
        <v>73983.661843876194</v>
      </c>
      <c r="AJ478">
        <v>7515762.1576397503</v>
      </c>
      <c r="AK478">
        <v>6440637.6830429696</v>
      </c>
      <c r="AL478">
        <v>8333748.0173095604</v>
      </c>
      <c r="AM478">
        <v>76090.150564669602</v>
      </c>
      <c r="AN478">
        <v>12515367.760605499</v>
      </c>
      <c r="AO478">
        <v>10573176.3980186</v>
      </c>
      <c r="AP478">
        <v>11497961.059634499</v>
      </c>
      <c r="AQ478">
        <v>2726248.4901012601</v>
      </c>
      <c r="AR478">
        <v>3184128.80025863</v>
      </c>
      <c r="AS478">
        <v>2966287.8481824398</v>
      </c>
      <c r="AT478">
        <v>77791.297267667702</v>
      </c>
      <c r="AU478">
        <v>17951355.611070901</v>
      </c>
      <c r="AV478">
        <v>7515762.1576397503</v>
      </c>
      <c r="AW478">
        <v>2966287.8481824398</v>
      </c>
      <c r="AX478">
        <v>5.3033940321412398</v>
      </c>
      <c r="AY478">
        <v>12.7786672104183</v>
      </c>
      <c r="AZ478">
        <v>7.7404008260236301</v>
      </c>
      <c r="BA478">
        <v>0.41899999999999998</v>
      </c>
      <c r="BB478">
        <v>0.16500000000000001</v>
      </c>
      <c r="BC478">
        <v>0.39500000000000002</v>
      </c>
      <c r="BD478">
        <v>-1.26</v>
      </c>
      <c r="BE478">
        <v>-2.6</v>
      </c>
      <c r="BF478">
        <v>-1.34</v>
      </c>
      <c r="BG478" s="1">
        <v>5.17703660962709E-5</v>
      </c>
      <c r="BH478" s="1">
        <v>9.9319605895154005E-7</v>
      </c>
      <c r="BI478" s="1">
        <v>4.65167136516342E-5</v>
      </c>
      <c r="BJ478">
        <v>3.27585593196497E-4</v>
      </c>
      <c r="BK478" s="1">
        <v>9.4781926931179602E-6</v>
      </c>
      <c r="BL478">
        <v>3.8011861415127902E-4</v>
      </c>
      <c r="BM478">
        <v>4.5</v>
      </c>
      <c r="BN478">
        <v>4.8</v>
      </c>
      <c r="BO478">
        <v>4.5</v>
      </c>
      <c r="BQ478">
        <v>3.9</v>
      </c>
      <c r="BR478">
        <v>3.1</v>
      </c>
      <c r="BS478">
        <v>3.9</v>
      </c>
      <c r="BU478">
        <v>7</v>
      </c>
      <c r="BV478">
        <v>6.8</v>
      </c>
      <c r="BW478">
        <v>7</v>
      </c>
      <c r="BX478">
        <v>2.1</v>
      </c>
      <c r="BY478">
        <v>2.5</v>
      </c>
      <c r="BZ478">
        <v>3.3</v>
      </c>
    </row>
    <row r="479" spans="1:79" x14ac:dyDescent="0.3">
      <c r="A479">
        <v>3859</v>
      </c>
      <c r="B479" t="s">
        <v>9</v>
      </c>
      <c r="C479" t="s">
        <v>8</v>
      </c>
      <c r="F479" t="s">
        <v>340</v>
      </c>
      <c r="L479" t="s">
        <v>441</v>
      </c>
      <c r="M479" t="s">
        <v>4</v>
      </c>
      <c r="N479" t="s">
        <v>34</v>
      </c>
      <c r="O479" t="s">
        <v>3</v>
      </c>
      <c r="P479" t="s">
        <v>34</v>
      </c>
      <c r="Q479" t="s">
        <v>3</v>
      </c>
      <c r="R479">
        <v>430.19941999999998</v>
      </c>
      <c r="S479">
        <v>431.20668999999998</v>
      </c>
      <c r="T479">
        <v>20.785</v>
      </c>
      <c r="U479">
        <v>10339141.2484813</v>
      </c>
      <c r="V479">
        <v>239</v>
      </c>
      <c r="W479">
        <v>2</v>
      </c>
      <c r="X479">
        <v>0</v>
      </c>
      <c r="Y479">
        <v>45.4</v>
      </c>
      <c r="Z479">
        <v>43.6</v>
      </c>
      <c r="AB479" t="s">
        <v>2</v>
      </c>
      <c r="AC479" t="s">
        <v>2</v>
      </c>
      <c r="AD479" t="s">
        <v>1</v>
      </c>
      <c r="AE479" t="s">
        <v>0</v>
      </c>
      <c r="AF479">
        <v>2155798.5408924399</v>
      </c>
      <c r="AG479">
        <v>2345477.4275990501</v>
      </c>
      <c r="AH479">
        <v>1774913.70244567</v>
      </c>
      <c r="AI479">
        <v>75832.526051887296</v>
      </c>
      <c r="AJ479">
        <v>3420508.7822021702</v>
      </c>
      <c r="AK479">
        <v>2947701.5785827199</v>
      </c>
      <c r="AL479">
        <v>2171937.7479522298</v>
      </c>
      <c r="AM479">
        <v>100545.285382735</v>
      </c>
      <c r="AN479">
        <v>3706157.5952549698</v>
      </c>
      <c r="AO479">
        <v>3794034.29154407</v>
      </c>
      <c r="AP479">
        <v>5097786.5708960397</v>
      </c>
      <c r="AQ479">
        <v>8318825.8567729397</v>
      </c>
      <c r="AR479">
        <v>9578722.6651108507</v>
      </c>
      <c r="AS479">
        <v>10339141.2484813</v>
      </c>
      <c r="AT479">
        <v>89878.848980846393</v>
      </c>
      <c r="AU479">
        <v>2155798.5408924399</v>
      </c>
      <c r="AV479">
        <v>2947701.5785827199</v>
      </c>
      <c r="AW479">
        <v>9578722.6651108507</v>
      </c>
      <c r="AX479">
        <v>13.8892796190471</v>
      </c>
      <c r="AY479" s="1">
        <v>22.1441687900831</v>
      </c>
      <c r="AZ479" s="1">
        <v>10.8411739623791</v>
      </c>
      <c r="BA479">
        <v>1.367</v>
      </c>
      <c r="BB479" s="1">
        <v>4.4429999999999996</v>
      </c>
      <c r="BC479" s="1">
        <v>3.25</v>
      </c>
      <c r="BD479">
        <v>0.45</v>
      </c>
      <c r="BE479">
        <v>2.15</v>
      </c>
      <c r="BF479">
        <v>1.7</v>
      </c>
      <c r="BG479">
        <v>0.15988884898847899</v>
      </c>
      <c r="BH479" s="1">
        <v>8.7966583774967702E-5</v>
      </c>
      <c r="BI479">
        <v>3.0575277989675098E-4</v>
      </c>
      <c r="BJ479">
        <v>0.26827251957329201</v>
      </c>
      <c r="BK479">
        <v>3.0966052792323102E-4</v>
      </c>
      <c r="BL479">
        <v>1.6315934046249099E-3</v>
      </c>
      <c r="BM479">
        <v>1</v>
      </c>
      <c r="BN479">
        <v>2.1</v>
      </c>
      <c r="BO479">
        <v>4.4000000000000004</v>
      </c>
      <c r="BQ479">
        <v>1.7</v>
      </c>
      <c r="BR479">
        <v>2.9</v>
      </c>
      <c r="BS479">
        <v>4.4000000000000004</v>
      </c>
      <c r="BU479">
        <v>6.7</v>
      </c>
      <c r="BV479">
        <v>5.5</v>
      </c>
      <c r="BW479">
        <v>3.9</v>
      </c>
      <c r="BX479">
        <v>4.2</v>
      </c>
      <c r="BY479">
        <v>3.5</v>
      </c>
      <c r="BZ479">
        <v>3.9</v>
      </c>
    </row>
    <row r="480" spans="1:79" x14ac:dyDescent="0.3">
      <c r="A480">
        <v>3885</v>
      </c>
      <c r="B480" t="s">
        <v>9</v>
      </c>
      <c r="C480" t="s">
        <v>8</v>
      </c>
      <c r="F480" t="s">
        <v>340</v>
      </c>
      <c r="L480" t="s">
        <v>440</v>
      </c>
      <c r="M480" t="s">
        <v>4</v>
      </c>
      <c r="N480" t="s">
        <v>5</v>
      </c>
      <c r="O480" t="s">
        <v>3</v>
      </c>
      <c r="P480" t="s">
        <v>34</v>
      </c>
      <c r="Q480" t="s">
        <v>3</v>
      </c>
      <c r="R480">
        <v>276.13639999999998</v>
      </c>
      <c r="S480">
        <v>277.14366999999999</v>
      </c>
      <c r="T480">
        <v>22.123000000000001</v>
      </c>
      <c r="U480">
        <v>17344283.071358699</v>
      </c>
      <c r="V480">
        <v>75</v>
      </c>
      <c r="W480">
        <v>2</v>
      </c>
      <c r="X480">
        <v>0</v>
      </c>
      <c r="Y480">
        <v>51.8</v>
      </c>
      <c r="Z480">
        <v>62.6</v>
      </c>
      <c r="AB480" t="s">
        <v>2</v>
      </c>
      <c r="AC480" t="s">
        <v>2</v>
      </c>
      <c r="AD480" t="s">
        <v>1</v>
      </c>
      <c r="AE480" t="s">
        <v>0</v>
      </c>
      <c r="AF480">
        <v>4579275.4269761397</v>
      </c>
      <c r="AG480">
        <v>5843600.6888073096</v>
      </c>
      <c r="AH480">
        <v>3828086.8541814899</v>
      </c>
      <c r="AI480">
        <v>1481695.82277702</v>
      </c>
      <c r="AJ480">
        <v>3787725.4924589898</v>
      </c>
      <c r="AK480">
        <v>3869462.66039193</v>
      </c>
      <c r="AL480">
        <v>577650.85878164298</v>
      </c>
      <c r="AM480">
        <v>184738.23250402699</v>
      </c>
      <c r="AN480">
        <v>11244041.517646899</v>
      </c>
      <c r="AO480">
        <v>8900276.6298451703</v>
      </c>
      <c r="AP480">
        <v>9383437.4617320895</v>
      </c>
      <c r="AQ480">
        <v>15083157.1698536</v>
      </c>
      <c r="AR480">
        <v>17209123.866672501</v>
      </c>
      <c r="AS480">
        <v>17344283.071358699</v>
      </c>
      <c r="AT480">
        <v>1289803.36871553</v>
      </c>
      <c r="AU480">
        <v>4579275.4269761397</v>
      </c>
      <c r="AV480">
        <v>3787725.4924589898</v>
      </c>
      <c r="AW480">
        <v>17209123.866672501</v>
      </c>
      <c r="AX480">
        <v>21.442456477599499</v>
      </c>
      <c r="AY480">
        <v>68.3939719550945</v>
      </c>
      <c r="AZ480" s="1">
        <v>7.6651942036430203</v>
      </c>
      <c r="BA480" s="1">
        <v>0.82699999999999996</v>
      </c>
      <c r="BB480">
        <v>3.758</v>
      </c>
      <c r="BC480" s="1">
        <v>4.5430000000000001</v>
      </c>
      <c r="BD480">
        <v>-0.27</v>
      </c>
      <c r="BE480">
        <v>1.91</v>
      </c>
      <c r="BF480">
        <v>2.1800000000000002</v>
      </c>
      <c r="BG480">
        <v>0.32321791737653299</v>
      </c>
      <c r="BH480">
        <v>0.116148841432945</v>
      </c>
      <c r="BI480">
        <v>1.7122223149628201E-2</v>
      </c>
      <c r="BJ480">
        <v>0.47090895150872802</v>
      </c>
      <c r="BK480">
        <v>0.16346282462237099</v>
      </c>
      <c r="BL480">
        <v>4.4087032436841402E-2</v>
      </c>
      <c r="BM480">
        <v>0.6</v>
      </c>
      <c r="BN480">
        <v>1.6</v>
      </c>
      <c r="BO480">
        <v>0.6</v>
      </c>
      <c r="BP480">
        <v>1.7</v>
      </c>
      <c r="BU480">
        <v>3.8</v>
      </c>
      <c r="BV480">
        <v>3.6</v>
      </c>
      <c r="BW480">
        <v>3.2</v>
      </c>
      <c r="BX480">
        <v>3.3</v>
      </c>
      <c r="BY480">
        <v>3</v>
      </c>
      <c r="BZ480">
        <v>3.3</v>
      </c>
      <c r="CA480">
        <v>0.6</v>
      </c>
    </row>
    <row r="481" spans="1:78" x14ac:dyDescent="0.3">
      <c r="A481">
        <v>3945</v>
      </c>
      <c r="B481" t="s">
        <v>9</v>
      </c>
      <c r="F481" t="s">
        <v>340</v>
      </c>
      <c r="L481" t="s">
        <v>439</v>
      </c>
      <c r="M481" t="s">
        <v>4</v>
      </c>
      <c r="N481" t="s">
        <v>34</v>
      </c>
      <c r="O481" t="s">
        <v>3</v>
      </c>
      <c r="P481" t="s">
        <v>34</v>
      </c>
      <c r="Q481" t="s">
        <v>3</v>
      </c>
      <c r="R481">
        <v>271.12108999999998</v>
      </c>
      <c r="S481">
        <v>272.12837000000002</v>
      </c>
      <c r="T481">
        <v>14.68</v>
      </c>
      <c r="U481">
        <v>9997199.7575832903</v>
      </c>
      <c r="V481">
        <v>242</v>
      </c>
      <c r="W481">
        <v>2</v>
      </c>
      <c r="X481">
        <v>0</v>
      </c>
      <c r="Y481">
        <v>63.6</v>
      </c>
      <c r="Z481">
        <v>8.1999999999999993</v>
      </c>
      <c r="AB481" t="s">
        <v>2</v>
      </c>
      <c r="AC481" t="s">
        <v>2</v>
      </c>
      <c r="AD481" t="s">
        <v>1</v>
      </c>
      <c r="AE481" t="s">
        <v>0</v>
      </c>
      <c r="AF481">
        <v>9621219.6377720106</v>
      </c>
      <c r="AG481">
        <v>8991128.2288761493</v>
      </c>
      <c r="AH481">
        <v>9997199.7575832903</v>
      </c>
      <c r="AI481">
        <v>96679.112036409002</v>
      </c>
      <c r="AJ481">
        <v>9886445.8174859006</v>
      </c>
      <c r="AK481">
        <v>8514472.6273497902</v>
      </c>
      <c r="AL481">
        <v>8625771.3494879995</v>
      </c>
      <c r="AM481">
        <v>94264.627926262794</v>
      </c>
      <c r="AN481">
        <v>7217732.54619563</v>
      </c>
      <c r="AO481">
        <v>6344700.8116426403</v>
      </c>
      <c r="AP481">
        <v>6259898.2785705402</v>
      </c>
      <c r="AQ481">
        <v>227631.846172722</v>
      </c>
      <c r="AR481">
        <v>227686.22523071201</v>
      </c>
      <c r="AS481">
        <v>185323.837841678</v>
      </c>
      <c r="AT481">
        <v>115038.96650878301</v>
      </c>
      <c r="AU481">
        <v>9621219.6377720106</v>
      </c>
      <c r="AV481">
        <v>8625771.3494879995</v>
      </c>
      <c r="AW481">
        <v>227631.846172722</v>
      </c>
      <c r="AX481">
        <v>5.3306281499953299</v>
      </c>
      <c r="AY481">
        <v>8.4584681484259505</v>
      </c>
      <c r="AZ481">
        <v>11.445826124126</v>
      </c>
      <c r="BA481">
        <v>0.89700000000000002</v>
      </c>
      <c r="BB481">
        <v>2.4E-2</v>
      </c>
      <c r="BC481">
        <v>2.5999999999999999E-2</v>
      </c>
      <c r="BD481">
        <v>-0.16</v>
      </c>
      <c r="BE481">
        <v>-5.4</v>
      </c>
      <c r="BF481">
        <v>-5.24</v>
      </c>
      <c r="BG481">
        <v>0.71637668432391299</v>
      </c>
      <c r="BH481" s="1">
        <v>2.12829043277907E-9</v>
      </c>
      <c r="BI481" s="1">
        <v>2.683652411406E-9</v>
      </c>
      <c r="BJ481">
        <v>0.86158817438957103</v>
      </c>
      <c r="BK481" s="1">
        <v>7.5767139406934805E-8</v>
      </c>
      <c r="BL481" s="1">
        <v>2.4970165846127699E-7</v>
      </c>
      <c r="BM481" s="1">
        <v>4.5999999999999996</v>
      </c>
      <c r="BN481" s="1">
        <v>5</v>
      </c>
      <c r="BO481">
        <v>5.4</v>
      </c>
      <c r="BP481" s="1"/>
      <c r="BQ481">
        <v>5</v>
      </c>
      <c r="BR481">
        <v>4.5999999999999996</v>
      </c>
      <c r="BS481">
        <v>5</v>
      </c>
      <c r="BU481">
        <v>7.5</v>
      </c>
      <c r="BV481">
        <v>6.4</v>
      </c>
      <c r="BW481">
        <v>7.1</v>
      </c>
    </row>
    <row r="482" spans="1:78" x14ac:dyDescent="0.3">
      <c r="A482">
        <v>3958</v>
      </c>
      <c r="B482" t="s">
        <v>9</v>
      </c>
      <c r="F482" t="s">
        <v>340</v>
      </c>
      <c r="L482" t="s">
        <v>438</v>
      </c>
      <c r="M482" t="s">
        <v>4</v>
      </c>
      <c r="N482" t="s">
        <v>5</v>
      </c>
      <c r="O482" t="s">
        <v>3</v>
      </c>
      <c r="P482" t="s">
        <v>34</v>
      </c>
      <c r="Q482" t="s">
        <v>3</v>
      </c>
      <c r="R482">
        <v>407.28843999999998</v>
      </c>
      <c r="S482">
        <v>408.29572000000002</v>
      </c>
      <c r="T482">
        <v>13.565</v>
      </c>
      <c r="U482">
        <v>15575347.107096</v>
      </c>
      <c r="V482">
        <v>2</v>
      </c>
      <c r="W482">
        <v>1</v>
      </c>
      <c r="X482">
        <v>0</v>
      </c>
      <c r="Y482">
        <v>80.3</v>
      </c>
      <c r="Z482">
        <v>9</v>
      </c>
      <c r="AB482" t="s">
        <v>2</v>
      </c>
      <c r="AC482" t="s">
        <v>2</v>
      </c>
      <c r="AD482" t="s">
        <v>1</v>
      </c>
      <c r="AE482" t="s">
        <v>0</v>
      </c>
      <c r="AF482">
        <v>15575347.107096</v>
      </c>
      <c r="AG482">
        <v>14891445.1942659</v>
      </c>
      <c r="AH482">
        <v>15255965.3418572</v>
      </c>
      <c r="AI482">
        <v>125766.365056458</v>
      </c>
      <c r="AJ482">
        <v>2317556.2251125299</v>
      </c>
      <c r="AK482">
        <v>2547732.1771836998</v>
      </c>
      <c r="AL482">
        <v>2327186.7517299801</v>
      </c>
      <c r="AM482">
        <v>140604.467257093</v>
      </c>
      <c r="AN482">
        <v>6869237.6155900499</v>
      </c>
      <c r="AO482">
        <v>5818851.8682835102</v>
      </c>
      <c r="AP482">
        <v>4090045.49915893</v>
      </c>
      <c r="AQ482">
        <v>143354.341520363</v>
      </c>
      <c r="AR482">
        <v>144874.92553221501</v>
      </c>
      <c r="AS482">
        <v>143315.75330645</v>
      </c>
      <c r="AT482">
        <v>133283.57299847301</v>
      </c>
      <c r="AU482">
        <v>15255965.3418572</v>
      </c>
      <c r="AV482">
        <v>2327186.7517299801</v>
      </c>
      <c r="AW482">
        <v>143354.341520363</v>
      </c>
      <c r="AX482">
        <v>2.24526570447716</v>
      </c>
      <c r="AY482" s="1">
        <v>5.4307226966000801</v>
      </c>
      <c r="AZ482" s="1">
        <v>0.61819161834037795</v>
      </c>
      <c r="BA482">
        <v>0.153</v>
      </c>
      <c r="BB482" s="1">
        <v>8.9999999999999993E-3</v>
      </c>
      <c r="BC482" s="1">
        <v>6.2E-2</v>
      </c>
      <c r="BD482">
        <v>-2.71</v>
      </c>
      <c r="BE482">
        <v>-6.73</v>
      </c>
      <c r="BF482">
        <v>-4.0199999999999996</v>
      </c>
      <c r="BG482" s="1">
        <v>1.4903633882568101E-11</v>
      </c>
      <c r="BH482" s="1">
        <v>6.4170890823333998E-14</v>
      </c>
      <c r="BI482" s="1">
        <v>6.4170890823333998E-14</v>
      </c>
      <c r="BJ482" s="1">
        <v>1.0704469669339301E-9</v>
      </c>
      <c r="BK482" s="1">
        <v>5.4543036753784699E-12</v>
      </c>
      <c r="BL482" s="1">
        <v>2.2195985790081799E-11</v>
      </c>
      <c r="BM482">
        <v>4.8</v>
      </c>
      <c r="BN482">
        <v>4.5</v>
      </c>
      <c r="BO482">
        <v>4.8</v>
      </c>
      <c r="BQ482">
        <v>2.1</v>
      </c>
      <c r="BR482">
        <v>1</v>
      </c>
      <c r="BS482">
        <v>2.9</v>
      </c>
      <c r="BU482">
        <v>4.9000000000000004</v>
      </c>
      <c r="BV482">
        <v>4.0999999999999996</v>
      </c>
      <c r="BW482">
        <v>2</v>
      </c>
    </row>
    <row r="483" spans="1:78" x14ac:dyDescent="0.3">
      <c r="A483">
        <v>3969</v>
      </c>
      <c r="B483" t="s">
        <v>9</v>
      </c>
      <c r="C483" t="s">
        <v>8</v>
      </c>
      <c r="F483" t="s">
        <v>340</v>
      </c>
      <c r="L483" t="s">
        <v>437</v>
      </c>
      <c r="M483" t="s">
        <v>4</v>
      </c>
      <c r="N483" t="s">
        <v>5</v>
      </c>
      <c r="O483" t="s">
        <v>3</v>
      </c>
      <c r="P483" t="s">
        <v>5</v>
      </c>
      <c r="Q483" t="s">
        <v>3</v>
      </c>
      <c r="R483">
        <v>379.29333000000003</v>
      </c>
      <c r="S483">
        <v>380.30061000000001</v>
      </c>
      <c r="T483">
        <v>21.626000000000001</v>
      </c>
      <c r="U483">
        <v>39855899.561234899</v>
      </c>
      <c r="V483">
        <v>1</v>
      </c>
      <c r="W483">
        <v>1</v>
      </c>
      <c r="X483">
        <v>0</v>
      </c>
      <c r="Y483">
        <v>30.2</v>
      </c>
      <c r="Z483">
        <v>37.700000000000003</v>
      </c>
      <c r="AB483" t="s">
        <v>2</v>
      </c>
      <c r="AC483" t="s">
        <v>2</v>
      </c>
      <c r="AD483" t="s">
        <v>1</v>
      </c>
      <c r="AE483" t="s">
        <v>0</v>
      </c>
      <c r="AF483">
        <v>33659165.385541201</v>
      </c>
      <c r="AG483">
        <v>32711054.572102699</v>
      </c>
      <c r="AH483">
        <v>31106955.9496172</v>
      </c>
      <c r="AI483">
        <v>373809.34131734102</v>
      </c>
      <c r="AJ483">
        <v>29944785.539086498</v>
      </c>
      <c r="AK483">
        <v>29364939.6284048</v>
      </c>
      <c r="AL483">
        <v>29433640.925265901</v>
      </c>
      <c r="AM483">
        <v>518531.71351280401</v>
      </c>
      <c r="AN483">
        <v>28081655.5349508</v>
      </c>
      <c r="AO483">
        <v>29478021.708578698</v>
      </c>
      <c r="AP483">
        <v>28024883.2141467</v>
      </c>
      <c r="AQ483">
        <v>34524918.442687497</v>
      </c>
      <c r="AR483">
        <v>39855899.561234899</v>
      </c>
      <c r="AS483">
        <v>38568998.807379499</v>
      </c>
      <c r="AT483">
        <v>481332.610665855</v>
      </c>
      <c r="AU483">
        <v>32711054.572102699</v>
      </c>
      <c r="AV483">
        <v>29433640.925265901</v>
      </c>
      <c r="AW483">
        <v>38568998.807379499</v>
      </c>
      <c r="AX483">
        <v>3.9704026054474899</v>
      </c>
      <c r="AY483" s="1">
        <v>1.0709857699254499</v>
      </c>
      <c r="AZ483" s="1">
        <v>7.3885585209246196</v>
      </c>
      <c r="BA483">
        <v>0.9</v>
      </c>
      <c r="BB483" s="1">
        <v>1.179</v>
      </c>
      <c r="BC483" s="1">
        <v>1.31</v>
      </c>
      <c r="BD483">
        <v>-0.15</v>
      </c>
      <c r="BE483">
        <v>0.24</v>
      </c>
      <c r="BF483">
        <v>0.39</v>
      </c>
      <c r="BG483">
        <v>0.130483774271616</v>
      </c>
      <c r="BH483">
        <v>2.61738945867931E-2</v>
      </c>
      <c r="BI483">
        <v>2.5156694616348401E-3</v>
      </c>
      <c r="BJ483">
        <v>0.22674048041935299</v>
      </c>
      <c r="BK483">
        <v>4.2454803660194503E-2</v>
      </c>
      <c r="BL483">
        <v>9.1956703356545003E-3</v>
      </c>
      <c r="BM483" s="1">
        <v>1.3</v>
      </c>
      <c r="BN483" s="1">
        <v>2</v>
      </c>
      <c r="BO483">
        <v>1.7</v>
      </c>
      <c r="BP483" s="1"/>
      <c r="BQ483" s="1">
        <v>2</v>
      </c>
      <c r="BR483">
        <v>2</v>
      </c>
      <c r="BS483">
        <v>2</v>
      </c>
      <c r="BU483">
        <v>5.5</v>
      </c>
      <c r="BV483">
        <v>4.7</v>
      </c>
      <c r="BW483">
        <v>4.7</v>
      </c>
      <c r="BX483">
        <v>2.8</v>
      </c>
      <c r="BY483">
        <v>2.8</v>
      </c>
      <c r="BZ483">
        <v>3.6</v>
      </c>
    </row>
    <row r="484" spans="1:78" x14ac:dyDescent="0.3">
      <c r="A484">
        <v>4016</v>
      </c>
      <c r="B484" t="s">
        <v>9</v>
      </c>
      <c r="C484" t="s">
        <v>8</v>
      </c>
      <c r="F484" t="s">
        <v>340</v>
      </c>
      <c r="L484" t="s">
        <v>436</v>
      </c>
      <c r="M484" t="s">
        <v>4</v>
      </c>
      <c r="N484" t="s">
        <v>5</v>
      </c>
      <c r="O484" t="s">
        <v>3</v>
      </c>
      <c r="P484" t="s">
        <v>34</v>
      </c>
      <c r="Q484" t="s">
        <v>3</v>
      </c>
      <c r="R484">
        <v>502.29325</v>
      </c>
      <c r="S484">
        <v>503.30052999999998</v>
      </c>
      <c r="T484">
        <v>21.513000000000002</v>
      </c>
      <c r="U484">
        <v>27485258.290822599</v>
      </c>
      <c r="V484">
        <v>26</v>
      </c>
      <c r="W484">
        <v>1</v>
      </c>
      <c r="X484">
        <v>0</v>
      </c>
      <c r="Y484">
        <v>35.299999999999997</v>
      </c>
      <c r="Z484">
        <v>41.7</v>
      </c>
      <c r="AB484" t="s">
        <v>2</v>
      </c>
      <c r="AC484" t="s">
        <v>2</v>
      </c>
      <c r="AD484" t="s">
        <v>1</v>
      </c>
      <c r="AE484" t="s">
        <v>0</v>
      </c>
      <c r="AF484">
        <v>16219405.9409904</v>
      </c>
      <c r="AG484">
        <v>15264717.917515401</v>
      </c>
      <c r="AH484">
        <v>27485258.290822599</v>
      </c>
      <c r="AI484">
        <v>244665.845404041</v>
      </c>
      <c r="AJ484">
        <v>1205777.5742440301</v>
      </c>
      <c r="AK484">
        <v>11604497.5069647</v>
      </c>
      <c r="AL484">
        <v>7719190.8107379302</v>
      </c>
      <c r="AM484">
        <v>233836.03049407399</v>
      </c>
      <c r="AN484">
        <v>6491149.3182501299</v>
      </c>
      <c r="AO484">
        <v>13325497.351461699</v>
      </c>
      <c r="AP484">
        <v>8645552.7994772308</v>
      </c>
      <c r="AQ484">
        <v>6295444.2449808801</v>
      </c>
      <c r="AR484">
        <v>4127015.17851697</v>
      </c>
      <c r="AS484">
        <v>4394618.8599559804</v>
      </c>
      <c r="AT484">
        <v>161070.87071983499</v>
      </c>
      <c r="AU484">
        <v>16219405.9409904</v>
      </c>
      <c r="AV484">
        <v>7719190.8107379302</v>
      </c>
      <c r="AW484">
        <v>4394618.8599559804</v>
      </c>
      <c r="AX484">
        <v>34.577540163800599</v>
      </c>
      <c r="AY484">
        <v>76.783576049160303</v>
      </c>
      <c r="AZ484">
        <v>23.9376804133672</v>
      </c>
      <c r="BA484">
        <v>0.47599999999999998</v>
      </c>
      <c r="BB484">
        <v>0.27100000000000002</v>
      </c>
      <c r="BC484">
        <v>0.56899999999999995</v>
      </c>
      <c r="BD484">
        <v>-1.07</v>
      </c>
      <c r="BE484">
        <v>-1.88</v>
      </c>
      <c r="BF484">
        <v>-0.81</v>
      </c>
      <c r="BG484">
        <v>0.13065001496876599</v>
      </c>
      <c r="BH484">
        <v>0.13591028117326301</v>
      </c>
      <c r="BI484">
        <v>0.99947317792910695</v>
      </c>
      <c r="BJ484">
        <v>0.22693303406114801</v>
      </c>
      <c r="BK484">
        <v>0.18836042353532101</v>
      </c>
      <c r="BL484">
        <v>0.999999927105924</v>
      </c>
      <c r="BM484">
        <v>1.8</v>
      </c>
      <c r="BN484">
        <v>3</v>
      </c>
      <c r="BO484">
        <v>2.8</v>
      </c>
      <c r="BQ484">
        <v>0.6</v>
      </c>
      <c r="BR484">
        <v>1.1000000000000001</v>
      </c>
      <c r="BS484">
        <v>0.5</v>
      </c>
      <c r="BU484">
        <v>1.3</v>
      </c>
      <c r="BV484">
        <v>2.7</v>
      </c>
      <c r="BW484">
        <v>2.1</v>
      </c>
      <c r="BX484">
        <v>0.5</v>
      </c>
      <c r="BY484">
        <v>0.2</v>
      </c>
      <c r="BZ484">
        <v>0.2</v>
      </c>
    </row>
    <row r="485" spans="1:78" x14ac:dyDescent="0.3">
      <c r="A485">
        <v>4020</v>
      </c>
      <c r="B485" t="s">
        <v>9</v>
      </c>
      <c r="C485" t="s">
        <v>8</v>
      </c>
      <c r="F485" t="s">
        <v>340</v>
      </c>
      <c r="L485" t="s">
        <v>435</v>
      </c>
      <c r="M485" t="s">
        <v>4</v>
      </c>
      <c r="N485" t="s">
        <v>5</v>
      </c>
      <c r="O485" t="s">
        <v>3</v>
      </c>
      <c r="P485" t="s">
        <v>34</v>
      </c>
      <c r="Q485" t="s">
        <v>3</v>
      </c>
      <c r="R485">
        <v>350.17293999999998</v>
      </c>
      <c r="S485">
        <v>351.18020999999999</v>
      </c>
      <c r="T485">
        <v>19.157</v>
      </c>
      <c r="U485">
        <v>12610639.590948701</v>
      </c>
      <c r="V485">
        <v>55</v>
      </c>
      <c r="W485">
        <v>1</v>
      </c>
      <c r="X485">
        <v>0</v>
      </c>
      <c r="Y485">
        <v>47.1</v>
      </c>
      <c r="Z485">
        <v>61.2</v>
      </c>
      <c r="AB485" t="s">
        <v>2</v>
      </c>
      <c r="AC485" t="s">
        <v>2</v>
      </c>
      <c r="AD485" t="s">
        <v>1</v>
      </c>
      <c r="AE485" t="s">
        <v>0</v>
      </c>
      <c r="AF485">
        <v>12610639.590948701</v>
      </c>
      <c r="AG485">
        <v>8042791.8037490603</v>
      </c>
      <c r="AH485">
        <v>9687703.3926994</v>
      </c>
      <c r="AI485">
        <v>87945.118711547897</v>
      </c>
      <c r="AJ485">
        <v>1038247.95035068</v>
      </c>
      <c r="AK485">
        <v>794165.20709910698</v>
      </c>
      <c r="AL485">
        <v>812117.10555953695</v>
      </c>
      <c r="AM485">
        <v>98374.943370217705</v>
      </c>
      <c r="AN485">
        <v>8712235.9782843906</v>
      </c>
      <c r="AO485">
        <v>2910636.42374777</v>
      </c>
      <c r="AP485">
        <v>3543318.95721169</v>
      </c>
      <c r="AQ485">
        <v>3036246.5269063101</v>
      </c>
      <c r="AR485">
        <v>448883.14804388001</v>
      </c>
      <c r="AS485">
        <v>1623170.87181188</v>
      </c>
      <c r="AT485">
        <v>97890.086387477393</v>
      </c>
      <c r="AU485">
        <v>9687703.3926994</v>
      </c>
      <c r="AV485">
        <v>812117.10555953695</v>
      </c>
      <c r="AW485">
        <v>1623170.87181188</v>
      </c>
      <c r="AX485">
        <v>22.875181649092799</v>
      </c>
      <c r="AY485" s="1">
        <v>15.432089009150699</v>
      </c>
      <c r="AZ485" s="1">
        <v>76.083044959444607</v>
      </c>
      <c r="BA485">
        <v>8.4000000000000005E-2</v>
      </c>
      <c r="BB485" s="1">
        <v>0.16800000000000001</v>
      </c>
      <c r="BC485" s="1">
        <v>1.9990000000000001</v>
      </c>
      <c r="BD485">
        <v>-3.58</v>
      </c>
      <c r="BE485">
        <v>-2.58</v>
      </c>
      <c r="BF485">
        <v>1</v>
      </c>
      <c r="BG485">
        <v>5.3438084453510896E-3</v>
      </c>
      <c r="BH485">
        <v>1.25606770417988E-2</v>
      </c>
      <c r="BI485">
        <v>0.69662482561212502</v>
      </c>
      <c r="BJ485">
        <v>1.54611673323444E-2</v>
      </c>
      <c r="BK485">
        <v>2.1966429649348199E-2</v>
      </c>
      <c r="BL485">
        <v>0.88214724282587098</v>
      </c>
      <c r="BM485" s="1">
        <v>2.2000000000000002</v>
      </c>
      <c r="BN485" s="1">
        <v>2.7</v>
      </c>
      <c r="BO485">
        <v>3.5</v>
      </c>
      <c r="BP485" s="1"/>
      <c r="BQ485" s="1">
        <v>4.2</v>
      </c>
      <c r="BR485">
        <v>3.8</v>
      </c>
      <c r="BS485">
        <v>2.7</v>
      </c>
      <c r="BU485">
        <v>1.6</v>
      </c>
      <c r="BV485">
        <v>4.4000000000000004</v>
      </c>
      <c r="BW485">
        <v>1.4</v>
      </c>
      <c r="BX485">
        <v>0.6</v>
      </c>
      <c r="BY485">
        <v>4.5</v>
      </c>
      <c r="BZ485">
        <v>0.2</v>
      </c>
    </row>
    <row r="486" spans="1:78" x14ac:dyDescent="0.3">
      <c r="A486">
        <v>4027</v>
      </c>
      <c r="B486" t="s">
        <v>9</v>
      </c>
      <c r="C486" t="s">
        <v>8</v>
      </c>
      <c r="F486" t="s">
        <v>340</v>
      </c>
      <c r="L486" t="s">
        <v>434</v>
      </c>
      <c r="M486" t="s">
        <v>4</v>
      </c>
      <c r="N486" t="s">
        <v>5</v>
      </c>
      <c r="O486" t="s">
        <v>3</v>
      </c>
      <c r="P486" t="s">
        <v>34</v>
      </c>
      <c r="Q486" t="s">
        <v>3</v>
      </c>
      <c r="R486">
        <v>268.11014</v>
      </c>
      <c r="S486">
        <v>269.11741000000001</v>
      </c>
      <c r="T486">
        <v>20.46</v>
      </c>
      <c r="U486">
        <v>7714089.1629747096</v>
      </c>
      <c r="V486">
        <v>151</v>
      </c>
      <c r="W486">
        <v>4</v>
      </c>
      <c r="X486">
        <v>0</v>
      </c>
      <c r="Y486">
        <v>56.6</v>
      </c>
      <c r="Z486">
        <v>64</v>
      </c>
      <c r="AB486" t="s">
        <v>2</v>
      </c>
      <c r="AC486" t="s">
        <v>2</v>
      </c>
      <c r="AD486" t="s">
        <v>1</v>
      </c>
      <c r="AE486" t="s">
        <v>0</v>
      </c>
      <c r="AF486">
        <v>7714089.1629747096</v>
      </c>
      <c r="AG486">
        <v>7181132.29333595</v>
      </c>
      <c r="AH486">
        <v>7143346.5400648303</v>
      </c>
      <c r="AI486">
        <v>92401.107995834696</v>
      </c>
      <c r="AJ486">
        <v>1110274.3688966001</v>
      </c>
      <c r="AK486">
        <v>3192387.3218480898</v>
      </c>
      <c r="AL486">
        <v>3510005.2583539099</v>
      </c>
      <c r="AM486">
        <v>127611.40559761701</v>
      </c>
      <c r="AN486">
        <v>4719911.6883572098</v>
      </c>
      <c r="AO486">
        <v>4385623.6746295998</v>
      </c>
      <c r="AP486">
        <v>3269482.73346793</v>
      </c>
      <c r="AQ486">
        <v>785499.471072093</v>
      </c>
      <c r="AR486">
        <v>1292252.1041846201</v>
      </c>
      <c r="AS486">
        <v>2255394.3802678902</v>
      </c>
      <c r="AT486">
        <v>142800.76589733901</v>
      </c>
      <c r="AU486">
        <v>7181132.29333595</v>
      </c>
      <c r="AV486">
        <v>3192387.3218480898</v>
      </c>
      <c r="AW486">
        <v>1292252.1041846201</v>
      </c>
      <c r="AX486">
        <v>4.3447050666023896</v>
      </c>
      <c r="AY486">
        <v>50.0536012669182</v>
      </c>
      <c r="AZ486">
        <v>51.6942776149764</v>
      </c>
      <c r="BA486">
        <v>0.44500000000000001</v>
      </c>
      <c r="BB486">
        <v>0.18</v>
      </c>
      <c r="BC486">
        <v>0.40500000000000003</v>
      </c>
      <c r="BD486">
        <v>-1.17</v>
      </c>
      <c r="BE486">
        <v>-2.4700000000000002</v>
      </c>
      <c r="BF486">
        <v>-1.3</v>
      </c>
      <c r="BG486">
        <v>5.7999440672835897E-2</v>
      </c>
      <c r="BH486">
        <v>1.09437796790284E-2</v>
      </c>
      <c r="BI486">
        <v>0.379810629044464</v>
      </c>
      <c r="BJ486">
        <v>0.115135870503421</v>
      </c>
      <c r="BK486">
        <v>1.94461085095235E-2</v>
      </c>
      <c r="BL486">
        <v>0.56318171506991499</v>
      </c>
      <c r="BM486" s="1">
        <v>3.5</v>
      </c>
      <c r="BN486" s="1">
        <v>2.7</v>
      </c>
      <c r="BO486">
        <v>2.7</v>
      </c>
      <c r="BP486" s="1"/>
      <c r="BQ486">
        <v>4.8</v>
      </c>
      <c r="BR486">
        <v>2.1</v>
      </c>
      <c r="BS486">
        <v>2.1</v>
      </c>
      <c r="BU486">
        <v>4.8</v>
      </c>
      <c r="BV486">
        <v>4</v>
      </c>
      <c r="BW486">
        <v>4.8</v>
      </c>
      <c r="BX486">
        <v>4.2</v>
      </c>
      <c r="BY486">
        <v>2.1</v>
      </c>
      <c r="BZ486">
        <v>1</v>
      </c>
    </row>
    <row r="487" spans="1:78" x14ac:dyDescent="0.3">
      <c r="A487">
        <v>4033</v>
      </c>
      <c r="B487" t="s">
        <v>9</v>
      </c>
      <c r="C487" t="s">
        <v>8</v>
      </c>
      <c r="F487" t="s">
        <v>340</v>
      </c>
      <c r="L487" t="s">
        <v>433</v>
      </c>
      <c r="M487" t="s">
        <v>4</v>
      </c>
      <c r="N487" t="s">
        <v>34</v>
      </c>
      <c r="O487" t="s">
        <v>3</v>
      </c>
      <c r="P487" t="s">
        <v>34</v>
      </c>
      <c r="Q487" t="s">
        <v>3</v>
      </c>
      <c r="R487">
        <v>378.24086</v>
      </c>
      <c r="S487">
        <v>379.24813</v>
      </c>
      <c r="T487">
        <v>23.727</v>
      </c>
      <c r="U487">
        <v>10605703.347877</v>
      </c>
      <c r="V487">
        <v>76</v>
      </c>
      <c r="W487">
        <v>3</v>
      </c>
      <c r="X487">
        <v>0</v>
      </c>
      <c r="Y487">
        <v>44.6</v>
      </c>
      <c r="Z487">
        <v>60.5</v>
      </c>
      <c r="AB487" t="s">
        <v>2</v>
      </c>
      <c r="AC487" t="s">
        <v>2</v>
      </c>
      <c r="AD487" t="s">
        <v>1</v>
      </c>
      <c r="AE487" t="s">
        <v>0</v>
      </c>
      <c r="AF487">
        <v>1800633.51020822</v>
      </c>
      <c r="AG487">
        <v>253690.77612234501</v>
      </c>
      <c r="AH487">
        <v>406758.01413615799</v>
      </c>
      <c r="AI487">
        <v>56757.717574303599</v>
      </c>
      <c r="AJ487">
        <v>1295224.02368346</v>
      </c>
      <c r="AK487">
        <v>627431.78596322006</v>
      </c>
      <c r="AL487">
        <v>1135458.71213423</v>
      </c>
      <c r="AM487">
        <v>55287.995325393902</v>
      </c>
      <c r="AN487">
        <v>3287737.4681315301</v>
      </c>
      <c r="AO487">
        <v>2692137.61872466</v>
      </c>
      <c r="AP487">
        <v>2676729.9401058899</v>
      </c>
      <c r="AQ487">
        <v>10605703.347877</v>
      </c>
      <c r="AR487">
        <v>6660014.9077525502</v>
      </c>
      <c r="AS487">
        <v>9334724.3020686693</v>
      </c>
      <c r="AT487">
        <v>54540.360415555602</v>
      </c>
      <c r="AU487">
        <v>406758.01413615799</v>
      </c>
      <c r="AV487">
        <v>1135458.71213423</v>
      </c>
      <c r="AW487">
        <v>9334724.3020686693</v>
      </c>
      <c r="AX487">
        <v>103.903547778654</v>
      </c>
      <c r="AY487">
        <v>34.207648487461697</v>
      </c>
      <c r="AZ487">
        <v>22.7142528247389</v>
      </c>
      <c r="BA487">
        <v>2.7909999999999999</v>
      </c>
      <c r="BB487">
        <v>22.949000000000002</v>
      </c>
      <c r="BC487">
        <v>8.2210000000000001</v>
      </c>
      <c r="BD487">
        <v>1.48</v>
      </c>
      <c r="BE487">
        <v>4.5199999999999996</v>
      </c>
      <c r="BF487">
        <v>3.04</v>
      </c>
      <c r="BG487">
        <v>0.59656142309770999</v>
      </c>
      <c r="BH487">
        <v>5.0130825702878702E-3</v>
      </c>
      <c r="BI487">
        <v>1.41645819276744E-2</v>
      </c>
      <c r="BJ487">
        <v>0.75264174612080903</v>
      </c>
      <c r="BK487">
        <v>9.6174133283779602E-3</v>
      </c>
      <c r="BL487">
        <v>3.7655841535153299E-2</v>
      </c>
      <c r="BM487">
        <v>0.6</v>
      </c>
      <c r="BN487">
        <v>4.5</v>
      </c>
      <c r="BO487">
        <v>1.5</v>
      </c>
      <c r="BQ487">
        <v>2.9</v>
      </c>
      <c r="BR487">
        <v>2.2999999999999998</v>
      </c>
      <c r="BS487">
        <v>2.1</v>
      </c>
      <c r="BU487">
        <v>6.4</v>
      </c>
      <c r="BV487">
        <v>6.8</v>
      </c>
      <c r="BW487">
        <v>7.2</v>
      </c>
      <c r="BX487">
        <v>3.9</v>
      </c>
      <c r="BY487">
        <v>5</v>
      </c>
      <c r="BZ487">
        <v>4.5999999999999996</v>
      </c>
    </row>
    <row r="488" spans="1:78" x14ac:dyDescent="0.3">
      <c r="A488">
        <v>4121</v>
      </c>
      <c r="B488" t="s">
        <v>9</v>
      </c>
      <c r="C488" t="s">
        <v>8</v>
      </c>
      <c r="F488" t="s">
        <v>340</v>
      </c>
      <c r="L488" t="s">
        <v>432</v>
      </c>
      <c r="M488" t="s">
        <v>4</v>
      </c>
      <c r="N488" t="s">
        <v>34</v>
      </c>
      <c r="O488" t="s">
        <v>3</v>
      </c>
      <c r="P488" t="s">
        <v>34</v>
      </c>
      <c r="Q488" t="s">
        <v>34</v>
      </c>
      <c r="R488">
        <v>440.26774</v>
      </c>
      <c r="S488">
        <v>441.27501999999998</v>
      </c>
      <c r="T488">
        <v>14.302</v>
      </c>
      <c r="U488">
        <v>14718977.3390391</v>
      </c>
      <c r="V488">
        <v>50</v>
      </c>
      <c r="W488">
        <v>1</v>
      </c>
      <c r="X488">
        <v>0</v>
      </c>
      <c r="Y488">
        <v>90</v>
      </c>
      <c r="Z488">
        <v>55.9</v>
      </c>
      <c r="AB488" t="s">
        <v>28</v>
      </c>
      <c r="AC488" t="s">
        <v>2</v>
      </c>
      <c r="AD488" t="s">
        <v>1</v>
      </c>
      <c r="AE488" t="s">
        <v>0</v>
      </c>
      <c r="AF488">
        <v>13441360.5053089</v>
      </c>
      <c r="AG488">
        <v>13568730.6301948</v>
      </c>
      <c r="AH488">
        <v>13603074.3949802</v>
      </c>
      <c r="AI488">
        <v>160864.919953273</v>
      </c>
      <c r="AJ488">
        <v>14577214.967922799</v>
      </c>
      <c r="AK488">
        <v>13981251.426051</v>
      </c>
      <c r="AL488">
        <v>11745600.149643101</v>
      </c>
      <c r="AM488">
        <v>167039.713430356</v>
      </c>
      <c r="AN488">
        <v>14718977.3390391</v>
      </c>
      <c r="AO488">
        <v>12811065.8484411</v>
      </c>
      <c r="AP488">
        <v>11062894.802197101</v>
      </c>
      <c r="AQ488">
        <v>9849280.3082255498</v>
      </c>
      <c r="AR488">
        <v>10771675.406102801</v>
      </c>
      <c r="AS488">
        <v>9487812.8912350703</v>
      </c>
      <c r="AT488">
        <v>167672.62623739001</v>
      </c>
      <c r="AU488">
        <v>13568730.6301948</v>
      </c>
      <c r="AV488">
        <v>13981251.426051</v>
      </c>
      <c r="AW488">
        <v>9849280.3082255498</v>
      </c>
      <c r="AX488">
        <v>0.629351014153397</v>
      </c>
      <c r="AY488">
        <v>11.111800040088101</v>
      </c>
      <c r="AZ488">
        <v>6.5964743717146597</v>
      </c>
      <c r="BA488">
        <v>1.03</v>
      </c>
      <c r="BB488">
        <v>0.72599999999999998</v>
      </c>
      <c r="BC488">
        <v>0.70399999999999996</v>
      </c>
      <c r="BD488">
        <v>0.04</v>
      </c>
      <c r="BE488">
        <v>-0.46</v>
      </c>
      <c r="BF488">
        <v>-0.51</v>
      </c>
      <c r="BG488">
        <v>0.98005019118887804</v>
      </c>
      <c r="BH488">
        <v>6.9348191393542296E-3</v>
      </c>
      <c r="BI488">
        <v>8.4228287853762608E-3</v>
      </c>
      <c r="BJ488">
        <v>0.99999987688113601</v>
      </c>
      <c r="BK488">
        <v>1.2852489613633399E-2</v>
      </c>
      <c r="BL488">
        <v>2.4456071664773298E-2</v>
      </c>
      <c r="BM488">
        <v>1.8</v>
      </c>
      <c r="BN488">
        <v>2.6</v>
      </c>
      <c r="BO488">
        <v>2.6</v>
      </c>
      <c r="BQ488">
        <v>3.3</v>
      </c>
      <c r="BR488">
        <v>3.7</v>
      </c>
      <c r="BS488">
        <v>3.3</v>
      </c>
      <c r="BU488">
        <v>5</v>
      </c>
      <c r="BV488">
        <v>5.4</v>
      </c>
      <c r="BW488">
        <v>5.7</v>
      </c>
      <c r="BX488">
        <v>3.9</v>
      </c>
      <c r="BY488">
        <v>2.7</v>
      </c>
      <c r="BZ488">
        <v>2.7</v>
      </c>
    </row>
    <row r="489" spans="1:78" x14ac:dyDescent="0.3">
      <c r="A489">
        <v>4157</v>
      </c>
      <c r="B489" t="s">
        <v>9</v>
      </c>
      <c r="C489" t="s">
        <v>8</v>
      </c>
      <c r="F489" t="s">
        <v>340</v>
      </c>
      <c r="L489" t="s">
        <v>431</v>
      </c>
      <c r="M489" t="s">
        <v>4</v>
      </c>
      <c r="N489" t="s">
        <v>5</v>
      </c>
      <c r="O489" t="s">
        <v>3</v>
      </c>
      <c r="P489" t="s">
        <v>34</v>
      </c>
      <c r="Q489" t="s">
        <v>3</v>
      </c>
      <c r="R489">
        <v>308.14127999999999</v>
      </c>
      <c r="S489">
        <v>309.14855999999997</v>
      </c>
      <c r="T489">
        <v>20.006</v>
      </c>
      <c r="U489">
        <v>7237786.92207471</v>
      </c>
      <c r="V489">
        <v>105</v>
      </c>
      <c r="W489">
        <v>1</v>
      </c>
      <c r="X489">
        <v>0</v>
      </c>
      <c r="Y489">
        <v>45.3</v>
      </c>
      <c r="Z489">
        <v>60.7</v>
      </c>
      <c r="AB489" t="s">
        <v>2</v>
      </c>
      <c r="AC489" t="s">
        <v>2</v>
      </c>
      <c r="AD489" t="s">
        <v>1</v>
      </c>
      <c r="AE489" t="s">
        <v>0</v>
      </c>
      <c r="AF489">
        <v>6973288.09871196</v>
      </c>
      <c r="AG489">
        <v>7237786.92207471</v>
      </c>
      <c r="AH489">
        <v>6646160.69065239</v>
      </c>
      <c r="AI489">
        <v>72446.876029982493</v>
      </c>
      <c r="AJ489">
        <v>2290914.4497091998</v>
      </c>
      <c r="AK489">
        <v>2820633.1400138601</v>
      </c>
      <c r="AL489">
        <v>2889348.1927530402</v>
      </c>
      <c r="AM489">
        <v>90555.747051126702</v>
      </c>
      <c r="AN489">
        <v>3891455.7291344199</v>
      </c>
      <c r="AO489">
        <v>3871454.00169292</v>
      </c>
      <c r="AP489">
        <v>3457168.52926237</v>
      </c>
      <c r="AQ489">
        <v>1430618.5397343501</v>
      </c>
      <c r="AR489">
        <v>1580140.5333588</v>
      </c>
      <c r="AS489">
        <v>1715753.3087565999</v>
      </c>
      <c r="AT489">
        <v>87866.633338265805</v>
      </c>
      <c r="AU489">
        <v>6973288.09871196</v>
      </c>
      <c r="AV489">
        <v>2820633.1400138601</v>
      </c>
      <c r="AW489">
        <v>1580140.5333588</v>
      </c>
      <c r="AX489">
        <v>4.2627664299260299</v>
      </c>
      <c r="AY489">
        <v>12.2790076320967</v>
      </c>
      <c r="AZ489" s="1">
        <v>9.0525891493790809</v>
      </c>
      <c r="BA489">
        <v>0.40400000000000003</v>
      </c>
      <c r="BB489">
        <v>0.22700000000000001</v>
      </c>
      <c r="BC489">
        <v>0.56000000000000005</v>
      </c>
      <c r="BD489">
        <v>-1.31</v>
      </c>
      <c r="BE489">
        <v>-2.14</v>
      </c>
      <c r="BF489">
        <v>-0.84</v>
      </c>
      <c r="BG489" s="1">
        <v>3.8205008444425197E-5</v>
      </c>
      <c r="BH489" s="1">
        <v>2.7434493801159502E-6</v>
      </c>
      <c r="BI489">
        <v>1.1701558228266499E-3</v>
      </c>
      <c r="BJ489">
        <v>2.5810446298923597E-4</v>
      </c>
      <c r="BK489" s="1">
        <v>1.9134040480740501E-5</v>
      </c>
      <c r="BL489">
        <v>4.8784296727620103E-3</v>
      </c>
      <c r="BM489">
        <v>3.9</v>
      </c>
      <c r="BN489">
        <v>3.5</v>
      </c>
      <c r="BO489">
        <v>3.9</v>
      </c>
      <c r="BQ489">
        <v>3.3</v>
      </c>
      <c r="BR489">
        <v>5.2</v>
      </c>
      <c r="BS489">
        <v>4.8</v>
      </c>
      <c r="BU489">
        <v>6.9</v>
      </c>
      <c r="BV489">
        <v>3.9</v>
      </c>
      <c r="BW489">
        <v>5.4</v>
      </c>
      <c r="BX489">
        <v>2.5</v>
      </c>
      <c r="BY489">
        <v>3.3</v>
      </c>
      <c r="BZ489">
        <v>4.4000000000000004</v>
      </c>
    </row>
    <row r="490" spans="1:78" x14ac:dyDescent="0.3">
      <c r="A490">
        <v>4158</v>
      </c>
      <c r="B490" t="s">
        <v>9</v>
      </c>
      <c r="C490" t="s">
        <v>8</v>
      </c>
      <c r="F490" t="s">
        <v>340</v>
      </c>
      <c r="L490" t="s">
        <v>430</v>
      </c>
      <c r="M490" t="s">
        <v>4</v>
      </c>
      <c r="N490" t="s">
        <v>5</v>
      </c>
      <c r="O490" t="s">
        <v>3</v>
      </c>
      <c r="P490" t="s">
        <v>34</v>
      </c>
      <c r="Q490" t="s">
        <v>3</v>
      </c>
      <c r="R490">
        <v>487.27280000000002</v>
      </c>
      <c r="S490">
        <v>488.28007000000002</v>
      </c>
      <c r="T490">
        <v>15.048</v>
      </c>
      <c r="U490">
        <v>13049680.2364967</v>
      </c>
      <c r="V490">
        <v>35</v>
      </c>
      <c r="W490">
        <v>1</v>
      </c>
      <c r="X490">
        <v>0</v>
      </c>
      <c r="Y490">
        <v>51.3</v>
      </c>
      <c r="Z490">
        <v>44.7</v>
      </c>
      <c r="AB490" t="s">
        <v>2</v>
      </c>
      <c r="AC490" t="s">
        <v>2</v>
      </c>
      <c r="AD490" t="s">
        <v>1</v>
      </c>
      <c r="AE490" t="s">
        <v>0</v>
      </c>
      <c r="AF490">
        <v>9848147.3459574897</v>
      </c>
      <c r="AG490">
        <v>9046028.3033164106</v>
      </c>
      <c r="AH490">
        <v>9932042.3808666095</v>
      </c>
      <c r="AI490">
        <v>118278.598260561</v>
      </c>
      <c r="AJ490">
        <v>10828530.149547201</v>
      </c>
      <c r="AK490">
        <v>10189053.235611601</v>
      </c>
      <c r="AL490">
        <v>10058578.790358</v>
      </c>
      <c r="AM490">
        <v>124511.042624825</v>
      </c>
      <c r="AN490">
        <v>11675711.2488601</v>
      </c>
      <c r="AO490">
        <v>9955927.9690229595</v>
      </c>
      <c r="AP490">
        <v>10935887.849326599</v>
      </c>
      <c r="AQ490">
        <v>10860927.6555562</v>
      </c>
      <c r="AR490">
        <v>12456255.217654901</v>
      </c>
      <c r="AS490">
        <v>13049680.2364967</v>
      </c>
      <c r="AT490">
        <v>123122.534471466</v>
      </c>
      <c r="AU490">
        <v>9848147.3459574897</v>
      </c>
      <c r="AV490">
        <v>10189053.235611601</v>
      </c>
      <c r="AW490">
        <v>12456255.217654901</v>
      </c>
      <c r="AX490">
        <v>5.0904086101814201</v>
      </c>
      <c r="AY490">
        <v>3.9779409104653798</v>
      </c>
      <c r="AZ490">
        <v>9.3377566796903793</v>
      </c>
      <c r="BA490">
        <v>1.0349999999999999</v>
      </c>
      <c r="BB490">
        <v>1.2649999999999999</v>
      </c>
      <c r="BC490">
        <v>1.2230000000000001</v>
      </c>
      <c r="BD490">
        <v>0.05</v>
      </c>
      <c r="BE490">
        <v>0.34</v>
      </c>
      <c r="BF490">
        <v>0.28999999999999998</v>
      </c>
      <c r="BG490">
        <v>0.40429496148497801</v>
      </c>
      <c r="BH490">
        <v>1.2995396587075599E-2</v>
      </c>
      <c r="BI490">
        <v>6.6143380351039602E-2</v>
      </c>
      <c r="BJ490">
        <v>0.56271756827007802</v>
      </c>
      <c r="BK490">
        <v>2.2620388447061001E-2</v>
      </c>
      <c r="BL490">
        <v>0.13724835233510199</v>
      </c>
      <c r="BM490">
        <v>2.7</v>
      </c>
      <c r="BN490">
        <v>2.2999999999999998</v>
      </c>
      <c r="BO490">
        <v>3.9</v>
      </c>
      <c r="BQ490">
        <v>5.2</v>
      </c>
      <c r="BR490">
        <v>4.2</v>
      </c>
      <c r="BS490">
        <v>4.5999999999999996</v>
      </c>
      <c r="BU490">
        <v>6.6</v>
      </c>
      <c r="BV490">
        <v>6.8</v>
      </c>
      <c r="BW490">
        <v>6.6</v>
      </c>
      <c r="BX490">
        <v>4.0999999999999996</v>
      </c>
      <c r="BY490">
        <v>4.0999999999999996</v>
      </c>
      <c r="BZ490">
        <v>4.5</v>
      </c>
    </row>
    <row r="491" spans="1:78" x14ac:dyDescent="0.3">
      <c r="A491">
        <v>4168</v>
      </c>
      <c r="B491" t="s">
        <v>9</v>
      </c>
      <c r="F491" t="s">
        <v>340</v>
      </c>
      <c r="L491" t="s">
        <v>429</v>
      </c>
      <c r="M491" t="s">
        <v>4</v>
      </c>
      <c r="N491" t="s">
        <v>5</v>
      </c>
      <c r="O491" t="s">
        <v>3</v>
      </c>
      <c r="P491" t="s">
        <v>34</v>
      </c>
      <c r="Q491" t="s">
        <v>3</v>
      </c>
      <c r="R491">
        <v>337.14258000000001</v>
      </c>
      <c r="S491">
        <v>338.14985000000001</v>
      </c>
      <c r="T491">
        <v>9.4</v>
      </c>
      <c r="U491">
        <v>8612673.6695640292</v>
      </c>
      <c r="V491">
        <v>389</v>
      </c>
      <c r="W491">
        <v>4</v>
      </c>
      <c r="X491">
        <v>0</v>
      </c>
      <c r="Y491">
        <v>89.8</v>
      </c>
      <c r="Z491">
        <v>9.5</v>
      </c>
      <c r="AB491" t="s">
        <v>2</v>
      </c>
      <c r="AC491" t="s">
        <v>2</v>
      </c>
      <c r="AD491" t="s">
        <v>1</v>
      </c>
      <c r="AE491" t="s">
        <v>0</v>
      </c>
      <c r="AF491">
        <v>6468540.7519983798</v>
      </c>
      <c r="AG491">
        <v>6972967.8579770904</v>
      </c>
      <c r="AH491">
        <v>6923315.0855356203</v>
      </c>
      <c r="AI491">
        <v>86001.101944598398</v>
      </c>
      <c r="AJ491">
        <v>8612673.6695640292</v>
      </c>
      <c r="AK491">
        <v>5758679.7150432803</v>
      </c>
      <c r="AL491">
        <v>6827084.6187879797</v>
      </c>
      <c r="AM491">
        <v>82548.409543944901</v>
      </c>
      <c r="AN491">
        <v>5273548.9670317704</v>
      </c>
      <c r="AO491">
        <v>5591613.0546784401</v>
      </c>
      <c r="AP491">
        <v>4450125.1408973001</v>
      </c>
      <c r="AQ491">
        <v>1599963.1521930599</v>
      </c>
      <c r="AR491">
        <v>2146233.1815712098</v>
      </c>
      <c r="AS491">
        <v>1902765.54812864</v>
      </c>
      <c r="AT491">
        <v>89735.960739491406</v>
      </c>
      <c r="AU491">
        <v>6923315.0855356203</v>
      </c>
      <c r="AV491">
        <v>6827084.6187879797</v>
      </c>
      <c r="AW491">
        <v>1902765.54812864</v>
      </c>
      <c r="AX491">
        <v>4.0954196797798303</v>
      </c>
      <c r="AY491" s="1">
        <v>20.406276405105999</v>
      </c>
      <c r="AZ491" s="1">
        <v>14.533903506554401</v>
      </c>
      <c r="BA491" s="1">
        <v>0.98599999999999999</v>
      </c>
      <c r="BB491">
        <v>0.27500000000000002</v>
      </c>
      <c r="BC491" s="1">
        <v>0.27900000000000003</v>
      </c>
      <c r="BD491" s="1">
        <v>-0.02</v>
      </c>
      <c r="BE491">
        <v>-1.86</v>
      </c>
      <c r="BF491">
        <v>-1.84</v>
      </c>
      <c r="BG491">
        <v>0.97244640572255803</v>
      </c>
      <c r="BH491" s="1">
        <v>9.3018475908035497E-5</v>
      </c>
      <c r="BI491" s="1">
        <v>8.2595550520370194E-5</v>
      </c>
      <c r="BJ491">
        <v>0.99999987688113601</v>
      </c>
      <c r="BK491">
        <v>3.2410011946169999E-4</v>
      </c>
      <c r="BL491" s="1">
        <v>5.9013295607398804E-4</v>
      </c>
      <c r="BM491" s="1">
        <v>5</v>
      </c>
      <c r="BN491" s="1">
        <v>4.2</v>
      </c>
      <c r="BO491">
        <v>4.5999999999999996</v>
      </c>
      <c r="BP491" s="1"/>
      <c r="BQ491" s="1">
        <v>5</v>
      </c>
      <c r="BR491">
        <v>4.2</v>
      </c>
      <c r="BS491">
        <v>4.5999999999999996</v>
      </c>
      <c r="BU491">
        <v>5.0999999999999996</v>
      </c>
      <c r="BV491">
        <v>7</v>
      </c>
      <c r="BW491">
        <v>4.9000000000000004</v>
      </c>
      <c r="BX491">
        <v>2.9</v>
      </c>
      <c r="BY491">
        <v>3.3</v>
      </c>
      <c r="BZ491">
        <v>2.5</v>
      </c>
    </row>
    <row r="492" spans="1:78" x14ac:dyDescent="0.3">
      <c r="A492">
        <v>4199</v>
      </c>
      <c r="B492" t="s">
        <v>9</v>
      </c>
      <c r="C492" t="s">
        <v>8</v>
      </c>
      <c r="F492" t="s">
        <v>340</v>
      </c>
      <c r="L492" t="s">
        <v>428</v>
      </c>
      <c r="M492" t="s">
        <v>4</v>
      </c>
      <c r="N492" t="s">
        <v>5</v>
      </c>
      <c r="O492" t="s">
        <v>3</v>
      </c>
      <c r="P492" t="s">
        <v>34</v>
      </c>
      <c r="Q492" t="s">
        <v>3</v>
      </c>
      <c r="R492">
        <v>334.1782</v>
      </c>
      <c r="S492">
        <v>335.18547000000001</v>
      </c>
      <c r="T492">
        <v>16.873000000000001</v>
      </c>
      <c r="U492">
        <v>28818654.588686701</v>
      </c>
      <c r="V492">
        <v>45</v>
      </c>
      <c r="W492">
        <v>2</v>
      </c>
      <c r="X492">
        <v>0</v>
      </c>
      <c r="Y492">
        <v>60.4</v>
      </c>
      <c r="Z492">
        <v>65.099999999999994</v>
      </c>
      <c r="AB492" t="s">
        <v>2</v>
      </c>
      <c r="AC492" t="s">
        <v>2</v>
      </c>
      <c r="AD492" t="s">
        <v>1</v>
      </c>
      <c r="AE492" t="s">
        <v>0</v>
      </c>
      <c r="AF492">
        <v>12270277.8769482</v>
      </c>
      <c r="AG492">
        <v>12601928.7691296</v>
      </c>
      <c r="AH492">
        <v>12534533.9585643</v>
      </c>
      <c r="AI492">
        <v>365633.44520001102</v>
      </c>
      <c r="AJ492">
        <v>736413.84482126904</v>
      </c>
      <c r="AK492">
        <v>9778244.2520388309</v>
      </c>
      <c r="AL492">
        <v>2310926.2359363399</v>
      </c>
      <c r="AM492">
        <v>139297.00157453201</v>
      </c>
      <c r="AN492">
        <v>28818654.588686701</v>
      </c>
      <c r="AO492">
        <v>12503452.3097474</v>
      </c>
      <c r="AP492">
        <v>20622027.7419587</v>
      </c>
      <c r="AQ492">
        <v>14273609.473628899</v>
      </c>
      <c r="AR492">
        <v>16103524.933042301</v>
      </c>
      <c r="AS492">
        <v>17234050.460299999</v>
      </c>
      <c r="AT492">
        <v>143238.69537696001</v>
      </c>
      <c r="AU492">
        <v>12534533.9585643</v>
      </c>
      <c r="AV492">
        <v>2310926.2359363399</v>
      </c>
      <c r="AW492">
        <v>16103524.933042301</v>
      </c>
      <c r="AX492">
        <v>1.4058395842807601</v>
      </c>
      <c r="AY492">
        <v>112.98587394677701</v>
      </c>
      <c r="AZ492">
        <v>9.4132881122884093</v>
      </c>
      <c r="BA492">
        <v>0.184</v>
      </c>
      <c r="BB492">
        <v>1.2849999999999999</v>
      </c>
      <c r="BC492">
        <v>6.968</v>
      </c>
      <c r="BD492">
        <v>-2.44</v>
      </c>
      <c r="BE492">
        <v>0.36</v>
      </c>
      <c r="BF492">
        <v>2.8</v>
      </c>
      <c r="BG492">
        <v>9.1176215437915098E-2</v>
      </c>
      <c r="BH492">
        <v>0.92105496380114005</v>
      </c>
      <c r="BI492">
        <v>5.5920091892561398E-2</v>
      </c>
      <c r="BJ492">
        <v>0.16920402665477799</v>
      </c>
      <c r="BK492">
        <v>0.97110456394588396</v>
      </c>
      <c r="BL492" s="1">
        <v>0.11973684948124801</v>
      </c>
      <c r="BN492" s="1"/>
      <c r="BQ492">
        <v>4.5</v>
      </c>
      <c r="BS492">
        <v>2.5</v>
      </c>
      <c r="BU492">
        <v>1.8</v>
      </c>
      <c r="BW492">
        <v>1.2</v>
      </c>
      <c r="BX492">
        <v>3.3</v>
      </c>
      <c r="BY492">
        <v>3</v>
      </c>
      <c r="BZ492">
        <v>3</v>
      </c>
    </row>
    <row r="493" spans="1:78" x14ac:dyDescent="0.3">
      <c r="A493">
        <v>4211</v>
      </c>
      <c r="B493" t="s">
        <v>9</v>
      </c>
      <c r="C493" t="s">
        <v>8</v>
      </c>
      <c r="F493" t="s">
        <v>340</v>
      </c>
      <c r="L493" t="s">
        <v>427</v>
      </c>
      <c r="M493" t="s">
        <v>4</v>
      </c>
      <c r="N493" t="s">
        <v>5</v>
      </c>
      <c r="O493" t="s">
        <v>3</v>
      </c>
      <c r="P493" t="s">
        <v>34</v>
      </c>
      <c r="Q493" t="s">
        <v>3</v>
      </c>
      <c r="R493">
        <v>404.12936999999999</v>
      </c>
      <c r="S493">
        <v>405.13664999999997</v>
      </c>
      <c r="T493">
        <v>20.561</v>
      </c>
      <c r="U493">
        <v>10651834.035542</v>
      </c>
      <c r="V493">
        <v>3</v>
      </c>
      <c r="W493">
        <v>1</v>
      </c>
      <c r="X493">
        <v>0</v>
      </c>
      <c r="Y493">
        <v>30.9</v>
      </c>
      <c r="Z493">
        <v>40.9</v>
      </c>
      <c r="AB493" t="s">
        <v>2</v>
      </c>
      <c r="AC493" t="s">
        <v>2</v>
      </c>
      <c r="AD493" t="s">
        <v>1</v>
      </c>
      <c r="AE493" t="s">
        <v>0</v>
      </c>
      <c r="AF493">
        <v>9239163.8551717792</v>
      </c>
      <c r="AG493">
        <v>10651834.035542</v>
      </c>
      <c r="AH493">
        <v>6328762.2156591602</v>
      </c>
      <c r="AI493">
        <v>272861.85537449998</v>
      </c>
      <c r="AJ493">
        <v>7656019.0522247702</v>
      </c>
      <c r="AK493">
        <v>7255272.00373099</v>
      </c>
      <c r="AL493">
        <v>7635412.3663149998</v>
      </c>
      <c r="AM493">
        <v>545920.49691985105</v>
      </c>
      <c r="AN493">
        <v>7762107.4483401198</v>
      </c>
      <c r="AO493">
        <v>6648522.96895207</v>
      </c>
      <c r="AP493">
        <v>6420679.7458170298</v>
      </c>
      <c r="AQ493">
        <v>2727391.9950640402</v>
      </c>
      <c r="AR493">
        <v>2816116.3444660502</v>
      </c>
      <c r="AS493">
        <v>3179767.07964723</v>
      </c>
      <c r="AT493">
        <v>123847.854423656</v>
      </c>
      <c r="AU493">
        <v>9239163.8551717792</v>
      </c>
      <c r="AV493">
        <v>7635412.3663149998</v>
      </c>
      <c r="AW493">
        <v>2816116.3444660502</v>
      </c>
      <c r="AX493">
        <v>25.221657422975898</v>
      </c>
      <c r="AY493">
        <v>3.0025425569577102</v>
      </c>
      <c r="AZ493">
        <v>8.2437088416604798</v>
      </c>
      <c r="BA493">
        <v>0.82599999999999996</v>
      </c>
      <c r="BB493">
        <v>0.30499999999999999</v>
      </c>
      <c r="BC493">
        <v>0.36899999999999999</v>
      </c>
      <c r="BD493">
        <v>-0.28000000000000003</v>
      </c>
      <c r="BE493">
        <v>-1.71</v>
      </c>
      <c r="BF493">
        <v>-1.44</v>
      </c>
      <c r="BG493">
        <v>0.62518477707081799</v>
      </c>
      <c r="BH493">
        <v>4.6457912633335302E-4</v>
      </c>
      <c r="BI493">
        <v>9.2721609192802901E-4</v>
      </c>
      <c r="BJ493">
        <v>0.77867553310858795</v>
      </c>
      <c r="BK493">
        <v>1.2345595500507099E-3</v>
      </c>
      <c r="BL493">
        <v>4.0127089644327197E-3</v>
      </c>
      <c r="BM493">
        <v>3.1</v>
      </c>
      <c r="BN493">
        <v>4.2</v>
      </c>
      <c r="BO493">
        <v>2.7</v>
      </c>
      <c r="BP493">
        <v>2.2999999999999998</v>
      </c>
      <c r="BQ493">
        <v>4.2</v>
      </c>
      <c r="BR493">
        <v>3.9</v>
      </c>
      <c r="BS493">
        <v>4.5999999999999996</v>
      </c>
      <c r="BT493">
        <v>0.8</v>
      </c>
      <c r="BU493">
        <v>5.0999999999999996</v>
      </c>
      <c r="BV493">
        <v>5.5</v>
      </c>
      <c r="BW493">
        <v>7</v>
      </c>
      <c r="BX493">
        <v>1.7</v>
      </c>
      <c r="BY493">
        <v>3.3</v>
      </c>
      <c r="BZ493">
        <v>3.3</v>
      </c>
    </row>
    <row r="494" spans="1:78" x14ac:dyDescent="0.3">
      <c r="A494">
        <v>4217</v>
      </c>
      <c r="B494" t="s">
        <v>9</v>
      </c>
      <c r="C494" t="s">
        <v>8</v>
      </c>
      <c r="F494" t="s">
        <v>340</v>
      </c>
      <c r="L494" t="s">
        <v>426</v>
      </c>
      <c r="M494" t="s">
        <v>4</v>
      </c>
      <c r="N494" t="s">
        <v>5</v>
      </c>
      <c r="O494" t="s">
        <v>3</v>
      </c>
      <c r="P494" t="s">
        <v>3</v>
      </c>
      <c r="Q494" t="s">
        <v>3</v>
      </c>
      <c r="R494">
        <v>669.46636000000001</v>
      </c>
      <c r="S494">
        <v>670.47362999999996</v>
      </c>
      <c r="T494">
        <v>24.408000000000001</v>
      </c>
      <c r="U494">
        <v>10242604.7156724</v>
      </c>
      <c r="V494">
        <v>0</v>
      </c>
      <c r="W494">
        <v>1</v>
      </c>
      <c r="X494">
        <v>0</v>
      </c>
      <c r="Y494">
        <v>52.9</v>
      </c>
      <c r="Z494">
        <v>45</v>
      </c>
      <c r="AB494" t="s">
        <v>2</v>
      </c>
      <c r="AC494" t="s">
        <v>2</v>
      </c>
      <c r="AD494" t="s">
        <v>1</v>
      </c>
      <c r="AE494" t="s">
        <v>0</v>
      </c>
      <c r="AF494">
        <v>10242604.7156724</v>
      </c>
      <c r="AG494">
        <v>8535642.2027371209</v>
      </c>
      <c r="AH494">
        <v>8347607.4971704399</v>
      </c>
      <c r="AI494">
        <v>75876.017016302401</v>
      </c>
      <c r="AJ494">
        <v>2610516.2786047901</v>
      </c>
      <c r="AK494">
        <v>3140030.9557333202</v>
      </c>
      <c r="AL494">
        <v>3363262.2244780902</v>
      </c>
      <c r="AM494">
        <v>51004.025483777601</v>
      </c>
      <c r="AN494">
        <v>6188604.1758396104</v>
      </c>
      <c r="AO494">
        <v>4625234.7429546705</v>
      </c>
      <c r="AP494">
        <v>7118367.7073621796</v>
      </c>
      <c r="AQ494">
        <v>1236252.06754976</v>
      </c>
      <c r="AR494">
        <v>1573607.0497905</v>
      </c>
      <c r="AS494">
        <v>1561988.1934586901</v>
      </c>
      <c r="AT494">
        <v>50862.422295906101</v>
      </c>
      <c r="AU494">
        <v>8535642.2027371209</v>
      </c>
      <c r="AV494">
        <v>3140030.9557333202</v>
      </c>
      <c r="AW494">
        <v>1561988.1934586901</v>
      </c>
      <c r="AX494">
        <v>11.546600749724201</v>
      </c>
      <c r="AY494">
        <v>12.7263612746408</v>
      </c>
      <c r="AZ494">
        <v>13.1413133254279</v>
      </c>
      <c r="BA494">
        <v>0.36799999999999999</v>
      </c>
      <c r="BB494">
        <v>0.183</v>
      </c>
      <c r="BC494">
        <v>0.497</v>
      </c>
      <c r="BD494">
        <v>-1.44</v>
      </c>
      <c r="BE494">
        <v>-2.4500000000000002</v>
      </c>
      <c r="BF494">
        <v>-1.01</v>
      </c>
      <c r="BG494">
        <v>1.07569049162093E-4</v>
      </c>
      <c r="BH494" s="1">
        <v>4.9437133853302797E-6</v>
      </c>
      <c r="BI494">
        <v>9.7635636431725502E-4</v>
      </c>
      <c r="BJ494">
        <v>5.8186084935584999E-4</v>
      </c>
      <c r="BK494" s="1">
        <v>2.98078977901947E-5</v>
      </c>
      <c r="BL494">
        <v>4.1899402049421801E-3</v>
      </c>
      <c r="BM494">
        <v>3.9</v>
      </c>
      <c r="BN494">
        <v>4.2</v>
      </c>
      <c r="BO494">
        <v>3.5</v>
      </c>
      <c r="BQ494">
        <v>3.6</v>
      </c>
      <c r="BR494">
        <v>2.1</v>
      </c>
      <c r="BS494">
        <v>1.4</v>
      </c>
      <c r="BU494">
        <v>4.5</v>
      </c>
      <c r="BV494">
        <v>4.3</v>
      </c>
      <c r="BW494">
        <v>6</v>
      </c>
      <c r="BX494">
        <v>1.7</v>
      </c>
      <c r="BY494">
        <v>1.7</v>
      </c>
      <c r="BZ494">
        <v>1.4</v>
      </c>
    </row>
    <row r="495" spans="1:78" x14ac:dyDescent="0.3">
      <c r="A495">
        <v>4222</v>
      </c>
      <c r="B495" t="s">
        <v>9</v>
      </c>
      <c r="C495" t="s">
        <v>8</v>
      </c>
      <c r="F495" t="s">
        <v>340</v>
      </c>
      <c r="L495" t="s">
        <v>425</v>
      </c>
      <c r="M495" t="s">
        <v>4</v>
      </c>
      <c r="N495" t="s">
        <v>5</v>
      </c>
      <c r="O495" t="s">
        <v>3</v>
      </c>
      <c r="P495" t="s">
        <v>34</v>
      </c>
      <c r="Q495" t="s">
        <v>3</v>
      </c>
      <c r="R495">
        <v>503.30995999999999</v>
      </c>
      <c r="S495">
        <v>487.29063000000002</v>
      </c>
      <c r="T495">
        <v>22.49</v>
      </c>
      <c r="U495">
        <v>6424007.4999084501</v>
      </c>
      <c r="V495">
        <v>2</v>
      </c>
      <c r="W495">
        <v>1</v>
      </c>
      <c r="X495">
        <v>0</v>
      </c>
      <c r="Y495">
        <v>65</v>
      </c>
      <c r="Z495">
        <v>47.2</v>
      </c>
      <c r="AB495" t="s">
        <v>2</v>
      </c>
      <c r="AC495" t="s">
        <v>2</v>
      </c>
      <c r="AD495" t="s">
        <v>1</v>
      </c>
      <c r="AE495" t="s">
        <v>278</v>
      </c>
      <c r="AF495">
        <v>826145.70116394002</v>
      </c>
      <c r="AG495">
        <v>153786.34247984001</v>
      </c>
      <c r="AH495">
        <v>239158.031177294</v>
      </c>
      <c r="AI495">
        <v>43043.999608826198</v>
      </c>
      <c r="AJ495">
        <v>188412.88339341499</v>
      </c>
      <c r="AK495">
        <v>349982.49293736502</v>
      </c>
      <c r="AL495">
        <v>209318.249766819</v>
      </c>
      <c r="AM495">
        <v>51747.744518723601</v>
      </c>
      <c r="AN495">
        <v>2054895.9434948999</v>
      </c>
      <c r="AO495">
        <v>1769535.10539263</v>
      </c>
      <c r="AP495">
        <v>2056567.2208034699</v>
      </c>
      <c r="AQ495">
        <v>6424007.4999084501</v>
      </c>
      <c r="AR495">
        <v>5075954.4179095896</v>
      </c>
      <c r="AS495">
        <v>4851141.5410271101</v>
      </c>
      <c r="AT495">
        <v>50389.077109576901</v>
      </c>
      <c r="AU495">
        <v>239158.031177294</v>
      </c>
      <c r="AV495">
        <v>209318.249766819</v>
      </c>
      <c r="AW495">
        <v>5075954.4179095896</v>
      </c>
      <c r="AX495">
        <v>90.076922078746705</v>
      </c>
      <c r="AY495">
        <v>35.256001737475799</v>
      </c>
      <c r="AZ495">
        <v>15.6073163048826</v>
      </c>
      <c r="BA495">
        <v>0.875</v>
      </c>
      <c r="BB495">
        <v>21.224</v>
      </c>
      <c r="BC495">
        <v>24.25</v>
      </c>
      <c r="BD495">
        <v>-0.19</v>
      </c>
      <c r="BE495">
        <v>4.41</v>
      </c>
      <c r="BF495">
        <v>4.5999999999999996</v>
      </c>
      <c r="BG495">
        <v>0.830027531291476</v>
      </c>
      <c r="BH495">
        <v>1.6579949732679099E-3</v>
      </c>
      <c r="BI495">
        <v>1.0355861095637799E-3</v>
      </c>
      <c r="BJ495">
        <v>0.95399570834006298</v>
      </c>
      <c r="BK495">
        <v>3.68303386899556E-3</v>
      </c>
      <c r="BL495">
        <v>4.3980181872967997E-3</v>
      </c>
      <c r="BM495" s="1">
        <v>3.4</v>
      </c>
      <c r="BN495" s="1"/>
      <c r="BO495">
        <v>4.9000000000000004</v>
      </c>
      <c r="BP495" s="1"/>
      <c r="BQ495" s="1">
        <v>3</v>
      </c>
      <c r="BR495">
        <v>5.3</v>
      </c>
      <c r="BS495">
        <v>3</v>
      </c>
      <c r="BU495">
        <v>4.5999999999999996</v>
      </c>
      <c r="BV495">
        <v>6.5</v>
      </c>
      <c r="BW495">
        <v>8.1</v>
      </c>
      <c r="BX495">
        <v>5.4</v>
      </c>
      <c r="BY495">
        <v>3.5</v>
      </c>
      <c r="BZ495">
        <v>4.4000000000000004</v>
      </c>
    </row>
    <row r="496" spans="1:78" x14ac:dyDescent="0.3">
      <c r="A496">
        <v>4235</v>
      </c>
      <c r="B496" t="s">
        <v>9</v>
      </c>
      <c r="C496" t="s">
        <v>8</v>
      </c>
      <c r="F496" t="s">
        <v>340</v>
      </c>
      <c r="L496" t="s">
        <v>424</v>
      </c>
      <c r="M496" t="s">
        <v>4</v>
      </c>
      <c r="N496" t="s">
        <v>34</v>
      </c>
      <c r="O496" t="s">
        <v>3</v>
      </c>
      <c r="P496" t="s">
        <v>34</v>
      </c>
      <c r="Q496" t="s">
        <v>3</v>
      </c>
      <c r="R496">
        <v>346.17791</v>
      </c>
      <c r="S496">
        <v>347.18518</v>
      </c>
      <c r="T496">
        <v>20.986999999999998</v>
      </c>
      <c r="U496">
        <v>19360220.395911701</v>
      </c>
      <c r="V496">
        <v>160</v>
      </c>
      <c r="W496">
        <v>1</v>
      </c>
      <c r="X496">
        <v>0</v>
      </c>
      <c r="Y496">
        <v>32.5</v>
      </c>
      <c r="Z496">
        <v>57</v>
      </c>
      <c r="AB496" t="s">
        <v>2</v>
      </c>
      <c r="AC496" t="s">
        <v>2</v>
      </c>
      <c r="AD496" t="s">
        <v>1</v>
      </c>
      <c r="AE496" t="s">
        <v>0</v>
      </c>
      <c r="AF496">
        <v>9012486.5923405997</v>
      </c>
      <c r="AG496">
        <v>9313733.1210106909</v>
      </c>
      <c r="AH496">
        <v>10881084.584359899</v>
      </c>
      <c r="AI496">
        <v>358787.30017659301</v>
      </c>
      <c r="AJ496">
        <v>10972287.190826301</v>
      </c>
      <c r="AK496">
        <v>4629313.82537237</v>
      </c>
      <c r="AL496">
        <v>10491537.1586289</v>
      </c>
      <c r="AM496">
        <v>350267.05810961802</v>
      </c>
      <c r="AN496">
        <v>12559414.574364301</v>
      </c>
      <c r="AO496">
        <v>19360220.395911701</v>
      </c>
      <c r="AP496">
        <v>15008194.6306039</v>
      </c>
      <c r="AQ496">
        <v>4802039.4733260302</v>
      </c>
      <c r="AR496">
        <v>5680078.4454302797</v>
      </c>
      <c r="AS496">
        <v>6235460.76455821</v>
      </c>
      <c r="AT496">
        <v>316019.30805917102</v>
      </c>
      <c r="AU496">
        <v>9313733.1210106909</v>
      </c>
      <c r="AV496">
        <v>10491537.1586289</v>
      </c>
      <c r="AW496">
        <v>5680078.4454302797</v>
      </c>
      <c r="AX496">
        <v>10.304729981782099</v>
      </c>
      <c r="AY496">
        <v>40.6029381159805</v>
      </c>
      <c r="AZ496" s="1">
        <v>12.9696596118211</v>
      </c>
      <c r="BA496" s="1">
        <v>1.1259999999999999</v>
      </c>
      <c r="BB496">
        <v>0.61</v>
      </c>
      <c r="BC496" s="1">
        <v>0.54100000000000004</v>
      </c>
      <c r="BD496" s="1">
        <v>0.17</v>
      </c>
      <c r="BE496">
        <v>-0.71</v>
      </c>
      <c r="BF496">
        <v>-0.89</v>
      </c>
      <c r="BG496">
        <v>0.749225451448289</v>
      </c>
      <c r="BH496">
        <v>0.12931069179280799</v>
      </c>
      <c r="BI496">
        <v>0.326346534472091</v>
      </c>
      <c r="BJ496">
        <v>0.88953284047115</v>
      </c>
      <c r="BK496">
        <v>0.18006733748291001</v>
      </c>
      <c r="BL496">
        <v>0.50246811287278703</v>
      </c>
      <c r="BM496" s="1">
        <v>3.1</v>
      </c>
      <c r="BN496" s="1">
        <v>2.7</v>
      </c>
      <c r="BO496">
        <v>0.7</v>
      </c>
      <c r="BP496" s="1">
        <v>0</v>
      </c>
      <c r="BQ496" s="1">
        <v>1.8</v>
      </c>
      <c r="BR496">
        <v>1</v>
      </c>
      <c r="BS496">
        <v>0.5</v>
      </c>
      <c r="BU496">
        <v>1.7</v>
      </c>
      <c r="BV496">
        <v>1.7</v>
      </c>
      <c r="BW496">
        <v>2.1</v>
      </c>
      <c r="BX496">
        <v>0.2</v>
      </c>
      <c r="BZ496">
        <v>0.5</v>
      </c>
    </row>
    <row r="497" spans="1:79" x14ac:dyDescent="0.3">
      <c r="A497">
        <v>4237</v>
      </c>
      <c r="B497" t="s">
        <v>9</v>
      </c>
      <c r="C497" t="s">
        <v>8</v>
      </c>
      <c r="F497" t="s">
        <v>340</v>
      </c>
      <c r="L497" t="s">
        <v>423</v>
      </c>
      <c r="M497" t="s">
        <v>4</v>
      </c>
      <c r="N497" t="s">
        <v>5</v>
      </c>
      <c r="O497" t="s">
        <v>3</v>
      </c>
      <c r="P497" t="s">
        <v>34</v>
      </c>
      <c r="Q497" t="s">
        <v>3</v>
      </c>
      <c r="R497">
        <v>457.28343000000001</v>
      </c>
      <c r="S497">
        <v>458.29070999999999</v>
      </c>
      <c r="T497">
        <v>12.840999999999999</v>
      </c>
      <c r="U497">
        <v>9798784.2430292107</v>
      </c>
      <c r="V497">
        <v>30</v>
      </c>
      <c r="W497">
        <v>1</v>
      </c>
      <c r="X497">
        <v>0</v>
      </c>
      <c r="Y497">
        <v>46.3</v>
      </c>
      <c r="Z497">
        <v>40.299999999999997</v>
      </c>
      <c r="AB497" t="s">
        <v>2</v>
      </c>
      <c r="AC497" t="s">
        <v>2</v>
      </c>
      <c r="AD497" t="s">
        <v>1</v>
      </c>
      <c r="AE497" t="s">
        <v>0</v>
      </c>
      <c r="AF497">
        <v>2831942.3264495302</v>
      </c>
      <c r="AG497">
        <v>2747839.3690728499</v>
      </c>
      <c r="AH497">
        <v>2583906.5789136598</v>
      </c>
      <c r="AI497">
        <v>121900.651745289</v>
      </c>
      <c r="AJ497">
        <v>5065722.3044764698</v>
      </c>
      <c r="AK497">
        <v>5188258.0734022995</v>
      </c>
      <c r="AL497">
        <v>4586457.3881400404</v>
      </c>
      <c r="AM497">
        <v>121432.64380213201</v>
      </c>
      <c r="AN497">
        <v>5968436.7095378796</v>
      </c>
      <c r="AO497">
        <v>5378259.7002643999</v>
      </c>
      <c r="AP497">
        <v>5557886.8666490801</v>
      </c>
      <c r="AQ497">
        <v>8722353.9451878406</v>
      </c>
      <c r="AR497">
        <v>9558583.4619092103</v>
      </c>
      <c r="AS497">
        <v>9798784.2430292107</v>
      </c>
      <c r="AT497">
        <v>127677.521519767</v>
      </c>
      <c r="AU497">
        <v>2747839.3690728499</v>
      </c>
      <c r="AV497">
        <v>5065722.3044764698</v>
      </c>
      <c r="AW497">
        <v>9558583.4619092103</v>
      </c>
      <c r="AX497">
        <v>4.6354339940656297</v>
      </c>
      <c r="AY497">
        <v>6.4290701073166199</v>
      </c>
      <c r="AZ497">
        <v>6.0369021006748698</v>
      </c>
      <c r="BA497">
        <v>1.8440000000000001</v>
      </c>
      <c r="BB497">
        <v>3.4790000000000001</v>
      </c>
      <c r="BC497">
        <v>1.887</v>
      </c>
      <c r="BD497">
        <v>0.88</v>
      </c>
      <c r="BE497">
        <v>1.8</v>
      </c>
      <c r="BF497">
        <v>0.92</v>
      </c>
      <c r="BG497" s="1">
        <v>3.8949208574168302E-5</v>
      </c>
      <c r="BH497" s="1">
        <v>7.3579190340566903E-7</v>
      </c>
      <c r="BI497" s="1">
        <v>2.63743596953248E-5</v>
      </c>
      <c r="BJ497">
        <v>2.6226654589250799E-4</v>
      </c>
      <c r="BK497" s="1">
        <v>7.8856860014209704E-6</v>
      </c>
      <c r="BL497">
        <v>2.5110843858757999E-4</v>
      </c>
      <c r="BM497">
        <v>2.1</v>
      </c>
      <c r="BN497">
        <v>1.7</v>
      </c>
      <c r="BO497">
        <v>1</v>
      </c>
      <c r="BQ497">
        <v>3.5</v>
      </c>
      <c r="BR497">
        <v>3.5</v>
      </c>
      <c r="BS497">
        <v>2.9</v>
      </c>
      <c r="BU497">
        <v>5.6</v>
      </c>
      <c r="BV497">
        <v>5.3</v>
      </c>
      <c r="BW497">
        <v>5.6</v>
      </c>
      <c r="BX497">
        <v>4.5999999999999996</v>
      </c>
      <c r="BY497">
        <v>4.5999999999999996</v>
      </c>
      <c r="BZ497">
        <v>4.2</v>
      </c>
    </row>
    <row r="498" spans="1:79" x14ac:dyDescent="0.3">
      <c r="A498">
        <v>4263</v>
      </c>
      <c r="B498" t="s">
        <v>9</v>
      </c>
      <c r="F498" t="s">
        <v>340</v>
      </c>
      <c r="L498" t="s">
        <v>422</v>
      </c>
      <c r="M498" t="s">
        <v>4</v>
      </c>
      <c r="N498" t="s">
        <v>5</v>
      </c>
      <c r="O498" t="s">
        <v>3</v>
      </c>
      <c r="P498" t="s">
        <v>34</v>
      </c>
      <c r="Q498" t="s">
        <v>3</v>
      </c>
      <c r="R498">
        <v>380.08645000000001</v>
      </c>
      <c r="S498">
        <v>381.09372999999999</v>
      </c>
      <c r="T498">
        <v>14.148999999999999</v>
      </c>
      <c r="U498">
        <v>6287799.57958146</v>
      </c>
      <c r="V498">
        <v>1</v>
      </c>
      <c r="W498">
        <v>5</v>
      </c>
      <c r="X498">
        <v>0</v>
      </c>
      <c r="Y498">
        <v>41.2</v>
      </c>
      <c r="Z498">
        <v>7.1</v>
      </c>
      <c r="AB498" t="s">
        <v>2</v>
      </c>
      <c r="AC498" t="s">
        <v>2</v>
      </c>
      <c r="AD498" t="s">
        <v>1</v>
      </c>
      <c r="AE498" t="s">
        <v>0</v>
      </c>
      <c r="AF498">
        <v>5552726.77924091</v>
      </c>
      <c r="AG498">
        <v>5858563.8693670798</v>
      </c>
      <c r="AH498">
        <v>6287799.57958146</v>
      </c>
      <c r="AI498">
        <v>72925.160524324107</v>
      </c>
      <c r="AJ498">
        <v>5653436.4698583996</v>
      </c>
      <c r="AK498">
        <v>5097157.3487570798</v>
      </c>
      <c r="AL498">
        <v>4097745.6227708799</v>
      </c>
      <c r="AM498">
        <v>78312.357180095394</v>
      </c>
      <c r="AN498">
        <v>4146160.42832438</v>
      </c>
      <c r="AO498">
        <v>3706653.3401330202</v>
      </c>
      <c r="AP498">
        <v>2966295.0379380202</v>
      </c>
      <c r="AQ498">
        <v>80345.402381196094</v>
      </c>
      <c r="AR498">
        <v>86088.216494380104</v>
      </c>
      <c r="AS498">
        <v>86818.968624030094</v>
      </c>
      <c r="AT498">
        <v>76330.183617814604</v>
      </c>
      <c r="AU498">
        <v>5858563.8693670798</v>
      </c>
      <c r="AV498">
        <v>5097157.3487570798</v>
      </c>
      <c r="AW498">
        <v>86088.216494380104</v>
      </c>
      <c r="AX498">
        <v>6.25894265918794</v>
      </c>
      <c r="AY498">
        <v>15.926911627356301</v>
      </c>
      <c r="AZ498" s="1">
        <v>4.19988890179199</v>
      </c>
      <c r="BA498">
        <v>0.87</v>
      </c>
      <c r="BB498">
        <v>1.4999999999999999E-2</v>
      </c>
      <c r="BC498">
        <v>1.7000000000000001E-2</v>
      </c>
      <c r="BD498">
        <v>-0.2</v>
      </c>
      <c r="BE498">
        <v>-6.09</v>
      </c>
      <c r="BF498">
        <v>-5.89</v>
      </c>
      <c r="BG498">
        <v>0.15975038148642901</v>
      </c>
      <c r="BH498" s="1">
        <v>4.2412464651420098E-9</v>
      </c>
      <c r="BI498" s="1">
        <v>7.6315158636930408E-9</v>
      </c>
      <c r="BJ498">
        <v>0.26815008684109798</v>
      </c>
      <c r="BK498" s="1">
        <v>1.3990014757680999E-7</v>
      </c>
      <c r="BL498" s="1">
        <v>6.37620937672639E-7</v>
      </c>
      <c r="BM498">
        <v>5.4</v>
      </c>
      <c r="BN498">
        <v>5.8</v>
      </c>
      <c r="BO498">
        <v>4.5999999999999996</v>
      </c>
      <c r="BQ498">
        <v>5.4</v>
      </c>
      <c r="BR498">
        <v>5.4</v>
      </c>
      <c r="BS498">
        <v>5.2</v>
      </c>
      <c r="BU498">
        <v>6.7</v>
      </c>
      <c r="BV498">
        <v>7</v>
      </c>
      <c r="BW498">
        <v>6.3</v>
      </c>
    </row>
    <row r="499" spans="1:79" x14ac:dyDescent="0.3">
      <c r="A499">
        <v>4319</v>
      </c>
      <c r="B499" t="s">
        <v>9</v>
      </c>
      <c r="C499" t="s">
        <v>8</v>
      </c>
      <c r="F499" t="s">
        <v>340</v>
      </c>
      <c r="L499" t="s">
        <v>421</v>
      </c>
      <c r="M499" t="s">
        <v>4</v>
      </c>
      <c r="N499" t="s">
        <v>5</v>
      </c>
      <c r="O499" t="s">
        <v>3</v>
      </c>
      <c r="P499" t="s">
        <v>34</v>
      </c>
      <c r="Q499" t="s">
        <v>3</v>
      </c>
      <c r="R499">
        <v>366.24047999999999</v>
      </c>
      <c r="S499">
        <v>367.24776000000003</v>
      </c>
      <c r="T499">
        <v>22.122</v>
      </c>
      <c r="U499">
        <v>9334958.1425332092</v>
      </c>
      <c r="V499">
        <v>31</v>
      </c>
      <c r="W499">
        <v>2</v>
      </c>
      <c r="X499">
        <v>0</v>
      </c>
      <c r="Y499">
        <v>47.1</v>
      </c>
      <c r="Z499">
        <v>43.9</v>
      </c>
      <c r="AB499" t="s">
        <v>2</v>
      </c>
      <c r="AC499" t="s">
        <v>2</v>
      </c>
      <c r="AD499" t="s">
        <v>1</v>
      </c>
      <c r="AE499" t="s">
        <v>0</v>
      </c>
      <c r="AF499">
        <v>1955928.33940087</v>
      </c>
      <c r="AG499">
        <v>2720205.5011674501</v>
      </c>
      <c r="AH499">
        <v>601029.56246531196</v>
      </c>
      <c r="AI499">
        <v>189899.938676419</v>
      </c>
      <c r="AJ499">
        <v>9334958.1425332092</v>
      </c>
      <c r="AK499">
        <v>8379187.2589669302</v>
      </c>
      <c r="AL499">
        <v>7590103.9330431502</v>
      </c>
      <c r="AM499">
        <v>95843.358066734596</v>
      </c>
      <c r="AN499">
        <v>3288631.56822376</v>
      </c>
      <c r="AO499">
        <v>4115883.7352585699</v>
      </c>
      <c r="AP499">
        <v>4737996.8061543899</v>
      </c>
      <c r="AQ499">
        <v>905945.69614426105</v>
      </c>
      <c r="AR499">
        <v>4069831.09701826</v>
      </c>
      <c r="AS499">
        <v>803859.22898963594</v>
      </c>
      <c r="AT499">
        <v>65571.704145616503</v>
      </c>
      <c r="AU499">
        <v>1955928.33940087</v>
      </c>
      <c r="AV499">
        <v>8379187.2589669302</v>
      </c>
      <c r="AW499">
        <v>905945.69614426105</v>
      </c>
      <c r="AX499">
        <v>61.0110536323715</v>
      </c>
      <c r="AY499">
        <v>10.3589686113624</v>
      </c>
      <c r="AZ499">
        <v>96.381931775142704</v>
      </c>
      <c r="BA499">
        <v>4.2839999999999998</v>
      </c>
      <c r="BB499">
        <v>0.46300000000000002</v>
      </c>
      <c r="BC499">
        <v>0.108</v>
      </c>
      <c r="BD499">
        <v>2.1</v>
      </c>
      <c r="BE499">
        <v>-1.1100000000000001</v>
      </c>
      <c r="BF499">
        <v>-3.21</v>
      </c>
      <c r="BG499">
        <v>5.0554611265328897E-2</v>
      </c>
      <c r="BH499">
        <v>0.99890956745682002</v>
      </c>
      <c r="BI499">
        <v>4.7862961846399502E-2</v>
      </c>
      <c r="BJ499">
        <v>0.10253353331251901</v>
      </c>
      <c r="BK499">
        <v>0.99999997168348098</v>
      </c>
      <c r="BL499">
        <v>0.10506754198346401</v>
      </c>
      <c r="BM499">
        <v>0.2</v>
      </c>
      <c r="BN499">
        <v>0.2</v>
      </c>
      <c r="BO499">
        <v>4.5</v>
      </c>
      <c r="BQ499">
        <v>3.1</v>
      </c>
      <c r="BR499">
        <v>4.2</v>
      </c>
      <c r="BS499">
        <v>3.9</v>
      </c>
      <c r="BT499">
        <v>4.5</v>
      </c>
      <c r="BU499">
        <v>6.3</v>
      </c>
      <c r="BV499">
        <v>3.6</v>
      </c>
      <c r="BW499">
        <v>3.6</v>
      </c>
      <c r="BX499">
        <v>3.4</v>
      </c>
      <c r="BY499">
        <v>0.6</v>
      </c>
      <c r="BZ499">
        <v>3.4</v>
      </c>
    </row>
    <row r="500" spans="1:79" x14ac:dyDescent="0.3">
      <c r="A500">
        <v>4332</v>
      </c>
      <c r="B500" t="s">
        <v>9</v>
      </c>
      <c r="C500" t="s">
        <v>8</v>
      </c>
      <c r="F500" t="s">
        <v>340</v>
      </c>
      <c r="L500" t="s">
        <v>420</v>
      </c>
      <c r="M500" t="s">
        <v>4</v>
      </c>
      <c r="N500" t="s">
        <v>109</v>
      </c>
      <c r="O500" t="s">
        <v>3</v>
      </c>
      <c r="P500" t="s">
        <v>34</v>
      </c>
      <c r="Q500" t="s">
        <v>3</v>
      </c>
      <c r="R500">
        <v>472.24633999999998</v>
      </c>
      <c r="S500">
        <v>473.25360999999998</v>
      </c>
      <c r="T500">
        <v>18.678999999999998</v>
      </c>
      <c r="U500">
        <v>9334521.6160059497</v>
      </c>
      <c r="V500">
        <v>149</v>
      </c>
      <c r="W500">
        <v>3</v>
      </c>
      <c r="X500">
        <v>0</v>
      </c>
      <c r="Y500">
        <v>40.9</v>
      </c>
      <c r="Z500">
        <v>42.8</v>
      </c>
      <c r="AB500" t="s">
        <v>2</v>
      </c>
      <c r="AC500" t="s">
        <v>2</v>
      </c>
      <c r="AD500" t="s">
        <v>1</v>
      </c>
      <c r="AE500" t="s">
        <v>0</v>
      </c>
      <c r="AF500">
        <v>7690945.9895569496</v>
      </c>
      <c r="AG500">
        <v>8835656.6267041899</v>
      </c>
      <c r="AH500">
        <v>9334521.6160059497</v>
      </c>
      <c r="AI500">
        <v>90455.224878306195</v>
      </c>
      <c r="AJ500">
        <v>503052.89150596602</v>
      </c>
      <c r="AK500">
        <v>1691727.83058634</v>
      </c>
      <c r="AL500">
        <v>761570.52519555204</v>
      </c>
      <c r="AM500">
        <v>100417.18791781701</v>
      </c>
      <c r="AN500">
        <v>4368368.0512842098</v>
      </c>
      <c r="AO500">
        <v>4326027.8254716797</v>
      </c>
      <c r="AP500">
        <v>4255849.2773418501</v>
      </c>
      <c r="AQ500">
        <v>947908.32573823095</v>
      </c>
      <c r="AR500">
        <v>399798.93892520003</v>
      </c>
      <c r="AS500">
        <v>320551.80329455301</v>
      </c>
      <c r="AT500">
        <v>100037.154458544</v>
      </c>
      <c r="AU500">
        <v>8835656.6267041899</v>
      </c>
      <c r="AV500">
        <v>761570.52519555204</v>
      </c>
      <c r="AW500">
        <v>399798.93892520003</v>
      </c>
      <c r="AX500">
        <v>9.77534421745003</v>
      </c>
      <c r="AY500">
        <v>63.439307971727096</v>
      </c>
      <c r="AZ500">
        <v>61.435311331323199</v>
      </c>
      <c r="BA500">
        <v>8.5999999999999993E-2</v>
      </c>
      <c r="BB500">
        <v>4.4999999999999998E-2</v>
      </c>
      <c r="BC500">
        <v>0.52500000000000002</v>
      </c>
      <c r="BD500">
        <v>-3.54</v>
      </c>
      <c r="BE500">
        <v>-4.47</v>
      </c>
      <c r="BF500">
        <v>-0.93</v>
      </c>
      <c r="BG500">
        <v>2.9229356376043701E-3</v>
      </c>
      <c r="BH500">
        <v>9.2649864248994795E-4</v>
      </c>
      <c r="BI500">
        <v>0.39996201391928299</v>
      </c>
      <c r="BJ500">
        <v>9.34882695340024E-3</v>
      </c>
      <c r="BK500">
        <v>2.2325399896138002E-3</v>
      </c>
      <c r="BL500">
        <v>0.58731868184560398</v>
      </c>
      <c r="BM500">
        <v>3.5</v>
      </c>
      <c r="BN500">
        <v>4.5999999999999996</v>
      </c>
      <c r="BO500">
        <v>3.9</v>
      </c>
      <c r="BQ500">
        <v>1.9</v>
      </c>
      <c r="BR500">
        <v>0.2</v>
      </c>
      <c r="BS500">
        <v>0.8</v>
      </c>
      <c r="BU500">
        <v>4.8</v>
      </c>
      <c r="BV500">
        <v>4.4000000000000004</v>
      </c>
      <c r="BW500">
        <v>3.3</v>
      </c>
      <c r="BX500">
        <v>0.8</v>
      </c>
      <c r="BY500">
        <v>3</v>
      </c>
      <c r="BZ500">
        <v>3.8</v>
      </c>
    </row>
    <row r="501" spans="1:79" x14ac:dyDescent="0.3">
      <c r="A501">
        <v>4343</v>
      </c>
      <c r="B501" t="s">
        <v>9</v>
      </c>
      <c r="C501" t="s">
        <v>8</v>
      </c>
      <c r="F501" t="s">
        <v>340</v>
      </c>
      <c r="L501" t="s">
        <v>419</v>
      </c>
      <c r="M501" t="s">
        <v>4</v>
      </c>
      <c r="N501" t="s">
        <v>5</v>
      </c>
      <c r="O501" t="s">
        <v>3</v>
      </c>
      <c r="P501" t="s">
        <v>34</v>
      </c>
      <c r="Q501" t="s">
        <v>3</v>
      </c>
      <c r="R501">
        <v>486.23439999999999</v>
      </c>
      <c r="S501">
        <v>487.24167999999997</v>
      </c>
      <c r="T501">
        <v>13.795</v>
      </c>
      <c r="U501">
        <v>8272276.9637703896</v>
      </c>
      <c r="V501">
        <v>17</v>
      </c>
      <c r="W501">
        <v>1</v>
      </c>
      <c r="X501">
        <v>0</v>
      </c>
      <c r="Y501">
        <v>43.4</v>
      </c>
      <c r="Z501">
        <v>43.2</v>
      </c>
      <c r="AB501" t="s">
        <v>2</v>
      </c>
      <c r="AC501" t="s">
        <v>2</v>
      </c>
      <c r="AD501" t="s">
        <v>1</v>
      </c>
      <c r="AE501" t="s">
        <v>0</v>
      </c>
      <c r="AF501">
        <v>6456941.1009190902</v>
      </c>
      <c r="AG501">
        <v>6252864.8627322502</v>
      </c>
      <c r="AH501">
        <v>5900841.2106021997</v>
      </c>
      <c r="AI501">
        <v>83446.245959825697</v>
      </c>
      <c r="AJ501">
        <v>8272276.9637703896</v>
      </c>
      <c r="AK501">
        <v>7442536.6813239902</v>
      </c>
      <c r="AL501">
        <v>6139417.6411344102</v>
      </c>
      <c r="AM501">
        <v>92076.528946459002</v>
      </c>
      <c r="AN501">
        <v>5191245.8472910495</v>
      </c>
      <c r="AO501">
        <v>4382491.21389612</v>
      </c>
      <c r="AP501">
        <v>3614267.6495906301</v>
      </c>
      <c r="AQ501">
        <v>100112.18478768499</v>
      </c>
      <c r="AR501">
        <v>97931.272808074005</v>
      </c>
      <c r="AS501">
        <v>101460.93407559099</v>
      </c>
      <c r="AT501">
        <v>91794.979729260594</v>
      </c>
      <c r="AU501">
        <v>6252864.8627322502</v>
      </c>
      <c r="AV501">
        <v>7442536.6813239902</v>
      </c>
      <c r="AW501">
        <v>100112.18478768499</v>
      </c>
      <c r="AX501">
        <v>4.5346763998413104</v>
      </c>
      <c r="AY501">
        <v>14.7589182157206</v>
      </c>
      <c r="AZ501" s="1">
        <v>1.78405231526345</v>
      </c>
      <c r="BA501" s="1">
        <v>1.19</v>
      </c>
      <c r="BB501">
        <v>1.6E-2</v>
      </c>
      <c r="BC501" s="1">
        <v>1.2999999999999999E-2</v>
      </c>
      <c r="BD501">
        <v>0.25</v>
      </c>
      <c r="BE501">
        <v>-5.96</v>
      </c>
      <c r="BF501">
        <v>-6.22</v>
      </c>
      <c r="BG501">
        <v>0.18031383264304099</v>
      </c>
      <c r="BH501" s="1">
        <v>9.0192675550326798E-10</v>
      </c>
      <c r="BI501" s="1">
        <v>4.7518255996692501E-10</v>
      </c>
      <c r="BJ501">
        <v>0.29563669637189</v>
      </c>
      <c r="BK501" s="1">
        <v>3.4834793745569601E-8</v>
      </c>
      <c r="BL501" s="1">
        <v>5.8951436378926902E-8</v>
      </c>
      <c r="BM501">
        <v>3.9</v>
      </c>
      <c r="BN501">
        <v>4.2</v>
      </c>
      <c r="BO501">
        <v>4.5999999999999996</v>
      </c>
      <c r="BQ501">
        <v>4.5999999999999996</v>
      </c>
      <c r="BR501">
        <v>4.5999999999999996</v>
      </c>
      <c r="BS501">
        <v>4.5999999999999996</v>
      </c>
      <c r="BU501">
        <v>5.8</v>
      </c>
      <c r="BV501">
        <v>4.8</v>
      </c>
      <c r="BW501">
        <v>6.3</v>
      </c>
    </row>
    <row r="502" spans="1:79" x14ac:dyDescent="0.3">
      <c r="A502">
        <v>4364</v>
      </c>
      <c r="B502" t="s">
        <v>9</v>
      </c>
      <c r="C502" t="s">
        <v>8</v>
      </c>
      <c r="F502" t="s">
        <v>340</v>
      </c>
      <c r="L502" t="s">
        <v>418</v>
      </c>
      <c r="M502" t="s">
        <v>4</v>
      </c>
      <c r="N502" t="s">
        <v>5</v>
      </c>
      <c r="O502" t="s">
        <v>3</v>
      </c>
      <c r="P502" t="s">
        <v>34</v>
      </c>
      <c r="Q502" t="s">
        <v>34</v>
      </c>
      <c r="R502">
        <v>435.24113</v>
      </c>
      <c r="S502">
        <v>436.2484</v>
      </c>
      <c r="T502">
        <v>15.026</v>
      </c>
      <c r="U502">
        <v>13113715.455957999</v>
      </c>
      <c r="V502">
        <v>59</v>
      </c>
      <c r="W502">
        <v>1</v>
      </c>
      <c r="X502">
        <v>0</v>
      </c>
      <c r="Y502">
        <v>67.8</v>
      </c>
      <c r="Z502">
        <v>43.8</v>
      </c>
      <c r="AB502" t="s">
        <v>28</v>
      </c>
      <c r="AC502" t="s">
        <v>2</v>
      </c>
      <c r="AD502" t="s">
        <v>1</v>
      </c>
      <c r="AE502" t="s">
        <v>0</v>
      </c>
      <c r="AF502">
        <v>13113715.455957999</v>
      </c>
      <c r="AG502">
        <v>12966481.026313299</v>
      </c>
      <c r="AH502">
        <v>12658648.8671143</v>
      </c>
      <c r="AI502">
        <v>118936.60960372799</v>
      </c>
      <c r="AJ502">
        <v>4556653.0585498</v>
      </c>
      <c r="AK502">
        <v>5618402.6988386298</v>
      </c>
      <c r="AL502">
        <v>5489123.3244110802</v>
      </c>
      <c r="AM502">
        <v>125203.726505101</v>
      </c>
      <c r="AN502">
        <v>7612888.3973926203</v>
      </c>
      <c r="AO502">
        <v>6827169.1900440203</v>
      </c>
      <c r="AP502">
        <v>6042114.7384069897</v>
      </c>
      <c r="AQ502">
        <v>1508407.60696057</v>
      </c>
      <c r="AR502">
        <v>1383508.1613499499</v>
      </c>
      <c r="AS502">
        <v>2447830.11273995</v>
      </c>
      <c r="AT502">
        <v>123807.49375804199</v>
      </c>
      <c r="AU502">
        <v>12966481.026313299</v>
      </c>
      <c r="AV502">
        <v>5489123.3244110802</v>
      </c>
      <c r="AW502">
        <v>1508407.60696057</v>
      </c>
      <c r="AX502">
        <v>1.79825946197766</v>
      </c>
      <c r="AY502">
        <v>11.0947274530072</v>
      </c>
      <c r="AZ502">
        <v>32.6865326515872</v>
      </c>
      <c r="BA502">
        <v>0.42299999999999999</v>
      </c>
      <c r="BB502">
        <v>0.11600000000000001</v>
      </c>
      <c r="BC502">
        <v>0.27500000000000002</v>
      </c>
      <c r="BD502">
        <v>-1.24</v>
      </c>
      <c r="BE502">
        <v>-3.1</v>
      </c>
      <c r="BF502">
        <v>-1.86</v>
      </c>
      <c r="BG502">
        <v>2.61852574904553E-3</v>
      </c>
      <c r="BH502" s="1">
        <v>3.1404704039950098E-5</v>
      </c>
      <c r="BI502">
        <v>9.3602344205034904E-4</v>
      </c>
      <c r="BJ502">
        <v>8.5013833597084899E-3</v>
      </c>
      <c r="BK502">
        <v>1.3186754701492899E-4</v>
      </c>
      <c r="BL502">
        <v>4.0422784512174296E-3</v>
      </c>
      <c r="BM502">
        <v>4.0999999999999996</v>
      </c>
      <c r="BN502">
        <v>3.3</v>
      </c>
      <c r="BO502">
        <v>3.7</v>
      </c>
      <c r="BQ502">
        <v>1.7</v>
      </c>
      <c r="BR502">
        <v>2.7</v>
      </c>
      <c r="BS502">
        <v>2</v>
      </c>
      <c r="BU502">
        <v>5.0999999999999996</v>
      </c>
      <c r="BV502">
        <v>4.4000000000000004</v>
      </c>
      <c r="BW502">
        <v>3.6</v>
      </c>
      <c r="BY502">
        <v>1</v>
      </c>
    </row>
    <row r="503" spans="1:79" x14ac:dyDescent="0.3">
      <c r="A503">
        <v>4390</v>
      </c>
      <c r="B503" t="s">
        <v>9</v>
      </c>
      <c r="C503" t="s">
        <v>8</v>
      </c>
      <c r="F503" t="s">
        <v>340</v>
      </c>
      <c r="L503" t="s">
        <v>417</v>
      </c>
      <c r="M503" t="s">
        <v>4</v>
      </c>
      <c r="N503" t="s">
        <v>5</v>
      </c>
      <c r="O503" t="s">
        <v>3</v>
      </c>
      <c r="P503" t="s">
        <v>3</v>
      </c>
      <c r="Q503" t="s">
        <v>3</v>
      </c>
      <c r="R503">
        <v>287.17759000000001</v>
      </c>
      <c r="S503">
        <v>305.21120000000002</v>
      </c>
      <c r="T503">
        <v>20.518999999999998</v>
      </c>
      <c r="U503">
        <v>27950122.448289402</v>
      </c>
      <c r="V503">
        <v>0</v>
      </c>
      <c r="W503">
        <v>1</v>
      </c>
      <c r="X503">
        <v>0</v>
      </c>
      <c r="Y503">
        <v>31.1</v>
      </c>
      <c r="Z503">
        <v>56.6</v>
      </c>
      <c r="AB503" t="s">
        <v>2</v>
      </c>
      <c r="AC503" t="s">
        <v>2</v>
      </c>
      <c r="AD503" t="s">
        <v>1</v>
      </c>
      <c r="AE503" t="s">
        <v>185</v>
      </c>
      <c r="AF503">
        <v>18915930.915967599</v>
      </c>
      <c r="AG503">
        <v>23004476.522166301</v>
      </c>
      <c r="AH503">
        <v>22809031.418842901</v>
      </c>
      <c r="AI503">
        <v>690136.33926478599</v>
      </c>
      <c r="AJ503">
        <v>20880195.7398724</v>
      </c>
      <c r="AK503">
        <v>18125109.082344498</v>
      </c>
      <c r="AL503">
        <v>25199390.750946298</v>
      </c>
      <c r="AM503">
        <v>197243.84217378701</v>
      </c>
      <c r="AN503">
        <v>27950122.448289402</v>
      </c>
      <c r="AO503">
        <v>22197397.562158901</v>
      </c>
      <c r="AP503">
        <v>14123917.9769419</v>
      </c>
      <c r="AQ503">
        <v>9211721.9377329592</v>
      </c>
      <c r="AR503">
        <v>7076300.6698366003</v>
      </c>
      <c r="AS503">
        <v>5462753.7861158801</v>
      </c>
      <c r="AT503">
        <v>289784.46940629103</v>
      </c>
      <c r="AU503">
        <v>22809031.418842901</v>
      </c>
      <c r="AV503">
        <v>20880195.7398724</v>
      </c>
      <c r="AW503">
        <v>7076300.6698366003</v>
      </c>
      <c r="AX503">
        <v>10.6883708507119</v>
      </c>
      <c r="AY503" s="1">
        <v>16.661598187708599</v>
      </c>
      <c r="AZ503" s="1">
        <v>25.937395276914401</v>
      </c>
      <c r="BA503">
        <v>0.91500000000000004</v>
      </c>
      <c r="BB503" s="1">
        <v>0.31</v>
      </c>
      <c r="BC503" s="1">
        <v>0.33900000000000002</v>
      </c>
      <c r="BD503">
        <v>-0.13</v>
      </c>
      <c r="BE503">
        <v>-1.69</v>
      </c>
      <c r="BF503">
        <v>-1.56</v>
      </c>
      <c r="BG503">
        <v>0.99593449250826405</v>
      </c>
      <c r="BH503">
        <v>9.1027772155738396E-4</v>
      </c>
      <c r="BI503">
        <v>9.71666309125929E-4</v>
      </c>
      <c r="BJ503">
        <v>0.99999987688113601</v>
      </c>
      <c r="BK503">
        <v>2.1986294938383102E-3</v>
      </c>
      <c r="BL503">
        <v>4.1785733923965897E-3</v>
      </c>
      <c r="BM503">
        <v>1.4</v>
      </c>
      <c r="BN503">
        <v>1.1000000000000001</v>
      </c>
      <c r="BO503">
        <v>2.2000000000000002</v>
      </c>
      <c r="BP503">
        <v>0</v>
      </c>
      <c r="BQ503">
        <v>2.6</v>
      </c>
      <c r="BR503">
        <v>1.4</v>
      </c>
      <c r="BS503">
        <v>2.8</v>
      </c>
      <c r="BU503">
        <v>2.2000000000000002</v>
      </c>
      <c r="BV503">
        <v>2.7</v>
      </c>
      <c r="BW503">
        <v>1.2</v>
      </c>
      <c r="BX503">
        <v>1.6</v>
      </c>
      <c r="BY503">
        <v>0.8</v>
      </c>
      <c r="BZ503">
        <v>1.6</v>
      </c>
      <c r="CA503">
        <v>0.4</v>
      </c>
    </row>
    <row r="504" spans="1:79" x14ac:dyDescent="0.3">
      <c r="A504">
        <v>4394</v>
      </c>
      <c r="B504" t="s">
        <v>9</v>
      </c>
      <c r="C504" t="s">
        <v>8</v>
      </c>
      <c r="F504" t="s">
        <v>340</v>
      </c>
      <c r="L504" t="s">
        <v>416</v>
      </c>
      <c r="M504" t="s">
        <v>4</v>
      </c>
      <c r="N504" t="s">
        <v>5</v>
      </c>
      <c r="O504" t="s">
        <v>3</v>
      </c>
      <c r="P504" t="s">
        <v>34</v>
      </c>
      <c r="Q504" t="s">
        <v>3</v>
      </c>
      <c r="R504">
        <v>444.23372000000001</v>
      </c>
      <c r="S504">
        <v>445.24099999999999</v>
      </c>
      <c r="T504">
        <v>17.614999999999998</v>
      </c>
      <c r="U504">
        <v>19182010.873349302</v>
      </c>
      <c r="V504">
        <v>42</v>
      </c>
      <c r="W504">
        <v>2</v>
      </c>
      <c r="X504">
        <v>0</v>
      </c>
      <c r="Y504">
        <v>37.9</v>
      </c>
      <c r="Z504">
        <v>58.5</v>
      </c>
      <c r="AB504" t="s">
        <v>2</v>
      </c>
      <c r="AC504" t="s">
        <v>2</v>
      </c>
      <c r="AD504" t="s">
        <v>1</v>
      </c>
      <c r="AE504" t="s">
        <v>0</v>
      </c>
      <c r="AF504">
        <v>11849285.1480968</v>
      </c>
      <c r="AG504">
        <v>11091474.1419344</v>
      </c>
      <c r="AH504">
        <v>11281236.7893689</v>
      </c>
      <c r="AI504">
        <v>151376.72949951401</v>
      </c>
      <c r="AJ504">
        <v>19027198.860633198</v>
      </c>
      <c r="AK504">
        <v>19182010.873349302</v>
      </c>
      <c r="AL504">
        <v>18859218.069304898</v>
      </c>
      <c r="AM504">
        <v>166433.37765979499</v>
      </c>
      <c r="AN504">
        <v>14979867.8062448</v>
      </c>
      <c r="AO504">
        <v>6117229.6540313195</v>
      </c>
      <c r="AP504">
        <v>14139679.020431001</v>
      </c>
      <c r="AQ504">
        <v>10702826.000700001</v>
      </c>
      <c r="AR504">
        <v>13857738.8710177</v>
      </c>
      <c r="AS504">
        <v>11549291.501408501</v>
      </c>
      <c r="AT504">
        <v>164037.00941797299</v>
      </c>
      <c r="AU504">
        <v>11281236.7893689</v>
      </c>
      <c r="AV504">
        <v>19027198.860633198</v>
      </c>
      <c r="AW504">
        <v>11549291.501408501</v>
      </c>
      <c r="AX504">
        <v>3.4567922182255302</v>
      </c>
      <c r="AY504">
        <v>0.84867152594985995</v>
      </c>
      <c r="AZ504">
        <v>13.566413290685</v>
      </c>
      <c r="BA504">
        <v>1.6870000000000001</v>
      </c>
      <c r="BB504">
        <v>1.024</v>
      </c>
      <c r="BC504">
        <v>0.60699999999999998</v>
      </c>
      <c r="BD504">
        <v>0.75</v>
      </c>
      <c r="BE504">
        <v>0.03</v>
      </c>
      <c r="BF504">
        <v>-0.72</v>
      </c>
      <c r="BG504">
        <v>5.3361119446393402E-4</v>
      </c>
      <c r="BH504">
        <v>0.74852220640026801</v>
      </c>
      <c r="BI504">
        <v>9.1512658872883201E-4</v>
      </c>
      <c r="BJ504">
        <v>2.2314649950310001E-3</v>
      </c>
      <c r="BK504">
        <v>0.82822970621694503</v>
      </c>
      <c r="BL504">
        <v>3.9729886047251703E-3</v>
      </c>
      <c r="BM504">
        <v>1.8</v>
      </c>
      <c r="BN504">
        <v>3</v>
      </c>
      <c r="BO504">
        <v>1.4</v>
      </c>
      <c r="BQ504">
        <v>1.8</v>
      </c>
      <c r="BR504">
        <v>2.6</v>
      </c>
      <c r="BS504">
        <v>2.2000000000000002</v>
      </c>
      <c r="BU504">
        <v>2.2000000000000002</v>
      </c>
      <c r="BV504">
        <v>3.1</v>
      </c>
      <c r="BW504">
        <v>2.2000000000000002</v>
      </c>
      <c r="BX504">
        <v>2</v>
      </c>
      <c r="BY504">
        <v>3.3</v>
      </c>
      <c r="BZ504">
        <v>2.6</v>
      </c>
    </row>
    <row r="505" spans="1:79" x14ac:dyDescent="0.3">
      <c r="A505">
        <v>4426</v>
      </c>
      <c r="B505" t="s">
        <v>9</v>
      </c>
      <c r="C505" t="s">
        <v>8</v>
      </c>
      <c r="F505" t="s">
        <v>340</v>
      </c>
      <c r="L505" t="s">
        <v>415</v>
      </c>
      <c r="M505" t="s">
        <v>4</v>
      </c>
      <c r="N505" t="s">
        <v>5</v>
      </c>
      <c r="O505" t="s">
        <v>3</v>
      </c>
      <c r="P505" t="s">
        <v>34</v>
      </c>
      <c r="Q505" t="s">
        <v>34</v>
      </c>
      <c r="R505">
        <v>304.16757000000001</v>
      </c>
      <c r="S505">
        <v>305.17484000000002</v>
      </c>
      <c r="T505">
        <v>20.309000000000001</v>
      </c>
      <c r="U505">
        <v>31770987.4132706</v>
      </c>
      <c r="V505">
        <v>77</v>
      </c>
      <c r="W505">
        <v>1</v>
      </c>
      <c r="X505">
        <v>0</v>
      </c>
      <c r="Y505">
        <v>33.1</v>
      </c>
      <c r="Z505">
        <v>57.1</v>
      </c>
      <c r="AB505" t="s">
        <v>2</v>
      </c>
      <c r="AC505" t="s">
        <v>28</v>
      </c>
      <c r="AD505" t="s">
        <v>1</v>
      </c>
      <c r="AE505" t="s">
        <v>0</v>
      </c>
      <c r="AF505">
        <v>22032317.497569699</v>
      </c>
      <c r="AG505">
        <v>7460608.9046108704</v>
      </c>
      <c r="AH505">
        <v>21706074.188212998</v>
      </c>
      <c r="AI505">
        <v>649115.89305201406</v>
      </c>
      <c r="AJ505">
        <v>8971431.3283160198</v>
      </c>
      <c r="AK505">
        <v>24046093.292500399</v>
      </c>
      <c r="AL505">
        <v>20818150.955297999</v>
      </c>
      <c r="AM505">
        <v>321723.47266991698</v>
      </c>
      <c r="AN505">
        <v>31770987.4132706</v>
      </c>
      <c r="AO505">
        <v>18135222.6971597</v>
      </c>
      <c r="AP505">
        <v>19641512.650988001</v>
      </c>
      <c r="AQ505">
        <v>22516011.219158899</v>
      </c>
      <c r="AR505">
        <v>27927427.6015172</v>
      </c>
      <c r="AS505">
        <v>14796337.690925701</v>
      </c>
      <c r="AT505">
        <v>302179.09850255301</v>
      </c>
      <c r="AU505">
        <v>21706074.188212998</v>
      </c>
      <c r="AV505">
        <v>20818150.955297999</v>
      </c>
      <c r="AW505">
        <v>22516011.219158899</v>
      </c>
      <c r="AX505">
        <v>48.753299520453403</v>
      </c>
      <c r="AY505">
        <v>44.231024427205199</v>
      </c>
      <c r="AZ505">
        <v>30.346233032232501</v>
      </c>
      <c r="BA505">
        <v>0.95899999999999996</v>
      </c>
      <c r="BB505">
        <v>1.0369999999999999</v>
      </c>
      <c r="BC505">
        <v>1.0820000000000001</v>
      </c>
      <c r="BD505">
        <v>-0.06</v>
      </c>
      <c r="BE505">
        <v>0.05</v>
      </c>
      <c r="BF505">
        <v>0.11</v>
      </c>
      <c r="BG505">
        <v>0.98136676641056897</v>
      </c>
      <c r="BH505">
        <v>0.73322602470646603</v>
      </c>
      <c r="BI505">
        <v>0.83260676149199697</v>
      </c>
      <c r="BJ505">
        <v>0.99999987688113601</v>
      </c>
      <c r="BK505">
        <v>0.813944507903545</v>
      </c>
      <c r="BL505">
        <v>0.97915054841520499</v>
      </c>
      <c r="BN505">
        <v>2</v>
      </c>
      <c r="BQ505">
        <v>2.7</v>
      </c>
      <c r="BR505">
        <v>1.4</v>
      </c>
      <c r="BS505">
        <v>1.4</v>
      </c>
      <c r="BU505">
        <v>2.6</v>
      </c>
      <c r="BV505">
        <v>1.6</v>
      </c>
      <c r="BW505">
        <v>1.6</v>
      </c>
      <c r="BX505">
        <v>2.2000000000000002</v>
      </c>
      <c r="BY505">
        <v>2</v>
      </c>
      <c r="BZ505">
        <v>1.8</v>
      </c>
    </row>
    <row r="506" spans="1:79" x14ac:dyDescent="0.3">
      <c r="A506">
        <v>4436</v>
      </c>
      <c r="B506" t="s">
        <v>9</v>
      </c>
      <c r="C506" t="s">
        <v>8</v>
      </c>
      <c r="F506" t="s">
        <v>340</v>
      </c>
      <c r="L506" t="s">
        <v>414</v>
      </c>
      <c r="M506" t="s">
        <v>4</v>
      </c>
      <c r="N506" t="s">
        <v>5</v>
      </c>
      <c r="O506" t="s">
        <v>3</v>
      </c>
      <c r="P506" t="s">
        <v>3</v>
      </c>
      <c r="Q506" t="s">
        <v>3</v>
      </c>
      <c r="R506">
        <v>346.25482</v>
      </c>
      <c r="S506">
        <v>347.26209</v>
      </c>
      <c r="T506">
        <v>22.734000000000002</v>
      </c>
      <c r="U506">
        <v>6263696.7571328999</v>
      </c>
      <c r="V506">
        <v>0</v>
      </c>
      <c r="W506">
        <v>2</v>
      </c>
      <c r="X506">
        <v>0</v>
      </c>
      <c r="Y506">
        <v>38.799999999999997</v>
      </c>
      <c r="Z506">
        <v>58.8</v>
      </c>
      <c r="AB506" t="s">
        <v>2</v>
      </c>
      <c r="AC506" t="s">
        <v>2</v>
      </c>
      <c r="AD506" t="s">
        <v>1</v>
      </c>
      <c r="AE506" t="s">
        <v>0</v>
      </c>
      <c r="AF506">
        <v>6263696.7571328999</v>
      </c>
      <c r="AG506">
        <v>5547434.4939923799</v>
      </c>
      <c r="AH506">
        <v>4765570.9285252104</v>
      </c>
      <c r="AI506">
        <v>48767.128163267698</v>
      </c>
      <c r="AJ506">
        <v>2594082.6175826602</v>
      </c>
      <c r="AK506">
        <v>2764314.07755278</v>
      </c>
      <c r="AL506">
        <v>2438211.1658471399</v>
      </c>
      <c r="AM506">
        <v>128912.143757257</v>
      </c>
      <c r="AN506">
        <v>3653166.4711418399</v>
      </c>
      <c r="AO506">
        <v>2938648.2632552302</v>
      </c>
      <c r="AP506">
        <v>3380088.3808162999</v>
      </c>
      <c r="AQ506">
        <v>1000518.0192069201</v>
      </c>
      <c r="AR506">
        <v>1191490.7938985301</v>
      </c>
      <c r="AS506">
        <v>1297653.74765773</v>
      </c>
      <c r="AT506">
        <v>54528.5753974744</v>
      </c>
      <c r="AU506">
        <v>5547434.4939923799</v>
      </c>
      <c r="AV506">
        <v>2594082.6175826602</v>
      </c>
      <c r="AW506">
        <v>1191490.7938985301</v>
      </c>
      <c r="AX506">
        <v>13.5606392409771</v>
      </c>
      <c r="AY506">
        <v>6.2759656150326402</v>
      </c>
      <c r="AZ506" s="1">
        <v>12.944367808523699</v>
      </c>
      <c r="BA506" s="1">
        <v>0.46800000000000003</v>
      </c>
      <c r="BB506">
        <v>0.215</v>
      </c>
      <c r="BC506">
        <v>0.45900000000000002</v>
      </c>
      <c r="BD506" s="1">
        <v>-1.1000000000000001</v>
      </c>
      <c r="BE506">
        <v>-2.2200000000000002</v>
      </c>
      <c r="BF506">
        <v>-1.1200000000000001</v>
      </c>
      <c r="BG506">
        <v>5.2622115269496095E-4</v>
      </c>
      <c r="BH506" s="1">
        <v>7.4403127976463398E-6</v>
      </c>
      <c r="BI506">
        <v>3.45906871042856E-4</v>
      </c>
      <c r="BJ506">
        <v>2.20506591518237E-3</v>
      </c>
      <c r="BK506" s="1">
        <v>4.1257219257096299E-5</v>
      </c>
      <c r="BL506">
        <v>1.80400347777E-3</v>
      </c>
      <c r="BM506">
        <v>5</v>
      </c>
      <c r="BN506">
        <v>4.2</v>
      </c>
      <c r="BO506">
        <v>4.8</v>
      </c>
      <c r="BQ506">
        <v>4</v>
      </c>
      <c r="BR506">
        <v>2.9</v>
      </c>
      <c r="BS506">
        <v>3.6</v>
      </c>
      <c r="BU506">
        <v>6.4</v>
      </c>
      <c r="BV506">
        <v>6</v>
      </c>
      <c r="BW506">
        <v>5.7</v>
      </c>
      <c r="BX506">
        <v>4.9000000000000004</v>
      </c>
      <c r="BY506">
        <v>2.5</v>
      </c>
      <c r="BZ506">
        <v>4</v>
      </c>
    </row>
    <row r="507" spans="1:79" x14ac:dyDescent="0.3">
      <c r="A507">
        <v>4453</v>
      </c>
      <c r="B507" t="s">
        <v>9</v>
      </c>
      <c r="C507" t="s">
        <v>8</v>
      </c>
      <c r="F507" t="s">
        <v>340</v>
      </c>
      <c r="L507" t="s">
        <v>413</v>
      </c>
      <c r="M507" t="s">
        <v>4</v>
      </c>
      <c r="N507" t="s">
        <v>5</v>
      </c>
      <c r="O507" t="s">
        <v>3</v>
      </c>
      <c r="P507" t="s">
        <v>34</v>
      </c>
      <c r="Q507" t="s">
        <v>3</v>
      </c>
      <c r="R507">
        <v>460.28264000000001</v>
      </c>
      <c r="S507">
        <v>461.28991000000002</v>
      </c>
      <c r="T507">
        <v>22.17</v>
      </c>
      <c r="U507">
        <v>14898324.233800801</v>
      </c>
      <c r="V507">
        <v>75</v>
      </c>
      <c r="W507">
        <v>2</v>
      </c>
      <c r="X507">
        <v>0</v>
      </c>
      <c r="Y507">
        <v>37.6</v>
      </c>
      <c r="Z507">
        <v>38.9</v>
      </c>
      <c r="AB507" t="s">
        <v>2</v>
      </c>
      <c r="AC507" t="s">
        <v>2</v>
      </c>
      <c r="AD507" t="s">
        <v>1</v>
      </c>
      <c r="AE507" t="s">
        <v>0</v>
      </c>
      <c r="AF507">
        <v>9953303.4772856794</v>
      </c>
      <c r="AG507">
        <v>12768798.778681301</v>
      </c>
      <c r="AH507">
        <v>14898324.233800801</v>
      </c>
      <c r="AI507">
        <v>105862.87406171901</v>
      </c>
      <c r="AJ507">
        <v>2420726.9922870598</v>
      </c>
      <c r="AK507">
        <v>7288669.6472375598</v>
      </c>
      <c r="AL507">
        <v>869436.06090374803</v>
      </c>
      <c r="AM507">
        <v>170321.29245932901</v>
      </c>
      <c r="AN507">
        <v>5641677.5248607602</v>
      </c>
      <c r="AO507">
        <v>3119758.1975743398</v>
      </c>
      <c r="AP507">
        <v>2668268.7510072002</v>
      </c>
      <c r="AQ507">
        <v>2484956.4121435601</v>
      </c>
      <c r="AR507">
        <v>5480553.83537817</v>
      </c>
      <c r="AS507">
        <v>548633.61474880995</v>
      </c>
      <c r="AT507">
        <v>71686.595645962894</v>
      </c>
      <c r="AU507">
        <v>12768798.778681301</v>
      </c>
      <c r="AV507">
        <v>2420726.9922870598</v>
      </c>
      <c r="AW507">
        <v>2484956.4121435601</v>
      </c>
      <c r="AX507">
        <v>19.779899160970299</v>
      </c>
      <c r="AY507" s="1">
        <v>94.983342172960505</v>
      </c>
      <c r="AZ507">
        <v>87.554791745941699</v>
      </c>
      <c r="BA507" s="1">
        <v>0.19</v>
      </c>
      <c r="BB507">
        <v>0.19500000000000001</v>
      </c>
      <c r="BC507">
        <v>1.0269999999999999</v>
      </c>
      <c r="BD507">
        <v>-2.4</v>
      </c>
      <c r="BE507">
        <v>-2.36</v>
      </c>
      <c r="BF507">
        <v>0.04</v>
      </c>
      <c r="BG507">
        <v>0.16223532214292999</v>
      </c>
      <c r="BH507">
        <v>0.10796963978337699</v>
      </c>
      <c r="BI507">
        <v>0.945885687363198</v>
      </c>
      <c r="BJ507">
        <v>0.27132001995635502</v>
      </c>
      <c r="BK507">
        <v>0.15310970047563099</v>
      </c>
      <c r="BL507">
        <v>0.999999927105924</v>
      </c>
      <c r="BM507">
        <v>3.5</v>
      </c>
      <c r="BN507">
        <v>3</v>
      </c>
      <c r="BO507">
        <v>3</v>
      </c>
      <c r="BQ507">
        <v>0.2</v>
      </c>
      <c r="BS507">
        <v>3.8</v>
      </c>
      <c r="BT507">
        <v>2.7</v>
      </c>
      <c r="BU507">
        <v>0.8</v>
      </c>
      <c r="BV507">
        <v>2.9</v>
      </c>
      <c r="BW507">
        <v>2.9</v>
      </c>
      <c r="BX507">
        <v>0.2</v>
      </c>
      <c r="BY507">
        <v>0.5</v>
      </c>
      <c r="BZ507">
        <v>1.5</v>
      </c>
    </row>
    <row r="508" spans="1:79" x14ac:dyDescent="0.3">
      <c r="A508">
        <v>4460</v>
      </c>
      <c r="B508" t="s">
        <v>9</v>
      </c>
      <c r="C508" t="s">
        <v>8</v>
      </c>
      <c r="F508" t="s">
        <v>340</v>
      </c>
      <c r="L508" t="s">
        <v>412</v>
      </c>
      <c r="M508" t="s">
        <v>4</v>
      </c>
      <c r="N508" t="s">
        <v>5</v>
      </c>
      <c r="O508" t="s">
        <v>3</v>
      </c>
      <c r="P508" t="s">
        <v>34</v>
      </c>
      <c r="Q508" t="s">
        <v>3</v>
      </c>
      <c r="R508">
        <v>439.24322999999998</v>
      </c>
      <c r="S508">
        <v>440.25051000000002</v>
      </c>
      <c r="T508">
        <v>17.003</v>
      </c>
      <c r="U508">
        <v>6800398.0484617101</v>
      </c>
      <c r="V508">
        <v>2</v>
      </c>
      <c r="W508">
        <v>1</v>
      </c>
      <c r="X508">
        <v>0</v>
      </c>
      <c r="Y508">
        <v>30.2</v>
      </c>
      <c r="Z508">
        <v>56.3</v>
      </c>
      <c r="AB508" t="s">
        <v>2</v>
      </c>
      <c r="AC508" t="s">
        <v>2</v>
      </c>
      <c r="AD508" t="s">
        <v>1</v>
      </c>
      <c r="AE508" t="s">
        <v>0</v>
      </c>
      <c r="AF508">
        <v>6800398.0484617101</v>
      </c>
      <c r="AG508">
        <v>6346824.3953201296</v>
      </c>
      <c r="AH508">
        <v>6218956.6552676801</v>
      </c>
      <c r="AI508">
        <v>76876.537926975594</v>
      </c>
      <c r="AJ508">
        <v>6073828.9370882297</v>
      </c>
      <c r="AK508">
        <v>5649213.3920880901</v>
      </c>
      <c r="AL508">
        <v>5635020.6167795695</v>
      </c>
      <c r="AM508">
        <v>82907.696304060897</v>
      </c>
      <c r="AN508">
        <v>5508688.4554167697</v>
      </c>
      <c r="AO508">
        <v>4929236.36493285</v>
      </c>
      <c r="AP508">
        <v>4670538.68439114</v>
      </c>
      <c r="AQ508">
        <v>1875711.9704328</v>
      </c>
      <c r="AR508">
        <v>2447003.2591223898</v>
      </c>
      <c r="AS508">
        <v>2575103.4651148599</v>
      </c>
      <c r="AT508">
        <v>81796.5779735955</v>
      </c>
      <c r="AU508">
        <v>6346824.3953201296</v>
      </c>
      <c r="AV508">
        <v>5649213.3920880901</v>
      </c>
      <c r="AW508">
        <v>2447003.2591223898</v>
      </c>
      <c r="AX508">
        <v>4.73320309147896</v>
      </c>
      <c r="AY508">
        <v>4.3095246585721698</v>
      </c>
      <c r="AZ508">
        <v>16.194879963321</v>
      </c>
      <c r="BA508">
        <v>0.89</v>
      </c>
      <c r="BB508">
        <v>0.38600000000000001</v>
      </c>
      <c r="BC508">
        <v>0.433</v>
      </c>
      <c r="BD508">
        <v>-0.17</v>
      </c>
      <c r="BE508">
        <v>-1.38</v>
      </c>
      <c r="BF508">
        <v>-1.21</v>
      </c>
      <c r="BG508">
        <v>0.456282666974416</v>
      </c>
      <c r="BH508" s="1">
        <v>4.6338651785937697E-5</v>
      </c>
      <c r="BI508" s="1">
        <v>8.7939984320439799E-5</v>
      </c>
      <c r="BJ508">
        <v>0.61671219497961605</v>
      </c>
      <c r="BK508">
        <v>1.83827946135299E-4</v>
      </c>
      <c r="BL508">
        <v>6.2288286471951697E-4</v>
      </c>
      <c r="BM508">
        <v>4.5999999999999996</v>
      </c>
      <c r="BN508">
        <v>5.4</v>
      </c>
      <c r="BO508">
        <v>4.5999999999999996</v>
      </c>
      <c r="BQ508">
        <v>5.4</v>
      </c>
      <c r="BR508">
        <v>4.2</v>
      </c>
      <c r="BS508">
        <v>4.5999999999999996</v>
      </c>
      <c r="BU508">
        <v>8.3000000000000007</v>
      </c>
      <c r="BV508">
        <v>7.7</v>
      </c>
      <c r="BW508">
        <v>6.9</v>
      </c>
      <c r="BX508">
        <v>5.2</v>
      </c>
      <c r="BY508">
        <v>4.4000000000000004</v>
      </c>
      <c r="BZ508">
        <v>3.6</v>
      </c>
    </row>
    <row r="509" spans="1:79" x14ac:dyDescent="0.3">
      <c r="A509">
        <v>4489</v>
      </c>
      <c r="B509" t="s">
        <v>9</v>
      </c>
      <c r="C509" t="s">
        <v>8</v>
      </c>
      <c r="F509" t="s">
        <v>340</v>
      </c>
      <c r="L509" t="s">
        <v>411</v>
      </c>
      <c r="M509" t="s">
        <v>4</v>
      </c>
      <c r="N509" t="s">
        <v>5</v>
      </c>
      <c r="O509" t="s">
        <v>3</v>
      </c>
      <c r="P509" t="s">
        <v>34</v>
      </c>
      <c r="Q509" t="s">
        <v>3</v>
      </c>
      <c r="R509">
        <v>472.31900999999999</v>
      </c>
      <c r="S509">
        <v>473.32628999999997</v>
      </c>
      <c r="T509">
        <v>21.405999999999999</v>
      </c>
      <c r="U509">
        <v>10471228.723915501</v>
      </c>
      <c r="V509">
        <v>47</v>
      </c>
      <c r="W509">
        <v>1</v>
      </c>
      <c r="X509">
        <v>0</v>
      </c>
      <c r="Y509">
        <v>45.9</v>
      </c>
      <c r="Z509">
        <v>60.9</v>
      </c>
      <c r="AB509" t="s">
        <v>2</v>
      </c>
      <c r="AC509" t="s">
        <v>2</v>
      </c>
      <c r="AD509" t="s">
        <v>1</v>
      </c>
      <c r="AE509" t="s">
        <v>0</v>
      </c>
      <c r="AF509">
        <v>10471228.723915501</v>
      </c>
      <c r="AG509">
        <v>10008487.4314886</v>
      </c>
      <c r="AH509">
        <v>10381718.5278011</v>
      </c>
      <c r="AI509">
        <v>172917.69414223699</v>
      </c>
      <c r="AJ509">
        <v>1164030.8090081799</v>
      </c>
      <c r="AK509">
        <v>618701.774542297</v>
      </c>
      <c r="AL509">
        <v>561968.56708245201</v>
      </c>
      <c r="AM509">
        <v>252291.29699839</v>
      </c>
      <c r="AN509">
        <v>4798297.1939554298</v>
      </c>
      <c r="AO509">
        <v>3663075.6462013298</v>
      </c>
      <c r="AP509">
        <v>4361720.0291714296</v>
      </c>
      <c r="AQ509">
        <v>782164.28096510796</v>
      </c>
      <c r="AR509">
        <v>384023.962934518</v>
      </c>
      <c r="AS509">
        <v>480085.74545083998</v>
      </c>
      <c r="AT509">
        <v>255070.66710645799</v>
      </c>
      <c r="AU509">
        <v>10381718.5278011</v>
      </c>
      <c r="AV509">
        <v>618701.774542297</v>
      </c>
      <c r="AW509">
        <v>480085.74545083998</v>
      </c>
      <c r="AX509">
        <v>2.3858846614495102</v>
      </c>
      <c r="AY509">
        <v>42.534520508974502</v>
      </c>
      <c r="AZ509" s="1">
        <v>37.860750640394301</v>
      </c>
      <c r="BA509">
        <v>0.06</v>
      </c>
      <c r="BB509">
        <v>4.5999999999999999E-2</v>
      </c>
      <c r="BC509">
        <v>0.77600000000000002</v>
      </c>
      <c r="BD509">
        <v>-4.07</v>
      </c>
      <c r="BE509">
        <v>-4.43</v>
      </c>
      <c r="BF509">
        <v>-0.37</v>
      </c>
      <c r="BG509">
        <v>1.15455306492485E-4</v>
      </c>
      <c r="BH509" s="1">
        <v>5.7013279067596998E-5</v>
      </c>
      <c r="BI509">
        <v>0.41856233766704598</v>
      </c>
      <c r="BJ509">
        <v>6.1706791746766597E-4</v>
      </c>
      <c r="BK509">
        <v>2.1612255972476099E-4</v>
      </c>
      <c r="BL509">
        <v>0.60621924764162605</v>
      </c>
      <c r="BM509">
        <v>2</v>
      </c>
      <c r="BN509">
        <v>0.8</v>
      </c>
      <c r="BO509">
        <v>0.8</v>
      </c>
      <c r="BR509">
        <v>0.4</v>
      </c>
      <c r="BU509">
        <v>2.6</v>
      </c>
      <c r="BV509">
        <v>3.4</v>
      </c>
      <c r="BW509">
        <v>2.2000000000000002</v>
      </c>
      <c r="BZ509">
        <v>1.5</v>
      </c>
    </row>
    <row r="510" spans="1:79" x14ac:dyDescent="0.3">
      <c r="A510">
        <v>4500</v>
      </c>
      <c r="B510" t="s">
        <v>9</v>
      </c>
      <c r="C510" t="s">
        <v>8</v>
      </c>
      <c r="F510" t="s">
        <v>340</v>
      </c>
      <c r="L510" t="s">
        <v>382</v>
      </c>
      <c r="M510" t="s">
        <v>4</v>
      </c>
      <c r="N510" t="s">
        <v>5</v>
      </c>
      <c r="O510" t="s">
        <v>3</v>
      </c>
      <c r="P510" t="s">
        <v>34</v>
      </c>
      <c r="Q510" t="s">
        <v>3</v>
      </c>
      <c r="R510">
        <v>318.11047000000002</v>
      </c>
      <c r="S510">
        <v>319.11774000000003</v>
      </c>
      <c r="T510">
        <v>20.733000000000001</v>
      </c>
      <c r="U510">
        <v>7405362.1283462103</v>
      </c>
      <c r="V510">
        <v>80</v>
      </c>
      <c r="W510">
        <v>2</v>
      </c>
      <c r="X510">
        <v>0</v>
      </c>
      <c r="Y510">
        <v>35.9</v>
      </c>
      <c r="Z510">
        <v>58</v>
      </c>
      <c r="AB510" t="s">
        <v>2</v>
      </c>
      <c r="AC510" t="s">
        <v>2</v>
      </c>
      <c r="AD510" t="s">
        <v>1</v>
      </c>
      <c r="AE510" t="s">
        <v>0</v>
      </c>
      <c r="AF510">
        <v>250821.007056412</v>
      </c>
      <c r="AG510">
        <v>233650.321756591</v>
      </c>
      <c r="AH510">
        <v>237560.61337627799</v>
      </c>
      <c r="AI510">
        <v>74672.8632132942</v>
      </c>
      <c r="AJ510">
        <v>241508.040557081</v>
      </c>
      <c r="AK510">
        <v>182044.47297540301</v>
      </c>
      <c r="AL510">
        <v>174116.075550348</v>
      </c>
      <c r="AM510">
        <v>100787.876316523</v>
      </c>
      <c r="AN510">
        <v>1451181.3074489101</v>
      </c>
      <c r="AO510">
        <v>1439852.86508745</v>
      </c>
      <c r="AP510">
        <v>1640215.43394304</v>
      </c>
      <c r="AQ510">
        <v>5127282.1500001503</v>
      </c>
      <c r="AR510">
        <v>6094204.1389283203</v>
      </c>
      <c r="AS510">
        <v>7405362.1283462103</v>
      </c>
      <c r="AT510">
        <v>95979.6592643482</v>
      </c>
      <c r="AU510">
        <v>237560.61337627799</v>
      </c>
      <c r="AV510">
        <v>182044.47297540301</v>
      </c>
      <c r="AW510">
        <v>6094204.1389283203</v>
      </c>
      <c r="AX510">
        <v>3.7392961492394301</v>
      </c>
      <c r="AY510" s="1">
        <v>18.488831554447501</v>
      </c>
      <c r="AZ510" s="1">
        <v>18.414814139639699</v>
      </c>
      <c r="BA510">
        <v>0.76600000000000001</v>
      </c>
      <c r="BB510" s="1">
        <v>25.652999999999999</v>
      </c>
      <c r="BC510" s="1">
        <v>33.475999999999999</v>
      </c>
      <c r="BD510">
        <v>-0.38</v>
      </c>
      <c r="BE510">
        <v>4.68</v>
      </c>
      <c r="BF510">
        <v>5.07</v>
      </c>
      <c r="BG510">
        <v>0.302003812356125</v>
      </c>
      <c r="BH510" s="1">
        <v>6.5840478602474704E-7</v>
      </c>
      <c r="BI510" s="1">
        <v>5.0431330644862303E-7</v>
      </c>
      <c r="BJ510">
        <v>0.447552509848748</v>
      </c>
      <c r="BK510" s="1">
        <v>7.5565422016896403E-6</v>
      </c>
      <c r="BL510" s="1">
        <v>1.7205488971672199E-5</v>
      </c>
      <c r="BU510">
        <v>4.5999999999999996</v>
      </c>
      <c r="BV510">
        <v>3.9</v>
      </c>
      <c r="BW510">
        <v>6.2</v>
      </c>
      <c r="BX510">
        <v>3.1</v>
      </c>
      <c r="BY510">
        <v>4.5999999999999996</v>
      </c>
      <c r="BZ510">
        <v>3.9</v>
      </c>
    </row>
    <row r="511" spans="1:79" x14ac:dyDescent="0.3">
      <c r="A511">
        <v>4530</v>
      </c>
      <c r="B511" t="s">
        <v>9</v>
      </c>
      <c r="C511" t="s">
        <v>8</v>
      </c>
      <c r="F511" t="s">
        <v>340</v>
      </c>
      <c r="L511" t="s">
        <v>410</v>
      </c>
      <c r="M511" t="s">
        <v>4</v>
      </c>
      <c r="N511" t="s">
        <v>5</v>
      </c>
      <c r="O511" t="s">
        <v>3</v>
      </c>
      <c r="P511" t="s">
        <v>34</v>
      </c>
      <c r="Q511" t="s">
        <v>3</v>
      </c>
      <c r="R511">
        <v>348.22095000000002</v>
      </c>
      <c r="S511">
        <v>349.22823</v>
      </c>
      <c r="T511">
        <v>18.215</v>
      </c>
      <c r="U511">
        <v>6492043.9943812704</v>
      </c>
      <c r="V511">
        <v>179</v>
      </c>
      <c r="W511">
        <v>2</v>
      </c>
      <c r="X511">
        <v>0</v>
      </c>
      <c r="Y511">
        <v>35</v>
      </c>
      <c r="Z511">
        <v>57.7</v>
      </c>
      <c r="AB511" t="s">
        <v>2</v>
      </c>
      <c r="AC511" t="s">
        <v>2</v>
      </c>
      <c r="AD511" t="s">
        <v>1</v>
      </c>
      <c r="AE511" t="s">
        <v>0</v>
      </c>
      <c r="AF511">
        <v>6143143.5996759897</v>
      </c>
      <c r="AG511">
        <v>6491762.5621226504</v>
      </c>
      <c r="AH511">
        <v>6492043.9943812704</v>
      </c>
      <c r="AI511">
        <v>81318.984630287596</v>
      </c>
      <c r="AJ511">
        <v>155582.61233892399</v>
      </c>
      <c r="AK511">
        <v>151415.478212624</v>
      </c>
      <c r="AL511">
        <v>147669.36553234901</v>
      </c>
      <c r="AM511">
        <v>88825.443068580003</v>
      </c>
      <c r="AN511">
        <v>2379565.3208057801</v>
      </c>
      <c r="AO511">
        <v>2066613.45278623</v>
      </c>
      <c r="AP511">
        <v>1195466.1961562701</v>
      </c>
      <c r="AQ511">
        <v>117449.248399157</v>
      </c>
      <c r="AR511">
        <v>135891.906808915</v>
      </c>
      <c r="AS511">
        <v>136864.21507697899</v>
      </c>
      <c r="AT511">
        <v>86018.623180660303</v>
      </c>
      <c r="AU511">
        <v>6491762.5621226504</v>
      </c>
      <c r="AV511">
        <v>151415.478212624</v>
      </c>
      <c r="AW511">
        <v>135891.906808915</v>
      </c>
      <c r="AX511">
        <v>3.1582119757701901</v>
      </c>
      <c r="AY511">
        <v>2.6119021285002901</v>
      </c>
      <c r="AZ511" s="1">
        <v>8.4104656658369095</v>
      </c>
      <c r="BA511" s="1">
        <v>2.3E-2</v>
      </c>
      <c r="BB511">
        <v>2.1000000000000001E-2</v>
      </c>
      <c r="BC511" s="1">
        <v>0.89700000000000002</v>
      </c>
      <c r="BD511">
        <v>-5.42</v>
      </c>
      <c r="BE511">
        <v>-5.58</v>
      </c>
      <c r="BF511">
        <v>-0.16</v>
      </c>
      <c r="BG511" s="1">
        <v>8.8373752760162498E-14</v>
      </c>
      <c r="BH511" s="1">
        <v>6.9277916736609806E-14</v>
      </c>
      <c r="BI511">
        <v>3.1914610894297403E-2</v>
      </c>
      <c r="BJ511" s="1">
        <v>9.7784363189217593E-12</v>
      </c>
      <c r="BK511" s="1">
        <v>5.4543036753784699E-12</v>
      </c>
      <c r="BL511">
        <v>7.4237736932530399E-2</v>
      </c>
      <c r="BM511">
        <v>3.1</v>
      </c>
      <c r="BN511">
        <v>3.5</v>
      </c>
      <c r="BO511">
        <v>5</v>
      </c>
      <c r="BU511">
        <v>4.5</v>
      </c>
      <c r="BV511">
        <v>3</v>
      </c>
      <c r="BW511">
        <v>5.3</v>
      </c>
    </row>
    <row r="512" spans="1:79" x14ac:dyDescent="0.3">
      <c r="A512">
        <v>4563</v>
      </c>
      <c r="B512" t="s">
        <v>9</v>
      </c>
      <c r="C512" t="s">
        <v>8</v>
      </c>
      <c r="F512" t="s">
        <v>340</v>
      </c>
      <c r="L512" t="s">
        <v>409</v>
      </c>
      <c r="M512" t="s">
        <v>4</v>
      </c>
      <c r="N512" t="s">
        <v>5</v>
      </c>
      <c r="O512" t="s">
        <v>3</v>
      </c>
      <c r="P512" t="s">
        <v>34</v>
      </c>
      <c r="Q512" t="s">
        <v>3</v>
      </c>
      <c r="R512">
        <v>518.29724999999996</v>
      </c>
      <c r="S512">
        <v>519.30453</v>
      </c>
      <c r="T512">
        <v>14.278</v>
      </c>
      <c r="U512">
        <v>7150217.5786768803</v>
      </c>
      <c r="V512">
        <v>6</v>
      </c>
      <c r="W512">
        <v>3</v>
      </c>
      <c r="X512">
        <v>0</v>
      </c>
      <c r="Y512">
        <v>56.7</v>
      </c>
      <c r="Z512">
        <v>64</v>
      </c>
      <c r="AB512" t="s">
        <v>2</v>
      </c>
      <c r="AC512" t="s">
        <v>2</v>
      </c>
      <c r="AD512" t="s">
        <v>1</v>
      </c>
      <c r="AE512" t="s">
        <v>0</v>
      </c>
      <c r="AF512">
        <v>1315968.5888384201</v>
      </c>
      <c r="AG512">
        <v>1958859.0174711701</v>
      </c>
      <c r="AH512">
        <v>2171313.9989081901</v>
      </c>
      <c r="AI512">
        <v>88541.976759525001</v>
      </c>
      <c r="AJ512">
        <v>2137260.8757173801</v>
      </c>
      <c r="AK512">
        <v>118730.619948539</v>
      </c>
      <c r="AL512">
        <v>1179803.45561473</v>
      </c>
      <c r="AM512">
        <v>91940.656973343706</v>
      </c>
      <c r="AN512">
        <v>4330717.3896434698</v>
      </c>
      <c r="AO512">
        <v>3789484.9715601299</v>
      </c>
      <c r="AP512">
        <v>2827630.3009059499</v>
      </c>
      <c r="AQ512">
        <v>7150217.5786768803</v>
      </c>
      <c r="AR512">
        <v>6090597.2039657999</v>
      </c>
      <c r="AS512">
        <v>6659870.9586901404</v>
      </c>
      <c r="AT512">
        <v>91865.736597854804</v>
      </c>
      <c r="AU512">
        <v>1958859.0174711701</v>
      </c>
      <c r="AV512">
        <v>1179803.45561473</v>
      </c>
      <c r="AW512">
        <v>6659870.9586901404</v>
      </c>
      <c r="AX512">
        <v>24.532471922772501</v>
      </c>
      <c r="AY512">
        <v>88.163724384407899</v>
      </c>
      <c r="AZ512">
        <v>7.9941950250280103</v>
      </c>
      <c r="BA512">
        <v>0.60199999999999998</v>
      </c>
      <c r="BB512">
        <v>3.4</v>
      </c>
      <c r="BC512">
        <v>5.6449999999999996</v>
      </c>
      <c r="BD512">
        <v>-0.73</v>
      </c>
      <c r="BE512">
        <v>1.77</v>
      </c>
      <c r="BF512">
        <v>2.5</v>
      </c>
      <c r="BG512">
        <v>0.428699972174924</v>
      </c>
      <c r="BH512">
        <v>0.247927348474513</v>
      </c>
      <c r="BI512">
        <v>4.6109965868094703E-2</v>
      </c>
      <c r="BJ512">
        <v>0.58797242414879003</v>
      </c>
      <c r="BK512">
        <v>0.31989113288832499</v>
      </c>
      <c r="BL512">
        <v>0.101600753640463</v>
      </c>
      <c r="BM512" s="1">
        <v>3.6</v>
      </c>
      <c r="BN512" s="1">
        <v>2.1</v>
      </c>
      <c r="BO512">
        <v>3.6</v>
      </c>
      <c r="BP512" s="1"/>
      <c r="BQ512" s="1">
        <v>4</v>
      </c>
      <c r="BS512">
        <v>2.5</v>
      </c>
      <c r="BU512">
        <v>3.9</v>
      </c>
      <c r="BV512">
        <v>4.5999999999999996</v>
      </c>
      <c r="BW512">
        <v>3.9</v>
      </c>
      <c r="BX512">
        <v>4.5999999999999996</v>
      </c>
      <c r="BY512">
        <v>5</v>
      </c>
      <c r="BZ512">
        <v>4.2</v>
      </c>
    </row>
    <row r="513" spans="1:79" x14ac:dyDescent="0.3">
      <c r="A513">
        <v>4594</v>
      </c>
      <c r="B513" t="s">
        <v>9</v>
      </c>
      <c r="C513" t="s">
        <v>8</v>
      </c>
      <c r="F513" t="s">
        <v>340</v>
      </c>
      <c r="L513" t="s">
        <v>408</v>
      </c>
      <c r="M513" t="s">
        <v>4</v>
      </c>
      <c r="N513" t="s">
        <v>34</v>
      </c>
      <c r="O513" t="s">
        <v>3</v>
      </c>
      <c r="P513" t="s">
        <v>34</v>
      </c>
      <c r="Q513" t="s">
        <v>3</v>
      </c>
      <c r="R513">
        <v>387.17948000000001</v>
      </c>
      <c r="S513">
        <v>388.18675000000002</v>
      </c>
      <c r="T513">
        <v>12.183</v>
      </c>
      <c r="U513">
        <v>13761184.692495</v>
      </c>
      <c r="V513">
        <v>88</v>
      </c>
      <c r="W513">
        <v>1</v>
      </c>
      <c r="X513">
        <v>0</v>
      </c>
      <c r="Y513">
        <v>34.6</v>
      </c>
      <c r="Z513">
        <v>38.4</v>
      </c>
      <c r="AB513" t="s">
        <v>2</v>
      </c>
      <c r="AC513" t="s">
        <v>2</v>
      </c>
      <c r="AD513" t="s">
        <v>1</v>
      </c>
      <c r="AE513" t="s">
        <v>0</v>
      </c>
      <c r="AF513">
        <v>11784587.984120701</v>
      </c>
      <c r="AG513">
        <v>13761184.692495</v>
      </c>
      <c r="AH513">
        <v>12817383.4884362</v>
      </c>
      <c r="AI513">
        <v>150647.17872606599</v>
      </c>
      <c r="AJ513">
        <v>3029010.0695215599</v>
      </c>
      <c r="AK513">
        <v>5570101.9318003496</v>
      </c>
      <c r="AL513">
        <v>6054342.7638298804</v>
      </c>
      <c r="AM513">
        <v>153225.42657568899</v>
      </c>
      <c r="AN513">
        <v>8444281.1406431794</v>
      </c>
      <c r="AO513">
        <v>6958095.99115125</v>
      </c>
      <c r="AP513">
        <v>4652000.5530597698</v>
      </c>
      <c r="AQ513">
        <v>2781213.4258790198</v>
      </c>
      <c r="AR513">
        <v>1367452.37765485</v>
      </c>
      <c r="AS513">
        <v>1271554.0986496001</v>
      </c>
      <c r="AT513">
        <v>152790.55407356299</v>
      </c>
      <c r="AU513">
        <v>12817383.4884362</v>
      </c>
      <c r="AV513">
        <v>5570101.9318003496</v>
      </c>
      <c r="AW513">
        <v>1367452.37765485</v>
      </c>
      <c r="AX513">
        <v>7.7311069000537698</v>
      </c>
      <c r="AY513" s="1">
        <v>33.269156240422298</v>
      </c>
      <c r="AZ513" s="1">
        <v>46.7848089404511</v>
      </c>
      <c r="BA513">
        <v>0.435</v>
      </c>
      <c r="BB513" s="1">
        <v>0.107</v>
      </c>
      <c r="BC513" s="1">
        <v>0.245</v>
      </c>
      <c r="BD513">
        <v>-1.2</v>
      </c>
      <c r="BE513">
        <v>-3.23</v>
      </c>
      <c r="BF513">
        <v>-2.0299999999999998</v>
      </c>
      <c r="BG513">
        <v>2.4184197686842102E-2</v>
      </c>
      <c r="BH513">
        <v>7.6615342991703805E-4</v>
      </c>
      <c r="BI513">
        <v>2.2946050999209398E-2</v>
      </c>
      <c r="BJ513">
        <v>5.5128121007756999E-2</v>
      </c>
      <c r="BK513">
        <v>1.89410153507268E-3</v>
      </c>
      <c r="BL513">
        <v>5.6117761523753501E-2</v>
      </c>
      <c r="BM513">
        <v>4.5</v>
      </c>
      <c r="BN513">
        <v>4.0999999999999996</v>
      </c>
      <c r="BO513">
        <v>4.5</v>
      </c>
      <c r="BQ513">
        <v>2.1</v>
      </c>
      <c r="BR513">
        <v>2.2999999999999998</v>
      </c>
      <c r="BS513">
        <v>3.1</v>
      </c>
      <c r="BU513">
        <v>4.9000000000000004</v>
      </c>
      <c r="BV513">
        <v>4.5</v>
      </c>
      <c r="BW513">
        <v>3.5</v>
      </c>
      <c r="BX513">
        <v>3.3</v>
      </c>
      <c r="BY513">
        <v>2.1</v>
      </c>
      <c r="BZ513">
        <v>1.4</v>
      </c>
    </row>
    <row r="514" spans="1:79" x14ac:dyDescent="0.3">
      <c r="A514">
        <v>4621</v>
      </c>
      <c r="B514" t="s">
        <v>9</v>
      </c>
      <c r="C514" t="s">
        <v>8</v>
      </c>
      <c r="F514" t="s">
        <v>340</v>
      </c>
      <c r="L514" t="s">
        <v>407</v>
      </c>
      <c r="M514" t="s">
        <v>4</v>
      </c>
      <c r="N514" t="s">
        <v>5</v>
      </c>
      <c r="O514" t="s">
        <v>3</v>
      </c>
      <c r="P514" t="s">
        <v>34</v>
      </c>
      <c r="Q514" t="s">
        <v>3</v>
      </c>
      <c r="R514">
        <v>312.17254000000003</v>
      </c>
      <c r="S514">
        <v>313.17982000000001</v>
      </c>
      <c r="T514">
        <v>20.914999999999999</v>
      </c>
      <c r="U514">
        <v>34470027.827450901</v>
      </c>
      <c r="V514">
        <v>1</v>
      </c>
      <c r="W514">
        <v>1</v>
      </c>
      <c r="X514">
        <v>0</v>
      </c>
      <c r="Y514">
        <v>49.9</v>
      </c>
      <c r="Z514">
        <v>62.1</v>
      </c>
      <c r="AB514" t="s">
        <v>2</v>
      </c>
      <c r="AC514" t="s">
        <v>2</v>
      </c>
      <c r="AD514" t="s">
        <v>1</v>
      </c>
      <c r="AE514" t="s">
        <v>0</v>
      </c>
      <c r="AF514">
        <v>14774213.863413701</v>
      </c>
      <c r="AG514">
        <v>29070752.464838699</v>
      </c>
      <c r="AH514">
        <v>34470027.827450901</v>
      </c>
      <c r="AI514">
        <v>157264.98731481901</v>
      </c>
      <c r="AJ514">
        <v>16517687.3780965</v>
      </c>
      <c r="AK514">
        <v>15728319.152803799</v>
      </c>
      <c r="AL514">
        <v>4373337.4002245096</v>
      </c>
      <c r="AM514">
        <v>324879.62785466702</v>
      </c>
      <c r="AN514">
        <v>11044850.7353995</v>
      </c>
      <c r="AO514">
        <v>9202641.9351151809</v>
      </c>
      <c r="AP514">
        <v>10214929.3694371</v>
      </c>
      <c r="AQ514">
        <v>9427666.8395507708</v>
      </c>
      <c r="AR514">
        <v>11314123.8269451</v>
      </c>
      <c r="AS514">
        <v>11387013.404936301</v>
      </c>
      <c r="AT514">
        <v>218506.01896258499</v>
      </c>
      <c r="AU514">
        <v>29070752.464838699</v>
      </c>
      <c r="AV514">
        <v>15728319.152803799</v>
      </c>
      <c r="AW514">
        <v>11314123.8269451</v>
      </c>
      <c r="AX514">
        <v>38.986135914256302</v>
      </c>
      <c r="AY514">
        <v>55.668485340314398</v>
      </c>
      <c r="AZ514">
        <v>10.3718696649403</v>
      </c>
      <c r="BA514">
        <v>0.54100000000000004</v>
      </c>
      <c r="BB514">
        <v>0.38900000000000001</v>
      </c>
      <c r="BC514">
        <v>0.71899999999999997</v>
      </c>
      <c r="BD514">
        <v>-0.89</v>
      </c>
      <c r="BE514">
        <v>-1.36</v>
      </c>
      <c r="BF514">
        <v>-0.48</v>
      </c>
      <c r="BG514">
        <v>0.179906280099598</v>
      </c>
      <c r="BH514">
        <v>0.19248558156537299</v>
      </c>
      <c r="BI514">
        <v>0.99842702458278598</v>
      </c>
      <c r="BJ514">
        <v>0.29520493415942101</v>
      </c>
      <c r="BK514">
        <v>0.25652212595333201</v>
      </c>
      <c r="BL514">
        <v>0.999999927105924</v>
      </c>
      <c r="BM514">
        <v>1.4</v>
      </c>
      <c r="BN514">
        <v>2.4</v>
      </c>
      <c r="BO514">
        <v>2.4</v>
      </c>
      <c r="BR514">
        <v>1.1000000000000001</v>
      </c>
      <c r="BS514">
        <v>1.4</v>
      </c>
      <c r="BU514">
        <v>3.2</v>
      </c>
      <c r="BV514">
        <v>3.4</v>
      </c>
      <c r="BW514">
        <v>3</v>
      </c>
    </row>
    <row r="515" spans="1:79" x14ac:dyDescent="0.3">
      <c r="A515">
        <v>4625</v>
      </c>
      <c r="B515" t="s">
        <v>9</v>
      </c>
      <c r="C515" t="s">
        <v>8</v>
      </c>
      <c r="F515" t="s">
        <v>340</v>
      </c>
      <c r="L515" t="s">
        <v>406</v>
      </c>
      <c r="M515" t="s">
        <v>4</v>
      </c>
      <c r="N515" t="s">
        <v>5</v>
      </c>
      <c r="O515" t="s">
        <v>3</v>
      </c>
      <c r="P515" t="s">
        <v>34</v>
      </c>
      <c r="Q515" t="s">
        <v>3</v>
      </c>
      <c r="R515">
        <v>419.24619999999999</v>
      </c>
      <c r="S515">
        <v>420.25348000000002</v>
      </c>
      <c r="T515">
        <v>13.223000000000001</v>
      </c>
      <c r="U515">
        <v>16243329.7524729</v>
      </c>
      <c r="V515">
        <v>41</v>
      </c>
      <c r="W515">
        <v>4</v>
      </c>
      <c r="X515">
        <v>0</v>
      </c>
      <c r="Y515">
        <v>67.400000000000006</v>
      </c>
      <c r="Z515">
        <v>43.8</v>
      </c>
      <c r="AB515" t="s">
        <v>2</v>
      </c>
      <c r="AC515" t="s">
        <v>2</v>
      </c>
      <c r="AD515" t="s">
        <v>1</v>
      </c>
      <c r="AE515" t="s">
        <v>0</v>
      </c>
      <c r="AF515">
        <v>15983600.038919499</v>
      </c>
      <c r="AG515">
        <v>16243329.7524729</v>
      </c>
      <c r="AH515">
        <v>14968116.211522199</v>
      </c>
      <c r="AI515">
        <v>164212.37139061399</v>
      </c>
      <c r="AJ515">
        <v>13621406.330850599</v>
      </c>
      <c r="AK515">
        <v>14099674.2699263</v>
      </c>
      <c r="AL515">
        <v>14266666.3347663</v>
      </c>
      <c r="AM515">
        <v>161355.253521965</v>
      </c>
      <c r="AN515">
        <v>12075509.8061701</v>
      </c>
      <c r="AO515">
        <v>9942648.9762337394</v>
      </c>
      <c r="AP515">
        <v>9604718.0413706899</v>
      </c>
      <c r="AQ515">
        <v>1438003.75592367</v>
      </c>
      <c r="AR515">
        <v>1917379.31278772</v>
      </c>
      <c r="AS515">
        <v>1773224.9408972</v>
      </c>
      <c r="AT515">
        <v>156235.22572635999</v>
      </c>
      <c r="AU515">
        <v>15983600.038919499</v>
      </c>
      <c r="AV515">
        <v>14099674.2699263</v>
      </c>
      <c r="AW515">
        <v>1773224.9408972</v>
      </c>
      <c r="AX515">
        <v>4.2837038642399703</v>
      </c>
      <c r="AY515" s="1">
        <v>2.3929102513782299</v>
      </c>
      <c r="AZ515" s="1">
        <v>14.387068315118899</v>
      </c>
      <c r="BA515">
        <v>0.88200000000000001</v>
      </c>
      <c r="BB515" s="1">
        <v>0.111</v>
      </c>
      <c r="BC515" s="1">
        <v>0.126</v>
      </c>
      <c r="BD515">
        <v>-0.18</v>
      </c>
      <c r="BE515">
        <v>-3.17</v>
      </c>
      <c r="BF515">
        <v>-2.99</v>
      </c>
      <c r="BG515">
        <v>0.32513441139085397</v>
      </c>
      <c r="BH515" s="1">
        <v>3.6757179522339801E-7</v>
      </c>
      <c r="BI515" s="1">
        <v>4.8043629385929897E-7</v>
      </c>
      <c r="BJ515">
        <v>0.47319597590975998</v>
      </c>
      <c r="BK515" s="1">
        <v>5.2987286255091301E-6</v>
      </c>
      <c r="BL515" s="1">
        <v>1.67856771138118E-5</v>
      </c>
      <c r="BM515">
        <v>3.7</v>
      </c>
      <c r="BN515">
        <v>3.7</v>
      </c>
      <c r="BO515">
        <v>4.0999999999999996</v>
      </c>
      <c r="BQ515">
        <v>4.0999999999999996</v>
      </c>
      <c r="BR515">
        <v>4.0999999999999996</v>
      </c>
      <c r="BS515">
        <v>4.5</v>
      </c>
      <c r="BU515">
        <v>6.5</v>
      </c>
      <c r="BV515">
        <v>5.5</v>
      </c>
      <c r="BW515">
        <v>4.4000000000000004</v>
      </c>
      <c r="BX515">
        <v>2.9</v>
      </c>
      <c r="BY515">
        <v>1.4</v>
      </c>
      <c r="BZ515">
        <v>1</v>
      </c>
    </row>
    <row r="516" spans="1:79" x14ac:dyDescent="0.3">
      <c r="A516">
        <v>4645</v>
      </c>
      <c r="B516" t="s">
        <v>9</v>
      </c>
      <c r="C516" t="s">
        <v>8</v>
      </c>
      <c r="F516" t="s">
        <v>340</v>
      </c>
      <c r="L516" t="s">
        <v>405</v>
      </c>
      <c r="M516" t="s">
        <v>4</v>
      </c>
      <c r="N516" t="s">
        <v>109</v>
      </c>
      <c r="O516" t="s">
        <v>3</v>
      </c>
      <c r="P516" t="s">
        <v>34</v>
      </c>
      <c r="Q516" t="s">
        <v>3</v>
      </c>
      <c r="R516">
        <v>280.16771</v>
      </c>
      <c r="S516">
        <v>281.17498000000001</v>
      </c>
      <c r="T516">
        <v>19.433</v>
      </c>
      <c r="U516">
        <v>24611310.989583701</v>
      </c>
      <c r="V516">
        <v>95</v>
      </c>
      <c r="W516">
        <v>6</v>
      </c>
      <c r="X516">
        <v>0</v>
      </c>
      <c r="Y516">
        <v>50.1</v>
      </c>
      <c r="Z516">
        <v>62.1</v>
      </c>
      <c r="AB516" t="s">
        <v>2</v>
      </c>
      <c r="AC516" t="s">
        <v>2</v>
      </c>
      <c r="AD516" t="s">
        <v>1</v>
      </c>
      <c r="AE516" t="s">
        <v>0</v>
      </c>
      <c r="AF516">
        <v>6844329.4843135299</v>
      </c>
      <c r="AG516">
        <v>7328301.7717540599</v>
      </c>
      <c r="AH516">
        <v>2606224.3818198298</v>
      </c>
      <c r="AI516">
        <v>451748.28806705301</v>
      </c>
      <c r="AJ516">
        <v>6605921.9675526395</v>
      </c>
      <c r="AK516">
        <v>6500305.7030684501</v>
      </c>
      <c r="AL516">
        <v>6304725.9628450396</v>
      </c>
      <c r="AM516">
        <v>833251.82899007597</v>
      </c>
      <c r="AN516">
        <v>10205316.5899566</v>
      </c>
      <c r="AO516">
        <v>8740865.3827807102</v>
      </c>
      <c r="AP516">
        <v>9277432.2873266507</v>
      </c>
      <c r="AQ516">
        <v>16059692.9296063</v>
      </c>
      <c r="AR516">
        <v>24484609.204443298</v>
      </c>
      <c r="AS516">
        <v>24611310.989583701</v>
      </c>
      <c r="AT516">
        <v>474953.967019053</v>
      </c>
      <c r="AU516">
        <v>6844329.4843135299</v>
      </c>
      <c r="AV516">
        <v>6500305.7030684501</v>
      </c>
      <c r="AW516">
        <v>24484609.204443298</v>
      </c>
      <c r="AX516">
        <v>46.449115212210202</v>
      </c>
      <c r="AY516">
        <v>2.3618753751803601</v>
      </c>
      <c r="AZ516" s="1">
        <v>22.566495259208398</v>
      </c>
      <c r="BA516" s="1">
        <v>0.95</v>
      </c>
      <c r="BB516">
        <v>3.577</v>
      </c>
      <c r="BC516" s="1">
        <v>3.7669999999999999</v>
      </c>
      <c r="BD516" s="1">
        <v>-7.0000000000000007E-2</v>
      </c>
      <c r="BE516">
        <v>1.84</v>
      </c>
      <c r="BF516">
        <v>1.91</v>
      </c>
      <c r="BG516">
        <v>0.70582450185291201</v>
      </c>
      <c r="BH516">
        <v>6.8616887337412703E-3</v>
      </c>
      <c r="BI516">
        <v>1.62879598468629E-2</v>
      </c>
      <c r="BJ516">
        <v>0.85284908095235601</v>
      </c>
      <c r="BK516">
        <v>1.2745804753147299E-2</v>
      </c>
      <c r="BL516">
        <v>4.2257862872659598E-2</v>
      </c>
      <c r="BO516">
        <v>0.6</v>
      </c>
      <c r="BP516">
        <v>0</v>
      </c>
      <c r="BT516">
        <v>0</v>
      </c>
      <c r="BU516">
        <v>3</v>
      </c>
      <c r="BV516">
        <v>4.9000000000000004</v>
      </c>
      <c r="BW516">
        <v>4.9000000000000004</v>
      </c>
      <c r="BX516">
        <v>4.5</v>
      </c>
      <c r="BY516">
        <v>5.0999999999999996</v>
      </c>
      <c r="BZ516">
        <v>5.0999999999999996</v>
      </c>
    </row>
    <row r="517" spans="1:79" x14ac:dyDescent="0.3">
      <c r="A517">
        <v>4647</v>
      </c>
      <c r="B517" t="s">
        <v>9</v>
      </c>
      <c r="C517" t="s">
        <v>8</v>
      </c>
      <c r="F517" t="s">
        <v>340</v>
      </c>
      <c r="L517" t="s">
        <v>404</v>
      </c>
      <c r="M517" t="s">
        <v>4</v>
      </c>
      <c r="N517" t="s">
        <v>5</v>
      </c>
      <c r="O517" t="s">
        <v>3</v>
      </c>
      <c r="P517" t="s">
        <v>34</v>
      </c>
      <c r="Q517" t="s">
        <v>3</v>
      </c>
      <c r="R517">
        <v>292.07702</v>
      </c>
      <c r="S517">
        <v>293.08429999999998</v>
      </c>
      <c r="T517">
        <v>20.911999999999999</v>
      </c>
      <c r="U517">
        <v>7025741.1941144997</v>
      </c>
      <c r="V517">
        <v>27</v>
      </c>
      <c r="W517">
        <v>2</v>
      </c>
      <c r="X517">
        <v>0</v>
      </c>
      <c r="Y517">
        <v>37.9</v>
      </c>
      <c r="Z517">
        <v>42.2</v>
      </c>
      <c r="AB517" t="s">
        <v>2</v>
      </c>
      <c r="AC517" t="s">
        <v>2</v>
      </c>
      <c r="AD517" t="s">
        <v>1</v>
      </c>
      <c r="AE517" t="s">
        <v>0</v>
      </c>
      <c r="AF517">
        <v>7025741.1941144997</v>
      </c>
      <c r="AG517">
        <v>5766087.4918389404</v>
      </c>
      <c r="AH517">
        <v>6898813.5109537896</v>
      </c>
      <c r="AI517">
        <v>104818.74999952401</v>
      </c>
      <c r="AJ517">
        <v>2005944.9772202</v>
      </c>
      <c r="AK517">
        <v>2298391.8013510099</v>
      </c>
      <c r="AL517">
        <v>2953588.25207185</v>
      </c>
      <c r="AM517">
        <v>136688.66826852399</v>
      </c>
      <c r="AN517">
        <v>4021636.0334839402</v>
      </c>
      <c r="AO517">
        <v>3468583.9786995598</v>
      </c>
      <c r="AP517">
        <v>3688585.8334860401</v>
      </c>
      <c r="AQ517">
        <v>1197065.81254927</v>
      </c>
      <c r="AR517">
        <v>1161990.4154425999</v>
      </c>
      <c r="AS517">
        <v>1586128.6278491099</v>
      </c>
      <c r="AT517">
        <v>123323.782141768</v>
      </c>
      <c r="AU517">
        <v>6898813.5109537896</v>
      </c>
      <c r="AV517">
        <v>2298391.8013510099</v>
      </c>
      <c r="AW517">
        <v>1197065.81254927</v>
      </c>
      <c r="AX517">
        <v>10.566395532616401</v>
      </c>
      <c r="AY517">
        <v>20.057597955566202</v>
      </c>
      <c r="AZ517">
        <v>17.9006901073524</v>
      </c>
      <c r="BA517">
        <v>0.33300000000000002</v>
      </c>
      <c r="BB517">
        <v>0.17399999999999999</v>
      </c>
      <c r="BC517">
        <v>0.52100000000000002</v>
      </c>
      <c r="BD517">
        <v>-1.59</v>
      </c>
      <c r="BE517">
        <v>-2.5299999999999998</v>
      </c>
      <c r="BF517">
        <v>-0.94</v>
      </c>
      <c r="BG517">
        <v>6.8166926696733299E-4</v>
      </c>
      <c r="BH517" s="1">
        <v>4.7531901930630797E-5</v>
      </c>
      <c r="BI517">
        <v>9.23899063894262E-3</v>
      </c>
      <c r="BJ517">
        <v>2.7468050974057698E-3</v>
      </c>
      <c r="BK517">
        <v>1.8749273706932299E-4</v>
      </c>
      <c r="BL517">
        <v>2.6413706477535701E-2</v>
      </c>
      <c r="BM517">
        <v>2.7</v>
      </c>
      <c r="BN517">
        <v>2.2999999999999998</v>
      </c>
      <c r="BO517">
        <v>3.9</v>
      </c>
      <c r="BQ517">
        <v>5.2</v>
      </c>
      <c r="BR517">
        <v>1</v>
      </c>
      <c r="BS517">
        <v>2.1</v>
      </c>
      <c r="BU517">
        <v>6.2</v>
      </c>
      <c r="BV517">
        <v>7.7</v>
      </c>
      <c r="BW517">
        <v>5</v>
      </c>
      <c r="BX517">
        <v>3.3</v>
      </c>
      <c r="BY517">
        <v>3.3</v>
      </c>
      <c r="BZ517">
        <v>1.4</v>
      </c>
    </row>
    <row r="518" spans="1:79" x14ac:dyDescent="0.3">
      <c r="A518">
        <v>4665</v>
      </c>
      <c r="B518" t="s">
        <v>9</v>
      </c>
      <c r="C518" t="s">
        <v>8</v>
      </c>
      <c r="F518" t="s">
        <v>340</v>
      </c>
      <c r="L518" t="s">
        <v>403</v>
      </c>
      <c r="M518" t="s">
        <v>4</v>
      </c>
      <c r="N518" t="s">
        <v>5</v>
      </c>
      <c r="O518" t="s">
        <v>3</v>
      </c>
      <c r="P518" t="s">
        <v>3</v>
      </c>
      <c r="Q518" t="s">
        <v>3</v>
      </c>
      <c r="R518">
        <v>553.38243</v>
      </c>
      <c r="S518">
        <v>554.38971000000004</v>
      </c>
      <c r="T518">
        <v>23.956</v>
      </c>
      <c r="U518">
        <v>24426284.140920099</v>
      </c>
      <c r="V518">
        <v>0</v>
      </c>
      <c r="W518">
        <v>1</v>
      </c>
      <c r="X518">
        <v>0</v>
      </c>
      <c r="Y518">
        <v>39.6</v>
      </c>
      <c r="Z518">
        <v>59</v>
      </c>
      <c r="AB518" t="s">
        <v>2</v>
      </c>
      <c r="AC518" t="s">
        <v>2</v>
      </c>
      <c r="AD518" t="s">
        <v>1</v>
      </c>
      <c r="AE518" t="s">
        <v>0</v>
      </c>
      <c r="AF518">
        <v>24426284.140920099</v>
      </c>
      <c r="AG518">
        <v>23486428.418748502</v>
      </c>
      <c r="AH518">
        <v>20730866.4780173</v>
      </c>
      <c r="AI518">
        <v>126922.657031664</v>
      </c>
      <c r="AJ518">
        <v>10715920.0310196</v>
      </c>
      <c r="AK518">
        <v>10061292.971929301</v>
      </c>
      <c r="AL518">
        <v>11055683.727646099</v>
      </c>
      <c r="AM518">
        <v>168614.64104315601</v>
      </c>
      <c r="AN518">
        <v>15783268.3232166</v>
      </c>
      <c r="AO518">
        <v>13227899.1336952</v>
      </c>
      <c r="AP518">
        <v>14298802.9136944</v>
      </c>
      <c r="AQ518">
        <v>4096392.2656301502</v>
      </c>
      <c r="AR518">
        <v>5027348.0466053896</v>
      </c>
      <c r="AS518">
        <v>4939436.8201343603</v>
      </c>
      <c r="AT518">
        <v>124000.844022212</v>
      </c>
      <c r="AU518">
        <v>23486428.418748502</v>
      </c>
      <c r="AV518">
        <v>10715920.0310196</v>
      </c>
      <c r="AW518">
        <v>4939436.8201343603</v>
      </c>
      <c r="AX518">
        <v>8.3938568005341203</v>
      </c>
      <c r="AY518">
        <v>4.7633297452848096</v>
      </c>
      <c r="AZ518">
        <v>10.964650314947001</v>
      </c>
      <c r="BA518">
        <v>0.45600000000000002</v>
      </c>
      <c r="BB518">
        <v>0.21</v>
      </c>
      <c r="BC518">
        <v>0.46100000000000002</v>
      </c>
      <c r="BD518">
        <v>-1.1299999999999999</v>
      </c>
      <c r="BE518">
        <v>-2.25</v>
      </c>
      <c r="BF518">
        <v>-1.1200000000000001</v>
      </c>
      <c r="BG518" s="1">
        <v>9.0104076650443496E-5</v>
      </c>
      <c r="BH518" s="1">
        <v>1.3370115308219999E-6</v>
      </c>
      <c r="BI518" s="1">
        <v>6.1080214952102793E-5</v>
      </c>
      <c r="BJ518">
        <v>5.0671166182268603E-4</v>
      </c>
      <c r="BK518" s="1">
        <v>1.11188372774591E-5</v>
      </c>
      <c r="BL518">
        <v>4.67406355166185E-4</v>
      </c>
      <c r="BM518">
        <v>4.7</v>
      </c>
      <c r="BN518">
        <v>3.7</v>
      </c>
      <c r="BO518">
        <v>4.8</v>
      </c>
      <c r="BQ518">
        <v>2.7</v>
      </c>
      <c r="BR518">
        <v>2.7</v>
      </c>
      <c r="BS518">
        <v>3.3</v>
      </c>
      <c r="BU518">
        <v>5.9</v>
      </c>
      <c r="BV518">
        <v>5.9</v>
      </c>
      <c r="BW518">
        <v>6.2</v>
      </c>
      <c r="BX518">
        <v>1.7</v>
      </c>
      <c r="BY518">
        <v>1.2</v>
      </c>
      <c r="BZ518">
        <v>1</v>
      </c>
    </row>
    <row r="519" spans="1:79" x14ac:dyDescent="0.3">
      <c r="A519">
        <v>4704</v>
      </c>
      <c r="B519" t="s">
        <v>9</v>
      </c>
      <c r="C519" t="s">
        <v>8</v>
      </c>
      <c r="F519" t="s">
        <v>340</v>
      </c>
      <c r="L519" t="s">
        <v>402</v>
      </c>
      <c r="M519" t="s">
        <v>4</v>
      </c>
      <c r="N519" t="s">
        <v>5</v>
      </c>
      <c r="O519" t="s">
        <v>3</v>
      </c>
      <c r="P519" t="s">
        <v>109</v>
      </c>
      <c r="Q519" t="s">
        <v>3</v>
      </c>
      <c r="R519">
        <v>554.30633</v>
      </c>
      <c r="S519">
        <v>555.31359999999995</v>
      </c>
      <c r="T519">
        <v>19.437000000000001</v>
      </c>
      <c r="U519">
        <v>5986504.2740517696</v>
      </c>
      <c r="V519">
        <v>4</v>
      </c>
      <c r="W519">
        <v>1</v>
      </c>
      <c r="X519">
        <v>0</v>
      </c>
      <c r="Y519">
        <v>42.4</v>
      </c>
      <c r="Z519">
        <v>59.9</v>
      </c>
      <c r="AB519" t="s">
        <v>2</v>
      </c>
      <c r="AC519" t="s">
        <v>2</v>
      </c>
      <c r="AD519" t="s">
        <v>1</v>
      </c>
      <c r="AE519" t="s">
        <v>0</v>
      </c>
      <c r="AF519">
        <v>4664428.2609524196</v>
      </c>
      <c r="AG519">
        <v>4416772.4799452703</v>
      </c>
      <c r="AH519">
        <v>4218977.3551628403</v>
      </c>
      <c r="AI519">
        <v>76348.2974770445</v>
      </c>
      <c r="AJ519">
        <v>5986504.2740517696</v>
      </c>
      <c r="AK519">
        <v>5482796.0164974602</v>
      </c>
      <c r="AL519">
        <v>5533117.2025140096</v>
      </c>
      <c r="AM519">
        <v>86746.502510406106</v>
      </c>
      <c r="AN519">
        <v>4580504.5580294998</v>
      </c>
      <c r="AO519">
        <v>4559836.1856397903</v>
      </c>
      <c r="AP519">
        <v>4696107.7389728501</v>
      </c>
      <c r="AQ519">
        <v>3099359.79316267</v>
      </c>
      <c r="AR519">
        <v>3067041.33407644</v>
      </c>
      <c r="AS519">
        <v>3239113.8093872298</v>
      </c>
      <c r="AT519">
        <v>86848.208513678997</v>
      </c>
      <c r="AU519">
        <v>4416772.4799452703</v>
      </c>
      <c r="AV519">
        <v>5533117.2025140096</v>
      </c>
      <c r="AW519">
        <v>3099359.79316267</v>
      </c>
      <c r="AX519">
        <v>5.0342947539484202</v>
      </c>
      <c r="AY519" s="1">
        <v>4.8951784951928303</v>
      </c>
      <c r="AZ519" s="1">
        <v>2.91707977029751</v>
      </c>
      <c r="BA519">
        <v>1.2529999999999999</v>
      </c>
      <c r="BB519" s="1">
        <v>0.70199999999999996</v>
      </c>
      <c r="BC519" s="1">
        <v>0.56000000000000005</v>
      </c>
      <c r="BD519">
        <v>0.33</v>
      </c>
      <c r="BE519">
        <v>-0.51</v>
      </c>
      <c r="BF519">
        <v>-0.84</v>
      </c>
      <c r="BG519">
        <v>1.11437880191978E-3</v>
      </c>
      <c r="BH519">
        <v>1.67660103807421E-4</v>
      </c>
      <c r="BI519" s="1">
        <v>7.01671091185574E-6</v>
      </c>
      <c r="BJ519">
        <v>4.1894093802200003E-3</v>
      </c>
      <c r="BK519">
        <v>5.28964561818745E-4</v>
      </c>
      <c r="BL519" s="1">
        <v>9.5120577725620501E-5</v>
      </c>
      <c r="BM519">
        <v>2.9</v>
      </c>
      <c r="BN519">
        <v>2.9</v>
      </c>
      <c r="BO519">
        <v>5.2</v>
      </c>
      <c r="BQ519">
        <v>3.9</v>
      </c>
      <c r="BR519">
        <v>4.2</v>
      </c>
      <c r="BS519">
        <v>5.8</v>
      </c>
      <c r="BU519">
        <v>7.4</v>
      </c>
      <c r="BV519">
        <v>6.7</v>
      </c>
      <c r="BW519">
        <v>7.4</v>
      </c>
      <c r="BX519">
        <v>4</v>
      </c>
      <c r="BY519">
        <v>4</v>
      </c>
      <c r="BZ519">
        <v>4</v>
      </c>
    </row>
    <row r="520" spans="1:79" x14ac:dyDescent="0.3">
      <c r="A520">
        <v>4720</v>
      </c>
      <c r="B520" t="s">
        <v>9</v>
      </c>
      <c r="C520" t="s">
        <v>8</v>
      </c>
      <c r="F520" t="s">
        <v>340</v>
      </c>
      <c r="L520" t="s">
        <v>401</v>
      </c>
      <c r="M520" t="s">
        <v>4</v>
      </c>
      <c r="N520" t="s">
        <v>5</v>
      </c>
      <c r="O520" t="s">
        <v>3</v>
      </c>
      <c r="P520" t="s">
        <v>34</v>
      </c>
      <c r="Q520" t="s">
        <v>3</v>
      </c>
      <c r="R520">
        <v>502.32987000000003</v>
      </c>
      <c r="S520">
        <v>503.33713999999998</v>
      </c>
      <c r="T520">
        <v>20.350999999999999</v>
      </c>
      <c r="U520">
        <v>11434792.7786089</v>
      </c>
      <c r="V520">
        <v>78</v>
      </c>
      <c r="W520">
        <v>1</v>
      </c>
      <c r="X520">
        <v>0</v>
      </c>
      <c r="Y520">
        <v>34.1</v>
      </c>
      <c r="Z520">
        <v>57.4</v>
      </c>
      <c r="AB520" t="s">
        <v>2</v>
      </c>
      <c r="AC520" t="s">
        <v>2</v>
      </c>
      <c r="AD520" t="s">
        <v>1</v>
      </c>
      <c r="AE520" t="s">
        <v>0</v>
      </c>
      <c r="AF520">
        <v>9972781.7297038306</v>
      </c>
      <c r="AG520">
        <v>9234019.5643121991</v>
      </c>
      <c r="AH520">
        <v>11434792.7786089</v>
      </c>
      <c r="AI520">
        <v>86119.475223118003</v>
      </c>
      <c r="AJ520">
        <v>433590.66295155801</v>
      </c>
      <c r="AK520">
        <v>678652.49629870104</v>
      </c>
      <c r="AL520">
        <v>1721204.82105264</v>
      </c>
      <c r="AM520">
        <v>114336.13092601</v>
      </c>
      <c r="AN520">
        <v>7745516.1146719204</v>
      </c>
      <c r="AO520">
        <v>5142092.8625755301</v>
      </c>
      <c r="AP520">
        <v>2863183.8603706802</v>
      </c>
      <c r="AQ520">
        <v>2120141.6542058499</v>
      </c>
      <c r="AR520">
        <v>1024507.76673327</v>
      </c>
      <c r="AS520">
        <v>431071.85851579002</v>
      </c>
      <c r="AT520">
        <v>109472.19194893799</v>
      </c>
      <c r="AU520">
        <v>9972781.7297038306</v>
      </c>
      <c r="AV520">
        <v>678652.49629870104</v>
      </c>
      <c r="AW520">
        <v>1024507.76673327</v>
      </c>
      <c r="AX520">
        <v>10.9656680369793</v>
      </c>
      <c r="AY520">
        <v>72.392019607432999</v>
      </c>
      <c r="AZ520" s="1">
        <v>71.892134092553405</v>
      </c>
      <c r="BA520" s="1">
        <v>6.8000000000000005E-2</v>
      </c>
      <c r="BB520">
        <v>0.10299999999999999</v>
      </c>
      <c r="BC520" s="1">
        <v>1.51</v>
      </c>
      <c r="BD520" s="1">
        <v>-3.88</v>
      </c>
      <c r="BE520">
        <v>-3.28</v>
      </c>
      <c r="BF520">
        <v>0.59</v>
      </c>
      <c r="BG520">
        <v>5.57237928194965E-3</v>
      </c>
      <c r="BH520">
        <v>8.3692719280825702E-3</v>
      </c>
      <c r="BI520">
        <v>0.91418079010532305</v>
      </c>
      <c r="BJ520">
        <v>1.6020590435605199E-2</v>
      </c>
      <c r="BK520">
        <v>1.52351263999867E-2</v>
      </c>
      <c r="BL520">
        <v>0.999999927105924</v>
      </c>
      <c r="BM520">
        <v>2.2999999999999998</v>
      </c>
      <c r="BN520">
        <v>3.1</v>
      </c>
      <c r="BO520">
        <v>2.6</v>
      </c>
      <c r="BQ520">
        <v>3</v>
      </c>
      <c r="BR520">
        <v>1.9</v>
      </c>
      <c r="BS520">
        <v>0.6</v>
      </c>
      <c r="BU520">
        <v>1.6</v>
      </c>
      <c r="BV520">
        <v>1.2</v>
      </c>
      <c r="BW520">
        <v>4.4000000000000004</v>
      </c>
      <c r="BX520">
        <v>0.2</v>
      </c>
      <c r="BY520">
        <v>0.4</v>
      </c>
      <c r="BZ520">
        <v>4.5</v>
      </c>
    </row>
    <row r="521" spans="1:79" x14ac:dyDescent="0.3">
      <c r="A521">
        <v>4723</v>
      </c>
      <c r="B521" t="s">
        <v>9</v>
      </c>
      <c r="C521" t="s">
        <v>8</v>
      </c>
      <c r="F521" t="s">
        <v>340</v>
      </c>
      <c r="L521" t="s">
        <v>400</v>
      </c>
      <c r="M521" t="s">
        <v>4</v>
      </c>
      <c r="N521" t="s">
        <v>34</v>
      </c>
      <c r="O521" t="s">
        <v>3</v>
      </c>
      <c r="P521" t="s">
        <v>34</v>
      </c>
      <c r="Q521" t="s">
        <v>3</v>
      </c>
      <c r="R521">
        <v>394.19929000000002</v>
      </c>
      <c r="S521">
        <v>395.20657</v>
      </c>
      <c r="T521">
        <v>18.818000000000001</v>
      </c>
      <c r="U521">
        <v>8205156.6030655196</v>
      </c>
      <c r="V521">
        <v>1</v>
      </c>
      <c r="W521">
        <v>1</v>
      </c>
      <c r="X521">
        <v>0</v>
      </c>
      <c r="Y521">
        <v>38.9</v>
      </c>
      <c r="Z521">
        <v>58.8</v>
      </c>
      <c r="AB521" t="s">
        <v>2</v>
      </c>
      <c r="AC521" t="s">
        <v>2</v>
      </c>
      <c r="AD521" t="s">
        <v>1</v>
      </c>
      <c r="AE521" t="s">
        <v>0</v>
      </c>
      <c r="AF521">
        <v>522619.99532632303</v>
      </c>
      <c r="AG521">
        <v>490172.425193178</v>
      </c>
      <c r="AH521">
        <v>1741119.80604101</v>
      </c>
      <c r="AI521">
        <v>100572.33052161599</v>
      </c>
      <c r="AJ521">
        <v>346062.21329419402</v>
      </c>
      <c r="AK521">
        <v>565852.02818692406</v>
      </c>
      <c r="AL521">
        <v>610553.30464595696</v>
      </c>
      <c r="AM521">
        <v>109923.76123993201</v>
      </c>
      <c r="AN521">
        <v>1377033.94971349</v>
      </c>
      <c r="AO521">
        <v>4138411.7278870801</v>
      </c>
      <c r="AP521">
        <v>2748315.77453748</v>
      </c>
      <c r="AQ521">
        <v>6669230.9735088702</v>
      </c>
      <c r="AR521">
        <v>7728031.0909905303</v>
      </c>
      <c r="AS521">
        <v>8205156.6030655196</v>
      </c>
      <c r="AT521">
        <v>109948.391367631</v>
      </c>
      <c r="AU521">
        <v>522619.99532632303</v>
      </c>
      <c r="AV521">
        <v>565852.02818692406</v>
      </c>
      <c r="AW521">
        <v>7728031.0909905303</v>
      </c>
      <c r="AX521">
        <v>77.677049822423996</v>
      </c>
      <c r="AY521">
        <v>27.897195156821201</v>
      </c>
      <c r="AZ521">
        <v>10.433916112291699</v>
      </c>
      <c r="BA521">
        <v>1.083</v>
      </c>
      <c r="BB521">
        <v>14.787000000000001</v>
      </c>
      <c r="BC521">
        <v>13.657</v>
      </c>
      <c r="BD521">
        <v>0.11</v>
      </c>
      <c r="BE521">
        <v>3.89</v>
      </c>
      <c r="BF521">
        <v>3.77</v>
      </c>
      <c r="BG521">
        <v>0.50266350980081098</v>
      </c>
      <c r="BH521">
        <v>2.0123940689250599E-3</v>
      </c>
      <c r="BI521">
        <v>7.8718383806941595E-4</v>
      </c>
      <c r="BJ521">
        <v>0.66168113916291205</v>
      </c>
      <c r="BK521">
        <v>4.3706850494319403E-3</v>
      </c>
      <c r="BL521">
        <v>3.5221099814821701E-3</v>
      </c>
      <c r="BM521">
        <v>1.5</v>
      </c>
      <c r="BN521">
        <v>1.1000000000000001</v>
      </c>
      <c r="BO521">
        <v>0.2</v>
      </c>
      <c r="BQ521">
        <v>1.5</v>
      </c>
      <c r="BR521">
        <v>1.5</v>
      </c>
      <c r="BS521">
        <v>1.5</v>
      </c>
      <c r="BU521">
        <v>2.9</v>
      </c>
      <c r="BV521">
        <v>0.6</v>
      </c>
      <c r="BW521">
        <v>2.5</v>
      </c>
      <c r="BX521">
        <v>3.1</v>
      </c>
      <c r="BY521">
        <v>4.5999999999999996</v>
      </c>
      <c r="BZ521">
        <v>3.1</v>
      </c>
    </row>
    <row r="522" spans="1:79" x14ac:dyDescent="0.3">
      <c r="A522">
        <v>4763</v>
      </c>
      <c r="B522" t="s">
        <v>9</v>
      </c>
      <c r="F522" t="s">
        <v>340</v>
      </c>
      <c r="L522" t="s">
        <v>399</v>
      </c>
      <c r="M522" t="s">
        <v>4</v>
      </c>
      <c r="N522" t="s">
        <v>5</v>
      </c>
      <c r="O522" t="s">
        <v>3</v>
      </c>
      <c r="P522" t="s">
        <v>34</v>
      </c>
      <c r="Q522" t="s">
        <v>3</v>
      </c>
      <c r="R522">
        <v>419.13152000000002</v>
      </c>
      <c r="S522">
        <v>420.13878999999997</v>
      </c>
      <c r="T522">
        <v>22.917999999999999</v>
      </c>
      <c r="U522">
        <v>5556866.2699695397</v>
      </c>
      <c r="V522">
        <v>184</v>
      </c>
      <c r="W522">
        <v>4</v>
      </c>
      <c r="X522">
        <v>0</v>
      </c>
      <c r="Y522">
        <v>73.900000000000006</v>
      </c>
      <c r="Z522">
        <v>8.6999999999999993</v>
      </c>
      <c r="AB522" t="s">
        <v>2</v>
      </c>
      <c r="AC522" t="s">
        <v>2</v>
      </c>
      <c r="AD522" t="s">
        <v>1</v>
      </c>
      <c r="AE522" t="s">
        <v>0</v>
      </c>
      <c r="AF522">
        <v>4459698.2157059098</v>
      </c>
      <c r="AG522">
        <v>4864733.8089625305</v>
      </c>
      <c r="AH522">
        <v>4201105.2672941498</v>
      </c>
      <c r="AI522">
        <v>112629.806908863</v>
      </c>
      <c r="AJ522">
        <v>4600728.3112129103</v>
      </c>
      <c r="AK522">
        <v>4473520.8743650801</v>
      </c>
      <c r="AL522">
        <v>5556866.2699695397</v>
      </c>
      <c r="AM522">
        <v>125750.723077802</v>
      </c>
      <c r="AN522">
        <v>3243557.99938642</v>
      </c>
      <c r="AO522">
        <v>3103421.2982467101</v>
      </c>
      <c r="AP522">
        <v>2839961.6571500502</v>
      </c>
      <c r="AQ522">
        <v>459874.62073508097</v>
      </c>
      <c r="AR522">
        <v>553644.50869454001</v>
      </c>
      <c r="AS522">
        <v>650758.91961851402</v>
      </c>
      <c r="AT522">
        <v>110977.522235015</v>
      </c>
      <c r="AU522">
        <v>4459698.2157059098</v>
      </c>
      <c r="AV522">
        <v>4600728.3112129103</v>
      </c>
      <c r="AW522">
        <v>553644.50869454001</v>
      </c>
      <c r="AX522">
        <v>7.4192184074731404</v>
      </c>
      <c r="AY522">
        <v>12.142077415344501</v>
      </c>
      <c r="AZ522">
        <v>17.205123755157</v>
      </c>
      <c r="BA522">
        <v>1.032</v>
      </c>
      <c r="BB522">
        <v>0.124</v>
      </c>
      <c r="BC522">
        <v>0.12</v>
      </c>
      <c r="BD522">
        <v>0.04</v>
      </c>
      <c r="BE522">
        <v>-3.01</v>
      </c>
      <c r="BF522">
        <v>-3.05</v>
      </c>
      <c r="BG522">
        <v>0.76071231239542703</v>
      </c>
      <c r="BH522" s="1">
        <v>2.2986465999519402E-6</v>
      </c>
      <c r="BI522" s="1">
        <v>1.9150081738139599E-6</v>
      </c>
      <c r="BJ522">
        <v>0.89828560915687305</v>
      </c>
      <c r="BK522" s="1">
        <v>1.6792194766188601E-5</v>
      </c>
      <c r="BL522" s="1">
        <v>3.8058463415506497E-5</v>
      </c>
      <c r="BM522">
        <v>4</v>
      </c>
      <c r="BN522">
        <v>3.6</v>
      </c>
      <c r="BO522">
        <v>4</v>
      </c>
      <c r="BP522">
        <v>4.5</v>
      </c>
      <c r="BQ522">
        <v>4.4000000000000004</v>
      </c>
      <c r="BR522">
        <v>5.5</v>
      </c>
      <c r="BS522">
        <v>3.9</v>
      </c>
      <c r="BT522">
        <v>3.8</v>
      </c>
      <c r="BU522">
        <v>6.9</v>
      </c>
      <c r="BV522">
        <v>5.4</v>
      </c>
      <c r="BW522">
        <v>6.2</v>
      </c>
      <c r="BX522">
        <v>4.9000000000000004</v>
      </c>
      <c r="BY522">
        <v>4.5</v>
      </c>
      <c r="BZ522">
        <v>2.7</v>
      </c>
      <c r="CA522">
        <v>3</v>
      </c>
    </row>
    <row r="523" spans="1:79" x14ac:dyDescent="0.3">
      <c r="A523">
        <v>4771</v>
      </c>
      <c r="B523" t="s">
        <v>9</v>
      </c>
      <c r="C523" t="s">
        <v>8</v>
      </c>
      <c r="F523" t="s">
        <v>340</v>
      </c>
      <c r="L523" t="s">
        <v>398</v>
      </c>
      <c r="M523" t="s">
        <v>4</v>
      </c>
      <c r="N523" t="s">
        <v>5</v>
      </c>
      <c r="O523" t="s">
        <v>3</v>
      </c>
      <c r="P523" t="s">
        <v>34</v>
      </c>
      <c r="Q523" t="s">
        <v>3</v>
      </c>
      <c r="R523">
        <v>350.24957999999998</v>
      </c>
      <c r="S523">
        <v>351.25686000000002</v>
      </c>
      <c r="T523">
        <v>21.812000000000001</v>
      </c>
      <c r="U523">
        <v>18513916.621647902</v>
      </c>
      <c r="V523">
        <v>1</v>
      </c>
      <c r="W523">
        <v>1</v>
      </c>
      <c r="X523">
        <v>0</v>
      </c>
      <c r="Y523">
        <v>32.5</v>
      </c>
      <c r="Z523">
        <v>56.9</v>
      </c>
      <c r="AB523" t="s">
        <v>2</v>
      </c>
      <c r="AC523" t="s">
        <v>2</v>
      </c>
      <c r="AD523" t="s">
        <v>1</v>
      </c>
      <c r="AE523" t="s">
        <v>0</v>
      </c>
      <c r="AF523">
        <v>17475169.419226602</v>
      </c>
      <c r="AG523">
        <v>15017168.592434101</v>
      </c>
      <c r="AH523">
        <v>18513916.621647902</v>
      </c>
      <c r="AI523">
        <v>215226.00858525099</v>
      </c>
      <c r="AJ523">
        <v>8265384.9982020101</v>
      </c>
      <c r="AK523">
        <v>6536423.2582895402</v>
      </c>
      <c r="AL523">
        <v>6056610.6784915999</v>
      </c>
      <c r="AM523">
        <v>260064.01198673999</v>
      </c>
      <c r="AN523">
        <v>11908082.780400701</v>
      </c>
      <c r="AO523">
        <v>6731027.9148344304</v>
      </c>
      <c r="AP523">
        <v>5622273.68903019</v>
      </c>
      <c r="AQ523">
        <v>2756866.0416737502</v>
      </c>
      <c r="AR523">
        <v>4980749.5899595097</v>
      </c>
      <c r="AS523">
        <v>3172849.45515534</v>
      </c>
      <c r="AT523">
        <v>253397.91137321401</v>
      </c>
      <c r="AU523">
        <v>17475169.419226602</v>
      </c>
      <c r="AV523">
        <v>6536423.2582895402</v>
      </c>
      <c r="AW523">
        <v>3172849.45515534</v>
      </c>
      <c r="AX523">
        <v>10.561858702103599</v>
      </c>
      <c r="AY523">
        <v>16.709322303612499</v>
      </c>
      <c r="AZ523">
        <v>32.509549131550401</v>
      </c>
      <c r="BA523">
        <v>0.374</v>
      </c>
      <c r="BB523">
        <v>0.182</v>
      </c>
      <c r="BC523">
        <v>0.48499999999999999</v>
      </c>
      <c r="BD523">
        <v>-1.42</v>
      </c>
      <c r="BE523">
        <v>-2.46</v>
      </c>
      <c r="BF523">
        <v>-1.04</v>
      </c>
      <c r="BG523">
        <v>4.7394249735193102E-3</v>
      </c>
      <c r="BH523">
        <v>2.3946582023737201E-4</v>
      </c>
      <c r="BI523">
        <v>1.8659144499500499E-2</v>
      </c>
      <c r="BJ523">
        <v>1.4056531592769201E-2</v>
      </c>
      <c r="BK523">
        <v>7.0938716935730999E-4</v>
      </c>
      <c r="BL523">
        <v>4.7325577965005299E-2</v>
      </c>
      <c r="BM523">
        <v>1.8</v>
      </c>
      <c r="BN523" s="1">
        <v>3</v>
      </c>
      <c r="BO523">
        <v>1.8</v>
      </c>
      <c r="BQ523">
        <v>1.6</v>
      </c>
      <c r="BR523">
        <v>0.5</v>
      </c>
      <c r="BS523">
        <v>1.6</v>
      </c>
      <c r="BU523">
        <v>1.1000000000000001</v>
      </c>
      <c r="BV523">
        <v>2</v>
      </c>
      <c r="BW523">
        <v>2.2999999999999998</v>
      </c>
      <c r="BX523">
        <v>1.7</v>
      </c>
      <c r="BZ523">
        <v>2.1</v>
      </c>
    </row>
    <row r="524" spans="1:79" x14ac:dyDescent="0.3">
      <c r="A524">
        <v>4782</v>
      </c>
      <c r="B524" t="s">
        <v>9</v>
      </c>
      <c r="C524" t="s">
        <v>8</v>
      </c>
      <c r="F524" t="s">
        <v>340</v>
      </c>
      <c r="L524" t="s">
        <v>397</v>
      </c>
      <c r="M524" t="s">
        <v>4</v>
      </c>
      <c r="N524" t="s">
        <v>34</v>
      </c>
      <c r="O524" t="s">
        <v>3</v>
      </c>
      <c r="P524" t="s">
        <v>34</v>
      </c>
      <c r="Q524" t="s">
        <v>3</v>
      </c>
      <c r="R524">
        <v>280.16764999999998</v>
      </c>
      <c r="S524">
        <v>281.17493000000002</v>
      </c>
      <c r="T524">
        <v>24.314</v>
      </c>
      <c r="U524">
        <v>13907365.475622499</v>
      </c>
      <c r="V524">
        <v>95</v>
      </c>
      <c r="W524">
        <v>1</v>
      </c>
      <c r="X524">
        <v>0</v>
      </c>
      <c r="Y524">
        <v>34.1</v>
      </c>
      <c r="Z524">
        <v>57.4</v>
      </c>
      <c r="AB524" t="s">
        <v>2</v>
      </c>
      <c r="AC524" t="s">
        <v>2</v>
      </c>
      <c r="AD524" t="s">
        <v>1</v>
      </c>
      <c r="AE524" t="s">
        <v>0</v>
      </c>
      <c r="AF524">
        <v>13907365.475622499</v>
      </c>
      <c r="AG524">
        <v>5543677.1976838103</v>
      </c>
      <c r="AH524">
        <v>5404735.6376849804</v>
      </c>
      <c r="AI524">
        <v>363886.74226168997</v>
      </c>
      <c r="AJ524">
        <v>1511800.1315053599</v>
      </c>
      <c r="AK524">
        <v>1752245.1674713199</v>
      </c>
      <c r="AL524">
        <v>146940.732282376</v>
      </c>
      <c r="AM524">
        <v>100820.77993707301</v>
      </c>
      <c r="AN524">
        <v>1838828.8485703201</v>
      </c>
      <c r="AO524">
        <v>2606789.4635369098</v>
      </c>
      <c r="AP524">
        <v>2302893.6899682302</v>
      </c>
      <c r="AQ524">
        <v>1235714.05822042</v>
      </c>
      <c r="AR524">
        <v>300101.09401550097</v>
      </c>
      <c r="AS524">
        <v>299243.13743577601</v>
      </c>
      <c r="AT524">
        <v>215624.33844513301</v>
      </c>
      <c r="AU524">
        <v>5543677.1976838103</v>
      </c>
      <c r="AV524">
        <v>1511800.1315053599</v>
      </c>
      <c r="AW524">
        <v>300101.09401550097</v>
      </c>
      <c r="AX524">
        <v>58.771632672557303</v>
      </c>
      <c r="AY524">
        <v>76.1480647348437</v>
      </c>
      <c r="AZ524" s="1">
        <v>88.3499299348439</v>
      </c>
      <c r="BA524" s="1">
        <v>0.27300000000000002</v>
      </c>
      <c r="BB524">
        <v>5.3999999999999999E-2</v>
      </c>
      <c r="BC524" s="1">
        <v>0.19900000000000001</v>
      </c>
      <c r="BD524" s="1">
        <v>-1.87</v>
      </c>
      <c r="BE524">
        <v>-4.21</v>
      </c>
      <c r="BF524">
        <v>-2.33</v>
      </c>
      <c r="BG524">
        <v>6.1561101330655198E-2</v>
      </c>
      <c r="BH524">
        <v>3.2566284546301297E-2</v>
      </c>
      <c r="BI524">
        <v>0.86383585854042899</v>
      </c>
      <c r="BJ524">
        <v>0.121110595313648</v>
      </c>
      <c r="BK524">
        <v>5.1857786438178698E-2</v>
      </c>
      <c r="BL524">
        <v>0.99615170620181703</v>
      </c>
      <c r="BM524" s="1">
        <v>3</v>
      </c>
      <c r="BN524" s="1">
        <v>2.7</v>
      </c>
      <c r="BO524">
        <v>3.5</v>
      </c>
      <c r="BP524">
        <v>1.5</v>
      </c>
      <c r="BQ524">
        <v>1.4</v>
      </c>
      <c r="BS524">
        <v>1.5</v>
      </c>
      <c r="BT524">
        <v>1.5</v>
      </c>
      <c r="BU524">
        <v>5.5</v>
      </c>
      <c r="BV524">
        <v>2.1</v>
      </c>
      <c r="BW524">
        <v>3.6</v>
      </c>
      <c r="BX524">
        <v>0.2</v>
      </c>
      <c r="BY524">
        <v>1.9</v>
      </c>
      <c r="BZ524">
        <v>2.2999999999999998</v>
      </c>
      <c r="CA524">
        <v>0</v>
      </c>
    </row>
    <row r="525" spans="1:79" x14ac:dyDescent="0.3">
      <c r="A525">
        <v>4789</v>
      </c>
      <c r="B525" t="s">
        <v>9</v>
      </c>
      <c r="C525" t="s">
        <v>8</v>
      </c>
      <c r="F525" t="s">
        <v>340</v>
      </c>
      <c r="L525" t="s">
        <v>396</v>
      </c>
      <c r="M525" t="s">
        <v>4</v>
      </c>
      <c r="N525" t="s">
        <v>5</v>
      </c>
      <c r="O525" t="s">
        <v>3</v>
      </c>
      <c r="P525" t="s">
        <v>34</v>
      </c>
      <c r="Q525" t="s">
        <v>34</v>
      </c>
      <c r="R525">
        <v>322.17811999999998</v>
      </c>
      <c r="S525">
        <v>323.18540000000002</v>
      </c>
      <c r="T525">
        <v>21.34</v>
      </c>
      <c r="U525">
        <v>12836250.3414528</v>
      </c>
      <c r="V525">
        <v>57</v>
      </c>
      <c r="W525">
        <v>3</v>
      </c>
      <c r="X525">
        <v>0</v>
      </c>
      <c r="Y525">
        <v>39.799999999999997</v>
      </c>
      <c r="Z525">
        <v>42.6</v>
      </c>
      <c r="AB525" t="s">
        <v>31</v>
      </c>
      <c r="AC525" t="s">
        <v>2</v>
      </c>
      <c r="AD525" t="s">
        <v>1</v>
      </c>
      <c r="AE525" t="s">
        <v>0</v>
      </c>
      <c r="AF525">
        <v>1349230.9772278499</v>
      </c>
      <c r="AG525">
        <v>1040817.94317525</v>
      </c>
      <c r="AH525">
        <v>4811327.7987288898</v>
      </c>
      <c r="AI525">
        <v>432356.97038564697</v>
      </c>
      <c r="AJ525">
        <v>3446979.5005537001</v>
      </c>
      <c r="AK525">
        <v>3964796.2966434602</v>
      </c>
      <c r="AL525">
        <v>533813.66143051803</v>
      </c>
      <c r="AM525">
        <v>119398.397046649</v>
      </c>
      <c r="AN525">
        <v>8225157.8850740204</v>
      </c>
      <c r="AO525">
        <v>3534335.7109453101</v>
      </c>
      <c r="AP525">
        <v>3031702.40803628</v>
      </c>
      <c r="AQ525">
        <v>10507907.3420272</v>
      </c>
      <c r="AR525">
        <v>7848169.55235592</v>
      </c>
      <c r="AS525">
        <v>12836250.3414528</v>
      </c>
      <c r="AT525">
        <v>227498.225620196</v>
      </c>
      <c r="AU525">
        <v>1349230.9772278499</v>
      </c>
      <c r="AV525">
        <v>3446979.5005537001</v>
      </c>
      <c r="AW525">
        <v>10507907.3420272</v>
      </c>
      <c r="AX525">
        <v>87.215017944230098</v>
      </c>
      <c r="AY525">
        <v>69.835293577791603</v>
      </c>
      <c r="AZ525">
        <v>24.0046962527632</v>
      </c>
      <c r="BA525">
        <v>2.5550000000000002</v>
      </c>
      <c r="BB525">
        <v>7.7880000000000003</v>
      </c>
      <c r="BC525">
        <v>3.048</v>
      </c>
      <c r="BD525">
        <v>1.35</v>
      </c>
      <c r="BE525">
        <v>2.96</v>
      </c>
      <c r="BF525">
        <v>1.61</v>
      </c>
      <c r="BG525">
        <v>0.99918313511928403</v>
      </c>
      <c r="BH525">
        <v>9.7485509544026697E-2</v>
      </c>
      <c r="BI525">
        <v>0.10238405222739901</v>
      </c>
      <c r="BJ525">
        <v>0.99999987688113601</v>
      </c>
      <c r="BK525">
        <v>0.13974288377914701</v>
      </c>
      <c r="BL525">
        <v>0.19547227547588999</v>
      </c>
      <c r="BM525">
        <v>4.4000000000000004</v>
      </c>
      <c r="BN525">
        <v>2.2999999999999998</v>
      </c>
      <c r="BO525">
        <v>0.2</v>
      </c>
      <c r="BQ525">
        <v>1</v>
      </c>
      <c r="BR525">
        <v>0.2</v>
      </c>
      <c r="BS525">
        <v>4.5</v>
      </c>
      <c r="BU525">
        <v>1.2</v>
      </c>
      <c r="BV525">
        <v>0.6</v>
      </c>
      <c r="BW525">
        <v>2.5</v>
      </c>
      <c r="BX525">
        <v>2.2999999999999998</v>
      </c>
      <c r="BY525">
        <v>2.7</v>
      </c>
      <c r="BZ525">
        <v>3</v>
      </c>
    </row>
    <row r="526" spans="1:79" x14ac:dyDescent="0.3">
      <c r="A526">
        <v>4806</v>
      </c>
      <c r="B526" t="s">
        <v>9</v>
      </c>
      <c r="F526" t="s">
        <v>340</v>
      </c>
      <c r="L526" t="s">
        <v>395</v>
      </c>
      <c r="M526" t="s">
        <v>5</v>
      </c>
      <c r="N526" t="s">
        <v>34</v>
      </c>
      <c r="O526" t="s">
        <v>3</v>
      </c>
      <c r="P526" t="s">
        <v>34</v>
      </c>
      <c r="Q526" t="s">
        <v>34</v>
      </c>
      <c r="R526">
        <v>314.15190000000001</v>
      </c>
      <c r="S526">
        <v>315.1592</v>
      </c>
      <c r="T526">
        <v>15.053000000000001</v>
      </c>
      <c r="U526">
        <v>6839375.9895969899</v>
      </c>
      <c r="V526">
        <v>2</v>
      </c>
      <c r="W526">
        <v>5</v>
      </c>
      <c r="X526">
        <v>0</v>
      </c>
      <c r="Y526">
        <v>34.299999999999997</v>
      </c>
      <c r="Z526">
        <v>6.7</v>
      </c>
      <c r="AB526" t="s">
        <v>2</v>
      </c>
      <c r="AC526" t="s">
        <v>31</v>
      </c>
      <c r="AD526" t="s">
        <v>1</v>
      </c>
      <c r="AE526" t="s">
        <v>0</v>
      </c>
      <c r="AF526">
        <v>5956619.4088143697</v>
      </c>
      <c r="AG526">
        <v>5736405.5182464104</v>
      </c>
      <c r="AH526">
        <v>6839375.9895969899</v>
      </c>
      <c r="AI526">
        <v>84226.929994221195</v>
      </c>
      <c r="AJ526">
        <v>558545.24897378404</v>
      </c>
      <c r="AK526">
        <v>529700.64785505296</v>
      </c>
      <c r="AL526">
        <v>1831387.05630772</v>
      </c>
      <c r="AM526">
        <v>89336.315213408103</v>
      </c>
      <c r="AN526">
        <v>2239597.89113882</v>
      </c>
      <c r="AO526">
        <v>2654314.6371134901</v>
      </c>
      <c r="AP526">
        <v>3583695.3177061202</v>
      </c>
      <c r="AQ526">
        <v>314998.71770578902</v>
      </c>
      <c r="AR526">
        <v>1040637.30855879</v>
      </c>
      <c r="AS526">
        <v>403341.39153680799</v>
      </c>
      <c r="AT526">
        <v>88340.064604226398</v>
      </c>
      <c r="AU526">
        <v>5956619.4088143697</v>
      </c>
      <c r="AV526">
        <v>558545.24897378404</v>
      </c>
      <c r="AW526">
        <v>403341.39153680799</v>
      </c>
      <c r="AX526">
        <v>9.4490024042496294</v>
      </c>
      <c r="AY526">
        <v>76.380375356187898</v>
      </c>
      <c r="AZ526">
        <v>67.5250942838599</v>
      </c>
      <c r="BA526">
        <v>9.4E-2</v>
      </c>
      <c r="BB526">
        <v>6.8000000000000005E-2</v>
      </c>
      <c r="BC526">
        <v>0.72199999999999998</v>
      </c>
      <c r="BD526">
        <v>-3.41</v>
      </c>
      <c r="BE526">
        <v>-3.88</v>
      </c>
      <c r="BF526">
        <v>-0.47</v>
      </c>
      <c r="BG526">
        <v>9.4958695112525894E-3</v>
      </c>
      <c r="BH526">
        <v>3.40059256675285E-3</v>
      </c>
      <c r="BI526">
        <v>0.57443632929441502</v>
      </c>
      <c r="BJ526">
        <v>2.4984633534105499E-2</v>
      </c>
      <c r="BK526">
        <v>6.8318183979922198E-3</v>
      </c>
      <c r="BL526" s="1">
        <v>0.76603984759978305</v>
      </c>
      <c r="BM526" s="1">
        <v>4.5999999999999996</v>
      </c>
      <c r="BN526" s="1">
        <v>5</v>
      </c>
      <c r="BO526" s="1">
        <v>3.5</v>
      </c>
      <c r="BP526" s="1"/>
      <c r="BQ526" s="1">
        <v>1.9</v>
      </c>
      <c r="BR526">
        <v>1.5</v>
      </c>
      <c r="BS526">
        <v>0.2</v>
      </c>
      <c r="BU526">
        <v>2.4</v>
      </c>
      <c r="BV526">
        <v>3.1</v>
      </c>
      <c r="BW526">
        <v>3.1</v>
      </c>
      <c r="BX526">
        <v>1.5</v>
      </c>
      <c r="BY526">
        <v>0.8</v>
      </c>
      <c r="BZ526">
        <v>1.9</v>
      </c>
    </row>
    <row r="527" spans="1:79" x14ac:dyDescent="0.3">
      <c r="A527">
        <v>4825</v>
      </c>
      <c r="B527" t="s">
        <v>9</v>
      </c>
      <c r="F527" t="s">
        <v>340</v>
      </c>
      <c r="L527" t="s">
        <v>394</v>
      </c>
      <c r="M527" t="s">
        <v>4</v>
      </c>
      <c r="N527" t="s">
        <v>5</v>
      </c>
      <c r="O527" t="s">
        <v>3</v>
      </c>
      <c r="P527" t="s">
        <v>34</v>
      </c>
      <c r="Q527" t="s">
        <v>3</v>
      </c>
      <c r="R527">
        <v>362.08235000000002</v>
      </c>
      <c r="S527">
        <v>363.08963</v>
      </c>
      <c r="T527">
        <v>17.957999999999998</v>
      </c>
      <c r="U527">
        <v>6342177.85155435</v>
      </c>
      <c r="V527">
        <v>76</v>
      </c>
      <c r="W527">
        <v>8</v>
      </c>
      <c r="X527">
        <v>0</v>
      </c>
      <c r="Y527">
        <v>42.4</v>
      </c>
      <c r="Z527">
        <v>7.1</v>
      </c>
      <c r="AB527" t="s">
        <v>2</v>
      </c>
      <c r="AC527" t="s">
        <v>2</v>
      </c>
      <c r="AD527" t="s">
        <v>1</v>
      </c>
      <c r="AE527" t="s">
        <v>0</v>
      </c>
      <c r="AF527">
        <v>5407483.2643122701</v>
      </c>
      <c r="AG527">
        <v>6023107.4390157703</v>
      </c>
      <c r="AH527">
        <v>6342177.85155435</v>
      </c>
      <c r="AI527">
        <v>78737.518196088306</v>
      </c>
      <c r="AJ527">
        <v>3600254.3801439102</v>
      </c>
      <c r="AK527">
        <v>3797702.8547971901</v>
      </c>
      <c r="AL527">
        <v>4174457.33347358</v>
      </c>
      <c r="AM527">
        <v>88552.321141568493</v>
      </c>
      <c r="AN527">
        <v>4715574.9663593099</v>
      </c>
      <c r="AO527">
        <v>3823360.5879996298</v>
      </c>
      <c r="AP527">
        <v>3780871.2860380299</v>
      </c>
      <c r="AQ527">
        <v>2037112.45600295</v>
      </c>
      <c r="AR527">
        <v>2459186.7783782799</v>
      </c>
      <c r="AS527">
        <v>2838257.5482362802</v>
      </c>
      <c r="AT527">
        <v>89294.061340746601</v>
      </c>
      <c r="AU527">
        <v>6023107.4390157703</v>
      </c>
      <c r="AV527">
        <v>3797702.8547971901</v>
      </c>
      <c r="AW527">
        <v>2459186.7783782799</v>
      </c>
      <c r="AX527">
        <v>8.0199658271240608</v>
      </c>
      <c r="AY527">
        <v>7.5627297415687504</v>
      </c>
      <c r="AZ527">
        <v>16.392191340956199</v>
      </c>
      <c r="BA527">
        <v>0.63100000000000001</v>
      </c>
      <c r="BB527">
        <v>0.40799999999999997</v>
      </c>
      <c r="BC527">
        <v>0.64800000000000002</v>
      </c>
      <c r="BD527">
        <v>-0.67</v>
      </c>
      <c r="BE527">
        <v>-1.29</v>
      </c>
      <c r="BF527">
        <v>-0.63</v>
      </c>
      <c r="BG527">
        <v>9.2299185418257493E-3</v>
      </c>
      <c r="BH527">
        <v>1.9395846093783799E-4</v>
      </c>
      <c r="BI527">
        <v>6.3605646922462204E-3</v>
      </c>
      <c r="BJ527">
        <v>2.4426170982698499E-2</v>
      </c>
      <c r="BK527">
        <v>5.97491301038004E-4</v>
      </c>
      <c r="BL527">
        <v>1.9358626006301699E-2</v>
      </c>
      <c r="BM527" s="1">
        <v>4.2</v>
      </c>
      <c r="BN527" s="1">
        <v>3.9</v>
      </c>
      <c r="BO527">
        <v>5</v>
      </c>
      <c r="BQ527" s="1">
        <v>5.2</v>
      </c>
      <c r="BR527">
        <v>4.8</v>
      </c>
      <c r="BS527">
        <v>3.6</v>
      </c>
      <c r="BU527">
        <v>6</v>
      </c>
      <c r="BV527">
        <v>7.2</v>
      </c>
      <c r="BW527">
        <v>7.2</v>
      </c>
      <c r="BX527">
        <v>5.5</v>
      </c>
      <c r="BY527">
        <v>4</v>
      </c>
      <c r="BZ527">
        <v>4.4000000000000004</v>
      </c>
    </row>
    <row r="528" spans="1:79" x14ac:dyDescent="0.3">
      <c r="A528">
        <v>4831</v>
      </c>
      <c r="B528" t="s">
        <v>9</v>
      </c>
      <c r="C528" t="s">
        <v>8</v>
      </c>
      <c r="F528" t="s">
        <v>340</v>
      </c>
      <c r="L528" t="s">
        <v>393</v>
      </c>
      <c r="M528" t="s">
        <v>4</v>
      </c>
      <c r="N528" t="s">
        <v>5</v>
      </c>
      <c r="O528" t="s">
        <v>3</v>
      </c>
      <c r="P528" t="s">
        <v>34</v>
      </c>
      <c r="Q528" t="s">
        <v>3</v>
      </c>
      <c r="R528">
        <v>458.23056000000003</v>
      </c>
      <c r="S528">
        <v>459.23784000000001</v>
      </c>
      <c r="T528">
        <v>19.535</v>
      </c>
      <c r="U528">
        <v>29870088.415737599</v>
      </c>
      <c r="V528">
        <v>181</v>
      </c>
      <c r="W528">
        <v>2</v>
      </c>
      <c r="X528">
        <v>0</v>
      </c>
      <c r="Y528">
        <v>49.2</v>
      </c>
      <c r="Z528">
        <v>61.8</v>
      </c>
      <c r="AB528" t="s">
        <v>2</v>
      </c>
      <c r="AC528" t="s">
        <v>2</v>
      </c>
      <c r="AD528" t="s">
        <v>1</v>
      </c>
      <c r="AE528" t="s">
        <v>0</v>
      </c>
      <c r="AF528">
        <v>6641403.7381808199</v>
      </c>
      <c r="AG528">
        <v>6643938.3718082001</v>
      </c>
      <c r="AH528">
        <v>29870088.415737599</v>
      </c>
      <c r="AI528">
        <v>120317.842607521</v>
      </c>
      <c r="AJ528">
        <v>11895481.760687999</v>
      </c>
      <c r="AK528">
        <v>11262815.410031199</v>
      </c>
      <c r="AL528">
        <v>12480759.324999001</v>
      </c>
      <c r="AM528">
        <v>187143.37040084199</v>
      </c>
      <c r="AN528">
        <v>6812519.7694469197</v>
      </c>
      <c r="AO528">
        <v>15395721.0234944</v>
      </c>
      <c r="AP528">
        <v>6477052.5131363701</v>
      </c>
      <c r="AQ528">
        <v>6392817.3396206601</v>
      </c>
      <c r="AR528">
        <v>8263273.4848558502</v>
      </c>
      <c r="AS528">
        <v>6299993.4556588</v>
      </c>
      <c r="AT528">
        <v>131413.05113810301</v>
      </c>
      <c r="AU528">
        <v>6643938.3718082001</v>
      </c>
      <c r="AV528">
        <v>11895481.760687999</v>
      </c>
      <c r="AW528">
        <v>6392817.3396206601</v>
      </c>
      <c r="AX528">
        <v>93.223649230144304</v>
      </c>
      <c r="AY528">
        <v>5.12745553525603</v>
      </c>
      <c r="AZ528">
        <v>15.8571189310195</v>
      </c>
      <c r="BA528">
        <v>1.79</v>
      </c>
      <c r="BB528">
        <v>0.96199999999999997</v>
      </c>
      <c r="BC528">
        <v>0.53700000000000003</v>
      </c>
      <c r="BD528">
        <v>0.84</v>
      </c>
      <c r="BE528">
        <v>-0.06</v>
      </c>
      <c r="BF528">
        <v>-0.9</v>
      </c>
      <c r="BG528">
        <v>0.98023424087170297</v>
      </c>
      <c r="BH528">
        <v>0.54698870755016005</v>
      </c>
      <c r="BI528">
        <v>0.44870480775781502</v>
      </c>
      <c r="BJ528">
        <v>0.99999987688113601</v>
      </c>
      <c r="BK528">
        <v>0.63725970834866696</v>
      </c>
      <c r="BL528">
        <v>0.64029190761955102</v>
      </c>
      <c r="BM528">
        <v>3.1</v>
      </c>
      <c r="BN528">
        <v>3.9</v>
      </c>
      <c r="BQ528">
        <v>3.7</v>
      </c>
      <c r="BR528">
        <v>3.3</v>
      </c>
      <c r="BS528">
        <v>3.3</v>
      </c>
      <c r="BU528">
        <v>2.2999999999999998</v>
      </c>
      <c r="BW528">
        <v>1.6</v>
      </c>
      <c r="BX528">
        <v>2.2999999999999998</v>
      </c>
      <c r="BY528">
        <v>2.7</v>
      </c>
      <c r="BZ528">
        <v>2</v>
      </c>
    </row>
    <row r="529" spans="1:78" x14ac:dyDescent="0.3">
      <c r="A529">
        <v>4839</v>
      </c>
      <c r="B529" t="s">
        <v>9</v>
      </c>
      <c r="C529" t="s">
        <v>8</v>
      </c>
      <c r="F529" t="s">
        <v>340</v>
      </c>
      <c r="L529" t="s">
        <v>392</v>
      </c>
      <c r="M529" t="s">
        <v>4</v>
      </c>
      <c r="N529" t="s">
        <v>34</v>
      </c>
      <c r="O529" t="s">
        <v>3</v>
      </c>
      <c r="P529" t="s">
        <v>34</v>
      </c>
      <c r="Q529" t="s">
        <v>34</v>
      </c>
      <c r="R529">
        <v>378.20416</v>
      </c>
      <c r="S529">
        <v>379.21143999999998</v>
      </c>
      <c r="T529">
        <v>22.757999999999999</v>
      </c>
      <c r="U529">
        <v>32364573.179939799</v>
      </c>
      <c r="V529">
        <v>47</v>
      </c>
      <c r="W529">
        <v>1</v>
      </c>
      <c r="X529">
        <v>0</v>
      </c>
      <c r="Y529">
        <v>31.2</v>
      </c>
      <c r="Z529">
        <v>56.6</v>
      </c>
      <c r="AB529" t="s">
        <v>28</v>
      </c>
      <c r="AC529" t="s">
        <v>2</v>
      </c>
      <c r="AD529" t="s">
        <v>1</v>
      </c>
      <c r="AE529" t="s">
        <v>0</v>
      </c>
      <c r="AF529">
        <v>386760.80092509702</v>
      </c>
      <c r="AG529">
        <v>1692658.6459679301</v>
      </c>
      <c r="AH529">
        <v>1777245.10971934</v>
      </c>
      <c r="AI529">
        <v>181771.81942303199</v>
      </c>
      <c r="AJ529">
        <v>1596624.50415029</v>
      </c>
      <c r="AK529">
        <v>789218.89336619701</v>
      </c>
      <c r="AL529">
        <v>483864.47272599302</v>
      </c>
      <c r="AM529">
        <v>152104.54940670301</v>
      </c>
      <c r="AN529">
        <v>11524364.4725236</v>
      </c>
      <c r="AO529">
        <v>9856306.1685996596</v>
      </c>
      <c r="AP529">
        <v>10249437.319341499</v>
      </c>
      <c r="AQ529">
        <v>28141810.2307976</v>
      </c>
      <c r="AR529">
        <v>29954317.338697501</v>
      </c>
      <c r="AS529">
        <v>32364573.179939799</v>
      </c>
      <c r="AT529">
        <v>148083.87514522899</v>
      </c>
      <c r="AU529">
        <v>1692658.6459679301</v>
      </c>
      <c r="AV529">
        <v>789218.89336619701</v>
      </c>
      <c r="AW529">
        <v>29954317.338697501</v>
      </c>
      <c r="AX529">
        <v>60.637368792682999</v>
      </c>
      <c r="AY529">
        <v>60.1050425338371</v>
      </c>
      <c r="AZ529">
        <v>7.0254404274828799</v>
      </c>
      <c r="BA529">
        <v>0.46600000000000003</v>
      </c>
      <c r="BB529">
        <v>17.696999999999999</v>
      </c>
      <c r="BC529">
        <v>37.954000000000001</v>
      </c>
      <c r="BD529">
        <v>-1.1000000000000001</v>
      </c>
      <c r="BE529">
        <v>4.1500000000000004</v>
      </c>
      <c r="BF529">
        <v>5.25</v>
      </c>
      <c r="BG529">
        <v>0.90363533106197702</v>
      </c>
      <c r="BH529">
        <v>1.27137408774591E-3</v>
      </c>
      <c r="BI529">
        <v>9.0968305149607997E-4</v>
      </c>
      <c r="BJ529">
        <v>0.99616932712911599</v>
      </c>
      <c r="BK529">
        <v>2.9290970822913702E-3</v>
      </c>
      <c r="BL529">
        <v>3.9664826116037402E-3</v>
      </c>
      <c r="BP529">
        <v>1.9</v>
      </c>
      <c r="BR529">
        <v>1.5</v>
      </c>
      <c r="BS529">
        <v>4.5</v>
      </c>
      <c r="BU529">
        <v>4.7</v>
      </c>
      <c r="BV529">
        <v>5.3</v>
      </c>
      <c r="BW529">
        <v>5.3</v>
      </c>
      <c r="BX529">
        <v>4.7</v>
      </c>
      <c r="BY529">
        <v>3.2</v>
      </c>
      <c r="BZ529">
        <v>4.7</v>
      </c>
    </row>
    <row r="530" spans="1:78" x14ac:dyDescent="0.3">
      <c r="A530">
        <v>4845</v>
      </c>
      <c r="B530" t="s">
        <v>9</v>
      </c>
      <c r="F530" t="s">
        <v>340</v>
      </c>
      <c r="L530" t="s">
        <v>391</v>
      </c>
      <c r="M530" t="s">
        <v>4</v>
      </c>
      <c r="N530" t="s">
        <v>34</v>
      </c>
      <c r="O530" t="s">
        <v>3</v>
      </c>
      <c r="P530" t="s">
        <v>34</v>
      </c>
      <c r="Q530" t="s">
        <v>34</v>
      </c>
      <c r="R530">
        <v>733.46094000000005</v>
      </c>
      <c r="S530">
        <v>734.46821999999997</v>
      </c>
      <c r="T530">
        <v>15.664999999999999</v>
      </c>
      <c r="U530">
        <v>7286087.6780599002</v>
      </c>
      <c r="V530">
        <v>17</v>
      </c>
      <c r="W530">
        <v>2</v>
      </c>
      <c r="X530">
        <v>0</v>
      </c>
      <c r="Y530">
        <v>31.2</v>
      </c>
      <c r="Z530">
        <v>6.6</v>
      </c>
      <c r="AB530" t="s">
        <v>28</v>
      </c>
      <c r="AC530" t="s">
        <v>2</v>
      </c>
      <c r="AD530" t="s">
        <v>1</v>
      </c>
      <c r="AE530" t="s">
        <v>0</v>
      </c>
      <c r="AF530">
        <v>4484523.5285308203</v>
      </c>
      <c r="AG530">
        <v>4565694.2189481603</v>
      </c>
      <c r="AH530">
        <v>5653732.7556816703</v>
      </c>
      <c r="AI530">
        <v>74035.3519492669</v>
      </c>
      <c r="AJ530">
        <v>7286087.6780599002</v>
      </c>
      <c r="AK530">
        <v>7204083.10483234</v>
      </c>
      <c r="AL530">
        <v>7041944.60347737</v>
      </c>
      <c r="AM530">
        <v>76616.547364024198</v>
      </c>
      <c r="AN530">
        <v>4697218.9793034401</v>
      </c>
      <c r="AO530">
        <v>3560623.2576940702</v>
      </c>
      <c r="AP530">
        <v>4360652.5908185598</v>
      </c>
      <c r="AQ530">
        <v>266250.58608418697</v>
      </c>
      <c r="AR530">
        <v>243159.08825629501</v>
      </c>
      <c r="AS530">
        <v>231517.03659295401</v>
      </c>
      <c r="AT530">
        <v>77987.592635165507</v>
      </c>
      <c r="AU530">
        <v>4565694.2189481603</v>
      </c>
      <c r="AV530">
        <v>7204083.10483234</v>
      </c>
      <c r="AW530">
        <v>243159.08825629501</v>
      </c>
      <c r="AX530">
        <v>13.320379431682801</v>
      </c>
      <c r="AY530" s="1">
        <v>1.7310519871813399</v>
      </c>
      <c r="AZ530" s="1">
        <v>7.1579914561992197</v>
      </c>
      <c r="BA530" s="1">
        <v>1.5780000000000001</v>
      </c>
      <c r="BB530" s="1">
        <v>5.2999999999999999E-2</v>
      </c>
      <c r="BC530" s="1">
        <v>3.4000000000000002E-2</v>
      </c>
      <c r="BD530">
        <v>0.66</v>
      </c>
      <c r="BE530">
        <v>-4.2300000000000004</v>
      </c>
      <c r="BF530">
        <v>-4.8899999999999997</v>
      </c>
      <c r="BG530">
        <v>3.5156574767160101E-3</v>
      </c>
      <c r="BH530" s="1">
        <v>2.6870795810651801E-8</v>
      </c>
      <c r="BI530" s="1">
        <v>6.4982859093731804E-9</v>
      </c>
      <c r="BJ530">
        <v>1.09204110088584E-2</v>
      </c>
      <c r="BK530" s="1">
        <v>7.4836080305311798E-7</v>
      </c>
      <c r="BL530" s="1">
        <v>5.6604218112710203E-7</v>
      </c>
      <c r="BM530" s="1">
        <v>2.9</v>
      </c>
      <c r="BN530">
        <v>1.4</v>
      </c>
      <c r="BO530">
        <v>2</v>
      </c>
      <c r="BP530" s="1"/>
      <c r="BQ530">
        <v>3.1</v>
      </c>
      <c r="BR530">
        <v>4.5999999999999996</v>
      </c>
      <c r="BS530">
        <v>3.5</v>
      </c>
      <c r="BU530">
        <v>4.9000000000000004</v>
      </c>
      <c r="BV530">
        <v>4.5</v>
      </c>
      <c r="BW530">
        <v>5.3</v>
      </c>
      <c r="BX530">
        <v>1.9</v>
      </c>
    </row>
    <row r="531" spans="1:78" x14ac:dyDescent="0.3">
      <c r="A531">
        <v>4889</v>
      </c>
      <c r="B531" t="s">
        <v>9</v>
      </c>
      <c r="C531" t="s">
        <v>8</v>
      </c>
      <c r="F531" t="s">
        <v>340</v>
      </c>
      <c r="L531" t="s">
        <v>353</v>
      </c>
      <c r="M531" t="s">
        <v>4</v>
      </c>
      <c r="N531" t="s">
        <v>34</v>
      </c>
      <c r="O531" t="s">
        <v>3</v>
      </c>
      <c r="P531" t="s">
        <v>34</v>
      </c>
      <c r="Q531" t="s">
        <v>34</v>
      </c>
      <c r="R531">
        <v>314.22447</v>
      </c>
      <c r="S531">
        <v>347.25794999999999</v>
      </c>
      <c r="T531">
        <v>23.562000000000001</v>
      </c>
      <c r="U531">
        <v>8148400.2669084296</v>
      </c>
      <c r="V531">
        <v>130</v>
      </c>
      <c r="W531">
        <v>8</v>
      </c>
      <c r="X531">
        <v>0</v>
      </c>
      <c r="Y531">
        <v>52.7</v>
      </c>
      <c r="Z531">
        <v>62.9</v>
      </c>
      <c r="AB531" t="s">
        <v>31</v>
      </c>
      <c r="AC531" t="s">
        <v>28</v>
      </c>
      <c r="AD531" t="s">
        <v>1</v>
      </c>
      <c r="AE531" t="s">
        <v>87</v>
      </c>
      <c r="AF531">
        <v>6730064.8399065901</v>
      </c>
      <c r="AG531">
        <v>6609699.1656993804</v>
      </c>
      <c r="AH531">
        <v>6946563.0974951498</v>
      </c>
      <c r="AI531">
        <v>95038.498404900602</v>
      </c>
      <c r="AJ531">
        <v>3706560.1027274998</v>
      </c>
      <c r="AK531">
        <v>8148400.2669084296</v>
      </c>
      <c r="AL531">
        <v>2688854.3084451798</v>
      </c>
      <c r="AM531">
        <v>118127.30541346</v>
      </c>
      <c r="AN531">
        <v>2154899.5105856298</v>
      </c>
      <c r="AO531">
        <v>4453951.8275926402</v>
      </c>
      <c r="AP531">
        <v>3822620.70946672</v>
      </c>
      <c r="AQ531">
        <v>2058891.2963618899</v>
      </c>
      <c r="AR531">
        <v>2249159.7324433499</v>
      </c>
      <c r="AS531">
        <v>3458322.1793527198</v>
      </c>
      <c r="AT531">
        <v>158764.55217372699</v>
      </c>
      <c r="AU531">
        <v>6730064.8399065901</v>
      </c>
      <c r="AV531">
        <v>3706560.1027274998</v>
      </c>
      <c r="AW531">
        <v>2249159.7324433499</v>
      </c>
      <c r="AX531">
        <v>2.5244019413214698</v>
      </c>
      <c r="AY531" s="1">
        <v>59.885778328354803</v>
      </c>
      <c r="AZ531" s="1">
        <v>29.3195385577419</v>
      </c>
      <c r="BA531" s="1">
        <v>0.55100000000000005</v>
      </c>
      <c r="BB531" s="1">
        <v>0.33400000000000002</v>
      </c>
      <c r="BC531" s="1">
        <v>0.60699999999999998</v>
      </c>
      <c r="BD531">
        <v>-0.86</v>
      </c>
      <c r="BE531">
        <v>-1.58</v>
      </c>
      <c r="BF531">
        <v>-0.72</v>
      </c>
      <c r="BG531">
        <v>0.36028310542993902</v>
      </c>
      <c r="BH531">
        <v>3.7856808202708002E-2</v>
      </c>
      <c r="BI531">
        <v>0.24525348871563299</v>
      </c>
      <c r="BJ531">
        <v>0.51197467324893198</v>
      </c>
      <c r="BK531">
        <v>5.9495498188823999E-2</v>
      </c>
      <c r="BL531">
        <v>0.39828154811654098</v>
      </c>
      <c r="BM531">
        <v>2</v>
      </c>
      <c r="BN531">
        <v>2.7</v>
      </c>
      <c r="BO531">
        <v>2.7</v>
      </c>
      <c r="BQ531">
        <v>0.6</v>
      </c>
      <c r="BR531">
        <v>0.5</v>
      </c>
      <c r="BS531">
        <v>0.2</v>
      </c>
      <c r="BU531">
        <v>3.8</v>
      </c>
      <c r="BV531">
        <v>1.9</v>
      </c>
      <c r="BW531">
        <v>1.9</v>
      </c>
      <c r="BX531">
        <v>0.2</v>
      </c>
      <c r="BY531">
        <v>0.2</v>
      </c>
      <c r="BZ531">
        <v>0.2</v>
      </c>
    </row>
    <row r="532" spans="1:78" x14ac:dyDescent="0.3">
      <c r="A532">
        <v>4905</v>
      </c>
      <c r="B532" t="s">
        <v>9</v>
      </c>
      <c r="C532" t="s">
        <v>8</v>
      </c>
      <c r="F532" t="s">
        <v>340</v>
      </c>
      <c r="L532" t="s">
        <v>390</v>
      </c>
      <c r="M532" t="s">
        <v>5</v>
      </c>
      <c r="N532" t="s">
        <v>5</v>
      </c>
      <c r="O532" t="s">
        <v>3</v>
      </c>
      <c r="P532" t="s">
        <v>34</v>
      </c>
      <c r="Q532" t="s">
        <v>3</v>
      </c>
      <c r="R532">
        <v>269.02382</v>
      </c>
      <c r="S532">
        <v>270.03109999999998</v>
      </c>
      <c r="T532">
        <v>10.442</v>
      </c>
      <c r="U532">
        <v>8262346.14799337</v>
      </c>
      <c r="V532">
        <v>3</v>
      </c>
      <c r="W532">
        <v>2</v>
      </c>
      <c r="X532">
        <v>0</v>
      </c>
      <c r="Y532">
        <v>46.6</v>
      </c>
      <c r="Z532">
        <v>40.4</v>
      </c>
      <c r="AB532" t="s">
        <v>2</v>
      </c>
      <c r="AC532" t="s">
        <v>2</v>
      </c>
      <c r="AD532" t="s">
        <v>1</v>
      </c>
      <c r="AE532" t="s">
        <v>0</v>
      </c>
      <c r="AF532">
        <v>6330323.8418856496</v>
      </c>
      <c r="AG532">
        <v>6011159.49353413</v>
      </c>
      <c r="AH532">
        <v>8183719.2482859902</v>
      </c>
      <c r="AI532">
        <v>98571.533048690093</v>
      </c>
      <c r="AJ532">
        <v>6885359.0404195199</v>
      </c>
      <c r="AK532">
        <v>5866237.2250304604</v>
      </c>
      <c r="AL532">
        <v>5566594.72877084</v>
      </c>
      <c r="AM532">
        <v>96116.267827086995</v>
      </c>
      <c r="AN532">
        <v>8262346.14799337</v>
      </c>
      <c r="AO532">
        <v>7687412.2244888702</v>
      </c>
      <c r="AP532">
        <v>5977177.1796020502</v>
      </c>
      <c r="AQ532">
        <v>6639978.1216917597</v>
      </c>
      <c r="AR532">
        <v>7826124.0390012804</v>
      </c>
      <c r="AS532">
        <v>7791024.9908016203</v>
      </c>
      <c r="AT532">
        <v>99599.266112200494</v>
      </c>
      <c r="AU532">
        <v>6330323.8418856496</v>
      </c>
      <c r="AV532">
        <v>5866237.2250304604</v>
      </c>
      <c r="AW532">
        <v>7791024.9908016203</v>
      </c>
      <c r="AX532">
        <v>17.146211256723099</v>
      </c>
      <c r="AY532">
        <v>11.321848795572</v>
      </c>
      <c r="AZ532">
        <v>9.0970992120096899</v>
      </c>
      <c r="BA532">
        <v>0.92700000000000005</v>
      </c>
      <c r="BB532">
        <v>1.2310000000000001</v>
      </c>
      <c r="BC532">
        <v>1.3280000000000001</v>
      </c>
      <c r="BD532">
        <v>-0.11</v>
      </c>
      <c r="BE532">
        <v>0.3</v>
      </c>
      <c r="BF532">
        <v>0.41</v>
      </c>
      <c r="BG532">
        <v>0.57699800283722702</v>
      </c>
      <c r="BH532">
        <v>0.69176843826518997</v>
      </c>
      <c r="BI532">
        <v>0.221084992946357</v>
      </c>
      <c r="BJ532">
        <v>0.73461768267721606</v>
      </c>
      <c r="BK532">
        <v>0.776343197987305</v>
      </c>
      <c r="BL532" s="1">
        <v>0.36541056161581997</v>
      </c>
      <c r="BM532" s="1">
        <v>5</v>
      </c>
      <c r="BN532" s="1">
        <v>5</v>
      </c>
      <c r="BO532" s="1">
        <v>4.2</v>
      </c>
      <c r="BP532" s="1"/>
      <c r="BQ532">
        <v>4.5999999999999996</v>
      </c>
      <c r="BR532">
        <v>4.5999999999999996</v>
      </c>
      <c r="BS532">
        <v>3.9</v>
      </c>
      <c r="BU532">
        <v>5.8</v>
      </c>
      <c r="BV532">
        <v>6.5</v>
      </c>
      <c r="BW532">
        <v>4.5999999999999996</v>
      </c>
      <c r="BX532">
        <v>5</v>
      </c>
      <c r="BY532">
        <v>3.9</v>
      </c>
      <c r="BZ532">
        <v>3.9</v>
      </c>
    </row>
    <row r="533" spans="1:78" x14ac:dyDescent="0.3">
      <c r="A533">
        <v>4930</v>
      </c>
      <c r="B533" t="s">
        <v>9</v>
      </c>
      <c r="C533" t="s">
        <v>8</v>
      </c>
      <c r="F533" t="s">
        <v>340</v>
      </c>
      <c r="L533" t="s">
        <v>389</v>
      </c>
      <c r="M533" t="s">
        <v>4</v>
      </c>
      <c r="N533" t="s">
        <v>5</v>
      </c>
      <c r="O533" t="s">
        <v>3</v>
      </c>
      <c r="P533" t="s">
        <v>34</v>
      </c>
      <c r="Q533" t="s">
        <v>34</v>
      </c>
      <c r="R533">
        <v>278.10570000000001</v>
      </c>
      <c r="S533">
        <v>279.11297000000002</v>
      </c>
      <c r="T533">
        <v>18.713999999999999</v>
      </c>
      <c r="U533">
        <v>8367259.6015882902</v>
      </c>
      <c r="V533">
        <v>306</v>
      </c>
      <c r="W533">
        <v>4</v>
      </c>
      <c r="X533">
        <v>0</v>
      </c>
      <c r="Y533">
        <v>59.1</v>
      </c>
      <c r="Z533">
        <v>64.7</v>
      </c>
      <c r="AB533" t="s">
        <v>2</v>
      </c>
      <c r="AC533" t="s">
        <v>28</v>
      </c>
      <c r="AD533" t="s">
        <v>1</v>
      </c>
      <c r="AE533" t="s">
        <v>0</v>
      </c>
      <c r="AF533">
        <v>7234494.2395919198</v>
      </c>
      <c r="AG533">
        <v>7985514.3970842399</v>
      </c>
      <c r="AH533">
        <v>8367259.6015882902</v>
      </c>
      <c r="AI533">
        <v>99908.2137602437</v>
      </c>
      <c r="AJ533">
        <v>193166.456395577</v>
      </c>
      <c r="AK533">
        <v>196692.22734260501</v>
      </c>
      <c r="AL533">
        <v>195606.57465832299</v>
      </c>
      <c r="AM533">
        <v>111069.72949069701</v>
      </c>
      <c r="AN533">
        <v>2881159.7284270399</v>
      </c>
      <c r="AO533">
        <v>2587142.6038545598</v>
      </c>
      <c r="AP533">
        <v>3092555.9177122</v>
      </c>
      <c r="AQ533">
        <v>157358.163950702</v>
      </c>
      <c r="AR533">
        <v>184919.75656624499</v>
      </c>
      <c r="AS533">
        <v>180017.44510588</v>
      </c>
      <c r="AT533">
        <v>110537.11039999301</v>
      </c>
      <c r="AU533">
        <v>7985514.3970842399</v>
      </c>
      <c r="AV533">
        <v>195606.57465832299</v>
      </c>
      <c r="AW533">
        <v>180017.44510588</v>
      </c>
      <c r="AX533">
        <v>7.3301473213436799</v>
      </c>
      <c r="AY533" s="1">
        <v>0.92527747927275406</v>
      </c>
      <c r="AZ533" s="1">
        <v>8.4453770580455299</v>
      </c>
      <c r="BA533">
        <v>2.4E-2</v>
      </c>
      <c r="BB533">
        <v>2.3E-2</v>
      </c>
      <c r="BC533" s="1">
        <v>0.92</v>
      </c>
      <c r="BD533">
        <v>-5.35</v>
      </c>
      <c r="BE533">
        <v>-5.47</v>
      </c>
      <c r="BF533">
        <v>-0.12</v>
      </c>
      <c r="BG533" s="1">
        <v>9.2983398758406094E-12</v>
      </c>
      <c r="BH533" s="1">
        <v>4.10671496808845E-12</v>
      </c>
      <c r="BI533">
        <v>0.15697446326415199</v>
      </c>
      <c r="BJ533" s="1">
        <v>6.9213460821257202E-10</v>
      </c>
      <c r="BK533" s="1">
        <v>2.4018415827648799E-10</v>
      </c>
      <c r="BL533" s="1">
        <v>0.27428657814914198</v>
      </c>
      <c r="BM533" s="1">
        <v>3.9</v>
      </c>
      <c r="BN533" s="1">
        <v>5</v>
      </c>
      <c r="BO533" s="1">
        <v>3.9</v>
      </c>
      <c r="BP533" s="1"/>
      <c r="BU533">
        <v>4.5999999999999996</v>
      </c>
      <c r="BV533">
        <v>4.5999999999999996</v>
      </c>
      <c r="BW533">
        <v>4.5999999999999996</v>
      </c>
    </row>
    <row r="534" spans="1:78" x14ac:dyDescent="0.3">
      <c r="A534">
        <v>5005</v>
      </c>
      <c r="B534" t="s">
        <v>9</v>
      </c>
      <c r="C534" t="s">
        <v>8</v>
      </c>
      <c r="F534" t="s">
        <v>340</v>
      </c>
      <c r="L534" t="s">
        <v>388</v>
      </c>
      <c r="M534" t="s">
        <v>4</v>
      </c>
      <c r="N534" t="s">
        <v>34</v>
      </c>
      <c r="O534" t="s">
        <v>3</v>
      </c>
      <c r="P534" t="s">
        <v>34</v>
      </c>
      <c r="Q534" t="s">
        <v>3</v>
      </c>
      <c r="R534">
        <v>304.09472</v>
      </c>
      <c r="S534">
        <v>305.10199999999998</v>
      </c>
      <c r="T534">
        <v>16.277000000000001</v>
      </c>
      <c r="U534">
        <v>7932846.1803336702</v>
      </c>
      <c r="V534">
        <v>71</v>
      </c>
      <c r="W534">
        <v>4</v>
      </c>
      <c r="X534">
        <v>0</v>
      </c>
      <c r="Y534">
        <v>79.2</v>
      </c>
      <c r="Z534">
        <v>60.7</v>
      </c>
      <c r="AB534" t="s">
        <v>2</v>
      </c>
      <c r="AC534" t="s">
        <v>2</v>
      </c>
      <c r="AD534" t="s">
        <v>1</v>
      </c>
      <c r="AE534" t="s">
        <v>0</v>
      </c>
      <c r="AF534">
        <v>6798634.2261967398</v>
      </c>
      <c r="AG534">
        <v>7932846.1803336702</v>
      </c>
      <c r="AH534">
        <v>7395320.4571026601</v>
      </c>
      <c r="AI534">
        <v>87768.628101505601</v>
      </c>
      <c r="AJ534">
        <v>7884971.1060411502</v>
      </c>
      <c r="AK534">
        <v>6228134.2847177004</v>
      </c>
      <c r="AL534">
        <v>6269109.2198049901</v>
      </c>
      <c r="AM534">
        <v>96759.324432963505</v>
      </c>
      <c r="AN534">
        <v>6320811.7661375199</v>
      </c>
      <c r="AO534">
        <v>5428063.8242700603</v>
      </c>
      <c r="AP534">
        <v>4646842.8622456603</v>
      </c>
      <c r="AQ534">
        <v>1149858.48762419</v>
      </c>
      <c r="AR534">
        <v>1797121.18895392</v>
      </c>
      <c r="AS534">
        <v>1416051.1660720101</v>
      </c>
      <c r="AT534">
        <v>96451.144554177401</v>
      </c>
      <c r="AU534">
        <v>7395320.4571026601</v>
      </c>
      <c r="AV534">
        <v>6269109.2198049901</v>
      </c>
      <c r="AW534">
        <v>1416051.1660720101</v>
      </c>
      <c r="AX534">
        <v>7.6924324489901501</v>
      </c>
      <c r="AY534" s="1">
        <v>13.9087269084974</v>
      </c>
      <c r="AZ534" s="1">
        <v>22.369264309102299</v>
      </c>
      <c r="BA534" s="1">
        <v>0.84799999999999998</v>
      </c>
      <c r="BB534" s="1">
        <v>0.191</v>
      </c>
      <c r="BC534" s="1">
        <v>0.22600000000000001</v>
      </c>
      <c r="BD534">
        <v>-0.24</v>
      </c>
      <c r="BE534">
        <v>-2.38</v>
      </c>
      <c r="BF534">
        <v>-2.15</v>
      </c>
      <c r="BG534">
        <v>0.78679517473276595</v>
      </c>
      <c r="BH534" s="1">
        <v>3.4687719443704503E-5</v>
      </c>
      <c r="BI534" s="1">
        <v>4.7575371075803099E-5</v>
      </c>
      <c r="BJ534">
        <v>0.91901268055804397</v>
      </c>
      <c r="BK534">
        <v>1.4373635971915601E-4</v>
      </c>
      <c r="BL534">
        <v>3.8799515773772498E-4</v>
      </c>
      <c r="BM534" s="1">
        <v>5</v>
      </c>
      <c r="BN534" s="1">
        <v>3.1</v>
      </c>
      <c r="BO534">
        <v>3.5</v>
      </c>
      <c r="BP534" s="1"/>
      <c r="BQ534" s="1">
        <v>3.9</v>
      </c>
      <c r="BR534">
        <v>3.9</v>
      </c>
      <c r="BS534">
        <v>4.2</v>
      </c>
      <c r="BU534">
        <v>5</v>
      </c>
      <c r="BV534">
        <v>4.2</v>
      </c>
      <c r="BW534">
        <v>4.8</v>
      </c>
      <c r="BX534">
        <v>2.1</v>
      </c>
      <c r="BY534">
        <v>1.4</v>
      </c>
      <c r="BZ534">
        <v>1.7</v>
      </c>
    </row>
    <row r="535" spans="1:78" x14ac:dyDescent="0.3">
      <c r="A535">
        <v>5022</v>
      </c>
      <c r="B535" t="s">
        <v>9</v>
      </c>
      <c r="C535" t="s">
        <v>8</v>
      </c>
      <c r="F535" t="s">
        <v>340</v>
      </c>
      <c r="L535" t="s">
        <v>387</v>
      </c>
      <c r="M535" t="s">
        <v>4</v>
      </c>
      <c r="N535" t="s">
        <v>34</v>
      </c>
      <c r="O535" t="s">
        <v>3</v>
      </c>
      <c r="P535" t="s">
        <v>5</v>
      </c>
      <c r="Q535" t="s">
        <v>34</v>
      </c>
      <c r="R535">
        <v>372.15077000000002</v>
      </c>
      <c r="S535">
        <v>373.15805</v>
      </c>
      <c r="T535">
        <v>12.654999999999999</v>
      </c>
      <c r="U535">
        <v>12127832.667694701</v>
      </c>
      <c r="V535">
        <v>9</v>
      </c>
      <c r="W535">
        <v>1</v>
      </c>
      <c r="X535">
        <v>0</v>
      </c>
      <c r="Y535">
        <v>58.8</v>
      </c>
      <c r="Z535">
        <v>46</v>
      </c>
      <c r="AB535" t="s">
        <v>28</v>
      </c>
      <c r="AC535" t="s">
        <v>2</v>
      </c>
      <c r="AD535" t="s">
        <v>1</v>
      </c>
      <c r="AE535" t="s">
        <v>0</v>
      </c>
      <c r="AF535">
        <v>11903418.517377101</v>
      </c>
      <c r="AG535">
        <v>12015847.3808943</v>
      </c>
      <c r="AH535">
        <v>12127832.667694701</v>
      </c>
      <c r="AI535">
        <v>143220.31383962001</v>
      </c>
      <c r="AJ535">
        <v>8858715.1685442794</v>
      </c>
      <c r="AK535">
        <v>8344319.6811731597</v>
      </c>
      <c r="AL535">
        <v>9225636.1124808006</v>
      </c>
      <c r="AM535">
        <v>159348.10210223601</v>
      </c>
      <c r="AN535">
        <v>10922445.5412827</v>
      </c>
      <c r="AO535">
        <v>5641819.4358015303</v>
      </c>
      <c r="AP535">
        <v>9114238.6116746105</v>
      </c>
      <c r="AQ535">
        <v>4352487.3156650504</v>
      </c>
      <c r="AR535">
        <v>5633290.7251727097</v>
      </c>
      <c r="AS535">
        <v>2852672.7228456801</v>
      </c>
      <c r="AT535">
        <v>143434.198164881</v>
      </c>
      <c r="AU535">
        <v>12015847.3808943</v>
      </c>
      <c r="AV535">
        <v>8858715.1685442794</v>
      </c>
      <c r="AW535">
        <v>4352487.3156650504</v>
      </c>
      <c r="AX535">
        <v>0.93383783455823599</v>
      </c>
      <c r="AY535" s="1">
        <v>5.0253367281456303</v>
      </c>
      <c r="AZ535" s="1">
        <v>32.521348366494102</v>
      </c>
      <c r="BA535">
        <v>0.73699999999999999</v>
      </c>
      <c r="BB535">
        <v>0.36199999999999999</v>
      </c>
      <c r="BC535" s="1">
        <v>0.49099999999999999</v>
      </c>
      <c r="BD535">
        <v>-0.44</v>
      </c>
      <c r="BE535">
        <v>-1.47</v>
      </c>
      <c r="BF535">
        <v>-1.03</v>
      </c>
      <c r="BG535">
        <v>0.218631170449339</v>
      </c>
      <c r="BH535">
        <v>1.4901416517923999E-3</v>
      </c>
      <c r="BI535">
        <v>8.47141878449853E-3</v>
      </c>
      <c r="BJ535">
        <v>0.34346738749792499</v>
      </c>
      <c r="BK535">
        <v>3.3519999573835601E-3</v>
      </c>
      <c r="BL535" s="1">
        <v>2.45623148043463E-2</v>
      </c>
      <c r="BM535" s="1">
        <v>4.8</v>
      </c>
      <c r="BN535" s="1">
        <v>3.7</v>
      </c>
      <c r="BO535" s="1">
        <v>4.0999999999999996</v>
      </c>
      <c r="BP535" s="1"/>
      <c r="BQ535">
        <v>3.5</v>
      </c>
      <c r="BR535">
        <v>3.1</v>
      </c>
      <c r="BS535">
        <v>3.5</v>
      </c>
      <c r="BU535">
        <v>4.2</v>
      </c>
      <c r="BV535">
        <v>5.5</v>
      </c>
      <c r="BW535">
        <v>4.7</v>
      </c>
      <c r="BX535">
        <v>3.3</v>
      </c>
      <c r="BY535">
        <v>3.5</v>
      </c>
      <c r="BZ535">
        <v>3.3</v>
      </c>
    </row>
    <row r="536" spans="1:78" x14ac:dyDescent="0.3">
      <c r="A536">
        <v>5030</v>
      </c>
      <c r="B536" t="s">
        <v>9</v>
      </c>
      <c r="C536" t="s">
        <v>8</v>
      </c>
      <c r="F536" t="s">
        <v>340</v>
      </c>
      <c r="L536" t="s">
        <v>386</v>
      </c>
      <c r="M536" t="s">
        <v>4</v>
      </c>
      <c r="N536" t="s">
        <v>5</v>
      </c>
      <c r="O536" t="s">
        <v>3</v>
      </c>
      <c r="P536" t="s">
        <v>5</v>
      </c>
      <c r="Q536" t="s">
        <v>3</v>
      </c>
      <c r="R536">
        <v>528.20668000000001</v>
      </c>
      <c r="S536">
        <v>529.21396000000004</v>
      </c>
      <c r="T536">
        <v>23.332000000000001</v>
      </c>
      <c r="U536">
        <v>3696284.4871455301</v>
      </c>
      <c r="V536">
        <v>19</v>
      </c>
      <c r="W536">
        <v>2</v>
      </c>
      <c r="X536">
        <v>0</v>
      </c>
      <c r="Y536">
        <v>53.9</v>
      </c>
      <c r="Z536">
        <v>45.1</v>
      </c>
      <c r="AB536" t="s">
        <v>2</v>
      </c>
      <c r="AC536" t="s">
        <v>2</v>
      </c>
      <c r="AD536" t="s">
        <v>1</v>
      </c>
      <c r="AE536" t="s">
        <v>0</v>
      </c>
      <c r="AF536">
        <v>2717764.40631124</v>
      </c>
      <c r="AG536">
        <v>2391809.3141195299</v>
      </c>
      <c r="AH536">
        <v>2529322.4104139102</v>
      </c>
      <c r="AI536">
        <v>115687.36958241501</v>
      </c>
      <c r="AJ536">
        <v>3670175.3733592499</v>
      </c>
      <c r="AK536">
        <v>3696284.4871455301</v>
      </c>
      <c r="AL536">
        <v>3177785.4390356299</v>
      </c>
      <c r="AM536">
        <v>112986.256511671</v>
      </c>
      <c r="AN536">
        <v>3010726.95825064</v>
      </c>
      <c r="AO536">
        <v>2105477.1913357498</v>
      </c>
      <c r="AP536">
        <v>2502899.0422290699</v>
      </c>
      <c r="AQ536">
        <v>798071.30018463405</v>
      </c>
      <c r="AR536">
        <v>987932.80125356896</v>
      </c>
      <c r="AS536">
        <v>756452.46305286803</v>
      </c>
      <c r="AT536">
        <v>171634.207725168</v>
      </c>
      <c r="AU536">
        <v>2529322.4104139102</v>
      </c>
      <c r="AV536">
        <v>3670175.3733592499</v>
      </c>
      <c r="AW536">
        <v>798071.30018463405</v>
      </c>
      <c r="AX536">
        <v>6.42655623874791</v>
      </c>
      <c r="AY536" s="1">
        <v>8.3109892989891296</v>
      </c>
      <c r="AZ536" s="1">
        <v>14.5605059120197</v>
      </c>
      <c r="BA536" s="1">
        <v>1.4510000000000001</v>
      </c>
      <c r="BB536" s="1">
        <v>0.316</v>
      </c>
      <c r="BC536" s="1">
        <v>0.217</v>
      </c>
      <c r="BD536" s="1">
        <v>0.54</v>
      </c>
      <c r="BE536">
        <v>-1.66</v>
      </c>
      <c r="BF536">
        <v>-2.2000000000000002</v>
      </c>
      <c r="BG536">
        <v>1.9784160888734699E-2</v>
      </c>
      <c r="BH536" s="1">
        <v>2.8043272785049902E-5</v>
      </c>
      <c r="BI536" s="1">
        <v>5.8729610625807299E-6</v>
      </c>
      <c r="BJ536">
        <v>4.6363110863468698E-2</v>
      </c>
      <c r="BK536">
        <v>1.20345030169805E-4</v>
      </c>
      <c r="BL536" s="1">
        <v>8.4069589476243003E-5</v>
      </c>
      <c r="BM536" s="1">
        <v>4.8</v>
      </c>
      <c r="BN536" s="1">
        <v>4.4000000000000004</v>
      </c>
      <c r="BO536" s="1">
        <v>5.2</v>
      </c>
      <c r="BP536" s="1"/>
      <c r="BQ536">
        <v>5.9</v>
      </c>
      <c r="BR536">
        <v>5.9</v>
      </c>
      <c r="BS536">
        <v>5.5</v>
      </c>
      <c r="BU536">
        <v>5.5</v>
      </c>
      <c r="BV536">
        <v>6.7</v>
      </c>
      <c r="BW536">
        <v>6.3</v>
      </c>
      <c r="BX536">
        <v>4.9000000000000004</v>
      </c>
      <c r="BY536">
        <v>3.4</v>
      </c>
      <c r="BZ536">
        <v>3</v>
      </c>
    </row>
    <row r="537" spans="1:78" x14ac:dyDescent="0.3">
      <c r="A537">
        <v>5031</v>
      </c>
      <c r="B537" t="s">
        <v>9</v>
      </c>
      <c r="C537" t="s">
        <v>8</v>
      </c>
      <c r="F537" t="s">
        <v>340</v>
      </c>
      <c r="L537" t="s">
        <v>385</v>
      </c>
      <c r="M537" t="s">
        <v>4</v>
      </c>
      <c r="N537" t="s">
        <v>5</v>
      </c>
      <c r="O537" t="s">
        <v>3</v>
      </c>
      <c r="P537" t="s">
        <v>34</v>
      </c>
      <c r="Q537" t="s">
        <v>3</v>
      </c>
      <c r="R537">
        <v>516.28133000000003</v>
      </c>
      <c r="S537">
        <v>517.28860999999995</v>
      </c>
      <c r="T537">
        <v>13.285</v>
      </c>
      <c r="U537">
        <v>9098615.6942335293</v>
      </c>
      <c r="V537">
        <v>3</v>
      </c>
      <c r="W537">
        <v>3</v>
      </c>
      <c r="X537">
        <v>0</v>
      </c>
      <c r="Y537">
        <v>67.3</v>
      </c>
      <c r="Z537">
        <v>43.8</v>
      </c>
      <c r="AB537" t="s">
        <v>2</v>
      </c>
      <c r="AC537" t="s">
        <v>2</v>
      </c>
      <c r="AD537" t="s">
        <v>1</v>
      </c>
      <c r="AE537" t="s">
        <v>0</v>
      </c>
      <c r="AF537">
        <v>5369152.8882393399</v>
      </c>
      <c r="AG537">
        <v>5584151.8773915702</v>
      </c>
      <c r="AH537">
        <v>1699032.37535784</v>
      </c>
      <c r="AI537">
        <v>97841.930637088604</v>
      </c>
      <c r="AJ537">
        <v>9098615.6942335293</v>
      </c>
      <c r="AK537">
        <v>7470894.1072378298</v>
      </c>
      <c r="AL537">
        <v>6661616.37909343</v>
      </c>
      <c r="AM537">
        <v>95891.514971451397</v>
      </c>
      <c r="AN537">
        <v>5664222.9871399198</v>
      </c>
      <c r="AO537">
        <v>4817218.6473150598</v>
      </c>
      <c r="AP537">
        <v>3840061.2772736</v>
      </c>
      <c r="AQ537">
        <v>1451943.8042467199</v>
      </c>
      <c r="AR537">
        <v>1584310.61114559</v>
      </c>
      <c r="AS537">
        <v>1212103.5995110299</v>
      </c>
      <c r="AT537">
        <v>94341.005151181394</v>
      </c>
      <c r="AU537">
        <v>5369152.8882393399</v>
      </c>
      <c r="AV537">
        <v>7470894.1072378298</v>
      </c>
      <c r="AW537">
        <v>1451943.8042467199</v>
      </c>
      <c r="AX537">
        <v>51.776779908792903</v>
      </c>
      <c r="AY537">
        <v>16.028416563294201</v>
      </c>
      <c r="AZ537">
        <v>13.32315887046</v>
      </c>
      <c r="BA537">
        <v>1.391</v>
      </c>
      <c r="BB537">
        <v>0.27</v>
      </c>
      <c r="BC537">
        <v>0.19400000000000001</v>
      </c>
      <c r="BD537">
        <v>0.48</v>
      </c>
      <c r="BE537">
        <v>-1.89</v>
      </c>
      <c r="BF537">
        <v>-2.36</v>
      </c>
      <c r="BG537">
        <v>0.15277647214394899</v>
      </c>
      <c r="BH537">
        <v>6.1283343624647199E-2</v>
      </c>
      <c r="BI537">
        <v>5.3927499431222197E-3</v>
      </c>
      <c r="BJ537">
        <v>0.25835063071347603</v>
      </c>
      <c r="BK537">
        <v>9.2172670389164393E-2</v>
      </c>
      <c r="BL537">
        <v>1.6983014051648E-2</v>
      </c>
      <c r="BM537" s="1">
        <v>3.9</v>
      </c>
      <c r="BN537">
        <v>2.2999999999999998</v>
      </c>
      <c r="BO537">
        <v>3.6</v>
      </c>
      <c r="BP537" s="1"/>
      <c r="BQ537">
        <v>4.5999999999999996</v>
      </c>
      <c r="BR537">
        <v>5</v>
      </c>
      <c r="BS537">
        <v>3.9</v>
      </c>
      <c r="BU537">
        <v>5.4</v>
      </c>
      <c r="BV537">
        <v>4.8</v>
      </c>
      <c r="BW537">
        <v>5.2</v>
      </c>
      <c r="BX537">
        <v>1.4</v>
      </c>
      <c r="BY537">
        <v>3.3</v>
      </c>
      <c r="BZ537">
        <v>2.9</v>
      </c>
    </row>
    <row r="538" spans="1:78" x14ac:dyDescent="0.3">
      <c r="A538">
        <v>5083</v>
      </c>
      <c r="B538" t="s">
        <v>9</v>
      </c>
      <c r="C538" t="s">
        <v>8</v>
      </c>
      <c r="F538" t="s">
        <v>340</v>
      </c>
      <c r="L538" t="s">
        <v>384</v>
      </c>
      <c r="M538" t="s">
        <v>4</v>
      </c>
      <c r="N538" t="s">
        <v>5</v>
      </c>
      <c r="O538" t="s">
        <v>3</v>
      </c>
      <c r="P538" t="s">
        <v>34</v>
      </c>
      <c r="Q538" t="s">
        <v>3</v>
      </c>
      <c r="R538">
        <v>306.14692000000002</v>
      </c>
      <c r="S538">
        <v>307.15419000000003</v>
      </c>
      <c r="T538">
        <v>18.908000000000001</v>
      </c>
      <c r="U538">
        <v>23782180.3084611</v>
      </c>
      <c r="V538">
        <v>93</v>
      </c>
      <c r="W538">
        <v>5</v>
      </c>
      <c r="X538">
        <v>0</v>
      </c>
      <c r="Y538">
        <v>50.4</v>
      </c>
      <c r="Z538">
        <v>62.2</v>
      </c>
      <c r="AB538" t="s">
        <v>2</v>
      </c>
      <c r="AC538" t="s">
        <v>2</v>
      </c>
      <c r="AD538" t="s">
        <v>1</v>
      </c>
      <c r="AE538" t="s">
        <v>0</v>
      </c>
      <c r="AF538">
        <v>23782180.3084611</v>
      </c>
      <c r="AG538">
        <v>11962919.053298101</v>
      </c>
      <c r="AH538">
        <v>15766391.274921499</v>
      </c>
      <c r="AI538">
        <v>197089.655235271</v>
      </c>
      <c r="AJ538">
        <v>5197106.90179729</v>
      </c>
      <c r="AK538">
        <v>10454062.5749144</v>
      </c>
      <c r="AL538">
        <v>2992546.29742835</v>
      </c>
      <c r="AM538">
        <v>236862.31411959199</v>
      </c>
      <c r="AN538">
        <v>9865320.6499627102</v>
      </c>
      <c r="AO538">
        <v>8808472.6126938108</v>
      </c>
      <c r="AP538">
        <v>9480216.8215040304</v>
      </c>
      <c r="AQ538">
        <v>8211444.2850063797</v>
      </c>
      <c r="AR538">
        <v>2942938.9685971001</v>
      </c>
      <c r="AS538">
        <v>11588628.269384099</v>
      </c>
      <c r="AT538">
        <v>1145958.4984408601</v>
      </c>
      <c r="AU538">
        <v>15766391.274921499</v>
      </c>
      <c r="AV538">
        <v>5197106.90179729</v>
      </c>
      <c r="AW538">
        <v>8211444.2850063797</v>
      </c>
      <c r="AX538">
        <v>35.138398054848103</v>
      </c>
      <c r="AY538">
        <v>61.684112318729603</v>
      </c>
      <c r="AZ538">
        <v>57.475064520757499</v>
      </c>
      <c r="BA538">
        <v>0.33</v>
      </c>
      <c r="BB538">
        <v>0.52100000000000002</v>
      </c>
      <c r="BC538">
        <v>1.58</v>
      </c>
      <c r="BD538">
        <v>-1.6</v>
      </c>
      <c r="BE538">
        <v>-0.94</v>
      </c>
      <c r="BF538">
        <v>0.66</v>
      </c>
      <c r="BG538">
        <v>0.128164738038474</v>
      </c>
      <c r="BH538">
        <v>0.207802299721181</v>
      </c>
      <c r="BI538">
        <v>0.92426117807516905</v>
      </c>
      <c r="BJ538">
        <v>0.22404203139603501</v>
      </c>
      <c r="BK538">
        <v>0.27487645074588601</v>
      </c>
      <c r="BL538" s="1">
        <v>0.999999927105924</v>
      </c>
      <c r="BM538" s="1">
        <v>2.2000000000000002</v>
      </c>
      <c r="BN538" s="1">
        <v>1.4</v>
      </c>
      <c r="BO538" s="1">
        <v>2.2000000000000002</v>
      </c>
      <c r="BP538" s="1"/>
      <c r="BQ538">
        <v>0.8</v>
      </c>
      <c r="BS538">
        <v>0.6</v>
      </c>
      <c r="BU538">
        <v>3.4</v>
      </c>
      <c r="BV538">
        <v>3.4</v>
      </c>
      <c r="BW538">
        <v>4.0999999999999996</v>
      </c>
      <c r="BY538">
        <v>0.2</v>
      </c>
    </row>
    <row r="539" spans="1:78" x14ac:dyDescent="0.3">
      <c r="A539">
        <v>5099</v>
      </c>
      <c r="B539" t="s">
        <v>9</v>
      </c>
      <c r="F539" t="s">
        <v>340</v>
      </c>
      <c r="L539" t="s">
        <v>383</v>
      </c>
      <c r="M539" t="s">
        <v>4</v>
      </c>
      <c r="N539" t="s">
        <v>5</v>
      </c>
      <c r="O539" t="s">
        <v>3</v>
      </c>
      <c r="P539" t="s">
        <v>34</v>
      </c>
      <c r="Q539" t="s">
        <v>3</v>
      </c>
      <c r="R539">
        <v>451.12691000000001</v>
      </c>
      <c r="S539">
        <v>452.13418999999999</v>
      </c>
      <c r="T539">
        <v>17.914999999999999</v>
      </c>
      <c r="U539">
        <v>4337445.7076674299</v>
      </c>
      <c r="V539">
        <v>13</v>
      </c>
      <c r="W539">
        <v>1</v>
      </c>
      <c r="X539">
        <v>0</v>
      </c>
      <c r="Y539">
        <v>59.9</v>
      </c>
      <c r="Z539">
        <v>8</v>
      </c>
      <c r="AB539" t="s">
        <v>2</v>
      </c>
      <c r="AC539" t="s">
        <v>2</v>
      </c>
      <c r="AD539" t="s">
        <v>1</v>
      </c>
      <c r="AE539" t="s">
        <v>0</v>
      </c>
      <c r="AF539">
        <v>4337445.7076674299</v>
      </c>
      <c r="AG539">
        <v>3337399.6984115499</v>
      </c>
      <c r="AH539">
        <v>3407284.1572352401</v>
      </c>
      <c r="AI539">
        <v>59168.699670117901</v>
      </c>
      <c r="AJ539">
        <v>589040.39923517394</v>
      </c>
      <c r="AK539">
        <v>297915.54455277399</v>
      </c>
      <c r="AL539">
        <v>318068.951645792</v>
      </c>
      <c r="AM539">
        <v>65577.831251137904</v>
      </c>
      <c r="AN539">
        <v>2104452.7162134</v>
      </c>
      <c r="AO539">
        <v>1493722.7564618699</v>
      </c>
      <c r="AP539">
        <v>1168321.60221109</v>
      </c>
      <c r="AQ539">
        <v>498952.73134035402</v>
      </c>
      <c r="AR539">
        <v>335535.05679231498</v>
      </c>
      <c r="AS539">
        <v>437108.14943456498</v>
      </c>
      <c r="AT539">
        <v>65376.2473198929</v>
      </c>
      <c r="AU539">
        <v>3407284.1572352401</v>
      </c>
      <c r="AV539">
        <v>318068.951645792</v>
      </c>
      <c r="AW539">
        <v>437108.14943456498</v>
      </c>
      <c r="AX539">
        <v>15.1134526140403</v>
      </c>
      <c r="AY539" s="1">
        <v>40.474469475190197</v>
      </c>
      <c r="AZ539" s="1">
        <v>19.466037109813001</v>
      </c>
      <c r="BA539">
        <v>9.2999999999999999E-2</v>
      </c>
      <c r="BB539">
        <v>0.128</v>
      </c>
      <c r="BC539" s="1">
        <v>1.3740000000000001</v>
      </c>
      <c r="BD539">
        <v>-3.42</v>
      </c>
      <c r="BE539">
        <v>-2.96</v>
      </c>
      <c r="BF539">
        <v>0.46</v>
      </c>
      <c r="BG539">
        <v>1.00509680770688E-4</v>
      </c>
      <c r="BH539">
        <v>1.2683048660211399E-4</v>
      </c>
      <c r="BI539">
        <v>0.90690736716374998</v>
      </c>
      <c r="BJ539">
        <v>5.5080510983361705E-4</v>
      </c>
      <c r="BK539">
        <v>4.1722600065877499E-4</v>
      </c>
      <c r="BL539" s="1">
        <v>0.999999927105924</v>
      </c>
      <c r="BM539" s="1">
        <v>5.2</v>
      </c>
      <c r="BN539" s="1">
        <v>5.5</v>
      </c>
      <c r="BO539" s="1">
        <v>5.2</v>
      </c>
      <c r="BP539" s="1"/>
      <c r="BQ539">
        <v>3.4</v>
      </c>
      <c r="BS539">
        <v>2.7</v>
      </c>
      <c r="BU539">
        <v>6.2</v>
      </c>
      <c r="BV539">
        <v>6.2</v>
      </c>
      <c r="BW539">
        <v>6.2</v>
      </c>
      <c r="BY539">
        <v>4.9000000000000004</v>
      </c>
      <c r="BZ539">
        <v>4.9000000000000004</v>
      </c>
    </row>
    <row r="540" spans="1:78" x14ac:dyDescent="0.3">
      <c r="A540">
        <v>5205</v>
      </c>
      <c r="B540" t="s">
        <v>9</v>
      </c>
      <c r="C540" t="s">
        <v>8</v>
      </c>
      <c r="F540" t="s">
        <v>340</v>
      </c>
      <c r="L540" t="s">
        <v>382</v>
      </c>
      <c r="M540" t="s">
        <v>4</v>
      </c>
      <c r="N540" t="s">
        <v>5</v>
      </c>
      <c r="O540" t="s">
        <v>3</v>
      </c>
      <c r="P540" t="s">
        <v>34</v>
      </c>
      <c r="Q540" t="s">
        <v>3</v>
      </c>
      <c r="R540">
        <v>318.11025999999998</v>
      </c>
      <c r="S540">
        <v>319.11754000000002</v>
      </c>
      <c r="T540">
        <v>18.088999999999999</v>
      </c>
      <c r="U540">
        <v>8078707.5905874502</v>
      </c>
      <c r="V540">
        <v>81</v>
      </c>
      <c r="W540">
        <v>2</v>
      </c>
      <c r="X540">
        <v>0</v>
      </c>
      <c r="Y540">
        <v>44.2</v>
      </c>
      <c r="Z540">
        <v>60.4</v>
      </c>
      <c r="AB540" t="s">
        <v>2</v>
      </c>
      <c r="AC540" t="s">
        <v>2</v>
      </c>
      <c r="AD540" t="s">
        <v>1</v>
      </c>
      <c r="AE540" t="s">
        <v>0</v>
      </c>
      <c r="AF540">
        <v>3986192.3448215602</v>
      </c>
      <c r="AG540">
        <v>6174340.4700292302</v>
      </c>
      <c r="AH540">
        <v>8078707.5905874502</v>
      </c>
      <c r="AI540">
        <v>78357.858422393998</v>
      </c>
      <c r="AJ540">
        <v>6115006.8647793299</v>
      </c>
      <c r="AK540">
        <v>4783083.6015258702</v>
      </c>
      <c r="AL540">
        <v>4402384.8010097202</v>
      </c>
      <c r="AM540">
        <v>86879.696723330795</v>
      </c>
      <c r="AN540">
        <v>3875717.2438310101</v>
      </c>
      <c r="AO540">
        <v>3736973.14974397</v>
      </c>
      <c r="AP540">
        <v>3481429.6410543299</v>
      </c>
      <c r="AQ540">
        <v>1273856.66435475</v>
      </c>
      <c r="AR540">
        <v>1692311.3403459201</v>
      </c>
      <c r="AS540">
        <v>1907562.52267587</v>
      </c>
      <c r="AT540">
        <v>83324.0909106709</v>
      </c>
      <c r="AU540">
        <v>6174340.4700292302</v>
      </c>
      <c r="AV540">
        <v>4783083.6015258702</v>
      </c>
      <c r="AW540">
        <v>1692311.3403459201</v>
      </c>
      <c r="AX540">
        <v>33.683915613739302</v>
      </c>
      <c r="AY540">
        <v>17.632027120471299</v>
      </c>
      <c r="AZ540">
        <v>19.835140714811299</v>
      </c>
      <c r="BA540">
        <v>0.77500000000000002</v>
      </c>
      <c r="BB540">
        <v>0.27400000000000002</v>
      </c>
      <c r="BC540">
        <v>0.35399999999999998</v>
      </c>
      <c r="BD540">
        <v>-0.37</v>
      </c>
      <c r="BE540">
        <v>-1.87</v>
      </c>
      <c r="BF540">
        <v>-1.5</v>
      </c>
      <c r="BG540">
        <v>0.77876610969212501</v>
      </c>
      <c r="BH540">
        <v>2.0674919681968901E-3</v>
      </c>
      <c r="BI540">
        <v>3.80940504031591E-3</v>
      </c>
      <c r="BJ540">
        <v>0.91249812623914195</v>
      </c>
      <c r="BK540">
        <v>4.4737379058129301E-3</v>
      </c>
      <c r="BL540" s="1">
        <v>1.2780394295855301E-2</v>
      </c>
      <c r="BM540" s="1">
        <v>5.2</v>
      </c>
      <c r="BN540" s="1">
        <v>5</v>
      </c>
      <c r="BO540" s="1">
        <v>3.5</v>
      </c>
      <c r="BP540" s="1"/>
      <c r="BQ540">
        <v>3.1</v>
      </c>
      <c r="BR540">
        <v>3.3</v>
      </c>
      <c r="BS540">
        <v>3.6</v>
      </c>
      <c r="BU540">
        <v>5</v>
      </c>
      <c r="BV540">
        <v>5.4</v>
      </c>
      <c r="BW540">
        <v>7.3</v>
      </c>
      <c r="BX540">
        <v>2.9</v>
      </c>
      <c r="BY540">
        <v>3.3</v>
      </c>
      <c r="BZ540">
        <v>3.3</v>
      </c>
    </row>
    <row r="541" spans="1:78" x14ac:dyDescent="0.3">
      <c r="A541">
        <v>5230</v>
      </c>
      <c r="B541" t="s">
        <v>9</v>
      </c>
      <c r="C541" t="s">
        <v>8</v>
      </c>
      <c r="F541" t="s">
        <v>340</v>
      </c>
      <c r="L541" t="s">
        <v>381</v>
      </c>
      <c r="M541" t="s">
        <v>4</v>
      </c>
      <c r="N541" t="s">
        <v>5</v>
      </c>
      <c r="O541" t="s">
        <v>3</v>
      </c>
      <c r="P541" t="s">
        <v>34</v>
      </c>
      <c r="Q541" t="s">
        <v>3</v>
      </c>
      <c r="R541">
        <v>488.22752000000003</v>
      </c>
      <c r="S541">
        <v>489.23478999999998</v>
      </c>
      <c r="T541">
        <v>10.789</v>
      </c>
      <c r="U541">
        <v>8416484.4973606002</v>
      </c>
      <c r="V541">
        <v>42</v>
      </c>
      <c r="W541">
        <v>5</v>
      </c>
      <c r="X541">
        <v>0</v>
      </c>
      <c r="Y541">
        <v>78.8</v>
      </c>
      <c r="Z541">
        <v>49.4</v>
      </c>
      <c r="AB541" t="s">
        <v>2</v>
      </c>
      <c r="AC541" t="s">
        <v>2</v>
      </c>
      <c r="AD541" t="s">
        <v>1</v>
      </c>
      <c r="AE541" t="s">
        <v>0</v>
      </c>
      <c r="AF541">
        <v>6770883.0661113597</v>
      </c>
      <c r="AG541">
        <v>6990349.7406493695</v>
      </c>
      <c r="AH541">
        <v>6826860.23024638</v>
      </c>
      <c r="AI541">
        <v>92376.016793759103</v>
      </c>
      <c r="AJ541">
        <v>8416484.4973606002</v>
      </c>
      <c r="AK541">
        <v>6841448.0773454299</v>
      </c>
      <c r="AL541">
        <v>5560839.6335239196</v>
      </c>
      <c r="AM541">
        <v>89184.2792975786</v>
      </c>
      <c r="AN541">
        <v>6126498.8931510802</v>
      </c>
      <c r="AO541">
        <v>5782766.6395193702</v>
      </c>
      <c r="AP541">
        <v>3293417.5301766698</v>
      </c>
      <c r="AQ541">
        <v>1629448.72640291</v>
      </c>
      <c r="AR541">
        <v>1591638.5786174501</v>
      </c>
      <c r="AS541">
        <v>1269828.72775928</v>
      </c>
      <c r="AT541">
        <v>89383.662101303402</v>
      </c>
      <c r="AU541">
        <v>6826860.23024638</v>
      </c>
      <c r="AV541">
        <v>6841448.0773454299</v>
      </c>
      <c r="AW541">
        <v>1591638.5786174501</v>
      </c>
      <c r="AX541">
        <v>1.66170689773476</v>
      </c>
      <c r="AY541">
        <v>20.6114448350454</v>
      </c>
      <c r="AZ541" s="1">
        <v>13.2011957492786</v>
      </c>
      <c r="BA541" s="1">
        <v>1.002</v>
      </c>
      <c r="BB541">
        <v>0.23300000000000001</v>
      </c>
      <c r="BC541" s="1">
        <v>0.23300000000000001</v>
      </c>
      <c r="BD541">
        <v>0</v>
      </c>
      <c r="BE541">
        <v>-2.1</v>
      </c>
      <c r="BF541">
        <v>-2.1</v>
      </c>
      <c r="BG541">
        <v>0.99963404171687897</v>
      </c>
      <c r="BH541" s="1">
        <v>3.1310670409956401E-5</v>
      </c>
      <c r="BI541" s="1">
        <v>3.1678414242231097E-5</v>
      </c>
      <c r="BJ541">
        <v>0.99999987688113601</v>
      </c>
      <c r="BK541">
        <v>1.3160768445416999E-4</v>
      </c>
      <c r="BL541" s="1">
        <v>2.8316905656701702E-4</v>
      </c>
      <c r="BM541" s="1">
        <v>4.5999999999999996</v>
      </c>
      <c r="BN541">
        <v>4.2</v>
      </c>
      <c r="BO541">
        <v>3.9</v>
      </c>
      <c r="BP541" s="1"/>
      <c r="BQ541">
        <v>5</v>
      </c>
      <c r="BR541">
        <v>5.4</v>
      </c>
      <c r="BS541">
        <v>5</v>
      </c>
      <c r="BU541">
        <v>4.7</v>
      </c>
      <c r="BV541">
        <v>4.7</v>
      </c>
      <c r="BW541">
        <v>3</v>
      </c>
      <c r="BX541">
        <v>1.4</v>
      </c>
      <c r="BY541">
        <v>2.5</v>
      </c>
      <c r="BZ541">
        <v>1.4</v>
      </c>
    </row>
    <row r="542" spans="1:78" x14ac:dyDescent="0.3">
      <c r="A542">
        <v>5237</v>
      </c>
      <c r="B542" t="s">
        <v>9</v>
      </c>
      <c r="F542" t="s">
        <v>340</v>
      </c>
      <c r="L542" t="s">
        <v>380</v>
      </c>
      <c r="M542" t="s">
        <v>4</v>
      </c>
      <c r="N542" t="s">
        <v>5</v>
      </c>
      <c r="O542" t="s">
        <v>3</v>
      </c>
      <c r="P542" t="s">
        <v>34</v>
      </c>
      <c r="Q542" t="s">
        <v>3</v>
      </c>
      <c r="R542">
        <v>602.26304000000005</v>
      </c>
      <c r="S542">
        <v>302.1388</v>
      </c>
      <c r="T542">
        <v>13.009</v>
      </c>
      <c r="U542">
        <v>8669408.9605167899</v>
      </c>
      <c r="V542">
        <v>12</v>
      </c>
      <c r="W542">
        <v>3</v>
      </c>
      <c r="X542">
        <v>0</v>
      </c>
      <c r="Y542">
        <v>39.4</v>
      </c>
      <c r="Z542">
        <v>7</v>
      </c>
      <c r="AB542" t="s">
        <v>2</v>
      </c>
      <c r="AC542" t="s">
        <v>2</v>
      </c>
      <c r="AD542" t="s">
        <v>258</v>
      </c>
      <c r="AE542" t="s">
        <v>257</v>
      </c>
      <c r="AF542">
        <v>7450018.0254768897</v>
      </c>
      <c r="AG542">
        <v>8540404.8930716794</v>
      </c>
      <c r="AH542">
        <v>8578351.4746168703</v>
      </c>
      <c r="AI542">
        <v>117540.20973492099</v>
      </c>
      <c r="AJ542">
        <v>7936841.02613921</v>
      </c>
      <c r="AK542">
        <v>8669408.9605167899</v>
      </c>
      <c r="AL542">
        <v>8605301.2736809291</v>
      </c>
      <c r="AM542">
        <v>124069.234108554</v>
      </c>
      <c r="AN542">
        <v>6964684.05681796</v>
      </c>
      <c r="AO542">
        <v>6601444.4679846503</v>
      </c>
      <c r="AP542">
        <v>5398771.4491008399</v>
      </c>
      <c r="AQ542">
        <v>2903644.2374673099</v>
      </c>
      <c r="AR542">
        <v>3110011.4830260002</v>
      </c>
      <c r="AS542">
        <v>2164785.1625927198</v>
      </c>
      <c r="AT542">
        <v>119490.34929086801</v>
      </c>
      <c r="AU542">
        <v>8540404.8930716794</v>
      </c>
      <c r="AV542">
        <v>8605301.2736809291</v>
      </c>
      <c r="AW542">
        <v>2903644.2374673099</v>
      </c>
      <c r="AX542">
        <v>7.8242040669680204</v>
      </c>
      <c r="AY542" s="1">
        <v>4.8276706008163002</v>
      </c>
      <c r="AZ542" s="1">
        <v>18.230237281508501</v>
      </c>
      <c r="BA542">
        <v>1.008</v>
      </c>
      <c r="BB542" s="1">
        <v>0.34</v>
      </c>
      <c r="BC542" s="1">
        <v>0.33700000000000002</v>
      </c>
      <c r="BD542">
        <v>0.01</v>
      </c>
      <c r="BE542">
        <v>-1.56</v>
      </c>
      <c r="BF542">
        <v>-1.57</v>
      </c>
      <c r="BG542">
        <v>0.96118781245384</v>
      </c>
      <c r="BH542" s="1">
        <v>8.3081262536421896E-5</v>
      </c>
      <c r="BI542" s="1">
        <v>7.2305343822964802E-5</v>
      </c>
      <c r="BJ542">
        <v>0.99999987688113601</v>
      </c>
      <c r="BK542">
        <v>2.95512327388455E-4</v>
      </c>
      <c r="BL542" s="1">
        <v>5.3049834697350897E-4</v>
      </c>
      <c r="BM542" s="1">
        <v>2.7</v>
      </c>
      <c r="BN542" s="1">
        <v>2.2999999999999998</v>
      </c>
      <c r="BO542" s="1">
        <v>3.1</v>
      </c>
      <c r="BP542" s="1"/>
      <c r="BQ542" s="1">
        <v>3.5</v>
      </c>
      <c r="BR542">
        <v>3.5</v>
      </c>
      <c r="BS542">
        <v>3.9</v>
      </c>
      <c r="BU542">
        <v>5.0999999999999996</v>
      </c>
      <c r="BV542">
        <v>4.7</v>
      </c>
      <c r="BW542">
        <v>4.4000000000000004</v>
      </c>
      <c r="BX542">
        <v>1.4</v>
      </c>
      <c r="BY542">
        <v>1.4</v>
      </c>
      <c r="BZ542">
        <v>1.4</v>
      </c>
    </row>
    <row r="543" spans="1:78" x14ac:dyDescent="0.3">
      <c r="A543">
        <v>5252</v>
      </c>
      <c r="B543" t="s">
        <v>9</v>
      </c>
      <c r="C543" t="s">
        <v>8</v>
      </c>
      <c r="F543" t="s">
        <v>340</v>
      </c>
      <c r="L543" t="s">
        <v>379</v>
      </c>
      <c r="M543" t="s">
        <v>4</v>
      </c>
      <c r="N543" t="s">
        <v>5</v>
      </c>
      <c r="O543" t="s">
        <v>3</v>
      </c>
      <c r="P543" t="s">
        <v>34</v>
      </c>
      <c r="Q543" t="s">
        <v>34</v>
      </c>
      <c r="R543">
        <v>364.18864000000002</v>
      </c>
      <c r="S543">
        <v>365.19591000000003</v>
      </c>
      <c r="T543">
        <v>22.047999999999998</v>
      </c>
      <c r="U543">
        <v>11040310.519507799</v>
      </c>
      <c r="V543">
        <v>100</v>
      </c>
      <c r="W543">
        <v>1</v>
      </c>
      <c r="X543">
        <v>0</v>
      </c>
      <c r="Y543">
        <v>42.7</v>
      </c>
      <c r="Z543">
        <v>43.1</v>
      </c>
      <c r="AB543" t="s">
        <v>2</v>
      </c>
      <c r="AC543" t="s">
        <v>28</v>
      </c>
      <c r="AD543" t="s">
        <v>1</v>
      </c>
      <c r="AE543" t="s">
        <v>0</v>
      </c>
      <c r="AF543">
        <v>4044485.3474701401</v>
      </c>
      <c r="AG543">
        <v>2733573.2096013702</v>
      </c>
      <c r="AH543">
        <v>2476921.2118217</v>
      </c>
      <c r="AI543">
        <v>226542.659074897</v>
      </c>
      <c r="AJ543">
        <v>1578760.53991254</v>
      </c>
      <c r="AK543">
        <v>1643914.79319053</v>
      </c>
      <c r="AL543">
        <v>1760327.56623019</v>
      </c>
      <c r="AM543">
        <v>169524.83239895201</v>
      </c>
      <c r="AN543">
        <v>5374260.2441831296</v>
      </c>
      <c r="AO543">
        <v>3501341.73754525</v>
      </c>
      <c r="AP543">
        <v>5520902.4209997198</v>
      </c>
      <c r="AQ543">
        <v>9508195.6533082891</v>
      </c>
      <c r="AR543">
        <v>10334169.8436625</v>
      </c>
      <c r="AS543">
        <v>11040310.519507799</v>
      </c>
      <c r="AT543">
        <v>163933.385522506</v>
      </c>
      <c r="AU543">
        <v>2733573.2096013702</v>
      </c>
      <c r="AV543">
        <v>1643914.79319053</v>
      </c>
      <c r="AW543">
        <v>10334169.8436625</v>
      </c>
      <c r="AX543">
        <v>27.254357149919102</v>
      </c>
      <c r="AY543" s="1">
        <v>5.5377159711455004</v>
      </c>
      <c r="AZ543" s="1">
        <v>7.4492064182656197</v>
      </c>
      <c r="BA543">
        <v>0.60099999999999998</v>
      </c>
      <c r="BB543" s="1">
        <v>3.78</v>
      </c>
      <c r="BC543" s="1">
        <v>6.2859999999999996</v>
      </c>
      <c r="BD543">
        <v>-0.73</v>
      </c>
      <c r="BE543">
        <v>1.92</v>
      </c>
      <c r="BF543">
        <v>2.65</v>
      </c>
      <c r="BG543">
        <v>8.8269115057860708E-3</v>
      </c>
      <c r="BH543">
        <v>1.9745613475985501E-4</v>
      </c>
      <c r="BI543" s="1">
        <v>1.98690922386113E-5</v>
      </c>
      <c r="BJ543">
        <v>2.3572978280944699E-2</v>
      </c>
      <c r="BK543">
        <v>6.0644067194812103E-4</v>
      </c>
      <c r="BL543" s="1">
        <v>2.0336015906218701E-4</v>
      </c>
      <c r="BM543" s="1">
        <v>1.4</v>
      </c>
      <c r="BN543" s="1"/>
      <c r="BO543" s="1">
        <v>0.2</v>
      </c>
      <c r="BP543" s="1">
        <v>0</v>
      </c>
      <c r="BU543">
        <v>2.2000000000000002</v>
      </c>
      <c r="BV543">
        <v>1.6</v>
      </c>
      <c r="BW543">
        <v>1.5</v>
      </c>
      <c r="BX543">
        <v>2.7</v>
      </c>
      <c r="BY543">
        <v>1.2</v>
      </c>
      <c r="BZ543">
        <v>2.6</v>
      </c>
    </row>
    <row r="544" spans="1:78" x14ac:dyDescent="0.3">
      <c r="A544">
        <v>5256</v>
      </c>
      <c r="B544" t="s">
        <v>9</v>
      </c>
      <c r="F544" t="s">
        <v>340</v>
      </c>
      <c r="L544" t="s">
        <v>378</v>
      </c>
      <c r="M544" t="s">
        <v>4</v>
      </c>
      <c r="N544" t="s">
        <v>5</v>
      </c>
      <c r="O544" t="s">
        <v>3</v>
      </c>
      <c r="P544" t="s">
        <v>3</v>
      </c>
      <c r="Q544" t="s">
        <v>34</v>
      </c>
      <c r="R544">
        <v>1018.60306</v>
      </c>
      <c r="S544">
        <v>510.30880999999999</v>
      </c>
      <c r="T544">
        <v>24.815999999999999</v>
      </c>
      <c r="U544">
        <v>9661747.0695943907</v>
      </c>
      <c r="V544">
        <v>0</v>
      </c>
      <c r="W544">
        <v>2</v>
      </c>
      <c r="X544">
        <v>0</v>
      </c>
      <c r="Y544">
        <v>57.4</v>
      </c>
      <c r="Z544">
        <v>7.9</v>
      </c>
      <c r="AB544" t="s">
        <v>2</v>
      </c>
      <c r="AC544" t="s">
        <v>28</v>
      </c>
      <c r="AD544" t="s">
        <v>258</v>
      </c>
      <c r="AE544" t="s">
        <v>257</v>
      </c>
      <c r="AF544">
        <v>9661747.0695943907</v>
      </c>
      <c r="AG544">
        <v>8408301.7639169395</v>
      </c>
      <c r="AH544">
        <v>7471955.1808813596</v>
      </c>
      <c r="AI544">
        <v>94370.804443505607</v>
      </c>
      <c r="AJ544">
        <v>2013733.86679667</v>
      </c>
      <c r="AK544">
        <v>1807936.78336474</v>
      </c>
      <c r="AL544">
        <v>1712786.2403673099</v>
      </c>
      <c r="AM544">
        <v>140411.823111045</v>
      </c>
      <c r="AN544">
        <v>5694275.3292205501</v>
      </c>
      <c r="AO544">
        <v>5593060.0215698602</v>
      </c>
      <c r="AP544">
        <v>6506324.8776631104</v>
      </c>
      <c r="AQ544">
        <v>835510.40452124598</v>
      </c>
      <c r="AR544">
        <v>821252.78120709804</v>
      </c>
      <c r="AS544">
        <v>681973.750261056</v>
      </c>
      <c r="AT544">
        <v>85473.024504251094</v>
      </c>
      <c r="AU544">
        <v>8408301.7639169395</v>
      </c>
      <c r="AV544">
        <v>1807936.78336474</v>
      </c>
      <c r="AW544">
        <v>821252.78120709804</v>
      </c>
      <c r="AX544">
        <v>12.9048113263201</v>
      </c>
      <c r="AY544" s="1">
        <v>8.33829745873207</v>
      </c>
      <c r="AZ544" s="1">
        <v>10.8813455794335</v>
      </c>
      <c r="BA544" s="1">
        <v>0.215</v>
      </c>
      <c r="BB544" s="1">
        <v>9.8000000000000004E-2</v>
      </c>
      <c r="BC544" s="1">
        <v>0.45400000000000001</v>
      </c>
      <c r="BD544">
        <v>-2.2200000000000002</v>
      </c>
      <c r="BE544">
        <v>-3.36</v>
      </c>
      <c r="BF544">
        <v>-1.1399999999999999</v>
      </c>
      <c r="BG544" s="1">
        <v>5.9686572686512596E-6</v>
      </c>
      <c r="BH544" s="1">
        <v>6.4827434198555501E-7</v>
      </c>
      <c r="BI544">
        <v>1.7480780886047799E-4</v>
      </c>
      <c r="BJ544" s="1">
        <v>5.91663023192694E-5</v>
      </c>
      <c r="BK544" s="1">
        <v>7.5398726025251798E-6</v>
      </c>
      <c r="BL544" s="1">
        <v>1.0509003957045501E-3</v>
      </c>
      <c r="BM544" s="1">
        <v>1.2</v>
      </c>
      <c r="BN544" s="1">
        <v>1.2</v>
      </c>
      <c r="BO544" s="1">
        <v>2.2999999999999998</v>
      </c>
      <c r="BP544" s="1">
        <v>3.4</v>
      </c>
      <c r="BQ544">
        <v>1.7</v>
      </c>
      <c r="BR544">
        <v>1.7</v>
      </c>
      <c r="BS544">
        <v>1</v>
      </c>
      <c r="BT544">
        <v>1.1000000000000001</v>
      </c>
      <c r="BU544">
        <v>4.0999999999999996</v>
      </c>
      <c r="BV544">
        <v>4.5</v>
      </c>
      <c r="BW544">
        <v>4.0999999999999996</v>
      </c>
      <c r="BX544">
        <v>1.9</v>
      </c>
      <c r="BY544">
        <v>1.1000000000000001</v>
      </c>
      <c r="BZ544">
        <v>1.5</v>
      </c>
    </row>
    <row r="545" spans="1:79" x14ac:dyDescent="0.3">
      <c r="A545">
        <v>5289</v>
      </c>
      <c r="B545" t="s">
        <v>9</v>
      </c>
      <c r="F545" t="s">
        <v>340</v>
      </c>
      <c r="L545" t="s">
        <v>377</v>
      </c>
      <c r="M545" t="s">
        <v>4</v>
      </c>
      <c r="N545" t="s">
        <v>109</v>
      </c>
      <c r="O545" t="s">
        <v>3</v>
      </c>
      <c r="P545" t="s">
        <v>34</v>
      </c>
      <c r="Q545" t="s">
        <v>34</v>
      </c>
      <c r="R545">
        <v>424.18016</v>
      </c>
      <c r="S545">
        <v>425.18743000000001</v>
      </c>
      <c r="T545">
        <v>11.766</v>
      </c>
      <c r="U545">
        <v>8274464.9691562196</v>
      </c>
      <c r="V545">
        <v>68</v>
      </c>
      <c r="W545">
        <v>3</v>
      </c>
      <c r="X545">
        <v>0</v>
      </c>
      <c r="Y545">
        <v>96.3</v>
      </c>
      <c r="Z545">
        <v>9.8000000000000007</v>
      </c>
      <c r="AB545" t="s">
        <v>28</v>
      </c>
      <c r="AC545" t="s">
        <v>2</v>
      </c>
      <c r="AD545" t="s">
        <v>1</v>
      </c>
      <c r="AE545" t="s">
        <v>0</v>
      </c>
      <c r="AF545">
        <v>2498406.5053944499</v>
      </c>
      <c r="AG545">
        <v>3252170.2578504798</v>
      </c>
      <c r="AH545">
        <v>3720277.0341790202</v>
      </c>
      <c r="AI545">
        <v>89833.923183096296</v>
      </c>
      <c r="AJ545">
        <v>8274464.9691562196</v>
      </c>
      <c r="AK545">
        <v>7468453.0124138203</v>
      </c>
      <c r="AL545">
        <v>7630323.32027796</v>
      </c>
      <c r="AM545">
        <v>84900.423067505006</v>
      </c>
      <c r="AN545">
        <v>5751228.6707627298</v>
      </c>
      <c r="AO545">
        <v>6217069.5416493705</v>
      </c>
      <c r="AP545">
        <v>6903154.4301740602</v>
      </c>
      <c r="AQ545">
        <v>3183095.8407950299</v>
      </c>
      <c r="AR545">
        <v>1860390.4882930401</v>
      </c>
      <c r="AS545">
        <v>5186070.04999654</v>
      </c>
      <c r="AT545">
        <v>87737.0071756947</v>
      </c>
      <c r="AU545">
        <v>3252170.2578504798</v>
      </c>
      <c r="AV545">
        <v>7630323.32027796</v>
      </c>
      <c r="AW545">
        <v>3183095.8407950299</v>
      </c>
      <c r="AX545">
        <v>19.5275544161738</v>
      </c>
      <c r="AY545" s="1">
        <v>5.4726090073484004</v>
      </c>
      <c r="AZ545" s="1">
        <v>49.104633728106798</v>
      </c>
      <c r="BA545">
        <v>2.3460000000000001</v>
      </c>
      <c r="BB545" s="1">
        <v>0.97899999999999998</v>
      </c>
      <c r="BC545" s="1">
        <v>0.41699999999999998</v>
      </c>
      <c r="BD545">
        <v>1.23</v>
      </c>
      <c r="BE545">
        <v>-0.03</v>
      </c>
      <c r="BF545">
        <v>-1.26</v>
      </c>
      <c r="BG545">
        <v>2.94717517594455E-2</v>
      </c>
      <c r="BH545">
        <v>0.99977457540318004</v>
      </c>
      <c r="BI545">
        <v>3.0183759023502298E-2</v>
      </c>
      <c r="BJ545">
        <v>6.4939371207303503E-2</v>
      </c>
      <c r="BK545">
        <v>0.99999997168348098</v>
      </c>
      <c r="BL545" s="1">
        <v>7.0653121464961999E-2</v>
      </c>
      <c r="BM545" s="1">
        <v>4.8</v>
      </c>
      <c r="BN545" s="1">
        <v>3.6</v>
      </c>
      <c r="BO545" s="1">
        <v>4</v>
      </c>
      <c r="BP545" s="1"/>
      <c r="BQ545">
        <v>4.5999999999999996</v>
      </c>
      <c r="BR545">
        <v>4.5999999999999996</v>
      </c>
      <c r="BS545">
        <v>4.5999999999999996</v>
      </c>
      <c r="BU545">
        <v>7.9</v>
      </c>
      <c r="BV545">
        <v>6.4</v>
      </c>
      <c r="BW545">
        <v>5.6</v>
      </c>
      <c r="BX545">
        <v>4.8</v>
      </c>
      <c r="BY545">
        <v>5.2</v>
      </c>
      <c r="BZ545">
        <v>3.1</v>
      </c>
    </row>
    <row r="546" spans="1:79" x14ac:dyDescent="0.3">
      <c r="A546">
        <v>5291</v>
      </c>
      <c r="B546" t="s">
        <v>9</v>
      </c>
      <c r="C546" t="s">
        <v>8</v>
      </c>
      <c r="F546" t="s">
        <v>340</v>
      </c>
      <c r="L546" t="s">
        <v>376</v>
      </c>
      <c r="M546" t="s">
        <v>4</v>
      </c>
      <c r="N546" t="s">
        <v>5</v>
      </c>
      <c r="O546" t="s">
        <v>3</v>
      </c>
      <c r="P546" t="s">
        <v>34</v>
      </c>
      <c r="Q546" t="s">
        <v>3</v>
      </c>
      <c r="R546">
        <v>388.11581999999999</v>
      </c>
      <c r="S546">
        <v>389.12310000000002</v>
      </c>
      <c r="T546">
        <v>19.335000000000001</v>
      </c>
      <c r="U546">
        <v>7190582.5289342096</v>
      </c>
      <c r="V546">
        <v>100</v>
      </c>
      <c r="W546">
        <v>5</v>
      </c>
      <c r="X546">
        <v>0</v>
      </c>
      <c r="Y546">
        <v>58.7</v>
      </c>
      <c r="Z546">
        <v>64.599999999999994</v>
      </c>
      <c r="AB546" t="s">
        <v>2</v>
      </c>
      <c r="AC546" t="s">
        <v>2</v>
      </c>
      <c r="AD546" t="s">
        <v>1</v>
      </c>
      <c r="AE546" t="s">
        <v>0</v>
      </c>
      <c r="AF546">
        <v>7190582.5289342096</v>
      </c>
      <c r="AG546">
        <v>6441021.9124208903</v>
      </c>
      <c r="AH546">
        <v>6086450.2745662602</v>
      </c>
      <c r="AI546">
        <v>85002.513601294195</v>
      </c>
      <c r="AJ546">
        <v>4702049.8926350903</v>
      </c>
      <c r="AK546">
        <v>5023034.4133974398</v>
      </c>
      <c r="AL546">
        <v>5113797.5705576604</v>
      </c>
      <c r="AM546">
        <v>96443.080553903303</v>
      </c>
      <c r="AN546">
        <v>4075973.43354466</v>
      </c>
      <c r="AO546">
        <v>4062680.8558902601</v>
      </c>
      <c r="AP546">
        <v>4141360.4493549899</v>
      </c>
      <c r="AQ546">
        <v>597109.48516966403</v>
      </c>
      <c r="AR546">
        <v>907611.12503615802</v>
      </c>
      <c r="AS546">
        <v>916359.71930558502</v>
      </c>
      <c r="AT546">
        <v>97435.934587011303</v>
      </c>
      <c r="AU546">
        <v>6441021.9124208903</v>
      </c>
      <c r="AV546">
        <v>5023034.4133974398</v>
      </c>
      <c r="AW546">
        <v>907611.12503615802</v>
      </c>
      <c r="AX546">
        <v>8.5766828603289902</v>
      </c>
      <c r="AY546" s="1">
        <v>4.3736799178889001</v>
      </c>
      <c r="AZ546" s="1">
        <v>22.532873946659301</v>
      </c>
      <c r="BA546">
        <v>0.78</v>
      </c>
      <c r="BB546">
        <v>0.14099999999999999</v>
      </c>
      <c r="BC546">
        <v>0.18099999999999999</v>
      </c>
      <c r="BD546">
        <v>-0.36</v>
      </c>
      <c r="BE546">
        <v>-2.83</v>
      </c>
      <c r="BF546">
        <v>-2.4700000000000002</v>
      </c>
      <c r="BG546">
        <v>0.13476229076160501</v>
      </c>
      <c r="BH546" s="1">
        <v>5.9271363910262698E-6</v>
      </c>
      <c r="BI546" s="1">
        <v>1.44623954039247E-5</v>
      </c>
      <c r="BJ546">
        <v>0.233284066967446</v>
      </c>
      <c r="BK546" s="1">
        <v>3.4370674766092798E-5</v>
      </c>
      <c r="BL546">
        <v>1.6002445076666901E-4</v>
      </c>
      <c r="BM546">
        <v>3.9</v>
      </c>
      <c r="BN546">
        <v>3.1</v>
      </c>
      <c r="BO546">
        <v>3.1</v>
      </c>
      <c r="BQ546">
        <v>4.4000000000000004</v>
      </c>
      <c r="BR546">
        <v>3.5</v>
      </c>
      <c r="BS546">
        <v>3.1</v>
      </c>
      <c r="BU546">
        <v>8.1999999999999993</v>
      </c>
      <c r="BV546">
        <v>7</v>
      </c>
      <c r="BW546">
        <v>6.7</v>
      </c>
      <c r="BX546">
        <v>2.2999999999999998</v>
      </c>
      <c r="BY546">
        <v>1.1000000000000001</v>
      </c>
      <c r="BZ546">
        <v>3.8</v>
      </c>
    </row>
    <row r="547" spans="1:79" x14ac:dyDescent="0.3">
      <c r="A547">
        <v>5321</v>
      </c>
      <c r="B547" t="s">
        <v>9</v>
      </c>
      <c r="F547" t="s">
        <v>340</v>
      </c>
      <c r="L547" t="s">
        <v>375</v>
      </c>
      <c r="M547" t="s">
        <v>4</v>
      </c>
      <c r="N547" t="s">
        <v>5</v>
      </c>
      <c r="O547" t="s">
        <v>3</v>
      </c>
      <c r="P547" t="s">
        <v>34</v>
      </c>
      <c r="Q547" t="s">
        <v>3</v>
      </c>
      <c r="R547">
        <v>674.42066999999997</v>
      </c>
      <c r="S547">
        <v>675.42795000000001</v>
      </c>
      <c r="T547">
        <v>24.888999999999999</v>
      </c>
      <c r="U547">
        <v>5716624.3770647701</v>
      </c>
      <c r="V547">
        <v>4</v>
      </c>
      <c r="W547">
        <v>1</v>
      </c>
      <c r="X547">
        <v>0</v>
      </c>
      <c r="Y547">
        <v>80.3</v>
      </c>
      <c r="Z547">
        <v>9</v>
      </c>
      <c r="AB547" t="s">
        <v>2</v>
      </c>
      <c r="AC547" t="s">
        <v>2</v>
      </c>
      <c r="AD547" t="s">
        <v>1</v>
      </c>
      <c r="AE547" t="s">
        <v>0</v>
      </c>
      <c r="AF547">
        <v>3635428.6896573999</v>
      </c>
      <c r="AG547">
        <v>5486119.2027585702</v>
      </c>
      <c r="AH547">
        <v>5716624.3770647701</v>
      </c>
      <c r="AI547">
        <v>42539.889097625201</v>
      </c>
      <c r="AJ547">
        <v>1690886.7743044</v>
      </c>
      <c r="AK547">
        <v>2239001.52268701</v>
      </c>
      <c r="AL547">
        <v>2766664.9536438701</v>
      </c>
      <c r="AM547">
        <v>52082.927312816799</v>
      </c>
      <c r="AN547">
        <v>4122621.2825989001</v>
      </c>
      <c r="AO547">
        <v>1486699.8611673201</v>
      </c>
      <c r="AP547">
        <v>1502472.3203004799</v>
      </c>
      <c r="AQ547">
        <v>586255.85437325598</v>
      </c>
      <c r="AR547">
        <v>1311146.5528875601</v>
      </c>
      <c r="AS547">
        <v>1256851.3621576501</v>
      </c>
      <c r="AT547">
        <v>54712.6526696937</v>
      </c>
      <c r="AU547">
        <v>5486119.2027585702</v>
      </c>
      <c r="AV547">
        <v>2239001.52268701</v>
      </c>
      <c r="AW547">
        <v>1256851.3621576501</v>
      </c>
      <c r="AX547">
        <v>23.0663353063591</v>
      </c>
      <c r="AY547">
        <v>24.098433989077702</v>
      </c>
      <c r="AZ547">
        <v>38.401083302746002</v>
      </c>
      <c r="BA547">
        <v>0.40799999999999997</v>
      </c>
      <c r="BB547">
        <v>0.22900000000000001</v>
      </c>
      <c r="BC547">
        <v>0.56100000000000005</v>
      </c>
      <c r="BD547">
        <v>-1.29</v>
      </c>
      <c r="BE547">
        <v>-2.13</v>
      </c>
      <c r="BF547">
        <v>-0.83</v>
      </c>
      <c r="BG547">
        <v>5.8331378914432498E-2</v>
      </c>
      <c r="BH547">
        <v>2.5890774977652699E-3</v>
      </c>
      <c r="BI547">
        <v>5.8689274720460503E-2</v>
      </c>
      <c r="BJ547">
        <v>0.115589867025986</v>
      </c>
      <c r="BK547">
        <v>5.4080016713525603E-3</v>
      </c>
      <c r="BL547" s="1">
        <v>0.124623387295418</v>
      </c>
      <c r="BM547" s="1">
        <v>3.6</v>
      </c>
      <c r="BN547" s="1">
        <v>2.7</v>
      </c>
      <c r="BO547" s="1">
        <v>3.9</v>
      </c>
      <c r="BP547" s="1"/>
      <c r="BQ547" s="1">
        <v>4</v>
      </c>
      <c r="BR547">
        <v>5.2</v>
      </c>
      <c r="BS547">
        <v>4.8</v>
      </c>
      <c r="BU547">
        <v>2.9</v>
      </c>
      <c r="BV547">
        <v>4</v>
      </c>
      <c r="BW547">
        <v>4</v>
      </c>
      <c r="BX547">
        <v>2.2999999999999998</v>
      </c>
      <c r="BY547">
        <v>2.9</v>
      </c>
      <c r="BZ547">
        <v>1</v>
      </c>
    </row>
    <row r="548" spans="1:79" x14ac:dyDescent="0.3">
      <c r="A548">
        <v>5416</v>
      </c>
      <c r="B548" t="s">
        <v>9</v>
      </c>
      <c r="C548" t="s">
        <v>8</v>
      </c>
      <c r="F548" t="s">
        <v>340</v>
      </c>
      <c r="L548" t="s">
        <v>374</v>
      </c>
      <c r="M548" t="s">
        <v>4</v>
      </c>
      <c r="N548" t="s">
        <v>34</v>
      </c>
      <c r="O548" t="s">
        <v>3</v>
      </c>
      <c r="P548" t="s">
        <v>34</v>
      </c>
      <c r="Q548" t="s">
        <v>3</v>
      </c>
      <c r="R548">
        <v>304.20388000000003</v>
      </c>
      <c r="S548">
        <v>305.21116000000001</v>
      </c>
      <c r="T548">
        <v>20.558</v>
      </c>
      <c r="U548">
        <v>27950122.448289402</v>
      </c>
      <c r="V548">
        <v>97</v>
      </c>
      <c r="W548">
        <v>1</v>
      </c>
      <c r="X548">
        <v>0</v>
      </c>
      <c r="Y548">
        <v>31.1</v>
      </c>
      <c r="Z548">
        <v>56.6</v>
      </c>
      <c r="AB548" t="s">
        <v>2</v>
      </c>
      <c r="AC548" t="s">
        <v>2</v>
      </c>
      <c r="AD548" t="s">
        <v>1</v>
      </c>
      <c r="AE548" t="s">
        <v>0</v>
      </c>
      <c r="AF548">
        <v>18915930.915967599</v>
      </c>
      <c r="AG548">
        <v>23004476.522166301</v>
      </c>
      <c r="AH548">
        <v>22809031.418842901</v>
      </c>
      <c r="AI548">
        <v>690136.33926478599</v>
      </c>
      <c r="AJ548">
        <v>20880195.7398724</v>
      </c>
      <c r="AK548">
        <v>18125109.082344498</v>
      </c>
      <c r="AL548">
        <v>25199390.750946298</v>
      </c>
      <c r="AM548">
        <v>1249328.7686980099</v>
      </c>
      <c r="AN548">
        <v>27950122.448289402</v>
      </c>
      <c r="AO548">
        <v>22197397.562158901</v>
      </c>
      <c r="AP548">
        <v>14123917.9769419</v>
      </c>
      <c r="AQ548">
        <v>2118550.5691405102</v>
      </c>
      <c r="AR548">
        <v>7076300.6698366003</v>
      </c>
      <c r="AS548">
        <v>5462753.7861158801</v>
      </c>
      <c r="AT548">
        <v>406125.17824196699</v>
      </c>
      <c r="AU548">
        <v>22809031.418842901</v>
      </c>
      <c r="AV548">
        <v>20880195.7398724</v>
      </c>
      <c r="AW548">
        <v>5462753.7861158801</v>
      </c>
      <c r="AX548">
        <v>10.6883708507119</v>
      </c>
      <c r="AY548">
        <v>16.661598187708599</v>
      </c>
      <c r="AZ548">
        <v>51.755771827836902</v>
      </c>
      <c r="BA548">
        <v>0.91500000000000004</v>
      </c>
      <c r="BB548">
        <v>0.23899999999999999</v>
      </c>
      <c r="BC548">
        <v>0.26200000000000001</v>
      </c>
      <c r="BD548">
        <v>-0.13</v>
      </c>
      <c r="BE548">
        <v>-2.06</v>
      </c>
      <c r="BF548">
        <v>-1.93</v>
      </c>
      <c r="BG548">
        <v>0.99900774721665397</v>
      </c>
      <c r="BH548">
        <v>5.3380546959094204E-3</v>
      </c>
      <c r="BI548">
        <v>5.5628353046028901E-3</v>
      </c>
      <c r="BJ548">
        <v>0.99999987688113601</v>
      </c>
      <c r="BK548">
        <v>1.0178852317211501E-2</v>
      </c>
      <c r="BL548" s="1">
        <v>1.7368330063339099E-2</v>
      </c>
      <c r="BM548" s="1">
        <v>1.4</v>
      </c>
      <c r="BN548">
        <v>1.1000000000000001</v>
      </c>
      <c r="BO548">
        <v>2.2000000000000002</v>
      </c>
      <c r="BP548" s="1">
        <v>0</v>
      </c>
      <c r="BQ548">
        <v>2.6</v>
      </c>
      <c r="BR548">
        <v>1.4</v>
      </c>
      <c r="BS548">
        <v>2.8</v>
      </c>
      <c r="BU548">
        <v>2.2000000000000002</v>
      </c>
      <c r="BV548">
        <v>2.7</v>
      </c>
      <c r="BW548">
        <v>1.2</v>
      </c>
      <c r="BX548">
        <v>2.5</v>
      </c>
      <c r="BY548">
        <v>0.8</v>
      </c>
      <c r="BZ548">
        <v>1.6</v>
      </c>
    </row>
    <row r="549" spans="1:79" x14ac:dyDescent="0.3">
      <c r="A549">
        <v>5439</v>
      </c>
      <c r="B549" t="s">
        <v>9</v>
      </c>
      <c r="C549" t="s">
        <v>8</v>
      </c>
      <c r="F549" t="s">
        <v>340</v>
      </c>
      <c r="L549" t="s">
        <v>373</v>
      </c>
      <c r="M549" t="s">
        <v>4</v>
      </c>
      <c r="N549" t="s">
        <v>5</v>
      </c>
      <c r="O549" t="s">
        <v>3</v>
      </c>
      <c r="P549" t="s">
        <v>34</v>
      </c>
      <c r="Q549" t="s">
        <v>3</v>
      </c>
      <c r="R549">
        <v>482.26702999999998</v>
      </c>
      <c r="S549">
        <v>483.27431000000001</v>
      </c>
      <c r="T549">
        <v>21.890999999999998</v>
      </c>
      <c r="U549">
        <v>9235003.7212277092</v>
      </c>
      <c r="V549">
        <v>22</v>
      </c>
      <c r="W549">
        <v>1</v>
      </c>
      <c r="X549">
        <v>0</v>
      </c>
      <c r="Y549">
        <v>44</v>
      </c>
      <c r="Z549">
        <v>43.3</v>
      </c>
      <c r="AB549" t="s">
        <v>2</v>
      </c>
      <c r="AC549" t="s">
        <v>2</v>
      </c>
      <c r="AD549" t="s">
        <v>1</v>
      </c>
      <c r="AE549" t="s">
        <v>0</v>
      </c>
      <c r="AF549">
        <v>6296615.9562010104</v>
      </c>
      <c r="AG549">
        <v>9235003.7212277092</v>
      </c>
      <c r="AH549">
        <v>8388313.8490705397</v>
      </c>
      <c r="AI549">
        <v>73129.252015951904</v>
      </c>
      <c r="AJ549">
        <v>776410.29896853305</v>
      </c>
      <c r="AK549">
        <v>295976.66024059901</v>
      </c>
      <c r="AL549">
        <v>245846.69801203001</v>
      </c>
      <c r="AM549">
        <v>90807.3547137227</v>
      </c>
      <c r="AN549">
        <v>2729020.9338878901</v>
      </c>
      <c r="AO549">
        <v>2170303.0655166199</v>
      </c>
      <c r="AP549">
        <v>2295180.89823082</v>
      </c>
      <c r="AQ549">
        <v>334899.65874470299</v>
      </c>
      <c r="AR549">
        <v>169164.96882881</v>
      </c>
      <c r="AS549">
        <v>552000.81559922395</v>
      </c>
      <c r="AT549">
        <v>84130.602294297205</v>
      </c>
      <c r="AU549">
        <v>8388313.8490705397</v>
      </c>
      <c r="AV549">
        <v>295976.66024059901</v>
      </c>
      <c r="AW549">
        <v>334899.65874470299</v>
      </c>
      <c r="AX549">
        <v>18.969720183326999</v>
      </c>
      <c r="AY549">
        <v>66.662867041435803</v>
      </c>
      <c r="AZ549">
        <v>54.539631306288001</v>
      </c>
      <c r="BA549">
        <v>3.5000000000000003E-2</v>
      </c>
      <c r="BB549">
        <v>0.04</v>
      </c>
      <c r="BC549">
        <v>1.1319999999999999</v>
      </c>
      <c r="BD549">
        <v>-4.82</v>
      </c>
      <c r="BE549">
        <v>-4.6500000000000004</v>
      </c>
      <c r="BF549">
        <v>0.18</v>
      </c>
      <c r="BG549">
        <v>8.3083551664608901E-4</v>
      </c>
      <c r="BH549">
        <v>5.8827737561872905E-4</v>
      </c>
      <c r="BI549">
        <v>0.885072119042421</v>
      </c>
      <c r="BJ549">
        <v>3.26747416440835E-3</v>
      </c>
      <c r="BK549">
        <v>1.51662945578279E-3</v>
      </c>
      <c r="BL549" s="1">
        <v>0.999999927105924</v>
      </c>
      <c r="BM549" s="1">
        <v>3.9</v>
      </c>
      <c r="BN549">
        <v>2.2999999999999998</v>
      </c>
      <c r="BO549" s="1">
        <v>3.1</v>
      </c>
      <c r="BP549" s="1"/>
      <c r="BQ549">
        <v>0.8</v>
      </c>
      <c r="BR549">
        <v>4.5</v>
      </c>
      <c r="BS549">
        <v>3</v>
      </c>
      <c r="BU549">
        <v>3.4</v>
      </c>
      <c r="BV549">
        <v>5.7</v>
      </c>
      <c r="BW549">
        <v>3.8</v>
      </c>
      <c r="BX549">
        <v>1.5</v>
      </c>
      <c r="BY549">
        <v>4.9000000000000004</v>
      </c>
      <c r="BZ549">
        <v>0.4</v>
      </c>
    </row>
    <row r="550" spans="1:79" x14ac:dyDescent="0.3">
      <c r="A550">
        <v>5494</v>
      </c>
      <c r="B550" t="s">
        <v>9</v>
      </c>
      <c r="C550" t="s">
        <v>8</v>
      </c>
      <c r="F550" t="s">
        <v>340</v>
      </c>
      <c r="L550" t="s">
        <v>372</v>
      </c>
      <c r="M550" t="s">
        <v>4</v>
      </c>
      <c r="N550" t="s">
        <v>5</v>
      </c>
      <c r="O550" t="s">
        <v>3</v>
      </c>
      <c r="P550" t="s">
        <v>34</v>
      </c>
      <c r="Q550" t="s">
        <v>3</v>
      </c>
      <c r="R550">
        <v>421.26186000000001</v>
      </c>
      <c r="S550">
        <v>422.26913000000002</v>
      </c>
      <c r="T550">
        <v>13.959</v>
      </c>
      <c r="U550">
        <v>12528492.100751599</v>
      </c>
      <c r="V550">
        <v>38</v>
      </c>
      <c r="W550">
        <v>1</v>
      </c>
      <c r="X550">
        <v>0</v>
      </c>
      <c r="Y550">
        <v>32.9</v>
      </c>
      <c r="Z550">
        <v>38.200000000000003</v>
      </c>
      <c r="AB550" t="s">
        <v>2</v>
      </c>
      <c r="AC550" t="s">
        <v>2</v>
      </c>
      <c r="AD550" t="s">
        <v>1</v>
      </c>
      <c r="AE550" t="s">
        <v>0</v>
      </c>
      <c r="AF550">
        <v>6627757.7894348102</v>
      </c>
      <c r="AG550">
        <v>6021918.2443987699</v>
      </c>
      <c r="AH550">
        <v>6183520.5843734201</v>
      </c>
      <c r="AI550">
        <v>131474.686273231</v>
      </c>
      <c r="AJ550">
        <v>7708386.1810737597</v>
      </c>
      <c r="AK550">
        <v>12528492.100751599</v>
      </c>
      <c r="AL550">
        <v>8654224.67394826</v>
      </c>
      <c r="AM550">
        <v>137753.87308150801</v>
      </c>
      <c r="AN550">
        <v>10758349.6363887</v>
      </c>
      <c r="AO550">
        <v>6279926.9566950202</v>
      </c>
      <c r="AP550">
        <v>6060651.7314838599</v>
      </c>
      <c r="AQ550">
        <v>4168256.4845443801</v>
      </c>
      <c r="AR550">
        <v>5557307.52438212</v>
      </c>
      <c r="AS550">
        <v>6194364.9027750501</v>
      </c>
      <c r="AT550">
        <v>130266.797939636</v>
      </c>
      <c r="AU550">
        <v>6183520.5843734201</v>
      </c>
      <c r="AV550">
        <v>8654224.67394826</v>
      </c>
      <c r="AW550">
        <v>5557307.52438212</v>
      </c>
      <c r="AX550">
        <v>4.9972704167663702</v>
      </c>
      <c r="AY550">
        <v>26.520439014143399</v>
      </c>
      <c r="AZ550" s="1">
        <v>19.523676714495501</v>
      </c>
      <c r="BA550" s="1">
        <v>1.4</v>
      </c>
      <c r="BB550">
        <v>0.89900000000000002</v>
      </c>
      <c r="BC550" s="1">
        <v>0.64200000000000002</v>
      </c>
      <c r="BD550" s="1">
        <v>0.48</v>
      </c>
      <c r="BE550">
        <v>-0.15</v>
      </c>
      <c r="BF550">
        <v>-0.64</v>
      </c>
      <c r="BG550">
        <v>8.8086714774563493E-2</v>
      </c>
      <c r="BH550">
        <v>0.51467260889213695</v>
      </c>
      <c r="BI550">
        <v>2.1479566605525101E-2</v>
      </c>
      <c r="BJ550">
        <v>0.16421995003964601</v>
      </c>
      <c r="BK550">
        <v>0.60670016147549899</v>
      </c>
      <c r="BL550" s="1">
        <v>5.3166472601583803E-2</v>
      </c>
      <c r="BM550">
        <v>2.7</v>
      </c>
      <c r="BN550">
        <v>2</v>
      </c>
      <c r="BO550">
        <v>2</v>
      </c>
      <c r="BQ550">
        <v>2.7</v>
      </c>
      <c r="BR550">
        <v>4.5</v>
      </c>
      <c r="BS550">
        <v>3.1</v>
      </c>
      <c r="BU550">
        <v>3.2</v>
      </c>
      <c r="BV550">
        <v>2.5</v>
      </c>
      <c r="BW550">
        <v>2.9</v>
      </c>
      <c r="BX550">
        <v>2.9</v>
      </c>
      <c r="BY550">
        <v>2.2999999999999998</v>
      </c>
      <c r="BZ550">
        <v>3.1</v>
      </c>
    </row>
    <row r="551" spans="1:79" x14ac:dyDescent="0.3">
      <c r="A551">
        <v>5524</v>
      </c>
      <c r="B551" t="s">
        <v>9</v>
      </c>
      <c r="C551" t="s">
        <v>8</v>
      </c>
      <c r="F551" t="s">
        <v>340</v>
      </c>
      <c r="L551" t="s">
        <v>371</v>
      </c>
      <c r="M551" t="s">
        <v>4</v>
      </c>
      <c r="N551" t="s">
        <v>5</v>
      </c>
      <c r="O551" t="s">
        <v>3</v>
      </c>
      <c r="P551" t="s">
        <v>34</v>
      </c>
      <c r="Q551" t="s">
        <v>3</v>
      </c>
      <c r="R551">
        <v>308.14127000000002</v>
      </c>
      <c r="S551">
        <v>309.14855</v>
      </c>
      <c r="T551">
        <v>21.620999999999999</v>
      </c>
      <c r="U551">
        <v>9543408.4604211804</v>
      </c>
      <c r="V551">
        <v>91</v>
      </c>
      <c r="W551">
        <v>3</v>
      </c>
      <c r="X551">
        <v>0</v>
      </c>
      <c r="Y551">
        <v>53.2</v>
      </c>
      <c r="Z551">
        <v>63</v>
      </c>
      <c r="AB551" t="s">
        <v>2</v>
      </c>
      <c r="AC551" t="s">
        <v>2</v>
      </c>
      <c r="AD551" t="s">
        <v>1</v>
      </c>
      <c r="AE551" t="s">
        <v>0</v>
      </c>
      <c r="AF551">
        <v>6362264.5519376099</v>
      </c>
      <c r="AG551">
        <v>6846117.3200272303</v>
      </c>
      <c r="AH551">
        <v>7507311.4831331102</v>
      </c>
      <c r="AI551">
        <v>136888.42489103699</v>
      </c>
      <c r="AJ551">
        <v>4996508.6723536598</v>
      </c>
      <c r="AK551">
        <v>8054907.1382849896</v>
      </c>
      <c r="AL551">
        <v>9543408.4604211804</v>
      </c>
      <c r="AM551">
        <v>94389.323625341101</v>
      </c>
      <c r="AN551">
        <v>4460307.1577470498</v>
      </c>
      <c r="AO551">
        <v>4451017.8862853404</v>
      </c>
      <c r="AP551">
        <v>7893524.2909104396</v>
      </c>
      <c r="AQ551">
        <v>2482901.4696906498</v>
      </c>
      <c r="AR551">
        <v>4648535.4598581996</v>
      </c>
      <c r="AS551">
        <v>3133181.2467349898</v>
      </c>
      <c r="AT551">
        <v>176998.82242124699</v>
      </c>
      <c r="AU551">
        <v>6846117.3200272303</v>
      </c>
      <c r="AV551">
        <v>8054907.1382849896</v>
      </c>
      <c r="AW551">
        <v>3133181.2467349898</v>
      </c>
      <c r="AX551">
        <v>8.3242362232910807</v>
      </c>
      <c r="AY551">
        <v>30.779342153417101</v>
      </c>
      <c r="AZ551">
        <v>32.477793694739098</v>
      </c>
      <c r="BA551">
        <v>1.177</v>
      </c>
      <c r="BB551">
        <v>0.45800000000000002</v>
      </c>
      <c r="BC551">
        <v>0.38900000000000001</v>
      </c>
      <c r="BD551">
        <v>0.23</v>
      </c>
      <c r="BE551">
        <v>-1.1299999999999999</v>
      </c>
      <c r="BF551">
        <v>-1.36</v>
      </c>
      <c r="BG551">
        <v>0.96824044940092202</v>
      </c>
      <c r="BH551">
        <v>3.6817805989524402E-2</v>
      </c>
      <c r="BI551">
        <v>2.7601876191863901E-2</v>
      </c>
      <c r="BJ551">
        <v>0.99999987688113601</v>
      </c>
      <c r="BK551">
        <v>5.7996189965799597E-2</v>
      </c>
      <c r="BL551">
        <v>6.5432588957435395E-2</v>
      </c>
      <c r="BM551">
        <v>2.2999999999999998</v>
      </c>
      <c r="BN551">
        <v>2</v>
      </c>
      <c r="BO551">
        <v>1.6</v>
      </c>
      <c r="BP551">
        <v>0</v>
      </c>
      <c r="BQ551">
        <v>2.1</v>
      </c>
      <c r="BR551">
        <v>2.7</v>
      </c>
      <c r="BS551">
        <v>3.5</v>
      </c>
      <c r="BU551">
        <v>2.2000000000000002</v>
      </c>
      <c r="BV551">
        <v>2.2000000000000002</v>
      </c>
      <c r="BW551">
        <v>3.2</v>
      </c>
      <c r="BX551">
        <v>0.2</v>
      </c>
      <c r="BY551">
        <v>0.2</v>
      </c>
      <c r="BZ551">
        <v>0.6</v>
      </c>
      <c r="CA551">
        <v>3.4</v>
      </c>
    </row>
    <row r="552" spans="1:79" x14ac:dyDescent="0.3">
      <c r="A552">
        <v>5528</v>
      </c>
      <c r="B552" t="s">
        <v>9</v>
      </c>
      <c r="C552" t="s">
        <v>8</v>
      </c>
      <c r="F552" t="s">
        <v>340</v>
      </c>
      <c r="L552" t="s">
        <v>370</v>
      </c>
      <c r="M552" t="s">
        <v>5</v>
      </c>
      <c r="N552" t="s">
        <v>5</v>
      </c>
      <c r="O552" t="s">
        <v>3</v>
      </c>
      <c r="P552" t="s">
        <v>34</v>
      </c>
      <c r="Q552" t="s">
        <v>3</v>
      </c>
      <c r="R552">
        <v>349.22523999999999</v>
      </c>
      <c r="S552">
        <v>350.23252000000002</v>
      </c>
      <c r="T552">
        <v>19.88</v>
      </c>
      <c r="U552">
        <v>9208859.3322374206</v>
      </c>
      <c r="V552">
        <v>46</v>
      </c>
      <c r="W552">
        <v>6</v>
      </c>
      <c r="X552">
        <v>0</v>
      </c>
      <c r="Y552">
        <v>47.8</v>
      </c>
      <c r="Z552">
        <v>61.4</v>
      </c>
      <c r="AB552" t="s">
        <v>2</v>
      </c>
      <c r="AC552" t="s">
        <v>2</v>
      </c>
      <c r="AD552" t="s">
        <v>1</v>
      </c>
      <c r="AE552" t="s">
        <v>0</v>
      </c>
      <c r="AF552">
        <v>9208859.3322374206</v>
      </c>
      <c r="AG552">
        <v>6811075.9893769603</v>
      </c>
      <c r="AH552">
        <v>7374223.7809026502</v>
      </c>
      <c r="AI552">
        <v>156083.98510764301</v>
      </c>
      <c r="AJ552">
        <v>5303126.2729440397</v>
      </c>
      <c r="AK552">
        <v>5297432.8562376099</v>
      </c>
      <c r="AL552">
        <v>5914499.1896555601</v>
      </c>
      <c r="AM552">
        <v>118926.916526595</v>
      </c>
      <c r="AN552">
        <v>7330938.9296437502</v>
      </c>
      <c r="AO552">
        <v>7443005.8933574101</v>
      </c>
      <c r="AP552">
        <v>4537647.9327875702</v>
      </c>
      <c r="AQ552">
        <v>3759208.2421194399</v>
      </c>
      <c r="AR552">
        <v>4130491.5920211701</v>
      </c>
      <c r="AS552">
        <v>1938669.7066004199</v>
      </c>
      <c r="AT552">
        <v>116814.057122691</v>
      </c>
      <c r="AU552">
        <v>7374223.7809026502</v>
      </c>
      <c r="AV552">
        <v>5303126.2729440397</v>
      </c>
      <c r="AW552">
        <v>3759208.2421194399</v>
      </c>
      <c r="AX552">
        <v>16.078629167600699</v>
      </c>
      <c r="AY552">
        <v>6.4419625678691501</v>
      </c>
      <c r="AZ552">
        <v>35.806078121298</v>
      </c>
      <c r="BA552">
        <v>0.71899999999999997</v>
      </c>
      <c r="BB552">
        <v>0.51</v>
      </c>
      <c r="BC552">
        <v>0.70899999999999996</v>
      </c>
      <c r="BD552">
        <v>-0.48</v>
      </c>
      <c r="BE552">
        <v>-0.97</v>
      </c>
      <c r="BF552">
        <v>-0.5</v>
      </c>
      <c r="BG552">
        <v>0.30650087773977502</v>
      </c>
      <c r="BH552">
        <v>1.15825703852055E-2</v>
      </c>
      <c r="BI552">
        <v>7.7982782835542094E-2</v>
      </c>
      <c r="BJ552">
        <v>0.452511573554503</v>
      </c>
      <c r="BK552">
        <v>2.04480565575814E-2</v>
      </c>
      <c r="BL552" s="1">
        <v>0.15611809923164299</v>
      </c>
      <c r="BM552" s="1">
        <v>3.1</v>
      </c>
      <c r="BN552">
        <v>3.1</v>
      </c>
      <c r="BO552">
        <v>3.1</v>
      </c>
      <c r="BP552" s="1"/>
      <c r="BQ552">
        <v>2.7</v>
      </c>
      <c r="BR552">
        <v>2.2999999999999998</v>
      </c>
      <c r="BS552">
        <v>4.5999999999999996</v>
      </c>
      <c r="BU552">
        <v>2.2000000000000002</v>
      </c>
      <c r="BV552">
        <v>2.6</v>
      </c>
      <c r="BW552">
        <v>3.1</v>
      </c>
      <c r="BX552">
        <v>0.6</v>
      </c>
      <c r="BY552">
        <v>1</v>
      </c>
      <c r="BZ552">
        <v>0.2</v>
      </c>
    </row>
    <row r="553" spans="1:79" x14ac:dyDescent="0.3">
      <c r="A553">
        <v>5539</v>
      </c>
      <c r="B553" t="s">
        <v>9</v>
      </c>
      <c r="C553" t="s">
        <v>8</v>
      </c>
      <c r="F553" t="s">
        <v>340</v>
      </c>
      <c r="L553" t="s">
        <v>369</v>
      </c>
      <c r="M553" t="s">
        <v>4</v>
      </c>
      <c r="N553" t="s">
        <v>34</v>
      </c>
      <c r="O553" t="s">
        <v>3</v>
      </c>
      <c r="P553" t="s">
        <v>34</v>
      </c>
      <c r="Q553" t="s">
        <v>34</v>
      </c>
      <c r="R553">
        <v>309.18414999999999</v>
      </c>
      <c r="S553">
        <v>310.19143000000003</v>
      </c>
      <c r="T553">
        <v>24.19</v>
      </c>
      <c r="U553">
        <v>2963173.63573917</v>
      </c>
      <c r="V553">
        <v>224</v>
      </c>
      <c r="W553">
        <v>3</v>
      </c>
      <c r="X553">
        <v>0</v>
      </c>
      <c r="Y553">
        <v>56.7</v>
      </c>
      <c r="Z553">
        <v>45.6</v>
      </c>
      <c r="AB553" t="s">
        <v>31</v>
      </c>
      <c r="AC553" t="s">
        <v>2</v>
      </c>
      <c r="AD553" t="s">
        <v>1</v>
      </c>
      <c r="AE553" t="s">
        <v>0</v>
      </c>
      <c r="AF553">
        <v>227420.08288297401</v>
      </c>
      <c r="AG553">
        <v>215759.052741363</v>
      </c>
      <c r="AH553">
        <v>210310.931056434</v>
      </c>
      <c r="AI553">
        <v>158413.22964671801</v>
      </c>
      <c r="AJ553">
        <v>60821.148981074803</v>
      </c>
      <c r="AK553">
        <v>240719.826440971</v>
      </c>
      <c r="AL553">
        <v>100020.112913459</v>
      </c>
      <c r="AM553">
        <v>31295.913052621501</v>
      </c>
      <c r="AN553">
        <v>900174.55049273605</v>
      </c>
      <c r="AO553">
        <v>879708.57952033298</v>
      </c>
      <c r="AP553">
        <v>1153698.96199998</v>
      </c>
      <c r="AQ553">
        <v>2501922.3028060598</v>
      </c>
      <c r="AR553">
        <v>2766406.5062891599</v>
      </c>
      <c r="AS553">
        <v>2963173.63573917</v>
      </c>
      <c r="AT553">
        <v>31788.782429546602</v>
      </c>
      <c r="AU553">
        <v>215759.052741363</v>
      </c>
      <c r="AV553">
        <v>100020.112913459</v>
      </c>
      <c r="AW553">
        <v>2766406.5062891599</v>
      </c>
      <c r="AX553">
        <v>4.0125615745788803</v>
      </c>
      <c r="AY553">
        <v>70.675193411860207</v>
      </c>
      <c r="AZ553">
        <v>8.4353733706357197</v>
      </c>
      <c r="BA553">
        <v>0.46400000000000002</v>
      </c>
      <c r="BB553">
        <v>12.821999999999999</v>
      </c>
      <c r="BC553">
        <v>27.658999999999999</v>
      </c>
      <c r="BD553">
        <v>-1.1100000000000001</v>
      </c>
      <c r="BE553">
        <v>3.68</v>
      </c>
      <c r="BF553">
        <v>4.79</v>
      </c>
      <c r="BG553">
        <v>0.20182691709068701</v>
      </c>
      <c r="BH553">
        <v>6.4219977507717896E-4</v>
      </c>
      <c r="BI553">
        <v>1.7940954748740801E-4</v>
      </c>
      <c r="BJ553">
        <v>0.32352364861756999</v>
      </c>
      <c r="BK553">
        <v>1.6370895885217799E-3</v>
      </c>
      <c r="BL553">
        <v>1.07226669695394E-3</v>
      </c>
      <c r="BM553">
        <v>3.8</v>
      </c>
      <c r="BN553">
        <v>3</v>
      </c>
      <c r="BO553">
        <v>3.8</v>
      </c>
      <c r="BP553">
        <v>2.2999999999999998</v>
      </c>
      <c r="BR553">
        <v>0.8</v>
      </c>
      <c r="BS553">
        <v>4.9000000000000004</v>
      </c>
      <c r="BU553">
        <v>4.2</v>
      </c>
      <c r="BV553">
        <v>6.1</v>
      </c>
      <c r="BW553">
        <v>4.8</v>
      </c>
      <c r="BX553">
        <v>5.2</v>
      </c>
      <c r="BY553">
        <v>5.2</v>
      </c>
      <c r="BZ553">
        <v>4.8</v>
      </c>
    </row>
    <row r="554" spans="1:79" x14ac:dyDescent="0.3">
      <c r="A554">
        <v>5566</v>
      </c>
      <c r="B554" t="s">
        <v>9</v>
      </c>
      <c r="C554" t="s">
        <v>8</v>
      </c>
      <c r="F554" t="s">
        <v>340</v>
      </c>
      <c r="L554" t="s">
        <v>368</v>
      </c>
      <c r="M554" t="s">
        <v>4</v>
      </c>
      <c r="N554" t="s">
        <v>5</v>
      </c>
      <c r="O554" t="s">
        <v>3</v>
      </c>
      <c r="P554" t="s">
        <v>34</v>
      </c>
      <c r="Q554" t="s">
        <v>3</v>
      </c>
      <c r="R554">
        <v>844.47699999999998</v>
      </c>
      <c r="S554">
        <v>423.24578000000002</v>
      </c>
      <c r="T554">
        <v>23.622</v>
      </c>
      <c r="U554">
        <v>9155855.6693084091</v>
      </c>
      <c r="V554">
        <v>2</v>
      </c>
      <c r="W554">
        <v>1</v>
      </c>
      <c r="X554">
        <v>0</v>
      </c>
      <c r="Y554">
        <v>46.9</v>
      </c>
      <c r="Z554">
        <v>43.9</v>
      </c>
      <c r="AB554" t="s">
        <v>2</v>
      </c>
      <c r="AC554" t="s">
        <v>2</v>
      </c>
      <c r="AD554" t="s">
        <v>258</v>
      </c>
      <c r="AE554" t="s">
        <v>257</v>
      </c>
      <c r="AF554">
        <v>9155855.6693084091</v>
      </c>
      <c r="AG554">
        <v>6840568.2475698097</v>
      </c>
      <c r="AH554">
        <v>7433942.6840805598</v>
      </c>
      <c r="AI554">
        <v>122590.85677637</v>
      </c>
      <c r="AJ554">
        <v>706920.77059355902</v>
      </c>
      <c r="AK554">
        <v>1364414.7709563801</v>
      </c>
      <c r="AL554">
        <v>1283287.1970184001</v>
      </c>
      <c r="AM554">
        <v>63735.245352519603</v>
      </c>
      <c r="AN554">
        <v>4889695.5800777497</v>
      </c>
      <c r="AO554">
        <v>6290096.5771653699</v>
      </c>
      <c r="AP554">
        <v>4853909.1367662102</v>
      </c>
      <c r="AQ554">
        <v>346679.175349725</v>
      </c>
      <c r="AR554">
        <v>1035927.7481933601</v>
      </c>
      <c r="AS554">
        <v>890064.29404217401</v>
      </c>
      <c r="AT554">
        <v>62331.362142034202</v>
      </c>
      <c r="AU554">
        <v>7433942.6840805598</v>
      </c>
      <c r="AV554">
        <v>1283287.1970184001</v>
      </c>
      <c r="AW554">
        <v>890064.29404217401</v>
      </c>
      <c r="AX554">
        <v>15.398102100876701</v>
      </c>
      <c r="AY554">
        <v>32.059089509898797</v>
      </c>
      <c r="AZ554" s="1">
        <v>47.947267976612899</v>
      </c>
      <c r="BA554">
        <v>0.17299999999999999</v>
      </c>
      <c r="BB554">
        <v>0.12</v>
      </c>
      <c r="BC554">
        <v>0.69399999999999995</v>
      </c>
      <c r="BD554">
        <v>-2.5299999999999998</v>
      </c>
      <c r="BE554">
        <v>-3.06</v>
      </c>
      <c r="BF554">
        <v>-0.53</v>
      </c>
      <c r="BG554">
        <v>2.56445343526612E-3</v>
      </c>
      <c r="BH554">
        <v>8.6170374171401498E-4</v>
      </c>
      <c r="BI554">
        <v>0.423659614934078</v>
      </c>
      <c r="BJ554">
        <v>8.3723765193973194E-3</v>
      </c>
      <c r="BK554">
        <v>2.1023928001055901E-3</v>
      </c>
      <c r="BL554">
        <v>0.61201921790406399</v>
      </c>
      <c r="BM554">
        <v>2.2999999999999998</v>
      </c>
      <c r="BN554">
        <v>0.5</v>
      </c>
      <c r="BO554">
        <v>2</v>
      </c>
      <c r="BP554">
        <v>1.5</v>
      </c>
      <c r="BQ554">
        <v>4.9000000000000004</v>
      </c>
      <c r="BR554">
        <v>0.2</v>
      </c>
      <c r="BS554">
        <v>2.9</v>
      </c>
      <c r="BU554">
        <v>2.9</v>
      </c>
      <c r="BV554">
        <v>2.2999999999999998</v>
      </c>
      <c r="BW554">
        <v>2.1</v>
      </c>
      <c r="BX554">
        <v>4.2</v>
      </c>
      <c r="BY554">
        <v>1.1000000000000001</v>
      </c>
      <c r="BZ554">
        <v>0</v>
      </c>
    </row>
    <row r="555" spans="1:79" x14ac:dyDescent="0.3">
      <c r="A555">
        <v>5649</v>
      </c>
      <c r="B555" t="s">
        <v>9</v>
      </c>
      <c r="F555" t="s">
        <v>340</v>
      </c>
      <c r="L555" t="s">
        <v>367</v>
      </c>
      <c r="M555" t="s">
        <v>4</v>
      </c>
      <c r="N555" t="s">
        <v>5</v>
      </c>
      <c r="O555" t="s">
        <v>3</v>
      </c>
      <c r="P555" t="s">
        <v>34</v>
      </c>
      <c r="Q555" t="s">
        <v>34</v>
      </c>
      <c r="R555">
        <v>265.16800000000001</v>
      </c>
      <c r="S555">
        <v>266.17527999999999</v>
      </c>
      <c r="T555">
        <v>9.4640000000000004</v>
      </c>
      <c r="U555">
        <v>7729136.9285236998</v>
      </c>
      <c r="V555">
        <v>126</v>
      </c>
      <c r="W555">
        <v>2</v>
      </c>
      <c r="X555">
        <v>0</v>
      </c>
      <c r="Y555">
        <v>51</v>
      </c>
      <c r="Z555">
        <v>7.5</v>
      </c>
      <c r="AB555" t="s">
        <v>28</v>
      </c>
      <c r="AC555" t="s">
        <v>2</v>
      </c>
      <c r="AD555" t="s">
        <v>1</v>
      </c>
      <c r="AE555" t="s">
        <v>0</v>
      </c>
      <c r="AF555">
        <v>7212665.7184918998</v>
      </c>
      <c r="AG555">
        <v>7729136.9285236998</v>
      </c>
      <c r="AH555">
        <v>7360979.6179985702</v>
      </c>
      <c r="AI555">
        <v>90868.663956906705</v>
      </c>
      <c r="AJ555">
        <v>4071730.6038661199</v>
      </c>
      <c r="AK555">
        <v>2120654.1445658701</v>
      </c>
      <c r="AL555">
        <v>3111103.52931527</v>
      </c>
      <c r="AM555">
        <v>88380.7518873113</v>
      </c>
      <c r="AN555">
        <v>4062959.8569880198</v>
      </c>
      <c r="AO555">
        <v>4401260.1279006097</v>
      </c>
      <c r="AP555">
        <v>3082435.6325409301</v>
      </c>
      <c r="AQ555">
        <v>212948.855810037</v>
      </c>
      <c r="AR555">
        <v>99908.991348815107</v>
      </c>
      <c r="AS555">
        <v>162150.17069413399</v>
      </c>
      <c r="AT555">
        <v>85346.308493048899</v>
      </c>
      <c r="AU555">
        <v>7360979.6179985702</v>
      </c>
      <c r="AV555">
        <v>3111103.52931527</v>
      </c>
      <c r="AW555">
        <v>162150.17069413399</v>
      </c>
      <c r="AX555">
        <v>3.57694713504443</v>
      </c>
      <c r="AY555" s="1">
        <v>31.458400959583901</v>
      </c>
      <c r="AZ555" s="1">
        <v>35.7571053439708</v>
      </c>
      <c r="BA555" s="1">
        <v>0.42299999999999999</v>
      </c>
      <c r="BB555">
        <v>2.1999999999999999E-2</v>
      </c>
      <c r="BC555" s="1">
        <v>5.1999999999999998E-2</v>
      </c>
      <c r="BD555" s="1">
        <v>-1.24</v>
      </c>
      <c r="BE555">
        <v>-5.5</v>
      </c>
      <c r="BF555">
        <v>-4.26</v>
      </c>
      <c r="BG555">
        <v>2.06698612593227E-2</v>
      </c>
      <c r="BH555" s="1">
        <v>7.8012574435959403E-6</v>
      </c>
      <c r="BI555" s="1">
        <v>3.8945008810076198E-5</v>
      </c>
      <c r="BJ555">
        <v>4.8163011949725103E-2</v>
      </c>
      <c r="BK555" s="1">
        <v>4.2527760285062298E-5</v>
      </c>
      <c r="BL555" s="1">
        <v>3.3079017856525299E-4</v>
      </c>
      <c r="BM555" s="1">
        <v>4.5999999999999996</v>
      </c>
      <c r="BN555">
        <v>4.2</v>
      </c>
      <c r="BO555" s="1">
        <v>4.5999999999999996</v>
      </c>
      <c r="BP555" s="1"/>
      <c r="BQ555">
        <v>5.2</v>
      </c>
      <c r="BR555">
        <v>4.8</v>
      </c>
      <c r="BS555">
        <v>2.9</v>
      </c>
      <c r="BU555">
        <v>5.2</v>
      </c>
      <c r="BV555">
        <v>5.5</v>
      </c>
      <c r="BW555">
        <v>5.5</v>
      </c>
      <c r="BY555">
        <v>4.5</v>
      </c>
    </row>
    <row r="556" spans="1:79" x14ac:dyDescent="0.3">
      <c r="A556">
        <v>5678</v>
      </c>
      <c r="B556" t="s">
        <v>9</v>
      </c>
      <c r="C556" t="s">
        <v>8</v>
      </c>
      <c r="F556" t="s">
        <v>340</v>
      </c>
      <c r="L556" t="s">
        <v>366</v>
      </c>
      <c r="M556" t="s">
        <v>4</v>
      </c>
      <c r="N556" t="s">
        <v>34</v>
      </c>
      <c r="O556" t="s">
        <v>3</v>
      </c>
      <c r="P556" t="s">
        <v>34</v>
      </c>
      <c r="Q556" t="s">
        <v>34</v>
      </c>
      <c r="R556">
        <v>317.19927000000001</v>
      </c>
      <c r="S556">
        <v>318.20654999999999</v>
      </c>
      <c r="T556">
        <v>16.22</v>
      </c>
      <c r="U556">
        <v>5928317.6014297903</v>
      </c>
      <c r="V556">
        <v>113</v>
      </c>
      <c r="W556">
        <v>4</v>
      </c>
      <c r="X556">
        <v>0</v>
      </c>
      <c r="Y556">
        <v>53.7</v>
      </c>
      <c r="Z556">
        <v>41.5</v>
      </c>
      <c r="AB556" t="s">
        <v>28</v>
      </c>
      <c r="AC556" t="s">
        <v>2</v>
      </c>
      <c r="AD556" t="s">
        <v>1</v>
      </c>
      <c r="AE556" t="s">
        <v>0</v>
      </c>
      <c r="AF556">
        <v>215196.895093389</v>
      </c>
      <c r="AG556">
        <v>332134.09405739198</v>
      </c>
      <c r="AH556">
        <v>762247.13009226299</v>
      </c>
      <c r="AI556">
        <v>76877.031831803397</v>
      </c>
      <c r="AJ556">
        <v>229383.25369794501</v>
      </c>
      <c r="AK556">
        <v>230984.42438360699</v>
      </c>
      <c r="AL556">
        <v>348030.10755148402</v>
      </c>
      <c r="AM556">
        <v>79227.371365738101</v>
      </c>
      <c r="AN556">
        <v>1860874.5319298501</v>
      </c>
      <c r="AO556">
        <v>1980806.41695898</v>
      </c>
      <c r="AP556">
        <v>2096973.9645539301</v>
      </c>
      <c r="AQ556">
        <v>4463012.61327466</v>
      </c>
      <c r="AR556">
        <v>5386263.2014534799</v>
      </c>
      <c r="AS556">
        <v>5928317.6014297903</v>
      </c>
      <c r="AT556">
        <v>79688.127675657903</v>
      </c>
      <c r="AU556">
        <v>332134.09405739198</v>
      </c>
      <c r="AV556">
        <v>230984.42438360699</v>
      </c>
      <c r="AW556">
        <v>5386263.2014534799</v>
      </c>
      <c r="AX556">
        <v>65.993439047567705</v>
      </c>
      <c r="AY556">
        <v>25.251164461319799</v>
      </c>
      <c r="AZ556">
        <v>14.0871362136388</v>
      </c>
      <c r="BA556">
        <v>0.69499999999999995</v>
      </c>
      <c r="BB556">
        <v>16.216999999999999</v>
      </c>
      <c r="BC556">
        <v>23.318999999999999</v>
      </c>
      <c r="BD556">
        <v>-0.52</v>
      </c>
      <c r="BE556">
        <v>4.0199999999999996</v>
      </c>
      <c r="BF556">
        <v>4.54</v>
      </c>
      <c r="BG556">
        <v>0.55191172776686104</v>
      </c>
      <c r="BH556">
        <v>5.1889161102070002E-4</v>
      </c>
      <c r="BI556">
        <v>2.53092146619727E-4</v>
      </c>
      <c r="BJ556">
        <v>0.71120889896680695</v>
      </c>
      <c r="BK556">
        <v>1.36001424809139E-3</v>
      </c>
      <c r="BL556" s="1">
        <v>1.40021520035292E-3</v>
      </c>
      <c r="BM556" s="1">
        <v>3</v>
      </c>
      <c r="BN556" s="1">
        <v>1.5</v>
      </c>
      <c r="BO556" s="1">
        <v>0.4</v>
      </c>
      <c r="BP556" s="1"/>
      <c r="BQ556">
        <v>1.5</v>
      </c>
      <c r="BR556">
        <v>4.9000000000000004</v>
      </c>
      <c r="BU556">
        <v>6.2</v>
      </c>
      <c r="BV556">
        <v>4.5999999999999996</v>
      </c>
      <c r="BW556">
        <v>5.4</v>
      </c>
      <c r="BX556">
        <v>4.8</v>
      </c>
      <c r="BY556">
        <v>4.5999999999999996</v>
      </c>
      <c r="BZ556">
        <v>5.4</v>
      </c>
    </row>
    <row r="557" spans="1:79" x14ac:dyDescent="0.3">
      <c r="A557">
        <v>5729</v>
      </c>
      <c r="B557" t="s">
        <v>9</v>
      </c>
      <c r="C557" t="s">
        <v>8</v>
      </c>
      <c r="F557" t="s">
        <v>340</v>
      </c>
      <c r="L557" t="s">
        <v>365</v>
      </c>
      <c r="M557" t="s">
        <v>4</v>
      </c>
      <c r="N557" t="s">
        <v>5</v>
      </c>
      <c r="O557" t="s">
        <v>3</v>
      </c>
      <c r="P557" t="s">
        <v>34</v>
      </c>
      <c r="Q557" t="s">
        <v>3</v>
      </c>
      <c r="R557">
        <v>286.15699000000001</v>
      </c>
      <c r="S557">
        <v>287.16426000000001</v>
      </c>
      <c r="T557">
        <v>19.311</v>
      </c>
      <c r="U557">
        <v>13977411.7914721</v>
      </c>
      <c r="V557">
        <v>73</v>
      </c>
      <c r="W557">
        <v>5</v>
      </c>
      <c r="X557">
        <v>0</v>
      </c>
      <c r="Y557">
        <v>54.6</v>
      </c>
      <c r="Z557">
        <v>63.4</v>
      </c>
      <c r="AB557" t="s">
        <v>2</v>
      </c>
      <c r="AC557" t="s">
        <v>2</v>
      </c>
      <c r="AD557" t="s">
        <v>1</v>
      </c>
      <c r="AE557" t="s">
        <v>0</v>
      </c>
      <c r="AF557">
        <v>9420045.7967380099</v>
      </c>
      <c r="AG557">
        <v>10183736.851071401</v>
      </c>
      <c r="AH557">
        <v>12123771.164023301</v>
      </c>
      <c r="AI557">
        <v>112542.08153068399</v>
      </c>
      <c r="AJ557">
        <v>7181547.8673990201</v>
      </c>
      <c r="AK557">
        <v>10620121.185585899</v>
      </c>
      <c r="AL557">
        <v>10459420.8538053</v>
      </c>
      <c r="AM557">
        <v>135754.375664416</v>
      </c>
      <c r="AN557">
        <v>7791287.0627006404</v>
      </c>
      <c r="AO557">
        <v>9144909.8034085706</v>
      </c>
      <c r="AP557">
        <v>8336614.2988342401</v>
      </c>
      <c r="AQ557">
        <v>13977411.7914721</v>
      </c>
      <c r="AR557">
        <v>7556551.1720329504</v>
      </c>
      <c r="AS557">
        <v>5377290.0673303204</v>
      </c>
      <c r="AT557">
        <v>132819.82025042601</v>
      </c>
      <c r="AU557">
        <v>10183736.851071401</v>
      </c>
      <c r="AV557">
        <v>10459420.8538053</v>
      </c>
      <c r="AW557">
        <v>7556551.1720329504</v>
      </c>
      <c r="AX557">
        <v>13.1796560951519</v>
      </c>
      <c r="AY557">
        <v>20.599367448311401</v>
      </c>
      <c r="AZ557">
        <v>49.841536417578297</v>
      </c>
      <c r="BA557">
        <v>1.0269999999999999</v>
      </c>
      <c r="BB557">
        <v>0.74199999999999999</v>
      </c>
      <c r="BC557">
        <v>0.72199999999999998</v>
      </c>
      <c r="BD557">
        <v>0.04</v>
      </c>
      <c r="BE557">
        <v>-0.43</v>
      </c>
      <c r="BF557">
        <v>-0.47</v>
      </c>
      <c r="BG557">
        <v>0.88013113133583298</v>
      </c>
      <c r="BH557">
        <v>0.64579593117074496</v>
      </c>
      <c r="BI557">
        <v>0.901144025644802</v>
      </c>
      <c r="BJ557">
        <v>0.97994475161514905</v>
      </c>
      <c r="BK557">
        <v>0.73441348394806405</v>
      </c>
      <c r="BL557">
        <v>0.999999927105924</v>
      </c>
      <c r="BM557">
        <v>0.8</v>
      </c>
      <c r="BN557">
        <v>1.6</v>
      </c>
      <c r="BO557">
        <v>2.2000000000000002</v>
      </c>
      <c r="BQ557">
        <v>0.8</v>
      </c>
      <c r="BR557">
        <v>1.2</v>
      </c>
      <c r="BS557">
        <v>1.6</v>
      </c>
      <c r="BU557">
        <v>4.5</v>
      </c>
      <c r="BV557">
        <v>4.5</v>
      </c>
      <c r="BW557">
        <v>4.5</v>
      </c>
      <c r="BX557">
        <v>1.8</v>
      </c>
      <c r="BY557">
        <v>0.5</v>
      </c>
      <c r="BZ557">
        <v>0.5</v>
      </c>
    </row>
    <row r="558" spans="1:79" x14ac:dyDescent="0.3">
      <c r="A558">
        <v>5739</v>
      </c>
      <c r="B558" t="s">
        <v>9</v>
      </c>
      <c r="C558" t="s">
        <v>8</v>
      </c>
      <c r="F558" t="s">
        <v>340</v>
      </c>
      <c r="L558" t="s">
        <v>364</v>
      </c>
      <c r="M558" t="s">
        <v>4</v>
      </c>
      <c r="N558" t="s">
        <v>5</v>
      </c>
      <c r="O558" t="s">
        <v>3</v>
      </c>
      <c r="P558" t="s">
        <v>3</v>
      </c>
      <c r="Q558" t="s">
        <v>3</v>
      </c>
      <c r="R558">
        <v>291.24101999999999</v>
      </c>
      <c r="S558">
        <v>292.24826999999999</v>
      </c>
      <c r="T558">
        <v>21.359000000000002</v>
      </c>
      <c r="U558">
        <v>56622347.628597498</v>
      </c>
      <c r="V558">
        <v>0</v>
      </c>
      <c r="W558">
        <v>1</v>
      </c>
      <c r="X558">
        <v>0</v>
      </c>
      <c r="Y558">
        <v>30.2</v>
      </c>
      <c r="Z558">
        <v>40.799999999999997</v>
      </c>
      <c r="AB558" t="s">
        <v>2</v>
      </c>
      <c r="AC558" t="s">
        <v>2</v>
      </c>
      <c r="AD558" t="s">
        <v>1</v>
      </c>
      <c r="AE558" t="s">
        <v>0</v>
      </c>
      <c r="AF558">
        <v>55230148.462902702</v>
      </c>
      <c r="AG558">
        <v>56055270.117941201</v>
      </c>
      <c r="AH558">
        <v>49560642.525720596</v>
      </c>
      <c r="AI558">
        <v>1005635.90727323</v>
      </c>
      <c r="AJ558">
        <v>37711653.549619697</v>
      </c>
      <c r="AK558">
        <v>33493611.983553901</v>
      </c>
      <c r="AL558">
        <v>53200103.671798602</v>
      </c>
      <c r="AM558">
        <v>1232510.1096689601</v>
      </c>
      <c r="AN558">
        <v>56622347.628597498</v>
      </c>
      <c r="AO558">
        <v>50992731.395221502</v>
      </c>
      <c r="AP558">
        <v>47398023.6481805</v>
      </c>
      <c r="AQ558">
        <v>42801458.681469597</v>
      </c>
      <c r="AR558">
        <v>51290801.513867803</v>
      </c>
      <c r="AS558">
        <v>44322348.403407499</v>
      </c>
      <c r="AT558">
        <v>1188303.84952321</v>
      </c>
      <c r="AU558">
        <v>55230148.462902702</v>
      </c>
      <c r="AV558">
        <v>37711653.549619697</v>
      </c>
      <c r="AW558">
        <v>44322348.403407499</v>
      </c>
      <c r="AX558">
        <v>6.5944459352142601</v>
      </c>
      <c r="AY558" s="1">
        <v>25.022619556086902</v>
      </c>
      <c r="AZ558" s="1">
        <v>9.8109881924081499</v>
      </c>
      <c r="BA558">
        <v>0.68300000000000005</v>
      </c>
      <c r="BB558" s="1">
        <v>0.80300000000000005</v>
      </c>
      <c r="BC558" s="1">
        <v>1.175</v>
      </c>
      <c r="BD558">
        <v>-0.55000000000000004</v>
      </c>
      <c r="BE558">
        <v>-0.32</v>
      </c>
      <c r="BF558">
        <v>0.23</v>
      </c>
      <c r="BG558">
        <v>0.15286972137457899</v>
      </c>
      <c r="BH558">
        <v>0.493073318364535</v>
      </c>
      <c r="BI558">
        <v>0.61527906560109802</v>
      </c>
      <c r="BJ558">
        <v>0.25840158518064599</v>
      </c>
      <c r="BK558">
        <v>0.58681458296058298</v>
      </c>
      <c r="BL558">
        <v>0.80709788355363599</v>
      </c>
      <c r="BN558">
        <v>1.7</v>
      </c>
      <c r="BQ558">
        <v>2.4</v>
      </c>
      <c r="BR558">
        <v>2</v>
      </c>
      <c r="BS558">
        <v>1.3</v>
      </c>
      <c r="BV558">
        <v>4.2</v>
      </c>
      <c r="BW558">
        <v>4.5999999999999996</v>
      </c>
      <c r="BY558">
        <v>2.4</v>
      </c>
    </row>
    <row r="559" spans="1:79" x14ac:dyDescent="0.3">
      <c r="A559">
        <v>5752</v>
      </c>
      <c r="B559" t="s">
        <v>9</v>
      </c>
      <c r="C559" t="s">
        <v>8</v>
      </c>
      <c r="F559" t="s">
        <v>340</v>
      </c>
      <c r="L559" t="s">
        <v>363</v>
      </c>
      <c r="M559" t="s">
        <v>4</v>
      </c>
      <c r="N559" t="s">
        <v>34</v>
      </c>
      <c r="O559" t="s">
        <v>3</v>
      </c>
      <c r="P559" t="s">
        <v>34</v>
      </c>
      <c r="Q559" t="s">
        <v>3</v>
      </c>
      <c r="R559">
        <v>456.25159000000002</v>
      </c>
      <c r="S559">
        <v>457.25886000000003</v>
      </c>
      <c r="T559">
        <v>19.626000000000001</v>
      </c>
      <c r="U559">
        <v>12667202.1004737</v>
      </c>
      <c r="V559">
        <v>75</v>
      </c>
      <c r="W559">
        <v>1</v>
      </c>
      <c r="X559">
        <v>0</v>
      </c>
      <c r="Y559">
        <v>39.799999999999997</v>
      </c>
      <c r="Z559">
        <v>59.1</v>
      </c>
      <c r="AB559" t="s">
        <v>2</v>
      </c>
      <c r="AC559" t="s">
        <v>2</v>
      </c>
      <c r="AD559" t="s">
        <v>1</v>
      </c>
      <c r="AE559" t="s">
        <v>0</v>
      </c>
      <c r="AF559">
        <v>11855152.150224</v>
      </c>
      <c r="AG559">
        <v>12552848.4027072</v>
      </c>
      <c r="AH559">
        <v>12667202.1004737</v>
      </c>
      <c r="AI559">
        <v>105297.439825548</v>
      </c>
      <c r="AJ559">
        <v>549845.86662526894</v>
      </c>
      <c r="AK559">
        <v>1099492.3511731101</v>
      </c>
      <c r="AL559">
        <v>232404.34787275601</v>
      </c>
      <c r="AM559">
        <v>98796.046724668195</v>
      </c>
      <c r="AN559">
        <v>6536737.6499765897</v>
      </c>
      <c r="AO559">
        <v>5866930.4724923102</v>
      </c>
      <c r="AP559">
        <v>6448093.39971272</v>
      </c>
      <c r="AQ559">
        <v>265376.12581386301</v>
      </c>
      <c r="AR559">
        <v>288337.68410838902</v>
      </c>
      <c r="AS559">
        <v>2075436.4856242801</v>
      </c>
      <c r="AT559">
        <v>95051.787401406094</v>
      </c>
      <c r="AU559">
        <v>12552848.4027072</v>
      </c>
      <c r="AV559">
        <v>549845.86662526894</v>
      </c>
      <c r="AW559">
        <v>288337.68410838902</v>
      </c>
      <c r="AX559">
        <v>3.5567769678421701</v>
      </c>
      <c r="AY559" s="1">
        <v>69.939759917807606</v>
      </c>
      <c r="AZ559">
        <v>118.495379048915</v>
      </c>
      <c r="BA559" s="1">
        <v>4.3999999999999997E-2</v>
      </c>
      <c r="BB559" s="1">
        <v>2.3E-2</v>
      </c>
      <c r="BC559">
        <v>0.52400000000000002</v>
      </c>
      <c r="BD559" s="1">
        <v>-4.51</v>
      </c>
      <c r="BE559">
        <v>-5.44</v>
      </c>
      <c r="BF559">
        <v>-0.93</v>
      </c>
      <c r="BG559">
        <v>7.1934509280053797E-3</v>
      </c>
      <c r="BH559">
        <v>7.65752859322866E-3</v>
      </c>
      <c r="BI559">
        <v>0.997896095249586</v>
      </c>
      <c r="BJ559">
        <v>2.00203861993569E-2</v>
      </c>
      <c r="BK559">
        <v>1.40393739635818E-2</v>
      </c>
      <c r="BL559">
        <v>0.999999927105924</v>
      </c>
      <c r="BM559">
        <v>4.8</v>
      </c>
      <c r="BN559">
        <v>4.8</v>
      </c>
      <c r="BO559">
        <v>5.2</v>
      </c>
      <c r="BQ559">
        <v>2.2999999999999998</v>
      </c>
      <c r="BR559">
        <v>0.2</v>
      </c>
      <c r="BS559">
        <v>4.5</v>
      </c>
      <c r="BU559">
        <v>5.3</v>
      </c>
      <c r="BV559">
        <v>5.3</v>
      </c>
      <c r="BW559">
        <v>4.9000000000000004</v>
      </c>
      <c r="BX559">
        <v>4.5</v>
      </c>
      <c r="BY559">
        <v>3</v>
      </c>
      <c r="BZ559">
        <v>0.6</v>
      </c>
    </row>
    <row r="560" spans="1:79" x14ac:dyDescent="0.3">
      <c r="A560">
        <v>5798</v>
      </c>
      <c r="B560" t="s">
        <v>9</v>
      </c>
      <c r="F560" t="s">
        <v>340</v>
      </c>
      <c r="L560" t="s">
        <v>362</v>
      </c>
      <c r="M560" t="s">
        <v>4</v>
      </c>
      <c r="N560" t="s">
        <v>5</v>
      </c>
      <c r="O560" t="s">
        <v>3</v>
      </c>
      <c r="P560" t="s">
        <v>34</v>
      </c>
      <c r="Q560" t="s">
        <v>3</v>
      </c>
      <c r="R560">
        <v>421.26769999999999</v>
      </c>
      <c r="S560">
        <v>422.27498000000003</v>
      </c>
      <c r="T560">
        <v>14.016</v>
      </c>
      <c r="U560">
        <v>7327082.6753254104</v>
      </c>
      <c r="V560">
        <v>4</v>
      </c>
      <c r="W560">
        <v>2</v>
      </c>
      <c r="X560">
        <v>0</v>
      </c>
      <c r="Y560">
        <v>76</v>
      </c>
      <c r="Z560">
        <v>8.8000000000000007</v>
      </c>
      <c r="AB560" t="s">
        <v>2</v>
      </c>
      <c r="AC560" t="s">
        <v>2</v>
      </c>
      <c r="AD560" t="s">
        <v>1</v>
      </c>
      <c r="AE560" t="s">
        <v>0</v>
      </c>
      <c r="AF560">
        <v>7240348.8839434804</v>
      </c>
      <c r="AG560">
        <v>6865271.5850554602</v>
      </c>
      <c r="AH560">
        <v>7327082.6753254104</v>
      </c>
      <c r="AI560">
        <v>93437.962940760102</v>
      </c>
      <c r="AJ560">
        <v>1048588.4306083701</v>
      </c>
      <c r="AK560">
        <v>1054581.2438431401</v>
      </c>
      <c r="AL560">
        <v>711803.11629728705</v>
      </c>
      <c r="AM560">
        <v>99091.2298169891</v>
      </c>
      <c r="AN560">
        <v>2806267.4394615302</v>
      </c>
      <c r="AO560">
        <v>2312789.0466159601</v>
      </c>
      <c r="AP560">
        <v>2446426.10544209</v>
      </c>
      <c r="AQ560">
        <v>108869.04508792701</v>
      </c>
      <c r="AR560">
        <v>110066.22311779299</v>
      </c>
      <c r="AS560">
        <v>113026.84230255699</v>
      </c>
      <c r="AT560">
        <v>93565.583910989997</v>
      </c>
      <c r="AU560">
        <v>7240348.8839434804</v>
      </c>
      <c r="AV560">
        <v>1048588.4306083701</v>
      </c>
      <c r="AW560">
        <v>110066.22311779299</v>
      </c>
      <c r="AX560">
        <v>3.4356423096095798</v>
      </c>
      <c r="AY560">
        <v>20.909184418752801</v>
      </c>
      <c r="AZ560">
        <v>1.93424345766035</v>
      </c>
      <c r="BA560">
        <v>0.14499999999999999</v>
      </c>
      <c r="BB560">
        <v>1.4999999999999999E-2</v>
      </c>
      <c r="BC560">
        <v>0.105</v>
      </c>
      <c r="BD560">
        <v>-2.79</v>
      </c>
      <c r="BE560">
        <v>-6.04</v>
      </c>
      <c r="BF560">
        <v>-3.25</v>
      </c>
      <c r="BG560" s="1">
        <v>3.1314070840782202E-6</v>
      </c>
      <c r="BH560" s="1">
        <v>6.8968830424509506E-8</v>
      </c>
      <c r="BI560" s="1">
        <v>2.5473595792746601E-6</v>
      </c>
      <c r="BJ560" s="1">
        <v>3.5414311055845899E-5</v>
      </c>
      <c r="BK560" s="1">
        <v>1.5774211830052601E-6</v>
      </c>
      <c r="BL560" s="1">
        <v>4.5541004880132902E-5</v>
      </c>
      <c r="BM560">
        <v>4.5999999999999996</v>
      </c>
      <c r="BN560">
        <v>4.2</v>
      </c>
      <c r="BO560">
        <v>3.9</v>
      </c>
      <c r="BQ560">
        <v>1.5</v>
      </c>
      <c r="BR560">
        <v>1.5</v>
      </c>
      <c r="BS560">
        <v>3</v>
      </c>
      <c r="BU560">
        <v>6</v>
      </c>
      <c r="BV560">
        <v>4.0999999999999996</v>
      </c>
      <c r="BW560">
        <v>4.9000000000000004</v>
      </c>
    </row>
    <row r="561" spans="1:79" x14ac:dyDescent="0.3">
      <c r="A561">
        <v>5824</v>
      </c>
      <c r="B561" t="s">
        <v>9</v>
      </c>
      <c r="C561" t="s">
        <v>8</v>
      </c>
      <c r="F561" t="s">
        <v>340</v>
      </c>
      <c r="L561" t="s">
        <v>361</v>
      </c>
      <c r="M561" t="s">
        <v>4</v>
      </c>
      <c r="N561" t="s">
        <v>5</v>
      </c>
      <c r="O561" t="s">
        <v>3</v>
      </c>
      <c r="P561" t="s">
        <v>34</v>
      </c>
      <c r="Q561" t="s">
        <v>3</v>
      </c>
      <c r="R561">
        <v>344.16217999999998</v>
      </c>
      <c r="S561">
        <v>345.16946000000002</v>
      </c>
      <c r="T561">
        <v>20.773</v>
      </c>
      <c r="U561">
        <v>10666974.4151941</v>
      </c>
      <c r="V561">
        <v>161</v>
      </c>
      <c r="W561">
        <v>1</v>
      </c>
      <c r="X561">
        <v>0</v>
      </c>
      <c r="Y561">
        <v>41.1</v>
      </c>
      <c r="Z561">
        <v>59.5</v>
      </c>
      <c r="AB561" t="s">
        <v>2</v>
      </c>
      <c r="AC561" t="s">
        <v>2</v>
      </c>
      <c r="AD561" t="s">
        <v>1</v>
      </c>
      <c r="AE561" t="s">
        <v>0</v>
      </c>
      <c r="AF561">
        <v>10666974.4151941</v>
      </c>
      <c r="AG561">
        <v>8888227.8583733793</v>
      </c>
      <c r="AH561">
        <v>8092345.3432058897</v>
      </c>
      <c r="AI561">
        <v>160492.400319259</v>
      </c>
      <c r="AJ561">
        <v>4513380.67856366</v>
      </c>
      <c r="AK561">
        <v>4835428.4855966195</v>
      </c>
      <c r="AL561">
        <v>1027360.62660117</v>
      </c>
      <c r="AM561">
        <v>142691.46476634301</v>
      </c>
      <c r="AN561">
        <v>5711301.09265217</v>
      </c>
      <c r="AO561">
        <v>2333031.9180094399</v>
      </c>
      <c r="AP561">
        <v>5824132.3496281197</v>
      </c>
      <c r="AQ561">
        <v>3788105.9422075502</v>
      </c>
      <c r="AR561">
        <v>4242021.4541392801</v>
      </c>
      <c r="AS561">
        <v>9522811.6094432399</v>
      </c>
      <c r="AT561">
        <v>158090.77644240501</v>
      </c>
      <c r="AU561">
        <v>8888227.8583733793</v>
      </c>
      <c r="AV561">
        <v>4513380.67856366</v>
      </c>
      <c r="AW561">
        <v>4242021.4541392801</v>
      </c>
      <c r="AX561">
        <v>14.303739986146001</v>
      </c>
      <c r="AY561" s="1">
        <v>61.056340437297699</v>
      </c>
      <c r="AZ561">
        <v>54.4864093801324</v>
      </c>
      <c r="BA561">
        <v>0.50800000000000001</v>
      </c>
      <c r="BB561">
        <v>0.47699999999999998</v>
      </c>
      <c r="BC561">
        <v>0.94</v>
      </c>
      <c r="BD561">
        <v>-0.98</v>
      </c>
      <c r="BE561">
        <v>-1.07</v>
      </c>
      <c r="BF561">
        <v>-0.09</v>
      </c>
      <c r="BG561">
        <v>0.10857281629526901</v>
      </c>
      <c r="BH561">
        <v>0.53818394920426504</v>
      </c>
      <c r="BI561">
        <v>0.42963461262321401</v>
      </c>
      <c r="BJ561">
        <v>0.195900004368811</v>
      </c>
      <c r="BK561">
        <v>0.62898232601834403</v>
      </c>
      <c r="BL561">
        <v>0.61781668566190295</v>
      </c>
      <c r="BM561">
        <v>1.2</v>
      </c>
      <c r="BN561">
        <v>0.8</v>
      </c>
      <c r="BO561">
        <v>1.6</v>
      </c>
      <c r="BP561">
        <v>1.5</v>
      </c>
      <c r="BS561">
        <v>4.5</v>
      </c>
      <c r="BU561">
        <v>1.6</v>
      </c>
      <c r="BV561">
        <v>1.7</v>
      </c>
      <c r="BW561">
        <v>0.8</v>
      </c>
      <c r="BX561">
        <v>0.6</v>
      </c>
      <c r="BZ561">
        <v>0.5</v>
      </c>
      <c r="CA561">
        <v>1.5</v>
      </c>
    </row>
    <row r="562" spans="1:79" x14ac:dyDescent="0.3">
      <c r="A562">
        <v>5854</v>
      </c>
      <c r="B562" t="s">
        <v>9</v>
      </c>
      <c r="C562" t="s">
        <v>8</v>
      </c>
      <c r="F562" t="s">
        <v>340</v>
      </c>
      <c r="L562" t="s">
        <v>360</v>
      </c>
      <c r="M562" t="s">
        <v>4</v>
      </c>
      <c r="N562" t="s">
        <v>34</v>
      </c>
      <c r="O562" t="s">
        <v>3</v>
      </c>
      <c r="P562" t="s">
        <v>34</v>
      </c>
      <c r="Q562" t="s">
        <v>3</v>
      </c>
      <c r="R562">
        <v>428.29270000000002</v>
      </c>
      <c r="S562">
        <v>429.29998000000001</v>
      </c>
      <c r="T562">
        <v>22.846</v>
      </c>
      <c r="U562">
        <v>8557638.3336099405</v>
      </c>
      <c r="V562">
        <v>63</v>
      </c>
      <c r="W562">
        <v>1</v>
      </c>
      <c r="X562">
        <v>0</v>
      </c>
      <c r="Y562">
        <v>48</v>
      </c>
      <c r="Z562">
        <v>61.5</v>
      </c>
      <c r="AB562" t="s">
        <v>2</v>
      </c>
      <c r="AC562" t="s">
        <v>2</v>
      </c>
      <c r="AD562" t="s">
        <v>1</v>
      </c>
      <c r="AE562" t="s">
        <v>0</v>
      </c>
      <c r="AF562">
        <v>8557638.3336099405</v>
      </c>
      <c r="AG562">
        <v>8122908.4221114404</v>
      </c>
      <c r="AH562">
        <v>7456954.2284495998</v>
      </c>
      <c r="AI562">
        <v>50090.717257210701</v>
      </c>
      <c r="AJ562">
        <v>488230.10457976302</v>
      </c>
      <c r="AK562">
        <v>1010304.50075526</v>
      </c>
      <c r="AL562">
        <v>302653.98209498799</v>
      </c>
      <c r="AM562">
        <v>60037.794948674302</v>
      </c>
      <c r="AN562">
        <v>5151527.0540739503</v>
      </c>
      <c r="AO562">
        <v>4716352.9465256501</v>
      </c>
      <c r="AP562">
        <v>2073057.7112034201</v>
      </c>
      <c r="AQ562">
        <v>429135.01873935602</v>
      </c>
      <c r="AR562">
        <v>172879.651210985</v>
      </c>
      <c r="AS562">
        <v>258505.231617318</v>
      </c>
      <c r="AT562">
        <v>81686.154958083396</v>
      </c>
      <c r="AU562">
        <v>8122908.4221114404</v>
      </c>
      <c r="AV562">
        <v>488230.10457976302</v>
      </c>
      <c r="AW562">
        <v>258505.231617318</v>
      </c>
      <c r="AX562">
        <v>6.8902134260870902</v>
      </c>
      <c r="AY562" s="1">
        <v>61.112513939797701</v>
      </c>
      <c r="AZ562" s="1">
        <v>45.480517075522101</v>
      </c>
      <c r="BA562">
        <v>0.06</v>
      </c>
      <c r="BB562">
        <v>3.2000000000000001E-2</v>
      </c>
      <c r="BC562" s="1">
        <v>0.52900000000000003</v>
      </c>
      <c r="BD562">
        <v>-4.0599999999999996</v>
      </c>
      <c r="BE562">
        <v>-4.97</v>
      </c>
      <c r="BF562">
        <v>-0.92</v>
      </c>
      <c r="BG562">
        <v>6.7833399310834896E-4</v>
      </c>
      <c r="BH562">
        <v>1.9451844507178999E-4</v>
      </c>
      <c r="BI562">
        <v>0.217703349606788</v>
      </c>
      <c r="BJ562">
        <v>2.7414603828090599E-3</v>
      </c>
      <c r="BK562">
        <v>5.9876580009316296E-4</v>
      </c>
      <c r="BL562" s="1">
        <v>0.36098724718112202</v>
      </c>
      <c r="BM562" s="1">
        <v>3.1</v>
      </c>
      <c r="BN562">
        <v>3.9</v>
      </c>
      <c r="BO562" s="1">
        <v>2.7</v>
      </c>
      <c r="BP562" s="1"/>
      <c r="BQ562">
        <v>4.5</v>
      </c>
      <c r="BR562">
        <v>0</v>
      </c>
      <c r="BS562">
        <v>4.5</v>
      </c>
      <c r="BU562">
        <v>2</v>
      </c>
      <c r="BV562">
        <v>1.7</v>
      </c>
      <c r="BW562">
        <v>2.1</v>
      </c>
      <c r="BX562">
        <v>0</v>
      </c>
      <c r="BY562">
        <v>4.5</v>
      </c>
      <c r="BZ562">
        <v>1.5</v>
      </c>
    </row>
    <row r="563" spans="1:79" x14ac:dyDescent="0.3">
      <c r="A563">
        <v>5870</v>
      </c>
      <c r="B563" t="s">
        <v>9</v>
      </c>
      <c r="C563" t="s">
        <v>8</v>
      </c>
      <c r="F563" t="s">
        <v>340</v>
      </c>
      <c r="L563" t="s">
        <v>359</v>
      </c>
      <c r="M563" t="s">
        <v>4</v>
      </c>
      <c r="N563" t="s">
        <v>5</v>
      </c>
      <c r="O563" t="s">
        <v>3</v>
      </c>
      <c r="P563" t="s">
        <v>34</v>
      </c>
      <c r="Q563" t="s">
        <v>3</v>
      </c>
      <c r="R563">
        <v>630.29418999999996</v>
      </c>
      <c r="S563">
        <v>316.15436999999997</v>
      </c>
      <c r="T563">
        <v>13.675000000000001</v>
      </c>
      <c r="U563">
        <v>6778392.4343679296</v>
      </c>
      <c r="V563">
        <v>10</v>
      </c>
      <c r="W563">
        <v>3</v>
      </c>
      <c r="X563">
        <v>0</v>
      </c>
      <c r="Y563">
        <v>59.8</v>
      </c>
      <c r="Z563">
        <v>42.5</v>
      </c>
      <c r="AB563" t="s">
        <v>2</v>
      </c>
      <c r="AC563" t="s">
        <v>2</v>
      </c>
      <c r="AD563" t="s">
        <v>258</v>
      </c>
      <c r="AE563" t="s">
        <v>257</v>
      </c>
      <c r="AF563">
        <v>5429327.1573079601</v>
      </c>
      <c r="AG563">
        <v>3689736.2146230098</v>
      </c>
      <c r="AH563">
        <v>4864305.0398302702</v>
      </c>
      <c r="AI563">
        <v>86480.021713174807</v>
      </c>
      <c r="AJ563">
        <v>6778392.4343679296</v>
      </c>
      <c r="AK563">
        <v>4430488.6484737797</v>
      </c>
      <c r="AL563">
        <v>6461147.56086565</v>
      </c>
      <c r="AM563">
        <v>90716.7575582391</v>
      </c>
      <c r="AN563">
        <v>4733808.4779032804</v>
      </c>
      <c r="AO563">
        <v>4089623.4732754198</v>
      </c>
      <c r="AP563">
        <v>4738570.0701122303</v>
      </c>
      <c r="AQ563">
        <v>531027.71286401502</v>
      </c>
      <c r="AR563">
        <v>1391408.3568547801</v>
      </c>
      <c r="AS563">
        <v>1825292.91031241</v>
      </c>
      <c r="AT563">
        <v>90185.927071655504</v>
      </c>
      <c r="AU563">
        <v>4864305.0398302702</v>
      </c>
      <c r="AV563">
        <v>6461147.56086565</v>
      </c>
      <c r="AW563">
        <v>1391408.3568547801</v>
      </c>
      <c r="AX563">
        <v>19.038665711947999</v>
      </c>
      <c r="AY563" s="1">
        <v>21.6280870572959</v>
      </c>
      <c r="AZ563" s="1">
        <v>52.7311619415363</v>
      </c>
      <c r="BA563">
        <v>1.3280000000000001</v>
      </c>
      <c r="BB563" s="1">
        <v>0.28599999999999998</v>
      </c>
      <c r="BC563" s="1">
        <v>0.215</v>
      </c>
      <c r="BD563">
        <v>0.41</v>
      </c>
      <c r="BE563">
        <v>-1.81</v>
      </c>
      <c r="BF563">
        <v>-2.2200000000000002</v>
      </c>
      <c r="BG563">
        <v>0.78384542402470103</v>
      </c>
      <c r="BH563">
        <v>1.3172463499403E-2</v>
      </c>
      <c r="BI563">
        <v>6.5080873422626003E-3</v>
      </c>
      <c r="BJ563">
        <v>0.91661330075896197</v>
      </c>
      <c r="BK563">
        <v>2.28993908987499E-2</v>
      </c>
      <c r="BL563" s="1">
        <v>1.97363774660912E-2</v>
      </c>
      <c r="BM563" s="1">
        <v>2.7</v>
      </c>
      <c r="BN563">
        <v>2.9</v>
      </c>
      <c r="BO563" s="1">
        <v>2.1</v>
      </c>
      <c r="BP563" s="1"/>
      <c r="BQ563">
        <v>2.7</v>
      </c>
      <c r="BR563">
        <v>3.6</v>
      </c>
      <c r="BS563">
        <v>3.1</v>
      </c>
      <c r="BU563">
        <v>5.4</v>
      </c>
      <c r="BV563">
        <v>5.4</v>
      </c>
      <c r="BW563">
        <v>5</v>
      </c>
      <c r="BX563">
        <v>2.2999999999999998</v>
      </c>
      <c r="BY563">
        <v>2.5</v>
      </c>
      <c r="BZ563">
        <v>1</v>
      </c>
    </row>
    <row r="564" spans="1:79" x14ac:dyDescent="0.3">
      <c r="A564">
        <v>5872</v>
      </c>
      <c r="B564" t="s">
        <v>9</v>
      </c>
      <c r="F564" t="s">
        <v>340</v>
      </c>
      <c r="L564" t="s">
        <v>358</v>
      </c>
      <c r="M564" t="s">
        <v>4</v>
      </c>
      <c r="N564" t="s">
        <v>5</v>
      </c>
      <c r="O564" t="s">
        <v>3</v>
      </c>
      <c r="P564" t="s">
        <v>34</v>
      </c>
      <c r="Q564" t="s">
        <v>3</v>
      </c>
      <c r="R564">
        <v>261.06884000000002</v>
      </c>
      <c r="S564">
        <v>262.07612</v>
      </c>
      <c r="T564">
        <v>15.708</v>
      </c>
      <c r="U564">
        <v>8309194.2435037103</v>
      </c>
      <c r="V564">
        <v>18</v>
      </c>
      <c r="W564">
        <v>1</v>
      </c>
      <c r="X564">
        <v>0</v>
      </c>
      <c r="Y564">
        <v>46</v>
      </c>
      <c r="Z564">
        <v>7.3</v>
      </c>
      <c r="AB564" t="s">
        <v>2</v>
      </c>
      <c r="AC564" t="s">
        <v>2</v>
      </c>
      <c r="AD564" t="s">
        <v>1</v>
      </c>
      <c r="AE564" s="1" t="s">
        <v>0</v>
      </c>
      <c r="AF564">
        <v>773667.52355052799</v>
      </c>
      <c r="AG564">
        <v>845186.05244618806</v>
      </c>
      <c r="AH564">
        <v>583085.68283441698</v>
      </c>
      <c r="AI564">
        <v>104631.42841854499</v>
      </c>
      <c r="AJ564">
        <v>575613.73155306501</v>
      </c>
      <c r="AK564">
        <v>327574.140743297</v>
      </c>
      <c r="AL564">
        <v>557689.21811344498</v>
      </c>
      <c r="AM564">
        <v>109938.872630959</v>
      </c>
      <c r="AN564">
        <v>3392793.6215172601</v>
      </c>
      <c r="AO564">
        <v>1338810.8727514499</v>
      </c>
      <c r="AP564">
        <v>2670167.4521822701</v>
      </c>
      <c r="AQ564">
        <v>5974411.59071502</v>
      </c>
      <c r="AR564">
        <v>7718435.0415378902</v>
      </c>
      <c r="AS564">
        <v>8309194.2435037103</v>
      </c>
      <c r="AT564">
        <v>107493.66823138201</v>
      </c>
      <c r="AU564">
        <v>773667.52355052799</v>
      </c>
      <c r="AV564">
        <v>557689.21811344498</v>
      </c>
      <c r="AW564">
        <v>7718435.0415378902</v>
      </c>
      <c r="AX564">
        <v>18.4586066319502</v>
      </c>
      <c r="AY564">
        <v>28.405267056292502</v>
      </c>
      <c r="AZ564" s="1">
        <v>16.552119070440298</v>
      </c>
      <c r="BA564" s="1">
        <v>0.72099999999999997</v>
      </c>
      <c r="BB564">
        <v>9.9760000000000009</v>
      </c>
      <c r="BC564" s="1">
        <v>13.84</v>
      </c>
      <c r="BD564">
        <v>-0.47</v>
      </c>
      <c r="BE564">
        <v>3.32</v>
      </c>
      <c r="BF564">
        <v>3.79</v>
      </c>
      <c r="BG564">
        <v>0.145389923547113</v>
      </c>
      <c r="BH564" s="1">
        <v>5.1853619897013197E-5</v>
      </c>
      <c r="BI564" s="1">
        <v>1.89333574709405E-5</v>
      </c>
      <c r="BJ564">
        <v>0.247598314060682</v>
      </c>
      <c r="BK564">
        <v>2.00272377224879E-4</v>
      </c>
      <c r="BL564" s="1">
        <v>1.9723847707637799E-4</v>
      </c>
      <c r="BM564" s="1">
        <v>1.1000000000000001</v>
      </c>
      <c r="BN564">
        <v>0.4</v>
      </c>
      <c r="BO564" s="1">
        <v>4.5</v>
      </c>
      <c r="BP564" s="1"/>
      <c r="BQ564">
        <v>4.5</v>
      </c>
      <c r="BS564">
        <v>0.4</v>
      </c>
      <c r="BU564">
        <v>2.5</v>
      </c>
      <c r="BV564">
        <v>1</v>
      </c>
      <c r="BW564">
        <v>2.9</v>
      </c>
      <c r="BX564">
        <v>3.9</v>
      </c>
      <c r="BY564">
        <v>3.9</v>
      </c>
      <c r="BZ564">
        <v>4.5999999999999996</v>
      </c>
    </row>
    <row r="565" spans="1:79" x14ac:dyDescent="0.3">
      <c r="A565">
        <v>5891</v>
      </c>
      <c r="B565" t="s">
        <v>9</v>
      </c>
      <c r="C565" t="s">
        <v>8</v>
      </c>
      <c r="F565" t="s">
        <v>340</v>
      </c>
      <c r="L565" t="s">
        <v>357</v>
      </c>
      <c r="M565" t="s">
        <v>4</v>
      </c>
      <c r="N565" t="s">
        <v>5</v>
      </c>
      <c r="O565" t="s">
        <v>3</v>
      </c>
      <c r="P565" t="s">
        <v>34</v>
      </c>
      <c r="Q565" t="s">
        <v>3</v>
      </c>
      <c r="R565">
        <v>447.28334000000001</v>
      </c>
      <c r="S565">
        <v>448.29061999999999</v>
      </c>
      <c r="T565">
        <v>22.757999999999999</v>
      </c>
      <c r="U565">
        <v>4198552.4212037902</v>
      </c>
      <c r="V565">
        <v>5</v>
      </c>
      <c r="W565">
        <v>1</v>
      </c>
      <c r="X565">
        <v>0</v>
      </c>
      <c r="Y565">
        <v>47.8</v>
      </c>
      <c r="Z565">
        <v>61.4</v>
      </c>
      <c r="AB565" t="s">
        <v>2</v>
      </c>
      <c r="AC565" t="s">
        <v>2</v>
      </c>
      <c r="AD565" t="s">
        <v>1</v>
      </c>
      <c r="AE565" t="s">
        <v>0</v>
      </c>
      <c r="AF565">
        <v>4004940.0614781398</v>
      </c>
      <c r="AG565">
        <v>4076851.3722532601</v>
      </c>
      <c r="AH565">
        <v>4198552.4212037902</v>
      </c>
      <c r="AI565">
        <v>46354.566742512601</v>
      </c>
      <c r="AJ565">
        <v>2135347.2983035399</v>
      </c>
      <c r="AK565">
        <v>2334083.03233071</v>
      </c>
      <c r="AL565">
        <v>2373514.8313299501</v>
      </c>
      <c r="AM565">
        <v>56859.669728029701</v>
      </c>
      <c r="AN565">
        <v>2763407.2326768599</v>
      </c>
      <c r="AO565">
        <v>2591968.3723856802</v>
      </c>
      <c r="AP565">
        <v>2696485.493206</v>
      </c>
      <c r="AQ565">
        <v>498411.43226451898</v>
      </c>
      <c r="AR565">
        <v>657496.09347729897</v>
      </c>
      <c r="AS565">
        <v>201952.132430831</v>
      </c>
      <c r="AT565">
        <v>52138.824030593503</v>
      </c>
      <c r="AU565">
        <v>4076851.3722532601</v>
      </c>
      <c r="AV565">
        <v>2334083.03233071</v>
      </c>
      <c r="AW565">
        <v>498411.43226451898</v>
      </c>
      <c r="AX565">
        <v>2.3908296133225599</v>
      </c>
      <c r="AY565" s="1">
        <v>5.5964862876503396</v>
      </c>
      <c r="AZ565" s="1">
        <v>51.080047411980303</v>
      </c>
      <c r="BA565">
        <v>0.57299999999999995</v>
      </c>
      <c r="BB565" s="1">
        <v>0.122</v>
      </c>
      <c r="BC565" s="1">
        <v>0.214</v>
      </c>
      <c r="BD565">
        <v>-0.8</v>
      </c>
      <c r="BE565">
        <v>-3.03</v>
      </c>
      <c r="BF565">
        <v>-2.23</v>
      </c>
      <c r="BG565">
        <v>0.192300443621334</v>
      </c>
      <c r="BH565">
        <v>5.2927270622871202E-4</v>
      </c>
      <c r="BI565">
        <v>2.5247768576844901E-3</v>
      </c>
      <c r="BJ565">
        <v>0.31154650422862801</v>
      </c>
      <c r="BK565">
        <v>1.38367973135399E-3</v>
      </c>
      <c r="BL565" s="1">
        <v>9.1983251719763206E-3</v>
      </c>
      <c r="BM565" s="1">
        <v>5.2</v>
      </c>
      <c r="BN565">
        <v>4</v>
      </c>
      <c r="BO565" s="1">
        <v>3.3</v>
      </c>
      <c r="BP565" s="1"/>
      <c r="BQ565">
        <v>2.5</v>
      </c>
      <c r="BR565">
        <v>4</v>
      </c>
      <c r="BS565">
        <v>5.2</v>
      </c>
      <c r="BU565">
        <v>5.9</v>
      </c>
      <c r="BV565">
        <v>8.1999999999999993</v>
      </c>
      <c r="BW565">
        <v>7.8</v>
      </c>
      <c r="BX565">
        <v>5.3</v>
      </c>
      <c r="BY565">
        <v>4.9000000000000004</v>
      </c>
      <c r="BZ565">
        <v>4.5</v>
      </c>
    </row>
    <row r="566" spans="1:79" x14ac:dyDescent="0.3">
      <c r="A566">
        <v>5897</v>
      </c>
      <c r="B566" t="s">
        <v>9</v>
      </c>
      <c r="C566" t="s">
        <v>8</v>
      </c>
      <c r="F566" t="s">
        <v>340</v>
      </c>
      <c r="L566" t="s">
        <v>356</v>
      </c>
      <c r="M566" t="s">
        <v>4</v>
      </c>
      <c r="N566" t="s">
        <v>5</v>
      </c>
      <c r="O566" t="s">
        <v>3</v>
      </c>
      <c r="P566" t="s">
        <v>34</v>
      </c>
      <c r="Q566" t="s">
        <v>3</v>
      </c>
      <c r="R566">
        <v>506.14634000000001</v>
      </c>
      <c r="S566">
        <v>507.15361999999999</v>
      </c>
      <c r="T566">
        <v>19.521999999999998</v>
      </c>
      <c r="U566">
        <v>4290961.3351878095</v>
      </c>
      <c r="V566">
        <v>31</v>
      </c>
      <c r="W566">
        <v>3</v>
      </c>
      <c r="X566">
        <v>0</v>
      </c>
      <c r="Y566">
        <v>46.7</v>
      </c>
      <c r="Z566">
        <v>40.4</v>
      </c>
      <c r="AB566" t="s">
        <v>2</v>
      </c>
      <c r="AC566" t="s">
        <v>2</v>
      </c>
      <c r="AD566" t="s">
        <v>1</v>
      </c>
      <c r="AE566" t="s">
        <v>0</v>
      </c>
      <c r="AF566">
        <v>982510.53099107195</v>
      </c>
      <c r="AG566">
        <v>1830912.68732099</v>
      </c>
      <c r="AH566">
        <v>1983156.7642171399</v>
      </c>
      <c r="AI566">
        <v>75270.177320207993</v>
      </c>
      <c r="AJ566">
        <v>2237941.9187492998</v>
      </c>
      <c r="AK566">
        <v>2417037.9397455701</v>
      </c>
      <c r="AL566">
        <v>2016031.7120280699</v>
      </c>
      <c r="AM566">
        <v>83824.358046906302</v>
      </c>
      <c r="AN566">
        <v>2551148.0302204601</v>
      </c>
      <c r="AO566">
        <v>2675005.8137062299</v>
      </c>
      <c r="AP566">
        <v>2674536.0149621498</v>
      </c>
      <c r="AQ566">
        <v>3537778.7457187301</v>
      </c>
      <c r="AR566">
        <v>4038503.56148925</v>
      </c>
      <c r="AS566">
        <v>4290961.3351878095</v>
      </c>
      <c r="AT566">
        <v>82211.278452031096</v>
      </c>
      <c r="AU566">
        <v>1830912.68732099</v>
      </c>
      <c r="AV566">
        <v>2237941.9187492998</v>
      </c>
      <c r="AW566">
        <v>4038503.56148925</v>
      </c>
      <c r="AX566">
        <v>33.722457900906498</v>
      </c>
      <c r="AY566">
        <v>9.0338779359911499</v>
      </c>
      <c r="AZ566">
        <v>9.6909665971894903</v>
      </c>
      <c r="BA566">
        <v>1.222</v>
      </c>
      <c r="BB566">
        <v>2.206</v>
      </c>
      <c r="BC566">
        <v>1.8049999999999999</v>
      </c>
      <c r="BD566">
        <v>0.28999999999999998</v>
      </c>
      <c r="BE566">
        <v>1.1399999999999999</v>
      </c>
      <c r="BF566">
        <v>0.85</v>
      </c>
      <c r="BG566">
        <v>0.20811895059867</v>
      </c>
      <c r="BH566">
        <v>6.2496675226619801E-3</v>
      </c>
      <c r="BI566">
        <v>5.4553105018673803E-2</v>
      </c>
      <c r="BJ566">
        <v>0.33050387267298498</v>
      </c>
      <c r="BK566">
        <v>1.1742147240834401E-2</v>
      </c>
      <c r="BL566">
        <v>0.11703946106294399</v>
      </c>
      <c r="BM566">
        <v>4.5</v>
      </c>
      <c r="BN566">
        <v>3.3</v>
      </c>
      <c r="BO566">
        <v>2.9</v>
      </c>
      <c r="BQ566">
        <v>4</v>
      </c>
      <c r="BR566">
        <v>5.5</v>
      </c>
      <c r="BS566">
        <v>3.6</v>
      </c>
      <c r="BU566">
        <v>6.3</v>
      </c>
      <c r="BV566">
        <v>5.9</v>
      </c>
      <c r="BW566">
        <v>7.4</v>
      </c>
      <c r="BX566">
        <v>3.6</v>
      </c>
      <c r="BY566">
        <v>3.3</v>
      </c>
      <c r="BZ566">
        <v>4.4000000000000004</v>
      </c>
    </row>
    <row r="567" spans="1:79" x14ac:dyDescent="0.3">
      <c r="A567">
        <v>5949</v>
      </c>
      <c r="B567" t="s">
        <v>9</v>
      </c>
      <c r="C567" t="s">
        <v>8</v>
      </c>
      <c r="F567" t="s">
        <v>340</v>
      </c>
      <c r="L567" t="s">
        <v>355</v>
      </c>
      <c r="M567" t="s">
        <v>5</v>
      </c>
      <c r="N567" t="s">
        <v>34</v>
      </c>
      <c r="O567" t="s">
        <v>3</v>
      </c>
      <c r="P567" t="s">
        <v>34</v>
      </c>
      <c r="Q567" t="s">
        <v>34</v>
      </c>
      <c r="R567">
        <v>326.12986999999998</v>
      </c>
      <c r="S567">
        <v>327.13715000000002</v>
      </c>
      <c r="T567">
        <v>11.36</v>
      </c>
      <c r="U567">
        <v>14428849.5436684</v>
      </c>
      <c r="V567">
        <v>47</v>
      </c>
      <c r="W567">
        <v>4</v>
      </c>
      <c r="X567">
        <v>0</v>
      </c>
      <c r="Y567">
        <v>52.7</v>
      </c>
      <c r="Z567">
        <v>44.9</v>
      </c>
      <c r="AB567" t="s">
        <v>28</v>
      </c>
      <c r="AC567" t="s">
        <v>2</v>
      </c>
      <c r="AD567" t="s">
        <v>1</v>
      </c>
      <c r="AE567" t="s">
        <v>0</v>
      </c>
      <c r="AF567">
        <v>14039640.6744889</v>
      </c>
      <c r="AG567">
        <v>13851165.7380722</v>
      </c>
      <c r="AH567">
        <v>14428849.5436684</v>
      </c>
      <c r="AI567">
        <v>172427.21573303701</v>
      </c>
      <c r="AJ567">
        <v>11105309.1681413</v>
      </c>
      <c r="AK567">
        <v>8887874.8162223008</v>
      </c>
      <c r="AL567">
        <v>8143534.8428901304</v>
      </c>
      <c r="AM567">
        <v>160172.85420542801</v>
      </c>
      <c r="AN567">
        <v>11060969.5166825</v>
      </c>
      <c r="AO567">
        <v>9565651.4212061707</v>
      </c>
      <c r="AP567">
        <v>2253679.4309165301</v>
      </c>
      <c r="AQ567">
        <v>4254164.5143938204</v>
      </c>
      <c r="AR567">
        <v>5753417.08374843</v>
      </c>
      <c r="AS567">
        <v>5593806.0266152602</v>
      </c>
      <c r="AT567">
        <v>157947.901410797</v>
      </c>
      <c r="AU567">
        <v>14039640.6744889</v>
      </c>
      <c r="AV567">
        <v>8887874.8162223008</v>
      </c>
      <c r="AW567">
        <v>5593806.0266152602</v>
      </c>
      <c r="AX567">
        <v>2.0883711457379301</v>
      </c>
      <c r="AY567" s="1">
        <v>16.427649198430601</v>
      </c>
      <c r="AZ567" s="1">
        <v>15.833105774616101</v>
      </c>
      <c r="BA567" s="1">
        <v>0.63300000000000001</v>
      </c>
      <c r="BB567" s="1">
        <v>0.39800000000000002</v>
      </c>
      <c r="BC567" s="1">
        <v>0.629</v>
      </c>
      <c r="BD567" s="1">
        <v>-0.66</v>
      </c>
      <c r="BE567">
        <v>-1.33</v>
      </c>
      <c r="BF567">
        <v>-0.67</v>
      </c>
      <c r="BG567">
        <v>2.0727162034481501E-2</v>
      </c>
      <c r="BH567">
        <v>2.2806184875712201E-4</v>
      </c>
      <c r="BI567">
        <v>4.0282177055286396E-3</v>
      </c>
      <c r="BJ567">
        <v>4.8241615332102E-2</v>
      </c>
      <c r="BK567">
        <v>6.8251842749390097E-4</v>
      </c>
      <c r="BL567">
        <v>1.33859766935343E-2</v>
      </c>
      <c r="BM567">
        <v>3.7</v>
      </c>
      <c r="BN567">
        <v>3.3</v>
      </c>
      <c r="BO567">
        <v>3.3</v>
      </c>
      <c r="BQ567">
        <v>4.5</v>
      </c>
      <c r="BR567">
        <v>3.1</v>
      </c>
      <c r="BS567">
        <v>2</v>
      </c>
      <c r="BU567">
        <v>3.3</v>
      </c>
      <c r="BV567">
        <v>3.1</v>
      </c>
      <c r="BW567">
        <v>4.8</v>
      </c>
      <c r="BX567">
        <v>1.4</v>
      </c>
      <c r="BY567">
        <v>2</v>
      </c>
      <c r="BZ567">
        <v>2</v>
      </c>
    </row>
    <row r="568" spans="1:79" x14ac:dyDescent="0.3">
      <c r="A568">
        <v>5958</v>
      </c>
      <c r="B568" t="s">
        <v>9</v>
      </c>
      <c r="F568" t="s">
        <v>340</v>
      </c>
      <c r="L568" t="s">
        <v>354</v>
      </c>
      <c r="M568" t="s">
        <v>4</v>
      </c>
      <c r="N568" t="s">
        <v>5</v>
      </c>
      <c r="O568" t="s">
        <v>3</v>
      </c>
      <c r="P568" t="s">
        <v>34</v>
      </c>
      <c r="Q568" t="s">
        <v>34</v>
      </c>
      <c r="R568">
        <v>360.13218999999998</v>
      </c>
      <c r="S568">
        <v>361.13945999999999</v>
      </c>
      <c r="T568">
        <v>14.525</v>
      </c>
      <c r="U568">
        <v>5536728.8471578602</v>
      </c>
      <c r="V568">
        <v>96</v>
      </c>
      <c r="W568">
        <v>4</v>
      </c>
      <c r="X568">
        <v>0</v>
      </c>
      <c r="Y568">
        <v>58.6</v>
      </c>
      <c r="Z568">
        <v>7.9</v>
      </c>
      <c r="AB568" t="s">
        <v>28</v>
      </c>
      <c r="AC568" t="s">
        <v>2</v>
      </c>
      <c r="AD568" t="s">
        <v>1</v>
      </c>
      <c r="AE568" t="s">
        <v>0</v>
      </c>
      <c r="AF568">
        <v>3856976.6210480998</v>
      </c>
      <c r="AG568">
        <v>4749106.0069876099</v>
      </c>
      <c r="AH568">
        <v>3989889.8835189799</v>
      </c>
      <c r="AI568">
        <v>69143.562304290695</v>
      </c>
      <c r="AJ568">
        <v>5536728.8471578602</v>
      </c>
      <c r="AK568">
        <v>3044780.2128030998</v>
      </c>
      <c r="AL568">
        <v>3012448.9262076202</v>
      </c>
      <c r="AM568">
        <v>70758.631556902896</v>
      </c>
      <c r="AN568">
        <v>4480383.0989718903</v>
      </c>
      <c r="AO568">
        <v>3839188.10569788</v>
      </c>
      <c r="AP568">
        <v>2858774.2945242599</v>
      </c>
      <c r="AQ568">
        <v>2666817.9374874001</v>
      </c>
      <c r="AR568">
        <v>2959984.41717715</v>
      </c>
      <c r="AS568">
        <v>2339790.93131269</v>
      </c>
      <c r="AT568">
        <v>70212.588642107599</v>
      </c>
      <c r="AU568">
        <v>3989889.8835189799</v>
      </c>
      <c r="AV568">
        <v>3044780.2128030998</v>
      </c>
      <c r="AW568">
        <v>2666817.9374874001</v>
      </c>
      <c r="AX568">
        <v>11.463483836482499</v>
      </c>
      <c r="AY568" s="1">
        <v>37.471690498290798</v>
      </c>
      <c r="AZ568" s="1">
        <v>11.683190656424999</v>
      </c>
      <c r="BA568">
        <v>0.76300000000000001</v>
      </c>
      <c r="BB568" s="1">
        <v>0.66800000000000004</v>
      </c>
      <c r="BC568" s="1">
        <v>0.876</v>
      </c>
      <c r="BD568">
        <v>-0.39</v>
      </c>
      <c r="BE568">
        <v>-0.57999999999999996</v>
      </c>
      <c r="BF568">
        <v>-0.19</v>
      </c>
      <c r="BG568">
        <v>0.78869138345866696</v>
      </c>
      <c r="BH568">
        <v>9.8161057157411899E-2</v>
      </c>
      <c r="BI568">
        <v>0.22971297552352901</v>
      </c>
      <c r="BJ568">
        <v>0.92070217390356002</v>
      </c>
      <c r="BK568">
        <v>0.140465350577576</v>
      </c>
      <c r="BL568" s="1">
        <v>0.37768872361177902</v>
      </c>
      <c r="BM568" s="1">
        <v>4.4000000000000004</v>
      </c>
      <c r="BN568">
        <v>3.6</v>
      </c>
      <c r="BO568" s="1">
        <v>4.8</v>
      </c>
      <c r="BP568" s="1"/>
      <c r="BQ568">
        <v>3.9</v>
      </c>
      <c r="BR568">
        <v>5.2</v>
      </c>
      <c r="BS568">
        <v>4</v>
      </c>
      <c r="BU568">
        <v>5.8</v>
      </c>
      <c r="BV568">
        <v>6.2</v>
      </c>
      <c r="BW568">
        <v>6.2</v>
      </c>
      <c r="BX568">
        <v>5.5</v>
      </c>
      <c r="BY568">
        <v>5.2</v>
      </c>
      <c r="BZ568">
        <v>5.2</v>
      </c>
    </row>
    <row r="569" spans="1:79" x14ac:dyDescent="0.3">
      <c r="A569">
        <v>5987</v>
      </c>
      <c r="B569" t="s">
        <v>9</v>
      </c>
      <c r="C569" t="s">
        <v>8</v>
      </c>
      <c r="F569" t="s">
        <v>340</v>
      </c>
      <c r="L569" t="s">
        <v>353</v>
      </c>
      <c r="M569" t="s">
        <v>4</v>
      </c>
      <c r="N569" t="s">
        <v>34</v>
      </c>
      <c r="O569" t="s">
        <v>3</v>
      </c>
      <c r="P569" t="s">
        <v>34</v>
      </c>
      <c r="Q569" t="s">
        <v>34</v>
      </c>
      <c r="R569">
        <v>314.22456</v>
      </c>
      <c r="S569">
        <v>315.23183</v>
      </c>
      <c r="T569">
        <v>19.239000000000001</v>
      </c>
      <c r="U569">
        <v>6546880.9245228004</v>
      </c>
      <c r="V569">
        <v>130</v>
      </c>
      <c r="W569">
        <v>8</v>
      </c>
      <c r="X569">
        <v>0</v>
      </c>
      <c r="Y569">
        <v>49.8</v>
      </c>
      <c r="Z569">
        <v>62</v>
      </c>
      <c r="AB569" t="s">
        <v>31</v>
      </c>
      <c r="AC569" t="s">
        <v>28</v>
      </c>
      <c r="AD569" t="s">
        <v>1</v>
      </c>
      <c r="AE569" t="s">
        <v>0</v>
      </c>
      <c r="AF569">
        <v>6546880.9245228004</v>
      </c>
      <c r="AG569">
        <v>6063445.4206751604</v>
      </c>
      <c r="AH569">
        <v>6334545.0047366004</v>
      </c>
      <c r="AI569">
        <v>178263.94658996299</v>
      </c>
      <c r="AJ569">
        <v>500440.95653219102</v>
      </c>
      <c r="AK569">
        <v>534787.23713508295</v>
      </c>
      <c r="AL569">
        <v>587878.29454977706</v>
      </c>
      <c r="AM569">
        <v>117458.734647324</v>
      </c>
      <c r="AN569">
        <v>2215427.94883628</v>
      </c>
      <c r="AO569">
        <v>2082106.0202403499</v>
      </c>
      <c r="AP569">
        <v>1355265.29850016</v>
      </c>
      <c r="AQ569">
        <v>441341.66971695801</v>
      </c>
      <c r="AR569">
        <v>149742.84109649199</v>
      </c>
      <c r="AS569">
        <v>298812.70645300002</v>
      </c>
      <c r="AT569">
        <v>94753.629467434803</v>
      </c>
      <c r="AU569">
        <v>6334545.0047366004</v>
      </c>
      <c r="AV569">
        <v>534787.23713508295</v>
      </c>
      <c r="AW569">
        <v>298812.70645300002</v>
      </c>
      <c r="AX569">
        <v>3.8371166158773899</v>
      </c>
      <c r="AY569">
        <v>8.1422145601979601</v>
      </c>
      <c r="AZ569" s="1">
        <v>49.155667971827903</v>
      </c>
      <c r="BA569" s="1">
        <v>8.4000000000000005E-2</v>
      </c>
      <c r="BB569">
        <v>4.7E-2</v>
      </c>
      <c r="BC569" s="1">
        <v>0.55900000000000005</v>
      </c>
      <c r="BD569">
        <v>-3.57</v>
      </c>
      <c r="BE569">
        <v>-4.41</v>
      </c>
      <c r="BF569">
        <v>-0.84</v>
      </c>
      <c r="BG569">
        <v>2.0213347916886399E-4</v>
      </c>
      <c r="BH569" s="1">
        <v>4.89207531277902E-5</v>
      </c>
      <c r="BI569">
        <v>8.4828011488751201E-2</v>
      </c>
      <c r="BJ569">
        <v>9.9582967956357506E-4</v>
      </c>
      <c r="BK569">
        <v>1.9165699837815601E-4</v>
      </c>
      <c r="BL569" s="1">
        <v>0.16736973229597399</v>
      </c>
      <c r="BM569" s="1">
        <v>2.7</v>
      </c>
      <c r="BN569" s="1">
        <v>3.1</v>
      </c>
      <c r="BO569" s="1">
        <v>3.1</v>
      </c>
      <c r="BP569" s="1"/>
      <c r="BU569">
        <v>2.8</v>
      </c>
      <c r="BV569">
        <v>2.4</v>
      </c>
      <c r="BW569">
        <v>4.3</v>
      </c>
    </row>
    <row r="570" spans="1:79" x14ac:dyDescent="0.3">
      <c r="A570">
        <v>5992</v>
      </c>
      <c r="B570" t="s">
        <v>9</v>
      </c>
      <c r="F570" t="s">
        <v>340</v>
      </c>
      <c r="L570" t="s">
        <v>352</v>
      </c>
      <c r="M570" t="s">
        <v>4</v>
      </c>
      <c r="N570" t="s">
        <v>5</v>
      </c>
      <c r="O570" t="s">
        <v>3</v>
      </c>
      <c r="P570" t="s">
        <v>34</v>
      </c>
      <c r="Q570" t="s">
        <v>34</v>
      </c>
      <c r="R570">
        <v>363.08730000000003</v>
      </c>
      <c r="S570">
        <v>364.09458000000001</v>
      </c>
      <c r="T570">
        <v>20.117000000000001</v>
      </c>
      <c r="U570">
        <v>4806319.4025091501</v>
      </c>
      <c r="V570">
        <v>24</v>
      </c>
      <c r="W570">
        <v>7</v>
      </c>
      <c r="X570">
        <v>0</v>
      </c>
      <c r="Y570">
        <v>37.200000000000003</v>
      </c>
      <c r="Z570">
        <v>6.9</v>
      </c>
      <c r="AB570" t="s">
        <v>28</v>
      </c>
      <c r="AC570" t="s">
        <v>2</v>
      </c>
      <c r="AD570" t="s">
        <v>1</v>
      </c>
      <c r="AE570" t="s">
        <v>0</v>
      </c>
      <c r="AF570">
        <v>4740890.2746613799</v>
      </c>
      <c r="AG570">
        <v>4622463.4725540299</v>
      </c>
      <c r="AH570">
        <v>4806319.4025091501</v>
      </c>
      <c r="AI570">
        <v>82151.574653528005</v>
      </c>
      <c r="AJ570">
        <v>3588478.4634262901</v>
      </c>
      <c r="AK570">
        <v>3754918.6614046702</v>
      </c>
      <c r="AL570">
        <v>3764315.8838365101</v>
      </c>
      <c r="AM570">
        <v>98102.274617670395</v>
      </c>
      <c r="AN570">
        <v>3818240.66306167</v>
      </c>
      <c r="AO570">
        <v>3847512.25886781</v>
      </c>
      <c r="AP570">
        <v>3744374.9736747299</v>
      </c>
      <c r="AQ570">
        <v>1575131.31954337</v>
      </c>
      <c r="AR570">
        <v>1754179.34566609</v>
      </c>
      <c r="AS570">
        <v>1627441.73552166</v>
      </c>
      <c r="AT570">
        <v>109583.624745384</v>
      </c>
      <c r="AU570">
        <v>4740890.2746613799</v>
      </c>
      <c r="AV570">
        <v>3754918.6614046702</v>
      </c>
      <c r="AW570">
        <v>1627441.73552166</v>
      </c>
      <c r="AX570">
        <v>1.9730662660325</v>
      </c>
      <c r="AY570" s="1">
        <v>2.67162174279049</v>
      </c>
      <c r="AZ570" s="1">
        <v>5.5721623380454703</v>
      </c>
      <c r="BA570" s="1">
        <v>0.79200000000000004</v>
      </c>
      <c r="BB570" s="1">
        <v>0.34300000000000003</v>
      </c>
      <c r="BC570" s="1">
        <v>0.433</v>
      </c>
      <c r="BD570" s="1">
        <v>-0.34</v>
      </c>
      <c r="BE570">
        <v>-1.54</v>
      </c>
      <c r="BF570">
        <v>-1.21</v>
      </c>
      <c r="BG570">
        <v>4.9602042177876405E-4</v>
      </c>
      <c r="BH570" s="1">
        <v>1.6133923330663401E-7</v>
      </c>
      <c r="BI570" s="1">
        <v>6.6453558789092405E-7</v>
      </c>
      <c r="BJ570">
        <v>2.0959021422099302E-3</v>
      </c>
      <c r="BK570" s="1">
        <v>3.0303213595472198E-6</v>
      </c>
      <c r="BL570" s="1">
        <v>1.9858457641061601E-5</v>
      </c>
      <c r="BM570" s="1">
        <v>4</v>
      </c>
      <c r="BN570">
        <v>4</v>
      </c>
      <c r="BO570" s="1">
        <v>3.3</v>
      </c>
      <c r="BP570" s="1"/>
      <c r="BQ570">
        <v>3.6</v>
      </c>
      <c r="BR570">
        <v>2.9</v>
      </c>
      <c r="BS570">
        <v>4</v>
      </c>
      <c r="BU570">
        <v>7.4</v>
      </c>
      <c r="BV570">
        <v>5.5</v>
      </c>
      <c r="BW570">
        <v>7.4</v>
      </c>
      <c r="BX570">
        <v>3.6</v>
      </c>
      <c r="BY570">
        <v>2.9</v>
      </c>
      <c r="BZ570">
        <v>2.1</v>
      </c>
    </row>
    <row r="571" spans="1:79" x14ac:dyDescent="0.3">
      <c r="A571">
        <v>6009</v>
      </c>
      <c r="B571" t="s">
        <v>9</v>
      </c>
      <c r="C571" t="s">
        <v>8</v>
      </c>
      <c r="F571" t="s">
        <v>340</v>
      </c>
      <c r="L571" t="s">
        <v>351</v>
      </c>
      <c r="M571" t="s">
        <v>4</v>
      </c>
      <c r="N571" t="s">
        <v>5</v>
      </c>
      <c r="O571" t="s">
        <v>3</v>
      </c>
      <c r="P571" t="s">
        <v>34</v>
      </c>
      <c r="Q571" t="s">
        <v>34</v>
      </c>
      <c r="R571">
        <v>330.21929</v>
      </c>
      <c r="S571">
        <v>331.22656999999998</v>
      </c>
      <c r="T571">
        <v>21.407</v>
      </c>
      <c r="U571">
        <v>21797059.998738699</v>
      </c>
      <c r="V571">
        <v>170</v>
      </c>
      <c r="W571">
        <v>2</v>
      </c>
      <c r="X571">
        <v>0</v>
      </c>
      <c r="Y571">
        <v>50.5</v>
      </c>
      <c r="Z571">
        <v>62.2</v>
      </c>
      <c r="AB571" t="s">
        <v>31</v>
      </c>
      <c r="AC571" t="s">
        <v>2</v>
      </c>
      <c r="AD571" t="s">
        <v>1</v>
      </c>
      <c r="AE571" t="s">
        <v>0</v>
      </c>
      <c r="AF571">
        <v>21797059.998738699</v>
      </c>
      <c r="AG571">
        <v>19681154.897225302</v>
      </c>
      <c r="AH571">
        <v>13686791.9977652</v>
      </c>
      <c r="AI571">
        <v>589759.35186218901</v>
      </c>
      <c r="AJ571">
        <v>2995335.8060539402</v>
      </c>
      <c r="AK571">
        <v>6617951.8448159201</v>
      </c>
      <c r="AL571">
        <v>7590740.4445764599</v>
      </c>
      <c r="AM571">
        <v>1255056.8930915699</v>
      </c>
      <c r="AN571">
        <v>6192520.2547738897</v>
      </c>
      <c r="AO571">
        <v>11605154.2464479</v>
      </c>
      <c r="AP571">
        <v>13373003.944318499</v>
      </c>
      <c r="AQ571">
        <v>3125145.7643367099</v>
      </c>
      <c r="AR571">
        <v>1067651.9401462099</v>
      </c>
      <c r="AS571">
        <v>2023662.4713634299</v>
      </c>
      <c r="AT571">
        <v>281352.58981287002</v>
      </c>
      <c r="AU571">
        <v>19681154.897225302</v>
      </c>
      <c r="AV571">
        <v>6617951.8448159201</v>
      </c>
      <c r="AW571">
        <v>2023662.4713634299</v>
      </c>
      <c r="AX571">
        <v>22.8778577027234</v>
      </c>
      <c r="AY571" s="1">
        <v>42.228837621523198</v>
      </c>
      <c r="AZ571" s="1">
        <v>49.687618840378299</v>
      </c>
      <c r="BA571">
        <v>0.33600000000000002</v>
      </c>
      <c r="BB571">
        <v>0.10299999999999999</v>
      </c>
      <c r="BC571" s="1">
        <v>0.30599999999999999</v>
      </c>
      <c r="BD571">
        <v>-1.57</v>
      </c>
      <c r="BE571">
        <v>-3.28</v>
      </c>
      <c r="BF571">
        <v>-1.71</v>
      </c>
      <c r="BG571">
        <v>3.6162850849723399E-2</v>
      </c>
      <c r="BH571">
        <v>2.0382501918176899E-3</v>
      </c>
      <c r="BI571">
        <v>6.7672214425489305E-2</v>
      </c>
      <c r="BJ571">
        <v>7.7513461454852106E-2</v>
      </c>
      <c r="BK571">
        <v>4.4174675941247403E-3</v>
      </c>
      <c r="BL571" s="1">
        <v>0.13957181151534201</v>
      </c>
      <c r="BM571" s="1">
        <v>2.2000000000000002</v>
      </c>
      <c r="BN571">
        <v>2.2000000000000002</v>
      </c>
      <c r="BO571" s="1">
        <v>1.8</v>
      </c>
      <c r="BP571" s="1"/>
      <c r="BQ571">
        <v>0.6</v>
      </c>
      <c r="BS571">
        <v>1.6</v>
      </c>
      <c r="BT571">
        <v>0.6</v>
      </c>
      <c r="BU571">
        <v>1.3</v>
      </c>
      <c r="BV571">
        <v>1.9</v>
      </c>
      <c r="BW571">
        <v>1.9</v>
      </c>
      <c r="BX571">
        <v>0.2</v>
      </c>
      <c r="BY571">
        <v>0.4</v>
      </c>
      <c r="BZ571">
        <v>0.2</v>
      </c>
    </row>
    <row r="572" spans="1:79" x14ac:dyDescent="0.3">
      <c r="A572">
        <v>6044</v>
      </c>
      <c r="B572" t="s">
        <v>9</v>
      </c>
      <c r="F572" t="s">
        <v>340</v>
      </c>
      <c r="L572" t="s">
        <v>350</v>
      </c>
      <c r="M572" t="s">
        <v>4</v>
      </c>
      <c r="N572" t="s">
        <v>5</v>
      </c>
      <c r="O572" t="s">
        <v>3</v>
      </c>
      <c r="P572" t="s">
        <v>34</v>
      </c>
      <c r="Q572" t="s">
        <v>3</v>
      </c>
      <c r="R572">
        <v>425.20643000000001</v>
      </c>
      <c r="S572">
        <v>426.21370000000002</v>
      </c>
      <c r="T572">
        <v>15.73</v>
      </c>
      <c r="U572">
        <v>4788628.30714479</v>
      </c>
      <c r="V572">
        <v>112</v>
      </c>
      <c r="W572">
        <v>5</v>
      </c>
      <c r="X572">
        <v>0</v>
      </c>
      <c r="Y572">
        <v>40.799999999999997</v>
      </c>
      <c r="Z572">
        <v>7</v>
      </c>
      <c r="AB572" t="s">
        <v>2</v>
      </c>
      <c r="AC572" t="s">
        <v>2</v>
      </c>
      <c r="AD572" t="s">
        <v>1</v>
      </c>
      <c r="AE572" t="s">
        <v>0</v>
      </c>
      <c r="AF572">
        <v>4788628.30714479</v>
      </c>
      <c r="AG572">
        <v>4504189.3198100002</v>
      </c>
      <c r="AH572">
        <v>2758069.33205688</v>
      </c>
      <c r="AI572">
        <v>77964.633383420602</v>
      </c>
      <c r="AJ572">
        <v>4090936.8206556598</v>
      </c>
      <c r="AK572">
        <v>2779737.05484545</v>
      </c>
      <c r="AL572">
        <v>4126123.04831476</v>
      </c>
      <c r="AM572">
        <v>81919.400593216895</v>
      </c>
      <c r="AN572">
        <v>3529881.8140230398</v>
      </c>
      <c r="AO572">
        <v>3288159.1308974102</v>
      </c>
      <c r="AP572">
        <v>3347141.4749622201</v>
      </c>
      <c r="AQ572">
        <v>1874797.8272882099</v>
      </c>
      <c r="AR572">
        <v>2134689.5936296</v>
      </c>
      <c r="AS572">
        <v>1481298.41125944</v>
      </c>
      <c r="AT572">
        <v>80097.391016916503</v>
      </c>
      <c r="AU572">
        <v>4504189.3198100002</v>
      </c>
      <c r="AV572">
        <v>4090936.8206556598</v>
      </c>
      <c r="AW572">
        <v>1874797.8272882099</v>
      </c>
      <c r="AX572">
        <v>27.370691141663201</v>
      </c>
      <c r="AY572">
        <v>20.9346584313734</v>
      </c>
      <c r="AZ572" s="1">
        <v>17.9736253683282</v>
      </c>
      <c r="BA572" s="1">
        <v>0.90800000000000003</v>
      </c>
      <c r="BB572">
        <v>0.41599999999999998</v>
      </c>
      <c r="BC572">
        <v>0.45800000000000002</v>
      </c>
      <c r="BD572">
        <v>-0.14000000000000001</v>
      </c>
      <c r="BE572">
        <v>-1.26</v>
      </c>
      <c r="BF572">
        <v>-1.1299999999999999</v>
      </c>
      <c r="BG572">
        <v>0.91706322151866404</v>
      </c>
      <c r="BH572">
        <v>1.9159057943232E-2</v>
      </c>
      <c r="BI572">
        <v>3.0400757694009899E-2</v>
      </c>
      <c r="BJ572">
        <v>0.99999987688113601</v>
      </c>
      <c r="BK572">
        <v>3.2106910855338497E-2</v>
      </c>
      <c r="BL572">
        <v>7.1044613227636194E-2</v>
      </c>
      <c r="BM572">
        <v>2.9</v>
      </c>
      <c r="BN572">
        <v>4.4000000000000004</v>
      </c>
      <c r="BO572">
        <v>2.9</v>
      </c>
      <c r="BQ572">
        <v>5.5</v>
      </c>
      <c r="BR572">
        <v>3.6</v>
      </c>
      <c r="BS572">
        <v>4.4000000000000004</v>
      </c>
      <c r="BU572">
        <v>8.1999999999999993</v>
      </c>
      <c r="BV572">
        <v>5.2</v>
      </c>
      <c r="BW572">
        <v>7</v>
      </c>
      <c r="BX572">
        <v>1.4</v>
      </c>
      <c r="BY572">
        <v>4</v>
      </c>
      <c r="BZ572">
        <v>2.1</v>
      </c>
    </row>
    <row r="573" spans="1:79" x14ac:dyDescent="0.3">
      <c r="A573">
        <v>6050</v>
      </c>
      <c r="B573" t="s">
        <v>9</v>
      </c>
      <c r="C573" t="s">
        <v>8</v>
      </c>
      <c r="F573" t="s">
        <v>340</v>
      </c>
      <c r="L573" t="s">
        <v>349</v>
      </c>
      <c r="M573" t="s">
        <v>4</v>
      </c>
      <c r="N573" t="s">
        <v>5</v>
      </c>
      <c r="O573" t="s">
        <v>3</v>
      </c>
      <c r="P573" t="s">
        <v>34</v>
      </c>
      <c r="Q573" t="s">
        <v>3</v>
      </c>
      <c r="R573">
        <v>502.29334999999998</v>
      </c>
      <c r="S573">
        <v>503.30063000000001</v>
      </c>
      <c r="T573">
        <v>18.553000000000001</v>
      </c>
      <c r="U573">
        <v>12356176.7561669</v>
      </c>
      <c r="V573">
        <v>51</v>
      </c>
      <c r="W573">
        <v>1</v>
      </c>
      <c r="X573">
        <v>0</v>
      </c>
      <c r="Y573">
        <v>34.700000000000003</v>
      </c>
      <c r="Z573">
        <v>41.6</v>
      </c>
      <c r="AB573" t="s">
        <v>2</v>
      </c>
      <c r="AC573" t="s">
        <v>2</v>
      </c>
      <c r="AD573" t="s">
        <v>1</v>
      </c>
      <c r="AE573" t="s">
        <v>0</v>
      </c>
      <c r="AF573">
        <v>11353797.335167401</v>
      </c>
      <c r="AG573">
        <v>12356176.7561669</v>
      </c>
      <c r="AH573">
        <v>11035693.5875258</v>
      </c>
      <c r="AI573">
        <v>112622.55173599299</v>
      </c>
      <c r="AJ573">
        <v>3073175.5102055501</v>
      </c>
      <c r="AK573">
        <v>3206492.46512726</v>
      </c>
      <c r="AL573">
        <v>1939720.8997263699</v>
      </c>
      <c r="AM573">
        <v>126672.561727087</v>
      </c>
      <c r="AN573">
        <v>6378856.5198588297</v>
      </c>
      <c r="AO573">
        <v>6379209.30096504</v>
      </c>
      <c r="AP573">
        <v>4987719.95755086</v>
      </c>
      <c r="AQ573">
        <v>1509611.77074177</v>
      </c>
      <c r="AR573">
        <v>4320907.2933684699</v>
      </c>
      <c r="AS573">
        <v>1055506.8035436301</v>
      </c>
      <c r="AT573">
        <v>127561.37762539901</v>
      </c>
      <c r="AU573">
        <v>11353797.335167401</v>
      </c>
      <c r="AV573">
        <v>3073175.5102055501</v>
      </c>
      <c r="AW573">
        <v>1509611.77074177</v>
      </c>
      <c r="AX573">
        <v>5.9503050050574</v>
      </c>
      <c r="AY573" s="1">
        <v>25.406437805827601</v>
      </c>
      <c r="AZ573" s="1">
        <v>77.061467482419204</v>
      </c>
      <c r="BA573" s="1">
        <v>0.27100000000000002</v>
      </c>
      <c r="BB573" s="1">
        <v>0.13300000000000001</v>
      </c>
      <c r="BC573" s="1">
        <v>0.49099999999999999</v>
      </c>
      <c r="BD573">
        <v>-1.89</v>
      </c>
      <c r="BE573">
        <v>-2.91</v>
      </c>
      <c r="BF573">
        <v>-1.03</v>
      </c>
      <c r="BG573">
        <v>1.76394937438695E-2</v>
      </c>
      <c r="BH573">
        <v>6.6737699158053703E-3</v>
      </c>
      <c r="BI573">
        <v>0.64945944917541698</v>
      </c>
      <c r="BJ573">
        <v>4.1937332977585298E-2</v>
      </c>
      <c r="BK573">
        <v>1.24419007446754E-2</v>
      </c>
      <c r="BL573" s="1">
        <v>0.841419931938024</v>
      </c>
      <c r="BM573" s="1">
        <v>1.4</v>
      </c>
      <c r="BN573" s="1">
        <v>2.2000000000000002</v>
      </c>
      <c r="BO573" s="1">
        <v>1.8</v>
      </c>
      <c r="BP573" s="1"/>
      <c r="BS573">
        <v>1.4</v>
      </c>
      <c r="BU573">
        <v>2.9</v>
      </c>
      <c r="BV573">
        <v>2.9</v>
      </c>
      <c r="BW573">
        <v>4.5</v>
      </c>
      <c r="BX573">
        <v>0.2</v>
      </c>
      <c r="BZ573">
        <v>0</v>
      </c>
    </row>
    <row r="574" spans="1:79" x14ac:dyDescent="0.3">
      <c r="A574">
        <v>6074</v>
      </c>
      <c r="B574" t="s">
        <v>9</v>
      </c>
      <c r="C574" t="s">
        <v>8</v>
      </c>
      <c r="F574" t="s">
        <v>340</v>
      </c>
      <c r="L574" t="s">
        <v>348</v>
      </c>
      <c r="M574" t="s">
        <v>4</v>
      </c>
      <c r="N574" t="s">
        <v>34</v>
      </c>
      <c r="O574" t="s">
        <v>3</v>
      </c>
      <c r="P574" t="s">
        <v>34</v>
      </c>
      <c r="Q574" t="s">
        <v>3</v>
      </c>
      <c r="R574">
        <v>336.16863000000001</v>
      </c>
      <c r="S574">
        <v>337.17590999999999</v>
      </c>
      <c r="T574">
        <v>13.696999999999999</v>
      </c>
      <c r="U574">
        <v>8596592.9169362504</v>
      </c>
      <c r="V574">
        <v>61</v>
      </c>
      <c r="W574">
        <v>1</v>
      </c>
      <c r="X574">
        <v>0</v>
      </c>
      <c r="Y574">
        <v>35.5</v>
      </c>
      <c r="Z574">
        <v>57.8</v>
      </c>
      <c r="AB574" t="s">
        <v>2</v>
      </c>
      <c r="AC574" t="s">
        <v>2</v>
      </c>
      <c r="AD574" t="s">
        <v>1</v>
      </c>
      <c r="AE574" t="s">
        <v>0</v>
      </c>
      <c r="AF574">
        <v>3693964.75082519</v>
      </c>
      <c r="AG574">
        <v>3293774.6420213301</v>
      </c>
      <c r="AH574">
        <v>3424672.0701309899</v>
      </c>
      <c r="AI574">
        <v>78613.080259048205</v>
      </c>
      <c r="AJ574">
        <v>8596592.9169362504</v>
      </c>
      <c r="AK574">
        <v>3880097.5895423801</v>
      </c>
      <c r="AL574">
        <v>3776260.5843269601</v>
      </c>
      <c r="AM574">
        <v>81871.556940345807</v>
      </c>
      <c r="AN574">
        <v>3701106.80272078</v>
      </c>
      <c r="AO574">
        <v>3520707.37340686</v>
      </c>
      <c r="AP574">
        <v>3682450.4992125598</v>
      </c>
      <c r="AQ574">
        <v>3208465.1108728899</v>
      </c>
      <c r="AR574">
        <v>3110706.3746513901</v>
      </c>
      <c r="AS574">
        <v>3866000.2058266001</v>
      </c>
      <c r="AT574">
        <v>81258.687724004005</v>
      </c>
      <c r="AU574">
        <v>3424672.0701309899</v>
      </c>
      <c r="AV574">
        <v>3880097.5895423801</v>
      </c>
      <c r="AW574">
        <v>3208465.1108728899</v>
      </c>
      <c r="AX574">
        <v>5.8788814721627602</v>
      </c>
      <c r="AY574">
        <v>50.825253283175797</v>
      </c>
      <c r="AZ574" s="1">
        <v>12.098975922797401</v>
      </c>
      <c r="BA574" s="1">
        <v>1.133</v>
      </c>
      <c r="BB574">
        <v>0.93700000000000006</v>
      </c>
      <c r="BC574" s="1">
        <v>0.82699999999999996</v>
      </c>
      <c r="BD574" s="1">
        <v>0.18</v>
      </c>
      <c r="BE574">
        <v>-0.09</v>
      </c>
      <c r="BF574">
        <v>-0.27</v>
      </c>
      <c r="BG574">
        <v>0.31163448789104398</v>
      </c>
      <c r="BH574">
        <v>0.99311706909697695</v>
      </c>
      <c r="BI574">
        <v>0.27218070428237001</v>
      </c>
      <c r="BJ574">
        <v>0.45761534914847002</v>
      </c>
      <c r="BK574">
        <v>0.99999997168348098</v>
      </c>
      <c r="BL574" s="1">
        <v>0.43274089449787301</v>
      </c>
      <c r="BM574" s="1">
        <v>4.4000000000000004</v>
      </c>
      <c r="BN574">
        <v>4.8</v>
      </c>
      <c r="BO574" s="1">
        <v>5.2</v>
      </c>
      <c r="BP574" s="1"/>
      <c r="BQ574">
        <v>3.1</v>
      </c>
      <c r="BR574">
        <v>4.8</v>
      </c>
      <c r="BS574">
        <v>3.6</v>
      </c>
      <c r="BU574">
        <v>8.1999999999999993</v>
      </c>
      <c r="BV574">
        <v>7</v>
      </c>
      <c r="BW574">
        <v>6.3</v>
      </c>
      <c r="BX574">
        <v>4</v>
      </c>
      <c r="BY574">
        <v>4.8</v>
      </c>
      <c r="BZ574">
        <v>2.9</v>
      </c>
    </row>
    <row r="575" spans="1:79" x14ac:dyDescent="0.3">
      <c r="A575">
        <v>6089</v>
      </c>
      <c r="B575" t="s">
        <v>9</v>
      </c>
      <c r="F575" t="s">
        <v>340</v>
      </c>
      <c r="L575" t="s">
        <v>347</v>
      </c>
      <c r="M575" t="s">
        <v>4</v>
      </c>
      <c r="N575" t="s">
        <v>5</v>
      </c>
      <c r="O575" t="s">
        <v>3</v>
      </c>
      <c r="P575" t="s">
        <v>34</v>
      </c>
      <c r="Q575" t="s">
        <v>3</v>
      </c>
      <c r="R575">
        <v>391.13659000000001</v>
      </c>
      <c r="S575">
        <v>392.14386000000002</v>
      </c>
      <c r="T575">
        <v>23.661999999999999</v>
      </c>
      <c r="U575">
        <v>3731276.79270649</v>
      </c>
      <c r="V575">
        <v>41</v>
      </c>
      <c r="W575">
        <v>2</v>
      </c>
      <c r="X575">
        <v>0</v>
      </c>
      <c r="Y575">
        <v>44.9</v>
      </c>
      <c r="Z575">
        <v>7.2</v>
      </c>
      <c r="AB575" t="s">
        <v>2</v>
      </c>
      <c r="AC575" t="s">
        <v>2</v>
      </c>
      <c r="AD575" t="s">
        <v>1</v>
      </c>
      <c r="AE575" t="s">
        <v>0</v>
      </c>
      <c r="AF575">
        <v>3731276.79270649</v>
      </c>
      <c r="AG575">
        <v>3041238.5288568698</v>
      </c>
      <c r="AH575">
        <v>3431480.3923017001</v>
      </c>
      <c r="AI575">
        <v>48537.066369854598</v>
      </c>
      <c r="AJ575">
        <v>1341718.37303666</v>
      </c>
      <c r="AK575">
        <v>1714532.7959837699</v>
      </c>
      <c r="AL575">
        <v>1675954.3095993199</v>
      </c>
      <c r="AM575">
        <v>93633.533617686597</v>
      </c>
      <c r="AN575">
        <v>2103309.98263779</v>
      </c>
      <c r="AO575">
        <v>2044664.4504233799</v>
      </c>
      <c r="AP575">
        <v>2091942.4699997699</v>
      </c>
      <c r="AQ575">
        <v>178324.66585781501</v>
      </c>
      <c r="AR575">
        <v>86873.299466657307</v>
      </c>
      <c r="AS575">
        <v>135009.34347403201</v>
      </c>
      <c r="AT575">
        <v>52068.481158192197</v>
      </c>
      <c r="AU575">
        <v>3431480.3923017001</v>
      </c>
      <c r="AV575">
        <v>1675954.3095993199</v>
      </c>
      <c r="AW575">
        <v>135009.34347403201</v>
      </c>
      <c r="AX575">
        <v>10.172651341175801</v>
      </c>
      <c r="AY575">
        <v>12.9971510484687</v>
      </c>
      <c r="AZ575">
        <v>34.292368265930001</v>
      </c>
      <c r="BA575">
        <v>0.48799999999999999</v>
      </c>
      <c r="BB575">
        <v>3.9E-2</v>
      </c>
      <c r="BC575">
        <v>8.1000000000000003E-2</v>
      </c>
      <c r="BD575">
        <v>-1.03</v>
      </c>
      <c r="BE575">
        <v>-4.67</v>
      </c>
      <c r="BF575">
        <v>-3.63</v>
      </c>
      <c r="BG575">
        <v>1.52726082786067E-2</v>
      </c>
      <c r="BH575" s="1">
        <v>5.3539018829429403E-6</v>
      </c>
      <c r="BI575" s="1">
        <v>2.7739920640756901E-5</v>
      </c>
      <c r="BJ575">
        <v>3.7138686729080501E-2</v>
      </c>
      <c r="BK575" s="1">
        <v>3.1858828937163301E-5</v>
      </c>
      <c r="BL575">
        <v>2.59285924893285E-4</v>
      </c>
      <c r="BM575">
        <v>4</v>
      </c>
      <c r="BN575">
        <v>5.2</v>
      </c>
      <c r="BO575">
        <v>4.8</v>
      </c>
      <c r="BQ575">
        <v>4.8</v>
      </c>
      <c r="BR575">
        <v>5.9</v>
      </c>
      <c r="BS575">
        <v>4</v>
      </c>
      <c r="BU575">
        <v>8.1999999999999993</v>
      </c>
      <c r="BV575">
        <v>7</v>
      </c>
      <c r="BW575">
        <v>8.1999999999999993</v>
      </c>
      <c r="BX575">
        <v>3</v>
      </c>
    </row>
    <row r="576" spans="1:79" x14ac:dyDescent="0.3">
      <c r="A576">
        <v>6136</v>
      </c>
      <c r="B576" t="s">
        <v>9</v>
      </c>
      <c r="C576" t="s">
        <v>8</v>
      </c>
      <c r="F576" t="s">
        <v>340</v>
      </c>
      <c r="L576" t="s">
        <v>346</v>
      </c>
      <c r="M576" t="s">
        <v>4</v>
      </c>
      <c r="N576" t="s">
        <v>34</v>
      </c>
      <c r="O576" t="s">
        <v>3</v>
      </c>
      <c r="P576" t="s">
        <v>34</v>
      </c>
      <c r="Q576" t="s">
        <v>3</v>
      </c>
      <c r="R576">
        <v>472.24651999999998</v>
      </c>
      <c r="S576">
        <v>473.25380000000001</v>
      </c>
      <c r="T576">
        <v>21.641999999999999</v>
      </c>
      <c r="U576">
        <v>7535555.26385793</v>
      </c>
      <c r="V576">
        <v>141</v>
      </c>
      <c r="W576">
        <v>2</v>
      </c>
      <c r="X576">
        <v>0</v>
      </c>
      <c r="Y576">
        <v>38.1</v>
      </c>
      <c r="Z576">
        <v>42.3</v>
      </c>
      <c r="AB576" t="s">
        <v>2</v>
      </c>
      <c r="AC576" t="s">
        <v>2</v>
      </c>
      <c r="AD576" t="s">
        <v>1</v>
      </c>
      <c r="AE576" t="s">
        <v>0</v>
      </c>
      <c r="AF576">
        <v>724041.86792183504</v>
      </c>
      <c r="AG576">
        <v>4962109.2571359202</v>
      </c>
      <c r="AH576">
        <v>1007872.71557023</v>
      </c>
      <c r="AI576">
        <v>94495.924456974899</v>
      </c>
      <c r="AJ576">
        <v>372725.87119860703</v>
      </c>
      <c r="AK576">
        <v>445253.12246980303</v>
      </c>
      <c r="AL576">
        <v>1457240.3732845299</v>
      </c>
      <c r="AM576">
        <v>75289.791312302506</v>
      </c>
      <c r="AN576">
        <v>4020591.01366498</v>
      </c>
      <c r="AO576">
        <v>3752314.9651325</v>
      </c>
      <c r="AP576">
        <v>2097809.9318438298</v>
      </c>
      <c r="AQ576">
        <v>6621698.0847595204</v>
      </c>
      <c r="AR576">
        <v>5891888.24036304</v>
      </c>
      <c r="AS576">
        <v>7535555.26385793</v>
      </c>
      <c r="AT576">
        <v>73100.482727957598</v>
      </c>
      <c r="AU576">
        <v>1007872.71557023</v>
      </c>
      <c r="AV576">
        <v>445253.12246980303</v>
      </c>
      <c r="AW576">
        <v>6621698.0847595204</v>
      </c>
      <c r="AX576">
        <v>106.176886247933</v>
      </c>
      <c r="AY576" s="1">
        <v>79.943069181128294</v>
      </c>
      <c r="AZ576" s="1">
        <v>12.3229578862747</v>
      </c>
      <c r="BA576">
        <v>0.442</v>
      </c>
      <c r="BB576" s="1">
        <v>6.57</v>
      </c>
      <c r="BC576" s="1">
        <v>14.872</v>
      </c>
      <c r="BD576">
        <v>-1.18</v>
      </c>
      <c r="BE576">
        <v>2.72</v>
      </c>
      <c r="BF576">
        <v>3.89</v>
      </c>
      <c r="BG576">
        <v>0.35471647681685198</v>
      </c>
      <c r="BH576">
        <v>0.110208322033727</v>
      </c>
      <c r="BI576">
        <v>1.78651248968262E-2</v>
      </c>
      <c r="BJ576">
        <v>0.50599625647672297</v>
      </c>
      <c r="BK576">
        <v>0.15590631320182299</v>
      </c>
      <c r="BL576" s="1">
        <v>4.5740976440029099E-2</v>
      </c>
      <c r="BM576" s="1">
        <v>1.9</v>
      </c>
      <c r="BO576" s="1">
        <v>0.8</v>
      </c>
      <c r="BP576" s="1"/>
      <c r="BQ576">
        <v>1.9</v>
      </c>
      <c r="BR576">
        <v>2.2999999999999998</v>
      </c>
      <c r="BS576">
        <v>0.2</v>
      </c>
      <c r="BU576">
        <v>0.7</v>
      </c>
      <c r="BV576">
        <v>0.7</v>
      </c>
      <c r="BW576">
        <v>0.7</v>
      </c>
      <c r="BX576">
        <v>3.1</v>
      </c>
      <c r="BY576">
        <v>2.7</v>
      </c>
      <c r="BZ576">
        <v>3.1</v>
      </c>
    </row>
    <row r="577" spans="1:79" x14ac:dyDescent="0.3">
      <c r="A577">
        <v>6303</v>
      </c>
      <c r="B577" t="s">
        <v>9</v>
      </c>
      <c r="C577" t="s">
        <v>8</v>
      </c>
      <c r="F577" t="s">
        <v>340</v>
      </c>
      <c r="L577" t="s">
        <v>345</v>
      </c>
      <c r="M577" t="s">
        <v>4</v>
      </c>
      <c r="N577" t="s">
        <v>34</v>
      </c>
      <c r="O577" t="s">
        <v>3</v>
      </c>
      <c r="P577" t="s">
        <v>34</v>
      </c>
      <c r="Q577" t="s">
        <v>3</v>
      </c>
      <c r="R577">
        <v>238.09945999999999</v>
      </c>
      <c r="S577">
        <v>239.10674</v>
      </c>
      <c r="T577">
        <v>16.684000000000001</v>
      </c>
      <c r="U577">
        <v>4821201.0426241597</v>
      </c>
      <c r="V577">
        <v>79</v>
      </c>
      <c r="W577">
        <v>2</v>
      </c>
      <c r="X577">
        <v>0</v>
      </c>
      <c r="Y577">
        <v>46</v>
      </c>
      <c r="Z577">
        <v>60.9</v>
      </c>
      <c r="AB577" t="s">
        <v>2</v>
      </c>
      <c r="AC577" t="s">
        <v>2</v>
      </c>
      <c r="AD577" t="s">
        <v>1</v>
      </c>
      <c r="AE577" t="s">
        <v>0</v>
      </c>
      <c r="AF577">
        <v>3867128.1523171598</v>
      </c>
      <c r="AG577">
        <v>4641956.2131145597</v>
      </c>
      <c r="AH577">
        <v>4821201.0426241597</v>
      </c>
      <c r="AI577">
        <v>68596.478267572107</v>
      </c>
      <c r="AJ577">
        <v>4440529.6033141296</v>
      </c>
      <c r="AK577">
        <v>3627381.5188051402</v>
      </c>
      <c r="AL577">
        <v>3325312.2787887198</v>
      </c>
      <c r="AM577">
        <v>74718.601769829402</v>
      </c>
      <c r="AN577">
        <v>3124133.9139271802</v>
      </c>
      <c r="AO577">
        <v>2874116.50187631</v>
      </c>
      <c r="AP577">
        <v>2580272.9282513801</v>
      </c>
      <c r="AQ577">
        <v>97293.938476337004</v>
      </c>
      <c r="AR577">
        <v>188025.65998358899</v>
      </c>
      <c r="AS577">
        <v>119953.21866849301</v>
      </c>
      <c r="AT577">
        <v>71128.797928566797</v>
      </c>
      <c r="AU577">
        <v>4641956.2131145597</v>
      </c>
      <c r="AV577">
        <v>3627381.5188051402</v>
      </c>
      <c r="AW577">
        <v>119953.21866849301</v>
      </c>
      <c r="AX577">
        <v>11.4117665066599</v>
      </c>
      <c r="AY577">
        <v>15.1878839048406</v>
      </c>
      <c r="AZ577">
        <v>34.955766945533803</v>
      </c>
      <c r="BA577">
        <v>0.78100000000000003</v>
      </c>
      <c r="BB577">
        <v>2.5999999999999999E-2</v>
      </c>
      <c r="BC577">
        <v>3.3000000000000002E-2</v>
      </c>
      <c r="BD577">
        <v>-0.36</v>
      </c>
      <c r="BE577">
        <v>-5.27</v>
      </c>
      <c r="BF577">
        <v>-4.92</v>
      </c>
      <c r="BG577">
        <v>0.67234072907156595</v>
      </c>
      <c r="BH577" s="1">
        <v>2.7768058570298801E-6</v>
      </c>
      <c r="BI577" s="1">
        <v>3.6366294478007399E-6</v>
      </c>
      <c r="BJ577">
        <v>0.82362745207031396</v>
      </c>
      <c r="BK577" s="1">
        <v>1.9300922204890199E-5</v>
      </c>
      <c r="BL577" s="1">
        <v>5.8847276518957499E-5</v>
      </c>
      <c r="BM577" s="1">
        <v>3.3</v>
      </c>
      <c r="BN577">
        <v>2.9</v>
      </c>
      <c r="BO577" s="1">
        <v>3.6</v>
      </c>
      <c r="BP577" s="1"/>
      <c r="BQ577">
        <v>3.3</v>
      </c>
      <c r="BR577">
        <v>3.6</v>
      </c>
      <c r="BS577">
        <v>4</v>
      </c>
      <c r="BU577">
        <v>5.8</v>
      </c>
      <c r="BV577">
        <v>6.9</v>
      </c>
      <c r="BW577">
        <v>5.8</v>
      </c>
      <c r="BY577">
        <v>2.7</v>
      </c>
    </row>
    <row r="578" spans="1:79" x14ac:dyDescent="0.3">
      <c r="A578">
        <v>6347</v>
      </c>
      <c r="B578" t="s">
        <v>9</v>
      </c>
      <c r="F578" t="s">
        <v>340</v>
      </c>
      <c r="L578" t="s">
        <v>344</v>
      </c>
      <c r="M578" t="s">
        <v>4</v>
      </c>
      <c r="N578" t="s">
        <v>5</v>
      </c>
      <c r="O578" t="s">
        <v>3</v>
      </c>
      <c r="P578" t="s">
        <v>34</v>
      </c>
      <c r="Q578" t="s">
        <v>3</v>
      </c>
      <c r="R578">
        <v>430.27179000000001</v>
      </c>
      <c r="S578">
        <v>431.27906999999999</v>
      </c>
      <c r="T578">
        <v>20.343</v>
      </c>
      <c r="U578">
        <v>23756699.5035698</v>
      </c>
      <c r="V578">
        <v>44</v>
      </c>
      <c r="W578">
        <v>1</v>
      </c>
      <c r="X578">
        <v>0</v>
      </c>
      <c r="Y578">
        <v>53.9</v>
      </c>
      <c r="Z578">
        <v>7.7</v>
      </c>
      <c r="AB578" t="s">
        <v>2</v>
      </c>
      <c r="AC578" t="s">
        <v>2</v>
      </c>
      <c r="AD578" t="s">
        <v>1</v>
      </c>
      <c r="AE578" t="s">
        <v>0</v>
      </c>
      <c r="AF578">
        <v>23291994.925591901</v>
      </c>
      <c r="AG578">
        <v>20053895.524424098</v>
      </c>
      <c r="AH578">
        <v>23756699.5035698</v>
      </c>
      <c r="AI578">
        <v>352173.57462808402</v>
      </c>
      <c r="AJ578">
        <v>2166699.25717807</v>
      </c>
      <c r="AK578">
        <v>4923302.7172562601</v>
      </c>
      <c r="AL578">
        <v>2525262.8321802602</v>
      </c>
      <c r="AM578">
        <v>483429.821814091</v>
      </c>
      <c r="AN578">
        <v>12142501.5657204</v>
      </c>
      <c r="AO578">
        <v>14360186.9367337</v>
      </c>
      <c r="AP578">
        <v>13990222.3956977</v>
      </c>
      <c r="AQ578">
        <v>3574730.8503622101</v>
      </c>
      <c r="AR578">
        <v>1100654.1439823599</v>
      </c>
      <c r="AS578">
        <v>2558025.6156995902</v>
      </c>
      <c r="AT578">
        <v>422786.136438791</v>
      </c>
      <c r="AU578">
        <v>23291994.925591901</v>
      </c>
      <c r="AV578">
        <v>2525262.8321802602</v>
      </c>
      <c r="AW578">
        <v>2558025.6156995902</v>
      </c>
      <c r="AX578">
        <v>9.0179533879403895</v>
      </c>
      <c r="AY578">
        <v>46.762478477664096</v>
      </c>
      <c r="AZ578">
        <v>51.575747591354101</v>
      </c>
      <c r="BA578">
        <v>0.108</v>
      </c>
      <c r="BB578">
        <v>0.11</v>
      </c>
      <c r="BC578">
        <v>1.0129999999999999</v>
      </c>
      <c r="BD578">
        <v>-3.21</v>
      </c>
      <c r="BE578">
        <v>-3.19</v>
      </c>
      <c r="BF578">
        <v>0.02</v>
      </c>
      <c r="BG578">
        <v>3.1817436529391098E-3</v>
      </c>
      <c r="BH578">
        <v>1.44412229117974E-3</v>
      </c>
      <c r="BI578">
        <v>0.64631533523478601</v>
      </c>
      <c r="BJ578">
        <v>1.0020045011640499E-2</v>
      </c>
      <c r="BK578">
        <v>3.2574306667161701E-3</v>
      </c>
      <c r="BL578">
        <v>0.83840778911635405</v>
      </c>
      <c r="BM578" s="1">
        <v>1.4</v>
      </c>
      <c r="BN578" s="1">
        <v>1.1000000000000001</v>
      </c>
      <c r="BO578">
        <v>1.4</v>
      </c>
      <c r="BP578" s="1"/>
      <c r="BQ578" s="1">
        <v>0.6</v>
      </c>
      <c r="BR578">
        <v>0.2</v>
      </c>
      <c r="BS578">
        <v>0.2</v>
      </c>
      <c r="BU578">
        <v>3.6</v>
      </c>
      <c r="BV578">
        <v>4</v>
      </c>
      <c r="BW578">
        <v>4</v>
      </c>
      <c r="BY578">
        <v>0.2</v>
      </c>
      <c r="BZ578">
        <v>0.2</v>
      </c>
    </row>
    <row r="579" spans="1:79" x14ac:dyDescent="0.3">
      <c r="A579">
        <v>6384</v>
      </c>
      <c r="B579" t="s">
        <v>9</v>
      </c>
      <c r="F579" t="s">
        <v>340</v>
      </c>
      <c r="L579" t="s">
        <v>343</v>
      </c>
      <c r="M579" t="s">
        <v>4</v>
      </c>
      <c r="N579" t="s">
        <v>5</v>
      </c>
      <c r="O579" t="s">
        <v>3</v>
      </c>
      <c r="P579" t="s">
        <v>34</v>
      </c>
      <c r="Q579" t="s">
        <v>3</v>
      </c>
      <c r="R579">
        <v>415.21107999999998</v>
      </c>
      <c r="S579">
        <v>416.21836000000002</v>
      </c>
      <c r="T579">
        <v>10.595000000000001</v>
      </c>
      <c r="U579">
        <v>10777915.057058301</v>
      </c>
      <c r="V579">
        <v>62</v>
      </c>
      <c r="W579">
        <v>1</v>
      </c>
      <c r="X579">
        <v>0</v>
      </c>
      <c r="Y579">
        <v>42.5</v>
      </c>
      <c r="Z579">
        <v>7.1</v>
      </c>
      <c r="AB579" t="s">
        <v>2</v>
      </c>
      <c r="AC579" t="s">
        <v>2</v>
      </c>
      <c r="AD579" t="s">
        <v>1</v>
      </c>
      <c r="AE579" t="s">
        <v>0</v>
      </c>
      <c r="AF579">
        <v>4108968.8352338299</v>
      </c>
      <c r="AG579">
        <v>2823103.6247360501</v>
      </c>
      <c r="AH579">
        <v>3898037.6371505102</v>
      </c>
      <c r="AI579">
        <v>137724.84821420599</v>
      </c>
      <c r="AJ579">
        <v>3864271.1579705998</v>
      </c>
      <c r="AK579">
        <v>3025085.0887037702</v>
      </c>
      <c r="AL579">
        <v>3257485.7171720001</v>
      </c>
      <c r="AM579">
        <v>122584.47921325</v>
      </c>
      <c r="AN579">
        <v>4595845.26483279</v>
      </c>
      <c r="AO579">
        <v>4370977.0503252903</v>
      </c>
      <c r="AP579">
        <v>3820500.1798939402</v>
      </c>
      <c r="AQ579">
        <v>4913590.8357125502</v>
      </c>
      <c r="AR579">
        <v>10777915.057058301</v>
      </c>
      <c r="AS579">
        <v>10410400.976546001</v>
      </c>
      <c r="AT579">
        <v>118280.63035937501</v>
      </c>
      <c r="AU579">
        <v>3898037.6371505102</v>
      </c>
      <c r="AV579">
        <v>3257485.7171720001</v>
      </c>
      <c r="AW579">
        <v>10410400.976546001</v>
      </c>
      <c r="AX579">
        <v>19.1027523878697</v>
      </c>
      <c r="AY579">
        <v>12.8105330205813</v>
      </c>
      <c r="AZ579">
        <v>37.753802845893603</v>
      </c>
      <c r="BA579">
        <v>0.83599999999999997</v>
      </c>
      <c r="BB579">
        <v>2.6709999999999998</v>
      </c>
      <c r="BC579">
        <v>3.1960000000000002</v>
      </c>
      <c r="BD579">
        <v>-0.26</v>
      </c>
      <c r="BE579">
        <v>1.42</v>
      </c>
      <c r="BF579">
        <v>1.68</v>
      </c>
      <c r="BG579">
        <v>0.968644391028882</v>
      </c>
      <c r="BH579">
        <v>2.9406468970285201E-2</v>
      </c>
      <c r="BI579">
        <v>2.2216424027235001E-2</v>
      </c>
      <c r="BJ579">
        <v>0.99999987688113601</v>
      </c>
      <c r="BK579">
        <v>4.7174797791672302E-2</v>
      </c>
      <c r="BL579" s="1">
        <v>5.4791590341867501E-2</v>
      </c>
      <c r="BM579" s="1">
        <v>2.9</v>
      </c>
      <c r="BN579" s="1">
        <v>4.8</v>
      </c>
      <c r="BO579" s="1">
        <v>4</v>
      </c>
      <c r="BP579" s="1"/>
      <c r="BQ579" s="1">
        <v>3.3</v>
      </c>
      <c r="BR579">
        <v>3.3</v>
      </c>
      <c r="BS579">
        <v>2.9</v>
      </c>
      <c r="BU579">
        <v>5</v>
      </c>
      <c r="BV579">
        <v>4.5999999999999996</v>
      </c>
      <c r="BW579">
        <v>3.9</v>
      </c>
      <c r="BX579">
        <v>1</v>
      </c>
      <c r="BY579">
        <v>3.1</v>
      </c>
      <c r="BZ579">
        <v>2.2999999999999998</v>
      </c>
    </row>
    <row r="580" spans="1:79" x14ac:dyDescent="0.3">
      <c r="A580">
        <v>6607</v>
      </c>
      <c r="B580" t="s">
        <v>9</v>
      </c>
      <c r="F580" t="s">
        <v>340</v>
      </c>
      <c r="L580" t="s">
        <v>342</v>
      </c>
      <c r="M580" t="s">
        <v>4</v>
      </c>
      <c r="N580" t="s">
        <v>5</v>
      </c>
      <c r="O580" t="s">
        <v>3</v>
      </c>
      <c r="P580" t="s">
        <v>34</v>
      </c>
      <c r="Q580" t="s">
        <v>3</v>
      </c>
      <c r="R580">
        <v>388.18844000000001</v>
      </c>
      <c r="S580">
        <v>389.19571999999999</v>
      </c>
      <c r="T580">
        <v>19.033999999999999</v>
      </c>
      <c r="U580">
        <v>8764012.6855681594</v>
      </c>
      <c r="V580">
        <v>77</v>
      </c>
      <c r="W580">
        <v>6</v>
      </c>
      <c r="X580">
        <v>0</v>
      </c>
      <c r="Y580">
        <v>38.200000000000003</v>
      </c>
      <c r="Z580">
        <v>6.9</v>
      </c>
      <c r="AB580" t="s">
        <v>2</v>
      </c>
      <c r="AC580" t="s">
        <v>2</v>
      </c>
      <c r="AD580" t="s">
        <v>1</v>
      </c>
      <c r="AE580" t="s">
        <v>0</v>
      </c>
      <c r="AF580">
        <v>6734166.6901760995</v>
      </c>
      <c r="AG580">
        <v>7773798.4819262801</v>
      </c>
      <c r="AH580">
        <v>6798523.9021520903</v>
      </c>
      <c r="AI580">
        <v>87282.377500820206</v>
      </c>
      <c r="AJ580">
        <v>582107.32023996697</v>
      </c>
      <c r="AK580">
        <v>745188.68051439303</v>
      </c>
      <c r="AL580">
        <v>356072.86507060798</v>
      </c>
      <c r="AM580">
        <v>95700.386537210696</v>
      </c>
      <c r="AN580">
        <v>2986723.42726075</v>
      </c>
      <c r="AO580">
        <v>2843990.8957606899</v>
      </c>
      <c r="AP580">
        <v>7226726.9600182502</v>
      </c>
      <c r="AQ580">
        <v>430149.00836284203</v>
      </c>
      <c r="AR580">
        <v>739896.54561362998</v>
      </c>
      <c r="AS580">
        <v>8764012.6855681594</v>
      </c>
      <c r="AT580">
        <v>96333.438057424093</v>
      </c>
      <c r="AU580">
        <v>6798523.9021520903</v>
      </c>
      <c r="AV580">
        <v>582107.32023996697</v>
      </c>
      <c r="AW580">
        <v>739896.54561362998</v>
      </c>
      <c r="AX580">
        <v>8.2023291894427608</v>
      </c>
      <c r="AY580">
        <v>34.823883325833897</v>
      </c>
      <c r="AZ580">
        <v>142.68129762896399</v>
      </c>
      <c r="BA580">
        <v>8.5999999999999993E-2</v>
      </c>
      <c r="BB580">
        <v>0.109</v>
      </c>
      <c r="BC580">
        <v>1.2709999999999999</v>
      </c>
      <c r="BD580">
        <v>-3.55</v>
      </c>
      <c r="BE580">
        <v>-3.2</v>
      </c>
      <c r="BF580">
        <v>0.35</v>
      </c>
      <c r="BG580">
        <v>3.7080856980558498E-2</v>
      </c>
      <c r="BH580">
        <v>0.17541290212506999</v>
      </c>
      <c r="BI580">
        <v>0.475776636886797</v>
      </c>
      <c r="BJ580">
        <v>7.9108404626579795E-2</v>
      </c>
      <c r="BK580">
        <v>0.23701004003301501</v>
      </c>
      <c r="BL580" s="1">
        <v>0.66660833381743501</v>
      </c>
      <c r="BM580">
        <v>2.2999999999999998</v>
      </c>
      <c r="BN580" s="1">
        <v>2.2999999999999998</v>
      </c>
      <c r="BO580" s="1">
        <v>2.2999999999999998</v>
      </c>
      <c r="BQ580" s="1">
        <v>1.9</v>
      </c>
      <c r="BR580">
        <v>3</v>
      </c>
      <c r="BS580">
        <v>4.5</v>
      </c>
      <c r="BU580">
        <v>1.4</v>
      </c>
      <c r="BV580">
        <v>0.2</v>
      </c>
      <c r="BW580">
        <v>0.8</v>
      </c>
      <c r="BX580">
        <v>1.5</v>
      </c>
      <c r="BY580">
        <v>1.5</v>
      </c>
      <c r="BZ580">
        <v>0.5</v>
      </c>
    </row>
    <row r="581" spans="1:79" x14ac:dyDescent="0.3">
      <c r="A581">
        <v>6665</v>
      </c>
      <c r="B581" t="s">
        <v>9</v>
      </c>
      <c r="C581" t="s">
        <v>8</v>
      </c>
      <c r="F581" t="s">
        <v>340</v>
      </c>
      <c r="L581" t="s">
        <v>341</v>
      </c>
      <c r="M581" t="s">
        <v>4</v>
      </c>
      <c r="N581" t="s">
        <v>5</v>
      </c>
      <c r="O581" t="s">
        <v>3</v>
      </c>
      <c r="P581" t="s">
        <v>34</v>
      </c>
      <c r="Q581" t="s">
        <v>3</v>
      </c>
      <c r="R581">
        <v>391.13657999999998</v>
      </c>
      <c r="S581">
        <v>392.14386000000002</v>
      </c>
      <c r="T581">
        <v>23.425000000000001</v>
      </c>
      <c r="U581">
        <v>3012419.3458449701</v>
      </c>
      <c r="V581">
        <v>187</v>
      </c>
      <c r="W581">
        <v>2</v>
      </c>
      <c r="X581">
        <v>0</v>
      </c>
      <c r="Y581">
        <v>38.799999999999997</v>
      </c>
      <c r="Z581">
        <v>39.1</v>
      </c>
      <c r="AB581" t="s">
        <v>2</v>
      </c>
      <c r="AC581" t="s">
        <v>2</v>
      </c>
      <c r="AD581" t="s">
        <v>1</v>
      </c>
      <c r="AE581" t="s">
        <v>0</v>
      </c>
      <c r="AF581">
        <v>2807250.5866177101</v>
      </c>
      <c r="AG581">
        <v>3012419.3458449701</v>
      </c>
      <c r="AH581">
        <v>2502130.9093671199</v>
      </c>
      <c r="AI581">
        <v>49312.378103481497</v>
      </c>
      <c r="AJ581">
        <v>1090510.57948968</v>
      </c>
      <c r="AK581">
        <v>1319687.8145020499</v>
      </c>
      <c r="AL581">
        <v>1179216.0529255799</v>
      </c>
      <c r="AM581">
        <v>53630.191230913602</v>
      </c>
      <c r="AN581">
        <v>1496432.29384784</v>
      </c>
      <c r="AO581">
        <v>1428500.3712271701</v>
      </c>
      <c r="AP581">
        <v>1312006.9572622101</v>
      </c>
      <c r="AQ581">
        <v>66363.523858896398</v>
      </c>
      <c r="AR581">
        <v>75880.916312325498</v>
      </c>
      <c r="AS581">
        <v>82234.909648363304</v>
      </c>
      <c r="AT581">
        <v>44137.4956375744</v>
      </c>
      <c r="AU581">
        <v>2807250.5866177101</v>
      </c>
      <c r="AV581">
        <v>1179216.0529255799</v>
      </c>
      <c r="AW581">
        <v>75880.916312325498</v>
      </c>
      <c r="AX581">
        <v>9.25654798232042</v>
      </c>
      <c r="AY581" s="1">
        <v>9.6583094713422106</v>
      </c>
      <c r="AZ581">
        <v>10.6754533174666</v>
      </c>
      <c r="BA581" s="1">
        <v>0.42</v>
      </c>
      <c r="BB581" s="1">
        <v>2.7E-2</v>
      </c>
      <c r="BC581">
        <v>6.4000000000000001E-2</v>
      </c>
      <c r="BD581" s="1">
        <v>-1.25</v>
      </c>
      <c r="BE581">
        <v>-5.21</v>
      </c>
      <c r="BF581">
        <v>-3.96</v>
      </c>
      <c r="BG581">
        <v>1.17211919164362E-4</v>
      </c>
      <c r="BH581" s="1">
        <v>1.7476919911274499E-8</v>
      </c>
      <c r="BI581" s="1">
        <v>1.7565286447585001E-7</v>
      </c>
      <c r="BJ581">
        <v>6.2482499617043895E-4</v>
      </c>
      <c r="BK581" s="1">
        <v>5.1107507226255698E-7</v>
      </c>
      <c r="BL581" s="1">
        <v>9.1028205970143203E-6</v>
      </c>
      <c r="BM581">
        <v>4.8</v>
      </c>
      <c r="BN581">
        <v>4.8</v>
      </c>
      <c r="BO581">
        <v>4.8</v>
      </c>
      <c r="BQ581">
        <v>3</v>
      </c>
      <c r="BR581">
        <v>5.2</v>
      </c>
      <c r="BS581">
        <v>5.2</v>
      </c>
      <c r="BU581">
        <v>7.3</v>
      </c>
      <c r="BV581">
        <v>7.3</v>
      </c>
      <c r="BW581">
        <v>7.3</v>
      </c>
    </row>
    <row r="582" spans="1:79" x14ac:dyDescent="0.3">
      <c r="A582">
        <v>6667</v>
      </c>
      <c r="B582" t="s">
        <v>9</v>
      </c>
      <c r="C582" t="s">
        <v>8</v>
      </c>
      <c r="F582" t="s">
        <v>340</v>
      </c>
      <c r="L582" t="s">
        <v>339</v>
      </c>
      <c r="M582" t="s">
        <v>4</v>
      </c>
      <c r="N582" t="s">
        <v>5</v>
      </c>
      <c r="O582" t="s">
        <v>3</v>
      </c>
      <c r="P582" t="s">
        <v>34</v>
      </c>
      <c r="Q582" t="s">
        <v>3</v>
      </c>
      <c r="R582">
        <v>383.20979</v>
      </c>
      <c r="S582">
        <v>384.21706999999998</v>
      </c>
      <c r="T582">
        <v>11.218999999999999</v>
      </c>
      <c r="U582">
        <v>7489620.3070437703</v>
      </c>
      <c r="V582">
        <v>3</v>
      </c>
      <c r="W582">
        <v>2</v>
      </c>
      <c r="X582">
        <v>0</v>
      </c>
      <c r="Y582">
        <v>74.099999999999994</v>
      </c>
      <c r="Z582">
        <v>46.6</v>
      </c>
      <c r="AB582" t="s">
        <v>2</v>
      </c>
      <c r="AC582" t="s">
        <v>2</v>
      </c>
      <c r="AD582" t="s">
        <v>1</v>
      </c>
      <c r="AE582" t="s">
        <v>0</v>
      </c>
      <c r="AF582">
        <v>7489620.3070437703</v>
      </c>
      <c r="AG582">
        <v>7354139.58348074</v>
      </c>
      <c r="AH582">
        <v>7357553.8936431799</v>
      </c>
      <c r="AI582">
        <v>94129.405447723795</v>
      </c>
      <c r="AJ582">
        <v>182058.00170587099</v>
      </c>
      <c r="AK582">
        <v>180905.397404925</v>
      </c>
      <c r="AL582">
        <v>93560.347173190807</v>
      </c>
      <c r="AM582">
        <v>97901.117744495699</v>
      </c>
      <c r="AN582">
        <v>2444628.3859476601</v>
      </c>
      <c r="AO582">
        <v>2550324.8995737401</v>
      </c>
      <c r="AP582">
        <v>2499612.2405197099</v>
      </c>
      <c r="AQ582">
        <v>97172.221936465401</v>
      </c>
      <c r="AR582">
        <v>192159.68317397</v>
      </c>
      <c r="AS582">
        <v>96010.134388901104</v>
      </c>
      <c r="AT582">
        <v>92268.777473260998</v>
      </c>
      <c r="AU582">
        <v>7357553.8936431799</v>
      </c>
      <c r="AV582">
        <v>180905.397404925</v>
      </c>
      <c r="AW582">
        <v>97172.221936465401</v>
      </c>
      <c r="AX582">
        <v>1.0438986363928999</v>
      </c>
      <c r="AY582">
        <v>33.359505302776697</v>
      </c>
      <c r="AZ582" s="1">
        <v>42.958895527236699</v>
      </c>
      <c r="BA582" s="1">
        <v>2.5000000000000001E-2</v>
      </c>
      <c r="BB582">
        <v>1.2999999999999999E-2</v>
      </c>
      <c r="BC582" s="1">
        <v>0.53700000000000003</v>
      </c>
      <c r="BD582" s="1">
        <v>-5.35</v>
      </c>
      <c r="BE582">
        <v>-6.24</v>
      </c>
      <c r="BF582">
        <v>-0.9</v>
      </c>
      <c r="BG582" s="1">
        <v>1.26975575398536E-5</v>
      </c>
      <c r="BH582" s="1">
        <v>9.6129496147678901E-6</v>
      </c>
      <c r="BI582">
        <v>0.77535655990578201</v>
      </c>
      <c r="BJ582">
        <v>1.0651079660700099E-4</v>
      </c>
      <c r="BK582" s="1">
        <v>5.0227052490271101E-5</v>
      </c>
      <c r="BL582">
        <v>0.94193167841373004</v>
      </c>
      <c r="BM582" s="1">
        <v>3.5</v>
      </c>
      <c r="BN582">
        <v>4.2</v>
      </c>
      <c r="BO582">
        <v>4.2</v>
      </c>
      <c r="BU582">
        <v>5.5</v>
      </c>
      <c r="BV582">
        <v>4.8</v>
      </c>
      <c r="BW582">
        <v>5.5</v>
      </c>
    </row>
    <row r="583" spans="1:79" x14ac:dyDescent="0.3">
      <c r="A583">
        <v>1123</v>
      </c>
      <c r="B583" t="s">
        <v>9</v>
      </c>
      <c r="C583" t="s">
        <v>8</v>
      </c>
      <c r="E583" t="s">
        <v>338</v>
      </c>
      <c r="F583" t="s">
        <v>1212</v>
      </c>
      <c r="L583" t="s">
        <v>337</v>
      </c>
      <c r="M583" t="s">
        <v>4</v>
      </c>
      <c r="N583" t="s">
        <v>5</v>
      </c>
      <c r="O583" t="s">
        <v>3</v>
      </c>
      <c r="P583" t="s">
        <v>4</v>
      </c>
      <c r="Q583" t="s">
        <v>3</v>
      </c>
      <c r="R583">
        <v>232.14652000000001</v>
      </c>
      <c r="S583">
        <v>233.15378999999999</v>
      </c>
      <c r="T583">
        <v>21.01</v>
      </c>
      <c r="U583">
        <v>52623901.163442001</v>
      </c>
      <c r="V583">
        <v>125</v>
      </c>
      <c r="W583">
        <v>13</v>
      </c>
      <c r="X583">
        <v>0</v>
      </c>
      <c r="Y583">
        <v>77.7</v>
      </c>
      <c r="Z583">
        <v>73.5</v>
      </c>
      <c r="AB583" t="s">
        <v>2</v>
      </c>
      <c r="AC583" t="s">
        <v>2</v>
      </c>
      <c r="AD583" t="s">
        <v>1</v>
      </c>
      <c r="AE583" t="s">
        <v>0</v>
      </c>
      <c r="AF583">
        <v>52623901.163442001</v>
      </c>
      <c r="AG583">
        <v>48182812.099750802</v>
      </c>
      <c r="AH583">
        <v>51465122.913412198</v>
      </c>
      <c r="AI583">
        <v>2253249.1211799402</v>
      </c>
      <c r="AJ583">
        <v>15763359.755809</v>
      </c>
      <c r="AK583">
        <v>38229183.839348599</v>
      </c>
      <c r="AL583">
        <v>26342243.586812299</v>
      </c>
      <c r="AM583">
        <v>5070913.79930289</v>
      </c>
      <c r="AN583">
        <v>44229841.890545502</v>
      </c>
      <c r="AO583">
        <v>36555858.773198999</v>
      </c>
      <c r="AP583">
        <v>39693413.780044101</v>
      </c>
      <c r="AQ583">
        <v>22372108.667399898</v>
      </c>
      <c r="AR583">
        <v>32211334.443032999</v>
      </c>
      <c r="AS583">
        <v>28593329.151356701</v>
      </c>
      <c r="AT583">
        <v>4500970.4365945403</v>
      </c>
      <c r="AU583">
        <v>51465122.913412198</v>
      </c>
      <c r="AV583">
        <v>26342243.586812299</v>
      </c>
      <c r="AW583">
        <v>28593329.151356701</v>
      </c>
      <c r="AX583">
        <v>4.5384741838959499</v>
      </c>
      <c r="AY583">
        <v>41.971569344803001</v>
      </c>
      <c r="AZ583">
        <v>17.949761615886199</v>
      </c>
      <c r="BA583">
        <v>0.51200000000000001</v>
      </c>
      <c r="BB583">
        <v>0.55600000000000005</v>
      </c>
      <c r="BC583">
        <v>1.085</v>
      </c>
      <c r="BD583">
        <v>-0.97</v>
      </c>
      <c r="BE583">
        <v>-0.85</v>
      </c>
      <c r="BF583">
        <v>0.12</v>
      </c>
      <c r="BG583">
        <v>4.9526575447226301E-2</v>
      </c>
      <c r="BH583">
        <v>7.9680409979525704E-2</v>
      </c>
      <c r="BI583">
        <v>0.92413103076446201</v>
      </c>
      <c r="BJ583">
        <v>0.100776242485559</v>
      </c>
      <c r="BK583">
        <v>0.116879827465489</v>
      </c>
      <c r="BL583" s="1">
        <v>0.999999927105924</v>
      </c>
      <c r="BM583">
        <v>3.9</v>
      </c>
      <c r="BN583">
        <v>4.3</v>
      </c>
      <c r="BO583">
        <v>3.9</v>
      </c>
      <c r="BQ583">
        <v>1.8</v>
      </c>
      <c r="BR583">
        <v>3.9</v>
      </c>
      <c r="BS583">
        <v>3.2</v>
      </c>
      <c r="BT583">
        <v>0.5</v>
      </c>
      <c r="BU583">
        <v>6.8</v>
      </c>
      <c r="BV583">
        <v>7.2</v>
      </c>
      <c r="BW583">
        <v>6.5</v>
      </c>
      <c r="BX583">
        <v>4.8</v>
      </c>
      <c r="BY583">
        <v>4.7</v>
      </c>
      <c r="BZ583">
        <v>3.9</v>
      </c>
      <c r="CA583">
        <v>0.6</v>
      </c>
    </row>
    <row r="584" spans="1:79" x14ac:dyDescent="0.3">
      <c r="A584">
        <v>2808</v>
      </c>
      <c r="B584" t="s">
        <v>9</v>
      </c>
      <c r="C584" t="s">
        <v>8</v>
      </c>
      <c r="E584" t="s">
        <v>338</v>
      </c>
      <c r="F584" t="s">
        <v>1212</v>
      </c>
      <c r="L584" t="s">
        <v>337</v>
      </c>
      <c r="M584" t="s">
        <v>4</v>
      </c>
      <c r="N584" t="s">
        <v>5</v>
      </c>
      <c r="O584" t="s">
        <v>3</v>
      </c>
      <c r="P584" t="s">
        <v>4</v>
      </c>
      <c r="Q584" t="s">
        <v>3</v>
      </c>
      <c r="R584">
        <v>232.14658</v>
      </c>
      <c r="S584">
        <v>233.15386000000001</v>
      </c>
      <c r="T584">
        <v>18.811</v>
      </c>
      <c r="U584">
        <v>34491434.597973697</v>
      </c>
      <c r="V584">
        <v>125</v>
      </c>
      <c r="W584">
        <v>10</v>
      </c>
      <c r="X584">
        <v>0</v>
      </c>
      <c r="Y584">
        <v>67</v>
      </c>
      <c r="Z584">
        <v>67</v>
      </c>
      <c r="AB584" t="s">
        <v>2</v>
      </c>
      <c r="AC584" t="s">
        <v>2</v>
      </c>
      <c r="AD584" t="s">
        <v>1</v>
      </c>
      <c r="AE584" t="s">
        <v>0</v>
      </c>
      <c r="AF584">
        <v>34491434.597973697</v>
      </c>
      <c r="AG584">
        <v>12930883.333092799</v>
      </c>
      <c r="AH584">
        <v>12772687.270405499</v>
      </c>
      <c r="AI584">
        <v>875765.29805717501</v>
      </c>
      <c r="AJ584">
        <v>26366421.5190362</v>
      </c>
      <c r="AK584">
        <v>11385348.864419701</v>
      </c>
      <c r="AL584">
        <v>12091832.346605999</v>
      </c>
      <c r="AM584">
        <v>873706.25485825597</v>
      </c>
      <c r="AN584">
        <v>10646844.588931801</v>
      </c>
      <c r="AO584">
        <v>10805027.8511937</v>
      </c>
      <c r="AP584">
        <v>10406610.1758765</v>
      </c>
      <c r="AQ584">
        <v>17748559.090131801</v>
      </c>
      <c r="AR584">
        <v>9681120.3024917692</v>
      </c>
      <c r="AS584">
        <v>8612332.7838014308</v>
      </c>
      <c r="AT584">
        <v>2167187.6981968</v>
      </c>
      <c r="AU584">
        <v>12930883.333092799</v>
      </c>
      <c r="AV584">
        <v>12091832.346605999</v>
      </c>
      <c r="AW584">
        <v>9681120.3024917692</v>
      </c>
      <c r="AX584">
        <v>62.267164969969102</v>
      </c>
      <c r="AY584" s="1">
        <v>50.875734562396701</v>
      </c>
      <c r="AZ584" s="1">
        <v>41.575974079434801</v>
      </c>
      <c r="BA584">
        <v>0.93500000000000005</v>
      </c>
      <c r="BB584">
        <v>0.749</v>
      </c>
      <c r="BC584">
        <v>0.80100000000000005</v>
      </c>
      <c r="BD584">
        <v>-0.1</v>
      </c>
      <c r="BE584">
        <v>-0.42</v>
      </c>
      <c r="BF584">
        <v>-0.32</v>
      </c>
      <c r="BG584">
        <v>0.92360493650702302</v>
      </c>
      <c r="BH584">
        <v>0.525083699525976</v>
      </c>
      <c r="BI584">
        <v>0.73857667886077705</v>
      </c>
      <c r="BJ584">
        <v>0.99999987688113601</v>
      </c>
      <c r="BK584">
        <v>0.61684151100698603</v>
      </c>
      <c r="BL584" s="1">
        <v>0.91461975900061199</v>
      </c>
      <c r="BM584" s="1">
        <v>2.4</v>
      </c>
      <c r="BN584" s="1">
        <v>1.8</v>
      </c>
      <c r="BO584" s="1">
        <v>3.3</v>
      </c>
      <c r="BP584" s="1"/>
      <c r="BQ584">
        <v>2.8</v>
      </c>
      <c r="BR584">
        <v>3.3</v>
      </c>
      <c r="BS584">
        <v>1.8</v>
      </c>
      <c r="BU584">
        <v>5</v>
      </c>
      <c r="BV584">
        <v>5.4</v>
      </c>
      <c r="BW584">
        <v>6.9</v>
      </c>
      <c r="BX584">
        <v>1.4</v>
      </c>
      <c r="BY584">
        <v>2.2999999999999998</v>
      </c>
      <c r="BZ584">
        <v>2.7</v>
      </c>
      <c r="CA584">
        <v>0.6</v>
      </c>
    </row>
    <row r="585" spans="1:79" x14ac:dyDescent="0.3">
      <c r="A585">
        <v>4025</v>
      </c>
      <c r="B585" t="s">
        <v>9</v>
      </c>
      <c r="C585" t="s">
        <v>8</v>
      </c>
      <c r="E585" t="s">
        <v>338</v>
      </c>
      <c r="F585" t="s">
        <v>1212</v>
      </c>
      <c r="L585" t="s">
        <v>337</v>
      </c>
      <c r="M585" t="s">
        <v>4</v>
      </c>
      <c r="N585" t="s">
        <v>5</v>
      </c>
      <c r="O585" t="s">
        <v>3</v>
      </c>
      <c r="P585" t="s">
        <v>4</v>
      </c>
      <c r="Q585" t="s">
        <v>3</v>
      </c>
      <c r="R585">
        <v>232.14655999999999</v>
      </c>
      <c r="S585">
        <v>233.15386000000001</v>
      </c>
      <c r="T585">
        <v>18.940999999999999</v>
      </c>
      <c r="U585">
        <v>13022780.8627987</v>
      </c>
      <c r="V585">
        <v>125</v>
      </c>
      <c r="W585">
        <v>10</v>
      </c>
      <c r="X585">
        <v>0</v>
      </c>
      <c r="Y585">
        <v>67</v>
      </c>
      <c r="Z585">
        <v>67</v>
      </c>
      <c r="AB585" t="s">
        <v>2</v>
      </c>
      <c r="AC585" t="s">
        <v>2</v>
      </c>
      <c r="AD585" t="s">
        <v>1</v>
      </c>
      <c r="AE585" t="s">
        <v>0</v>
      </c>
      <c r="AF585">
        <v>11204318.3043851</v>
      </c>
      <c r="AG585">
        <v>8559368.5315562598</v>
      </c>
      <c r="AH585">
        <v>10544959.6451471</v>
      </c>
      <c r="AI585">
        <v>586587.99588268297</v>
      </c>
      <c r="AJ585">
        <v>11981323.200505899</v>
      </c>
      <c r="AK585">
        <v>11747735.4955831</v>
      </c>
      <c r="AL585">
        <v>10311839.167684801</v>
      </c>
      <c r="AM585">
        <v>644661.864336067</v>
      </c>
      <c r="AN585">
        <v>9881757.6142397504</v>
      </c>
      <c r="AO585">
        <v>13022780.8627987</v>
      </c>
      <c r="AP585">
        <v>10153365.3157894</v>
      </c>
      <c r="AQ585">
        <v>6268336.5909113502</v>
      </c>
      <c r="AR585">
        <v>7238615.6997338897</v>
      </c>
      <c r="AS585">
        <v>8503494.7093741</v>
      </c>
      <c r="AT585">
        <v>565256.88156264799</v>
      </c>
      <c r="AU585">
        <v>10544959.6451471</v>
      </c>
      <c r="AV585">
        <v>11747735.4955831</v>
      </c>
      <c r="AW585">
        <v>7238615.6997338897</v>
      </c>
      <c r="AX585">
        <v>13.6275641137797</v>
      </c>
      <c r="AY585" s="1">
        <v>7.9670843286953597</v>
      </c>
      <c r="AZ585">
        <v>15.2765204260602</v>
      </c>
      <c r="BA585">
        <v>1.1140000000000001</v>
      </c>
      <c r="BB585">
        <v>0.68600000000000005</v>
      </c>
      <c r="BC585">
        <v>0.61599999999999999</v>
      </c>
      <c r="BD585">
        <v>0.16</v>
      </c>
      <c r="BE585">
        <v>-0.54</v>
      </c>
      <c r="BF585">
        <v>-0.7</v>
      </c>
      <c r="BG585">
        <v>0.52470782084463496</v>
      </c>
      <c r="BH585">
        <v>5.10895037825752E-2</v>
      </c>
      <c r="BI585">
        <v>1.35083157467655E-2</v>
      </c>
      <c r="BJ585">
        <v>0.682603691940876</v>
      </c>
      <c r="BK585">
        <v>7.8225294811081397E-2</v>
      </c>
      <c r="BL585">
        <v>3.6299506734846998E-2</v>
      </c>
      <c r="BN585">
        <v>2</v>
      </c>
      <c r="BO585">
        <v>0.8</v>
      </c>
      <c r="BR585">
        <v>2.6</v>
      </c>
      <c r="BS585">
        <v>2.7</v>
      </c>
      <c r="BU585">
        <v>3.5</v>
      </c>
      <c r="BV585">
        <v>2.6</v>
      </c>
      <c r="BW585">
        <v>5</v>
      </c>
      <c r="BX585">
        <v>1.2</v>
      </c>
      <c r="BY585">
        <v>1.2</v>
      </c>
      <c r="BZ585">
        <v>2</v>
      </c>
    </row>
    <row r="586" spans="1:79" x14ac:dyDescent="0.3">
      <c r="A586">
        <v>3231</v>
      </c>
      <c r="B586" t="s">
        <v>9</v>
      </c>
      <c r="C586" t="s">
        <v>8</v>
      </c>
      <c r="E586" t="s">
        <v>336</v>
      </c>
      <c r="F586" t="s">
        <v>1212</v>
      </c>
      <c r="L586" t="s">
        <v>335</v>
      </c>
      <c r="M586" t="s">
        <v>4</v>
      </c>
      <c r="N586" t="s">
        <v>5</v>
      </c>
      <c r="O586" t="s">
        <v>3</v>
      </c>
      <c r="P586" t="s">
        <v>4</v>
      </c>
      <c r="Q586" t="s">
        <v>3</v>
      </c>
      <c r="R586">
        <v>262.15710000000001</v>
      </c>
      <c r="S586">
        <v>263.16437999999999</v>
      </c>
      <c r="T586">
        <v>17.63</v>
      </c>
      <c r="U586">
        <v>20602587.354471698</v>
      </c>
      <c r="V586">
        <v>80</v>
      </c>
      <c r="W586">
        <v>2</v>
      </c>
      <c r="X586">
        <v>0</v>
      </c>
      <c r="Y586">
        <v>60.5</v>
      </c>
      <c r="Z586">
        <v>65.099999999999994</v>
      </c>
      <c r="AB586" t="s">
        <v>2</v>
      </c>
      <c r="AC586" t="s">
        <v>2</v>
      </c>
      <c r="AD586" t="s">
        <v>1</v>
      </c>
      <c r="AE586" t="s">
        <v>0</v>
      </c>
      <c r="AF586">
        <v>20602587.354471698</v>
      </c>
      <c r="AG586">
        <v>20558170.920651302</v>
      </c>
      <c r="AH586">
        <v>12641363.378947999</v>
      </c>
      <c r="AI586">
        <v>2054857.7478147401</v>
      </c>
      <c r="AJ586">
        <v>8496744.9886565395</v>
      </c>
      <c r="AK586">
        <v>8498358.5978204496</v>
      </c>
      <c r="AL586">
        <v>8616430.1713410001</v>
      </c>
      <c r="AM586">
        <v>2048330.11315132</v>
      </c>
      <c r="AN586">
        <v>9760790.4229303207</v>
      </c>
      <c r="AO586">
        <v>11228764.723843301</v>
      </c>
      <c r="AP586">
        <v>8501854.3566794805</v>
      </c>
      <c r="AQ586">
        <v>5544873.7443013396</v>
      </c>
      <c r="AR586">
        <v>6558072.5630882196</v>
      </c>
      <c r="AS586">
        <v>6419026.1169012897</v>
      </c>
      <c r="AT586">
        <v>1686149.18551857</v>
      </c>
      <c r="AU586">
        <v>20558170.920651302</v>
      </c>
      <c r="AV586">
        <v>8498358.5978204496</v>
      </c>
      <c r="AW586">
        <v>6419026.1169012897</v>
      </c>
      <c r="AX586">
        <v>25.558360220154501</v>
      </c>
      <c r="AY586" s="1">
        <v>0.80400345542009999</v>
      </c>
      <c r="AZ586" s="1">
        <v>8.8961778768032698</v>
      </c>
      <c r="BA586" s="1">
        <v>0.41299999999999998</v>
      </c>
      <c r="BB586" s="1">
        <v>0.312</v>
      </c>
      <c r="BC586" s="1">
        <v>0.755</v>
      </c>
      <c r="BD586">
        <v>-1.27</v>
      </c>
      <c r="BE586">
        <v>-1.68</v>
      </c>
      <c r="BF586">
        <v>-0.4</v>
      </c>
      <c r="BG586">
        <v>5.1145134032923902E-3</v>
      </c>
      <c r="BH586">
        <v>7.1825510127276903E-4</v>
      </c>
      <c r="BI586">
        <v>0.124800422313008</v>
      </c>
      <c r="BJ586">
        <v>1.49349628195999E-2</v>
      </c>
      <c r="BK586">
        <v>1.79739387812391E-3</v>
      </c>
      <c r="BL586">
        <v>0.228605337337563</v>
      </c>
      <c r="BM586" s="1">
        <v>3.7</v>
      </c>
      <c r="BN586" s="1">
        <v>4.0999999999999996</v>
      </c>
      <c r="BO586">
        <v>4.8</v>
      </c>
      <c r="BP586" s="1"/>
      <c r="BU586">
        <v>4</v>
      </c>
      <c r="BV586">
        <v>2.7</v>
      </c>
      <c r="BW586">
        <v>3.2</v>
      </c>
    </row>
    <row r="587" spans="1:79" x14ac:dyDescent="0.3">
      <c r="A587">
        <v>3525</v>
      </c>
      <c r="B587" t="s">
        <v>9</v>
      </c>
      <c r="C587" t="s">
        <v>8</v>
      </c>
      <c r="E587" t="s">
        <v>336</v>
      </c>
      <c r="F587" t="s">
        <v>1212</v>
      </c>
      <c r="L587" t="s">
        <v>335</v>
      </c>
      <c r="M587" t="s">
        <v>4</v>
      </c>
      <c r="N587" t="s">
        <v>5</v>
      </c>
      <c r="O587" t="s">
        <v>3</v>
      </c>
      <c r="P587" t="s">
        <v>4</v>
      </c>
      <c r="Q587" t="s">
        <v>3</v>
      </c>
      <c r="R587">
        <v>262.15726999999998</v>
      </c>
      <c r="S587">
        <v>263.16453999999999</v>
      </c>
      <c r="T587">
        <v>20.954999999999998</v>
      </c>
      <c r="U587">
        <v>37976777.369755402</v>
      </c>
      <c r="V587">
        <v>80</v>
      </c>
      <c r="W587">
        <v>2</v>
      </c>
      <c r="X587">
        <v>0</v>
      </c>
      <c r="Y587">
        <v>59.3</v>
      </c>
      <c r="Z587">
        <v>64.8</v>
      </c>
      <c r="AB587" t="s">
        <v>2</v>
      </c>
      <c r="AC587" t="s">
        <v>2</v>
      </c>
      <c r="AD587" t="s">
        <v>1</v>
      </c>
      <c r="AE587" t="s">
        <v>0</v>
      </c>
      <c r="AF587">
        <v>9582886.5456835609</v>
      </c>
      <c r="AG587">
        <v>12787275.822114401</v>
      </c>
      <c r="AH587">
        <v>37976777.369755402</v>
      </c>
      <c r="AI587">
        <v>3126560.36102999</v>
      </c>
      <c r="AJ587">
        <v>30239363.1573928</v>
      </c>
      <c r="AK587">
        <v>30240983.2013858</v>
      </c>
      <c r="AL587">
        <v>31083364.8120564</v>
      </c>
      <c r="AM587">
        <v>3340333.6593419998</v>
      </c>
      <c r="AN587">
        <v>33906502.1293514</v>
      </c>
      <c r="AO587">
        <v>30391560.437965401</v>
      </c>
      <c r="AP587">
        <v>7531993.0444887197</v>
      </c>
      <c r="AQ587">
        <v>27284395.4920897</v>
      </c>
      <c r="AR587">
        <v>25760101.0140967</v>
      </c>
      <c r="AS587">
        <v>35008994.899338901</v>
      </c>
      <c r="AT587">
        <v>2887847.48067318</v>
      </c>
      <c r="AU587">
        <v>12787275.822114401</v>
      </c>
      <c r="AV587">
        <v>30240983.2013858</v>
      </c>
      <c r="AW587">
        <v>27284395.4920897</v>
      </c>
      <c r="AX587">
        <v>77.307727525666394</v>
      </c>
      <c r="AY587">
        <v>1.59501264347224</v>
      </c>
      <c r="AZ587">
        <v>16.894545091741101</v>
      </c>
      <c r="BA587">
        <v>2.3650000000000002</v>
      </c>
      <c r="BB587">
        <v>2.1339999999999999</v>
      </c>
      <c r="BC587">
        <v>0.90200000000000002</v>
      </c>
      <c r="BD587">
        <v>1.24</v>
      </c>
      <c r="BE587">
        <v>1.0900000000000001</v>
      </c>
      <c r="BF587">
        <v>-0.15</v>
      </c>
      <c r="BG587">
        <v>0.273738730084015</v>
      </c>
      <c r="BH587">
        <v>0.32286310641945498</v>
      </c>
      <c r="BI587">
        <v>0.98971908115380203</v>
      </c>
      <c r="BJ587">
        <v>0.41216857703713</v>
      </c>
      <c r="BK587">
        <v>0.40533626423834701</v>
      </c>
      <c r="BL587">
        <v>0.999999927105924</v>
      </c>
      <c r="BM587">
        <v>0.5</v>
      </c>
      <c r="BN587" s="1">
        <v>0.7</v>
      </c>
      <c r="BW587">
        <v>0.8</v>
      </c>
      <c r="BX587">
        <v>2.8</v>
      </c>
      <c r="BY587">
        <v>2.8</v>
      </c>
      <c r="BZ587">
        <v>2.4</v>
      </c>
    </row>
    <row r="588" spans="1:79" x14ac:dyDescent="0.3">
      <c r="A588">
        <v>4380</v>
      </c>
      <c r="B588" t="s">
        <v>9</v>
      </c>
      <c r="C588" t="s">
        <v>8</v>
      </c>
      <c r="E588" t="s">
        <v>336</v>
      </c>
      <c r="F588" t="s">
        <v>1212</v>
      </c>
      <c r="L588" t="s">
        <v>335</v>
      </c>
      <c r="M588" t="s">
        <v>4</v>
      </c>
      <c r="N588" t="s">
        <v>5</v>
      </c>
      <c r="O588" t="s">
        <v>3</v>
      </c>
      <c r="P588" t="s">
        <v>4</v>
      </c>
      <c r="Q588" t="s">
        <v>3</v>
      </c>
      <c r="R588">
        <v>262.15717000000001</v>
      </c>
      <c r="S588">
        <v>263.16444000000001</v>
      </c>
      <c r="T588">
        <v>19.609000000000002</v>
      </c>
      <c r="U588">
        <v>56205817.959965497</v>
      </c>
      <c r="V588">
        <v>80</v>
      </c>
      <c r="W588">
        <v>2</v>
      </c>
      <c r="X588">
        <v>0</v>
      </c>
      <c r="Y588">
        <v>52.6</v>
      </c>
      <c r="Z588">
        <v>62.8</v>
      </c>
      <c r="AB588" t="s">
        <v>2</v>
      </c>
      <c r="AC588" t="s">
        <v>2</v>
      </c>
      <c r="AD588" t="s">
        <v>1</v>
      </c>
      <c r="AE588" t="s">
        <v>0</v>
      </c>
      <c r="AF588">
        <v>39938427.903748304</v>
      </c>
      <c r="AG588">
        <v>11732282.915970899</v>
      </c>
      <c r="AH588">
        <v>40696980.857039899</v>
      </c>
      <c r="AI588">
        <v>3591347.4229536098</v>
      </c>
      <c r="AJ588">
        <v>20564259.725067999</v>
      </c>
      <c r="AK588">
        <v>23520840.470736701</v>
      </c>
      <c r="AL588">
        <v>35219108.207327902</v>
      </c>
      <c r="AM588">
        <v>3550934.3112957799</v>
      </c>
      <c r="AN588">
        <v>56205817.959965497</v>
      </c>
      <c r="AO588">
        <v>34446229.675516397</v>
      </c>
      <c r="AP588">
        <v>36327401.102426499</v>
      </c>
      <c r="AQ588">
        <v>28813367.517565802</v>
      </c>
      <c r="AR588">
        <v>45366292.3150509</v>
      </c>
      <c r="AS588">
        <v>34892568.842160001</v>
      </c>
      <c r="AT588">
        <v>3137016.7180733401</v>
      </c>
      <c r="AU588">
        <v>39938427.903748304</v>
      </c>
      <c r="AV588">
        <v>23520840.470736701</v>
      </c>
      <c r="AW588">
        <v>34892568.842160001</v>
      </c>
      <c r="AX588">
        <v>53.616664038146098</v>
      </c>
      <c r="AY588">
        <v>29.316689371355</v>
      </c>
      <c r="AZ588">
        <v>23.030025245561198</v>
      </c>
      <c r="BA588">
        <v>0.58899999999999997</v>
      </c>
      <c r="BB588">
        <v>0.874</v>
      </c>
      <c r="BC588">
        <v>1.4830000000000001</v>
      </c>
      <c r="BD588">
        <v>-0.76</v>
      </c>
      <c r="BE588">
        <v>-0.19</v>
      </c>
      <c r="BF588">
        <v>0.56999999999999995</v>
      </c>
      <c r="BG588">
        <v>0.99452494824982896</v>
      </c>
      <c r="BH588">
        <v>0.73257409411738506</v>
      </c>
      <c r="BI588">
        <v>0.67611212088181605</v>
      </c>
      <c r="BJ588">
        <v>0.99999987688113601</v>
      </c>
      <c r="BK588">
        <v>0.81358128318613199</v>
      </c>
      <c r="BL588">
        <v>0.86365148920129597</v>
      </c>
      <c r="BN588">
        <v>1.1000000000000001</v>
      </c>
      <c r="BQ588">
        <v>1.4</v>
      </c>
      <c r="BR588">
        <v>0.7</v>
      </c>
      <c r="BU588">
        <v>1.9</v>
      </c>
      <c r="BX588">
        <v>1.7</v>
      </c>
      <c r="BY588">
        <v>2</v>
      </c>
      <c r="BZ588">
        <v>2</v>
      </c>
    </row>
    <row r="589" spans="1:79" x14ac:dyDescent="0.3">
      <c r="A589">
        <v>595</v>
      </c>
      <c r="B589" t="s">
        <v>9</v>
      </c>
      <c r="C589" t="s">
        <v>8</v>
      </c>
      <c r="E589" t="s">
        <v>334</v>
      </c>
      <c r="F589" t="s">
        <v>1212</v>
      </c>
      <c r="L589" t="s">
        <v>333</v>
      </c>
      <c r="M589" t="s">
        <v>4</v>
      </c>
      <c r="N589" t="s">
        <v>5</v>
      </c>
      <c r="O589" t="s">
        <v>3</v>
      </c>
      <c r="P589" t="s">
        <v>4</v>
      </c>
      <c r="Q589" t="s">
        <v>3</v>
      </c>
      <c r="R589">
        <v>246.16224</v>
      </c>
      <c r="S589">
        <v>247.16952000000001</v>
      </c>
      <c r="T589">
        <v>18.753</v>
      </c>
      <c r="U589">
        <v>52775689.302864097</v>
      </c>
      <c r="V589">
        <v>50</v>
      </c>
      <c r="W589">
        <v>5</v>
      </c>
      <c r="X589">
        <v>0</v>
      </c>
      <c r="Y589">
        <v>71.5</v>
      </c>
      <c r="Z589">
        <v>69</v>
      </c>
      <c r="AB589" t="s">
        <v>2</v>
      </c>
      <c r="AC589" t="s">
        <v>2</v>
      </c>
      <c r="AD589" t="s">
        <v>1</v>
      </c>
      <c r="AE589" t="s">
        <v>0</v>
      </c>
      <c r="AF589">
        <v>48036090.215054601</v>
      </c>
      <c r="AG589">
        <v>50658730.3425069</v>
      </c>
      <c r="AH589">
        <v>52775689.302864097</v>
      </c>
      <c r="AI589">
        <v>1317092.01072661</v>
      </c>
      <c r="AJ589">
        <v>8671936.6534814797</v>
      </c>
      <c r="AK589">
        <v>9737863.3367386609</v>
      </c>
      <c r="AL589">
        <v>7342920.8737625899</v>
      </c>
      <c r="AM589">
        <v>3186197.1609673798</v>
      </c>
      <c r="AN589">
        <v>23763799.3342604</v>
      </c>
      <c r="AO589">
        <v>23956412.6137738</v>
      </c>
      <c r="AP589">
        <v>25447204.716710001</v>
      </c>
      <c r="AQ589">
        <v>5215564.26036862</v>
      </c>
      <c r="AR589">
        <v>6075565.87513569</v>
      </c>
      <c r="AS589">
        <v>6069189.09261302</v>
      </c>
      <c r="AT589">
        <v>2348576.68927916</v>
      </c>
      <c r="AU589">
        <v>50658730.3425069</v>
      </c>
      <c r="AV589">
        <v>8671936.6534814797</v>
      </c>
      <c r="AW589">
        <v>6069189.09261302</v>
      </c>
      <c r="AX589">
        <v>4.7024823539800904</v>
      </c>
      <c r="AY589" s="1">
        <v>13.9776751152122</v>
      </c>
      <c r="AZ589" s="1">
        <v>8.5486611237021197</v>
      </c>
      <c r="BA589">
        <v>0.17100000000000001</v>
      </c>
      <c r="BB589" s="1">
        <v>0.12</v>
      </c>
      <c r="BC589" s="1">
        <v>0.7</v>
      </c>
      <c r="BD589">
        <v>-2.5499999999999998</v>
      </c>
      <c r="BE589">
        <v>-3.06</v>
      </c>
      <c r="BF589">
        <v>-0.51</v>
      </c>
      <c r="BG589" s="1">
        <v>1.53655511936357E-6</v>
      </c>
      <c r="BH589" s="1">
        <v>6.6792086328426603E-7</v>
      </c>
      <c r="BI589">
        <v>7.3623942410875297E-3</v>
      </c>
      <c r="BJ589" s="1">
        <v>2.15235247726794E-5</v>
      </c>
      <c r="BK589" s="1">
        <v>7.5747036406808402E-6</v>
      </c>
      <c r="BL589" s="1">
        <v>2.1857608428580401E-2</v>
      </c>
      <c r="BM589" s="1">
        <v>6.2</v>
      </c>
      <c r="BN589">
        <v>6.2</v>
      </c>
      <c r="BO589" s="1">
        <v>5.8</v>
      </c>
      <c r="BP589" s="1"/>
      <c r="BR589">
        <v>1</v>
      </c>
      <c r="BT589">
        <v>2.2000000000000002</v>
      </c>
      <c r="BU589">
        <v>7.1</v>
      </c>
      <c r="BV589">
        <v>8.3000000000000007</v>
      </c>
      <c r="BW589">
        <v>8.5</v>
      </c>
      <c r="CA589">
        <v>0.7</v>
      </c>
    </row>
    <row r="590" spans="1:79" x14ac:dyDescent="0.3">
      <c r="A590">
        <v>6348</v>
      </c>
      <c r="B590" t="s">
        <v>9</v>
      </c>
      <c r="C590" t="s">
        <v>8</v>
      </c>
      <c r="E590" t="s">
        <v>334</v>
      </c>
      <c r="F590" t="s">
        <v>1212</v>
      </c>
      <c r="L590" t="s">
        <v>333</v>
      </c>
      <c r="M590" t="s">
        <v>4</v>
      </c>
      <c r="N590" t="s">
        <v>5</v>
      </c>
      <c r="O590" t="s">
        <v>3</v>
      </c>
      <c r="P590" t="s">
        <v>4</v>
      </c>
      <c r="Q590" t="s">
        <v>3</v>
      </c>
      <c r="R590">
        <v>246.16222999999999</v>
      </c>
      <c r="S590">
        <v>247.16951</v>
      </c>
      <c r="T590">
        <v>17.670000000000002</v>
      </c>
      <c r="U590">
        <v>13463733.1056698</v>
      </c>
      <c r="V590">
        <v>51</v>
      </c>
      <c r="W590">
        <v>5</v>
      </c>
      <c r="X590">
        <v>0</v>
      </c>
      <c r="Y590">
        <v>47.7</v>
      </c>
      <c r="Z590">
        <v>61.4</v>
      </c>
      <c r="AB590" t="s">
        <v>2</v>
      </c>
      <c r="AC590" t="s">
        <v>2</v>
      </c>
      <c r="AD590" t="s">
        <v>1</v>
      </c>
      <c r="AE590" t="s">
        <v>0</v>
      </c>
      <c r="AF590">
        <v>7165768.6421942301</v>
      </c>
      <c r="AG590">
        <v>13050239.260061299</v>
      </c>
      <c r="AH590">
        <v>5888260.1196803898</v>
      </c>
      <c r="AI590">
        <v>1162470.65181979</v>
      </c>
      <c r="AJ590">
        <v>6286239.3156993398</v>
      </c>
      <c r="AK590">
        <v>6211052.3231459102</v>
      </c>
      <c r="AL590">
        <v>13398172.290947</v>
      </c>
      <c r="AM590">
        <v>854210.67206733895</v>
      </c>
      <c r="AN590">
        <v>13463733.1056698</v>
      </c>
      <c r="AO590">
        <v>6006224.5879632598</v>
      </c>
      <c r="AP590">
        <v>5828828.6049014404</v>
      </c>
      <c r="AQ590">
        <v>5445687.3554943604</v>
      </c>
      <c r="AR590">
        <v>6984590.99478471</v>
      </c>
      <c r="AS590">
        <v>8891306.7179788891</v>
      </c>
      <c r="AT590">
        <v>849550.05697530101</v>
      </c>
      <c r="AU590">
        <v>7165768.6421942301</v>
      </c>
      <c r="AV590">
        <v>6286239.3156993398</v>
      </c>
      <c r="AW590">
        <v>6984590.99478471</v>
      </c>
      <c r="AX590">
        <v>43.900507963244003</v>
      </c>
      <c r="AY590">
        <v>47.8224939013813</v>
      </c>
      <c r="AZ590">
        <v>24.286353482300701</v>
      </c>
      <c r="BA590">
        <v>0.877</v>
      </c>
      <c r="BB590">
        <v>0.97499999999999998</v>
      </c>
      <c r="BC590">
        <v>1.111</v>
      </c>
      <c r="BD590">
        <v>-0.19</v>
      </c>
      <c r="BE590">
        <v>-0.04</v>
      </c>
      <c r="BF590">
        <v>0.15</v>
      </c>
      <c r="BG590">
        <v>0.99830073414661402</v>
      </c>
      <c r="BH590">
        <v>0.86082051765046397</v>
      </c>
      <c r="BI590">
        <v>0.88637949207021105</v>
      </c>
      <c r="BJ590">
        <v>0.99999987688113601</v>
      </c>
      <c r="BK590">
        <v>0.92329033252842596</v>
      </c>
      <c r="BL590">
        <v>0.999999927105924</v>
      </c>
      <c r="BM590">
        <v>2.7</v>
      </c>
      <c r="BN590">
        <v>2.6</v>
      </c>
      <c r="BO590">
        <v>3.9</v>
      </c>
      <c r="BQ590">
        <v>4.5999999999999996</v>
      </c>
      <c r="BR590">
        <v>2</v>
      </c>
      <c r="BS590">
        <v>2.2000000000000002</v>
      </c>
      <c r="BU590">
        <v>2.6</v>
      </c>
      <c r="BV590">
        <v>1.6</v>
      </c>
      <c r="BW590">
        <v>3.1</v>
      </c>
      <c r="BX590">
        <v>3.9</v>
      </c>
      <c r="BY590">
        <v>3.1</v>
      </c>
      <c r="BZ590">
        <v>2</v>
      </c>
    </row>
    <row r="591" spans="1:79" x14ac:dyDescent="0.3">
      <c r="A591">
        <v>1151</v>
      </c>
      <c r="B591" t="s">
        <v>9</v>
      </c>
      <c r="C591" t="s">
        <v>8</v>
      </c>
      <c r="E591" t="s">
        <v>332</v>
      </c>
      <c r="F591" t="s">
        <v>1212</v>
      </c>
      <c r="L591" t="s">
        <v>331</v>
      </c>
      <c r="M591" t="s">
        <v>4</v>
      </c>
      <c r="N591" t="s">
        <v>5</v>
      </c>
      <c r="O591" t="s">
        <v>3</v>
      </c>
      <c r="P591" t="s">
        <v>4</v>
      </c>
      <c r="Q591" t="s">
        <v>3</v>
      </c>
      <c r="R591">
        <v>348.19371999999998</v>
      </c>
      <c r="S591">
        <v>349.20100000000002</v>
      </c>
      <c r="T591">
        <v>24.419</v>
      </c>
      <c r="U591">
        <v>44648901.832757503</v>
      </c>
      <c r="V591">
        <v>132</v>
      </c>
      <c r="W591">
        <v>7</v>
      </c>
      <c r="X591">
        <v>0</v>
      </c>
      <c r="Y591">
        <v>58.9</v>
      </c>
      <c r="Z591">
        <v>46</v>
      </c>
      <c r="AB591" t="s">
        <v>2</v>
      </c>
      <c r="AC591" t="s">
        <v>2</v>
      </c>
      <c r="AD591" t="s">
        <v>1</v>
      </c>
      <c r="AE591" t="s">
        <v>0</v>
      </c>
      <c r="AF591">
        <v>2678833.2007501302</v>
      </c>
      <c r="AG591">
        <v>2778808.1742267301</v>
      </c>
      <c r="AH591">
        <v>2603825.0182505101</v>
      </c>
      <c r="AI591">
        <v>1323805.37209119</v>
      </c>
      <c r="AJ591">
        <v>3180047.4173031999</v>
      </c>
      <c r="AK591">
        <v>2724554.2662836602</v>
      </c>
      <c r="AL591">
        <v>2883422.9911332801</v>
      </c>
      <c r="AM591">
        <v>556138.54842694197</v>
      </c>
      <c r="AN591">
        <v>14020161.5509803</v>
      </c>
      <c r="AO591">
        <v>11252327.484884599</v>
      </c>
      <c r="AP591">
        <v>15216639.6131183</v>
      </c>
      <c r="AQ591">
        <v>34001349.971177302</v>
      </c>
      <c r="AR591">
        <v>44648901.832757503</v>
      </c>
      <c r="AS591">
        <v>40749358.934916303</v>
      </c>
      <c r="AT591">
        <v>436100.65526805201</v>
      </c>
      <c r="AU591">
        <v>2678833.2007501302</v>
      </c>
      <c r="AV591">
        <v>2883422.9911332801</v>
      </c>
      <c r="AW591">
        <v>40749358.934916303</v>
      </c>
      <c r="AX591">
        <v>3.26694657942096</v>
      </c>
      <c r="AY591">
        <v>7.8922964515832499</v>
      </c>
      <c r="AZ591">
        <v>13.534979273558999</v>
      </c>
      <c r="BA591">
        <v>1.0760000000000001</v>
      </c>
      <c r="BB591">
        <v>15.212</v>
      </c>
      <c r="BC591">
        <v>14.132</v>
      </c>
      <c r="BD591">
        <v>0.11</v>
      </c>
      <c r="BE591">
        <v>3.93</v>
      </c>
      <c r="BF591">
        <v>3.82</v>
      </c>
      <c r="BG591">
        <v>0.54593799959193001</v>
      </c>
      <c r="BH591" s="1">
        <v>1.4462964603723099E-7</v>
      </c>
      <c r="BI591" s="1">
        <v>1.7983014766187501E-7</v>
      </c>
      <c r="BJ591">
        <v>0.70551457396760098</v>
      </c>
      <c r="BK591" s="1">
        <v>2.7929894852661501E-6</v>
      </c>
      <c r="BL591" s="1">
        <v>9.1641151634642792E-6</v>
      </c>
      <c r="BM591" s="1">
        <v>2.8</v>
      </c>
      <c r="BN591" s="1">
        <v>1.2</v>
      </c>
      <c r="BO591" s="1">
        <v>2.4</v>
      </c>
      <c r="BP591" s="1">
        <v>2.4</v>
      </c>
      <c r="BQ591">
        <v>1.4</v>
      </c>
      <c r="BR591">
        <v>2.1</v>
      </c>
      <c r="BS591">
        <v>1.7</v>
      </c>
      <c r="BT591">
        <v>0.8</v>
      </c>
      <c r="BU591">
        <v>4.8</v>
      </c>
      <c r="BV591">
        <v>5.6</v>
      </c>
      <c r="BW591">
        <v>4.8</v>
      </c>
      <c r="BX591">
        <v>5.0999999999999996</v>
      </c>
      <c r="BY591">
        <v>5.0999999999999996</v>
      </c>
      <c r="BZ591">
        <v>5.5</v>
      </c>
      <c r="CA591">
        <v>0</v>
      </c>
    </row>
    <row r="592" spans="1:79" x14ac:dyDescent="0.3">
      <c r="A592">
        <v>2389</v>
      </c>
      <c r="B592" t="s">
        <v>9</v>
      </c>
      <c r="C592" t="s">
        <v>8</v>
      </c>
      <c r="E592" t="s">
        <v>332</v>
      </c>
      <c r="F592" t="s">
        <v>1212</v>
      </c>
      <c r="L592" t="s">
        <v>331</v>
      </c>
      <c r="M592" t="s">
        <v>4</v>
      </c>
      <c r="N592" t="s">
        <v>5</v>
      </c>
      <c r="O592" t="s">
        <v>3</v>
      </c>
      <c r="P592" t="s">
        <v>4</v>
      </c>
      <c r="Q592" t="s">
        <v>3</v>
      </c>
      <c r="R592">
        <v>348.19376999999997</v>
      </c>
      <c r="S592">
        <v>349.20103999999998</v>
      </c>
      <c r="T592">
        <v>18.146999999999998</v>
      </c>
      <c r="U592">
        <v>95449172.553062007</v>
      </c>
      <c r="V592">
        <v>132</v>
      </c>
      <c r="W592">
        <v>7</v>
      </c>
      <c r="X592">
        <v>0</v>
      </c>
      <c r="Y592">
        <v>69.2</v>
      </c>
      <c r="Z592">
        <v>47.9</v>
      </c>
      <c r="AB592" t="s">
        <v>2</v>
      </c>
      <c r="AC592" t="s">
        <v>2</v>
      </c>
      <c r="AD592" t="s">
        <v>1</v>
      </c>
      <c r="AE592" t="s">
        <v>0</v>
      </c>
      <c r="AF592">
        <v>36648448.502318598</v>
      </c>
      <c r="AG592">
        <v>33419885.998631999</v>
      </c>
      <c r="AH592">
        <v>29194956.869875401</v>
      </c>
      <c r="AI592">
        <v>2606693.1342662801</v>
      </c>
      <c r="AJ592">
        <v>38839688.822203502</v>
      </c>
      <c r="AK592">
        <v>11515580.487483</v>
      </c>
      <c r="AL592">
        <v>20854946.968517099</v>
      </c>
      <c r="AM592">
        <v>698925.30187630095</v>
      </c>
      <c r="AN592">
        <v>13543287.4461619</v>
      </c>
      <c r="AO592">
        <v>33304490.060889699</v>
      </c>
      <c r="AP592">
        <v>95449172.553062007</v>
      </c>
      <c r="AQ592">
        <v>6466239.1654682802</v>
      </c>
      <c r="AR592">
        <v>36390613.1136401</v>
      </c>
      <c r="AS592">
        <v>37573970.073898301</v>
      </c>
      <c r="AT592">
        <v>393251.91768928402</v>
      </c>
      <c r="AU592">
        <v>33419885.998631999</v>
      </c>
      <c r="AV592">
        <v>20854946.968517099</v>
      </c>
      <c r="AW592">
        <v>36390613.1136401</v>
      </c>
      <c r="AX592">
        <v>11.2967098799729</v>
      </c>
      <c r="AY592">
        <v>58.5090234058421</v>
      </c>
      <c r="AZ592">
        <v>65.752343087948105</v>
      </c>
      <c r="BA592">
        <v>0.624</v>
      </c>
      <c r="BB592">
        <v>1.089</v>
      </c>
      <c r="BC592">
        <v>1.7450000000000001</v>
      </c>
      <c r="BD592">
        <v>-0.68</v>
      </c>
      <c r="BE592">
        <v>0.12</v>
      </c>
      <c r="BF592">
        <v>0.8</v>
      </c>
      <c r="BG592">
        <v>0.71439482058006198</v>
      </c>
      <c r="BH592">
        <v>0.69627126394375005</v>
      </c>
      <c r="BI592">
        <v>0.999434810570485</v>
      </c>
      <c r="BJ592">
        <v>0.86068172258425102</v>
      </c>
      <c r="BK592">
        <v>0.78072088709401599</v>
      </c>
      <c r="BL592">
        <v>0.999999927105924</v>
      </c>
      <c r="BM592" s="1">
        <v>3.9</v>
      </c>
      <c r="BN592">
        <v>2.8</v>
      </c>
      <c r="BO592">
        <v>3.6</v>
      </c>
      <c r="BP592">
        <v>0.2</v>
      </c>
      <c r="BR592">
        <v>0.7</v>
      </c>
      <c r="BS592">
        <v>0.7</v>
      </c>
      <c r="BU592">
        <v>1.1000000000000001</v>
      </c>
      <c r="BV592">
        <v>0.9</v>
      </c>
      <c r="BW592">
        <v>2.8</v>
      </c>
      <c r="BX592">
        <v>0.5</v>
      </c>
    </row>
    <row r="593" spans="1:79" x14ac:dyDescent="0.3">
      <c r="A593">
        <v>3516</v>
      </c>
      <c r="B593" t="s">
        <v>9</v>
      </c>
      <c r="C593" t="s">
        <v>8</v>
      </c>
      <c r="E593" t="s">
        <v>332</v>
      </c>
      <c r="F593" t="s">
        <v>1212</v>
      </c>
      <c r="L593" t="s">
        <v>331</v>
      </c>
      <c r="M593" t="s">
        <v>4</v>
      </c>
      <c r="N593" t="s">
        <v>5</v>
      </c>
      <c r="O593" t="s">
        <v>3</v>
      </c>
      <c r="P593" t="s">
        <v>4</v>
      </c>
      <c r="Q593" t="s">
        <v>3</v>
      </c>
      <c r="R593">
        <v>348.19378999999998</v>
      </c>
      <c r="S593">
        <v>349.20105999999998</v>
      </c>
      <c r="T593">
        <v>18.385000000000002</v>
      </c>
      <c r="U593">
        <v>36741550.005638704</v>
      </c>
      <c r="V593">
        <v>132</v>
      </c>
      <c r="W593">
        <v>4</v>
      </c>
      <c r="X593">
        <v>0</v>
      </c>
      <c r="Y593">
        <v>60.5</v>
      </c>
      <c r="Z593">
        <v>65.2</v>
      </c>
      <c r="AB593" t="s">
        <v>2</v>
      </c>
      <c r="AC593" t="s">
        <v>2</v>
      </c>
      <c r="AD593" t="s">
        <v>1</v>
      </c>
      <c r="AE593" t="s">
        <v>0</v>
      </c>
      <c r="AF593">
        <v>31142334.3557874</v>
      </c>
      <c r="AG593">
        <v>31408403.648775298</v>
      </c>
      <c r="AH593">
        <v>4949056.3613583902</v>
      </c>
      <c r="AI593">
        <v>2963146.1895589102</v>
      </c>
      <c r="AJ593">
        <v>22446801.5188362</v>
      </c>
      <c r="AK593">
        <v>22023364.059485201</v>
      </c>
      <c r="AL593">
        <v>21938752.616655</v>
      </c>
      <c r="AM593">
        <v>312454.055077756</v>
      </c>
      <c r="AN593">
        <v>16942056.4246106</v>
      </c>
      <c r="AO593">
        <v>14696464.5840999</v>
      </c>
      <c r="AP593">
        <v>29244946.469543599</v>
      </c>
      <c r="AQ593">
        <v>26891283.503677901</v>
      </c>
      <c r="AR593">
        <v>36313030.497892998</v>
      </c>
      <c r="AS593">
        <v>36741550.005638704</v>
      </c>
      <c r="AT593">
        <v>405986.99865584302</v>
      </c>
      <c r="AU593">
        <v>31142334.3557874</v>
      </c>
      <c r="AV593">
        <v>22023364.059485201</v>
      </c>
      <c r="AW593">
        <v>36313030.497892998</v>
      </c>
      <c r="AX593">
        <v>67.556143032064</v>
      </c>
      <c r="AY593">
        <v>1.22967490195939</v>
      </c>
      <c r="AZ593" s="1">
        <v>16.7114731925803</v>
      </c>
      <c r="BA593" s="1">
        <v>0.70699999999999996</v>
      </c>
      <c r="BB593">
        <v>1.1659999999999999</v>
      </c>
      <c r="BC593" s="1">
        <v>1.649</v>
      </c>
      <c r="BD593">
        <v>-0.5</v>
      </c>
      <c r="BE593">
        <v>0.22</v>
      </c>
      <c r="BF593">
        <v>0.72</v>
      </c>
      <c r="BG593">
        <v>0.86061202361872602</v>
      </c>
      <c r="BH593">
        <v>0.43929505501017302</v>
      </c>
      <c r="BI593">
        <v>0.72573653495680002</v>
      </c>
      <c r="BJ593">
        <v>0.97063806082872395</v>
      </c>
      <c r="BK593">
        <v>0.53225035667701903</v>
      </c>
      <c r="BL593">
        <v>0.90584310186376205</v>
      </c>
      <c r="BM593" s="1"/>
      <c r="BN593" s="1"/>
      <c r="BO593">
        <v>1.7</v>
      </c>
      <c r="BP593" s="1"/>
      <c r="BQ593" s="1"/>
      <c r="BU593">
        <v>1.6</v>
      </c>
      <c r="BV593">
        <v>1.2</v>
      </c>
      <c r="BX593">
        <v>3.2</v>
      </c>
      <c r="BY593">
        <v>2.8</v>
      </c>
      <c r="BZ593">
        <v>3.2</v>
      </c>
    </row>
    <row r="594" spans="1:79" x14ac:dyDescent="0.3">
      <c r="A594">
        <v>4044</v>
      </c>
      <c r="B594" t="s">
        <v>9</v>
      </c>
      <c r="C594" t="s">
        <v>8</v>
      </c>
      <c r="E594" t="s">
        <v>332</v>
      </c>
      <c r="F594" t="s">
        <v>1212</v>
      </c>
      <c r="L594" t="s">
        <v>331</v>
      </c>
      <c r="M594" t="s">
        <v>4</v>
      </c>
      <c r="N594" t="s">
        <v>5</v>
      </c>
      <c r="O594" t="s">
        <v>3</v>
      </c>
      <c r="P594" t="s">
        <v>4</v>
      </c>
      <c r="Q594" t="s">
        <v>3</v>
      </c>
      <c r="R594">
        <v>348.19376999999997</v>
      </c>
      <c r="S594">
        <v>349.20105000000001</v>
      </c>
      <c r="T594">
        <v>25.071999999999999</v>
      </c>
      <c r="U594">
        <v>5049609.0776746096</v>
      </c>
      <c r="V594">
        <v>132</v>
      </c>
      <c r="W594">
        <v>2</v>
      </c>
      <c r="X594">
        <v>0</v>
      </c>
      <c r="Y594">
        <v>30.5</v>
      </c>
      <c r="Z594">
        <v>56.4</v>
      </c>
      <c r="AB594" t="s">
        <v>2</v>
      </c>
      <c r="AC594" t="s">
        <v>2</v>
      </c>
      <c r="AD594" t="s">
        <v>1</v>
      </c>
      <c r="AE594" t="s">
        <v>0</v>
      </c>
      <c r="AF594">
        <v>65590.273857886103</v>
      </c>
      <c r="AG594">
        <v>173335.030004284</v>
      </c>
      <c r="AH594">
        <v>85117.951959926504</v>
      </c>
      <c r="AI594">
        <v>114361.648307756</v>
      </c>
      <c r="AJ594">
        <v>79804.329584906998</v>
      </c>
      <c r="AK594">
        <v>157238.84137987701</v>
      </c>
      <c r="AL594">
        <v>72903.086776428696</v>
      </c>
      <c r="AM594">
        <v>29791.808049801501</v>
      </c>
      <c r="AN594">
        <v>1406406.97079342</v>
      </c>
      <c r="AO594">
        <v>1314910.97750119</v>
      </c>
      <c r="AP594">
        <v>1459935.2417559</v>
      </c>
      <c r="AQ594">
        <v>3398086.9395650299</v>
      </c>
      <c r="AR594">
        <v>4764986.9584590504</v>
      </c>
      <c r="AS594">
        <v>5049609.0776746096</v>
      </c>
      <c r="AT594">
        <v>54658.567904206699</v>
      </c>
      <c r="AU594">
        <v>85117.951959926504</v>
      </c>
      <c r="AV594">
        <v>79804.329584906998</v>
      </c>
      <c r="AW594">
        <v>4764986.9584590504</v>
      </c>
      <c r="AX594">
        <v>53.146369825523401</v>
      </c>
      <c r="AY594" s="1">
        <v>45.323693680381197</v>
      </c>
      <c r="AZ594" s="1">
        <v>20.046382594062202</v>
      </c>
      <c r="BA594">
        <v>0.93799999999999994</v>
      </c>
      <c r="BB594" s="1">
        <v>55.981000000000002</v>
      </c>
      <c r="BC594" s="1">
        <v>59.707999999999998</v>
      </c>
      <c r="BD594">
        <v>-0.09</v>
      </c>
      <c r="BE594">
        <v>5.81</v>
      </c>
      <c r="BF594">
        <v>5.9</v>
      </c>
      <c r="BG594">
        <v>0.99816917084798895</v>
      </c>
      <c r="BH594" s="1">
        <v>5.9895107582530498E-5</v>
      </c>
      <c r="BI594" s="1">
        <v>5.8207589929137902E-5</v>
      </c>
      <c r="BJ594">
        <v>0.99999987688113601</v>
      </c>
      <c r="BK594">
        <v>2.2434635905112501E-4</v>
      </c>
      <c r="BL594">
        <v>4.51329305246005E-4</v>
      </c>
      <c r="BM594" s="1">
        <v>4.5</v>
      </c>
      <c r="BN594" s="1"/>
      <c r="BO594">
        <v>1.9</v>
      </c>
      <c r="BP594" s="1">
        <v>4.5</v>
      </c>
      <c r="BQ594">
        <v>3.4</v>
      </c>
      <c r="BR594">
        <v>1.9</v>
      </c>
      <c r="BS594">
        <v>4.5</v>
      </c>
      <c r="BT594">
        <v>3.4</v>
      </c>
      <c r="BU594">
        <v>7.3</v>
      </c>
      <c r="BV594">
        <v>5.8</v>
      </c>
      <c r="BW594">
        <v>7.3</v>
      </c>
      <c r="BX594">
        <v>5.2</v>
      </c>
      <c r="BY594">
        <v>4.8</v>
      </c>
      <c r="BZ594">
        <v>5</v>
      </c>
    </row>
    <row r="595" spans="1:79" x14ac:dyDescent="0.3">
      <c r="A595">
        <v>2456</v>
      </c>
      <c r="B595" t="s">
        <v>9</v>
      </c>
      <c r="C595" t="s">
        <v>8</v>
      </c>
      <c r="E595" t="s">
        <v>330</v>
      </c>
      <c r="F595" t="s">
        <v>1212</v>
      </c>
      <c r="L595" t="s">
        <v>329</v>
      </c>
      <c r="M595" t="s">
        <v>4</v>
      </c>
      <c r="N595" t="s">
        <v>5</v>
      </c>
      <c r="O595" t="s">
        <v>3</v>
      </c>
      <c r="P595" t="s">
        <v>4</v>
      </c>
      <c r="Q595" t="s">
        <v>3</v>
      </c>
      <c r="R595">
        <v>349.22541000000001</v>
      </c>
      <c r="S595">
        <v>350.23268999999999</v>
      </c>
      <c r="T595">
        <v>15.111000000000001</v>
      </c>
      <c r="U595">
        <v>13683237.4079102</v>
      </c>
      <c r="V595">
        <v>46</v>
      </c>
      <c r="W595">
        <v>1</v>
      </c>
      <c r="X595">
        <v>0</v>
      </c>
      <c r="Y595">
        <v>53.5</v>
      </c>
      <c r="Z595">
        <v>63.1</v>
      </c>
      <c r="AB595" t="s">
        <v>2</v>
      </c>
      <c r="AC595" t="s">
        <v>2</v>
      </c>
      <c r="AD595" t="s">
        <v>1</v>
      </c>
      <c r="AE595" t="s">
        <v>0</v>
      </c>
      <c r="AF595">
        <v>444267.60233325697</v>
      </c>
      <c r="AG595">
        <v>143068.683777069</v>
      </c>
      <c r="AH595">
        <v>451009.72907034901</v>
      </c>
      <c r="AI595">
        <v>87721.721410908998</v>
      </c>
      <c r="AJ595">
        <v>330239.86468953098</v>
      </c>
      <c r="AK595">
        <v>279942.02606561402</v>
      </c>
      <c r="AL595">
        <v>128429.447072353</v>
      </c>
      <c r="AM595">
        <v>93750.737589327502</v>
      </c>
      <c r="AN595">
        <v>3494199.6504817898</v>
      </c>
      <c r="AO595">
        <v>2979357.6578458599</v>
      </c>
      <c r="AP595">
        <v>3294293.0811659498</v>
      </c>
      <c r="AQ595">
        <v>9919091.7820198499</v>
      </c>
      <c r="AR595">
        <v>13683237.4079102</v>
      </c>
      <c r="AS595">
        <v>9038108.0920448601</v>
      </c>
      <c r="AT595">
        <v>90686.967024503596</v>
      </c>
      <c r="AU595">
        <v>444267.60233325697</v>
      </c>
      <c r="AV595">
        <v>279942.02606561402</v>
      </c>
      <c r="AW595">
        <v>9919091.7820198499</v>
      </c>
      <c r="AX595">
        <v>50.814237793006903</v>
      </c>
      <c r="AY595">
        <v>42.668024397908297</v>
      </c>
      <c r="AZ595" s="1">
        <v>22.6760723800421</v>
      </c>
      <c r="BA595">
        <v>0.63</v>
      </c>
      <c r="BB595">
        <v>22.327000000000002</v>
      </c>
      <c r="BC595" s="1">
        <v>35.433</v>
      </c>
      <c r="BD595">
        <v>-0.67</v>
      </c>
      <c r="BE595">
        <v>4.4800000000000004</v>
      </c>
      <c r="BF595">
        <v>5.15</v>
      </c>
      <c r="BG595">
        <v>0.75762229729034503</v>
      </c>
      <c r="BH595">
        <v>2.9492400819120001E-4</v>
      </c>
      <c r="BI595">
        <v>1.8867020811885699E-4</v>
      </c>
      <c r="BJ595">
        <v>0.89567013719511201</v>
      </c>
      <c r="BK595">
        <v>8.4199364681643795E-4</v>
      </c>
      <c r="BL595">
        <v>1.1082006198545201E-3</v>
      </c>
      <c r="BM595" s="1"/>
      <c r="BN595" s="1">
        <v>1.9</v>
      </c>
      <c r="BP595" s="1"/>
      <c r="BU595">
        <v>7.7</v>
      </c>
      <c r="BV595">
        <v>5.8</v>
      </c>
      <c r="BW595">
        <v>5.4</v>
      </c>
      <c r="BX595">
        <v>5.4</v>
      </c>
      <c r="BY595">
        <v>6</v>
      </c>
      <c r="BZ595">
        <v>5.4</v>
      </c>
    </row>
    <row r="596" spans="1:79" x14ac:dyDescent="0.3">
      <c r="A596">
        <v>3</v>
      </c>
      <c r="B596" t="s">
        <v>9</v>
      </c>
      <c r="C596" t="s">
        <v>8</v>
      </c>
      <c r="E596" t="s">
        <v>328</v>
      </c>
      <c r="F596" t="s">
        <v>1212</v>
      </c>
      <c r="L596" t="s">
        <v>81</v>
      </c>
      <c r="M596" t="s">
        <v>4</v>
      </c>
      <c r="N596" t="s">
        <v>5</v>
      </c>
      <c r="O596" t="s">
        <v>3</v>
      </c>
      <c r="P596" t="s">
        <v>4</v>
      </c>
      <c r="Q596" t="s">
        <v>3</v>
      </c>
      <c r="R596">
        <v>472.31889000000001</v>
      </c>
      <c r="S596">
        <v>455.31563999999997</v>
      </c>
      <c r="T596">
        <v>23.536000000000001</v>
      </c>
      <c r="U596">
        <v>1598625348.0897701</v>
      </c>
      <c r="V596">
        <v>32</v>
      </c>
      <c r="W596">
        <v>1</v>
      </c>
      <c r="X596">
        <v>0</v>
      </c>
      <c r="Y596">
        <v>38.5</v>
      </c>
      <c r="Z596">
        <v>58.7</v>
      </c>
      <c r="AB596" t="s">
        <v>2</v>
      </c>
      <c r="AC596" t="s">
        <v>2</v>
      </c>
      <c r="AD596" t="s">
        <v>1</v>
      </c>
      <c r="AE596" t="s">
        <v>164</v>
      </c>
      <c r="AF596">
        <v>1598625348.0897701</v>
      </c>
      <c r="AG596">
        <v>1566561790.09951</v>
      </c>
      <c r="AH596">
        <v>1512710399.52233</v>
      </c>
      <c r="AI596">
        <v>52857343.675770402</v>
      </c>
      <c r="AJ596">
        <v>18388213.247290101</v>
      </c>
      <c r="AK596">
        <v>32846013.349876501</v>
      </c>
      <c r="AL596">
        <v>10617405.7615887</v>
      </c>
      <c r="AM596">
        <v>92571410.634727404</v>
      </c>
      <c r="AN596">
        <v>853661139.62279797</v>
      </c>
      <c r="AO596">
        <v>753503521.10708594</v>
      </c>
      <c r="AP596">
        <v>736430812.40447605</v>
      </c>
      <c r="AQ596">
        <v>6248400.4192855097</v>
      </c>
      <c r="AR596">
        <v>3770797.20823655</v>
      </c>
      <c r="AS596">
        <v>2634994.2473569601</v>
      </c>
      <c r="AT596">
        <v>7094017.3976323903</v>
      </c>
      <c r="AU596">
        <v>1566561790.09951</v>
      </c>
      <c r="AV596">
        <v>18388213.247290101</v>
      </c>
      <c r="AW596">
        <v>3770797.20823655</v>
      </c>
      <c r="AX596">
        <v>2.7842942924163498</v>
      </c>
      <c r="AY596">
        <v>54.714940578554597</v>
      </c>
      <c r="AZ596">
        <v>43.805845036217697</v>
      </c>
      <c r="BA596">
        <v>1.2E-2</v>
      </c>
      <c r="BB596">
        <v>2E-3</v>
      </c>
      <c r="BC596">
        <v>0.20499999999999999</v>
      </c>
      <c r="BD596">
        <v>-6.41</v>
      </c>
      <c r="BE596">
        <v>-8.6999999999999993</v>
      </c>
      <c r="BF596">
        <v>-2.29</v>
      </c>
      <c r="BG596" s="1">
        <v>2.88715051302013E-5</v>
      </c>
      <c r="BH596" s="1">
        <v>4.6030632971927298E-6</v>
      </c>
      <c r="BI596">
        <v>8.7793886801560399E-3</v>
      </c>
      <c r="BJ596">
        <v>2.05918352264796E-4</v>
      </c>
      <c r="BK596" s="1">
        <v>2.8295707415476101E-5</v>
      </c>
      <c r="BL596">
        <v>2.5276242796454899E-2</v>
      </c>
      <c r="BM596">
        <v>6.2</v>
      </c>
      <c r="BN596">
        <v>6.2</v>
      </c>
      <c r="BO596">
        <v>6.6</v>
      </c>
      <c r="BP596">
        <v>7</v>
      </c>
      <c r="BQ596">
        <v>5.6</v>
      </c>
      <c r="BR596">
        <v>6.6</v>
      </c>
      <c r="BS596">
        <v>4.5999999999999996</v>
      </c>
      <c r="BT596">
        <v>6.6</v>
      </c>
      <c r="BU596">
        <v>8.6999999999999993</v>
      </c>
      <c r="BV596">
        <v>8.6999999999999993</v>
      </c>
      <c r="BW596">
        <v>8.6999999999999993</v>
      </c>
      <c r="BX596">
        <v>3.9</v>
      </c>
      <c r="BY596">
        <v>3.6</v>
      </c>
      <c r="BZ596">
        <v>2.9</v>
      </c>
      <c r="CA596">
        <v>5.4</v>
      </c>
    </row>
    <row r="597" spans="1:79" x14ac:dyDescent="0.3">
      <c r="A597">
        <v>88</v>
      </c>
      <c r="B597" t="s">
        <v>9</v>
      </c>
      <c r="C597" t="s">
        <v>8</v>
      </c>
      <c r="E597" t="s">
        <v>328</v>
      </c>
      <c r="F597" t="s">
        <v>1212</v>
      </c>
      <c r="L597" t="s">
        <v>81</v>
      </c>
      <c r="M597" t="s">
        <v>4</v>
      </c>
      <c r="N597" t="s">
        <v>5</v>
      </c>
      <c r="O597" t="s">
        <v>3</v>
      </c>
      <c r="P597" t="s">
        <v>4</v>
      </c>
      <c r="Q597" t="s">
        <v>3</v>
      </c>
      <c r="R597">
        <v>472.31893000000002</v>
      </c>
      <c r="S597">
        <v>473.32621999999998</v>
      </c>
      <c r="T597">
        <v>23.216000000000001</v>
      </c>
      <c r="U597">
        <v>208900589.95554599</v>
      </c>
      <c r="V597">
        <v>32</v>
      </c>
      <c r="W597">
        <v>1</v>
      </c>
      <c r="X597">
        <v>0</v>
      </c>
      <c r="Y597">
        <v>41</v>
      </c>
      <c r="Z597">
        <v>59.4</v>
      </c>
      <c r="AB597" t="s">
        <v>2</v>
      </c>
      <c r="AC597" t="s">
        <v>2</v>
      </c>
      <c r="AD597" t="s">
        <v>1</v>
      </c>
      <c r="AE597" t="s">
        <v>0</v>
      </c>
      <c r="AF597">
        <v>208900589.95554599</v>
      </c>
      <c r="AG597">
        <v>203715715.71001899</v>
      </c>
      <c r="AH597">
        <v>199547131.37466401</v>
      </c>
      <c r="AI597">
        <v>1781148.63704164</v>
      </c>
      <c r="AJ597">
        <v>5239942.55589901</v>
      </c>
      <c r="AK597">
        <v>5102164.0437573902</v>
      </c>
      <c r="AL597">
        <v>4049333.44603374</v>
      </c>
      <c r="AM597">
        <v>3446903.6528366399</v>
      </c>
      <c r="AN597">
        <v>83876064.453863904</v>
      </c>
      <c r="AO597">
        <v>72710325.074000105</v>
      </c>
      <c r="AP597">
        <v>79642264.635679007</v>
      </c>
      <c r="AQ597">
        <v>2703746.8587444001</v>
      </c>
      <c r="AR597">
        <v>2835254.0810017702</v>
      </c>
      <c r="AS597">
        <v>378150.28734975099</v>
      </c>
      <c r="AT597">
        <v>206305.37852554899</v>
      </c>
      <c r="AU597">
        <v>203715715.71001899</v>
      </c>
      <c r="AV597">
        <v>5102164.0437573902</v>
      </c>
      <c r="AW597">
        <v>2703746.8587444001</v>
      </c>
      <c r="AX597">
        <v>2.2964074436563902</v>
      </c>
      <c r="AY597">
        <v>13.5763807907723</v>
      </c>
      <c r="AZ597">
        <v>70.078226685730101</v>
      </c>
      <c r="BA597">
        <v>2.5000000000000001E-2</v>
      </c>
      <c r="BB597">
        <v>1.2999999999999999E-2</v>
      </c>
      <c r="BC597">
        <v>0.53</v>
      </c>
      <c r="BD597">
        <v>-5.32</v>
      </c>
      <c r="BE597">
        <v>-6.24</v>
      </c>
      <c r="BF597">
        <v>-0.92</v>
      </c>
      <c r="BG597">
        <v>1.13530113591886E-3</v>
      </c>
      <c r="BH597">
        <v>2.4506964059067799E-4</v>
      </c>
      <c r="BI597">
        <v>0.14789208977476501</v>
      </c>
      <c r="BJ597">
        <v>4.2524454258479703E-3</v>
      </c>
      <c r="BK597">
        <v>7.2180943063182503E-4</v>
      </c>
      <c r="BL597">
        <v>0.26193976202029901</v>
      </c>
      <c r="BM597">
        <v>6.6</v>
      </c>
      <c r="BN597">
        <v>6.2</v>
      </c>
      <c r="BO597">
        <v>6.2</v>
      </c>
      <c r="BP597">
        <v>4.4000000000000004</v>
      </c>
      <c r="BQ597">
        <v>2.2999999999999998</v>
      </c>
      <c r="BR597">
        <v>3.1</v>
      </c>
      <c r="BS597">
        <v>3.3</v>
      </c>
      <c r="BT597">
        <v>6.3</v>
      </c>
      <c r="BU597">
        <v>8.6999999999999993</v>
      </c>
      <c r="BV597">
        <v>8.6999999999999993</v>
      </c>
      <c r="BW597">
        <v>8.6999999999999993</v>
      </c>
      <c r="BX597">
        <v>0.2</v>
      </c>
      <c r="BZ597">
        <v>1.9</v>
      </c>
      <c r="CA597">
        <v>3.8</v>
      </c>
    </row>
    <row r="598" spans="1:79" x14ac:dyDescent="0.3">
      <c r="A598">
        <v>1094</v>
      </c>
      <c r="B598" t="s">
        <v>9</v>
      </c>
      <c r="C598" t="s">
        <v>8</v>
      </c>
      <c r="E598" t="s">
        <v>327</v>
      </c>
      <c r="F598" t="s">
        <v>1212</v>
      </c>
      <c r="L598" t="s">
        <v>326</v>
      </c>
      <c r="M598" t="s">
        <v>4</v>
      </c>
      <c r="N598" t="s">
        <v>5</v>
      </c>
      <c r="O598" t="s">
        <v>3</v>
      </c>
      <c r="P598" t="s">
        <v>4</v>
      </c>
      <c r="Q598" t="s">
        <v>3</v>
      </c>
      <c r="R598">
        <v>271.21496000000002</v>
      </c>
      <c r="S598">
        <v>272.22224</v>
      </c>
      <c r="T598">
        <v>20.591000000000001</v>
      </c>
      <c r="U598">
        <v>25201580.433860701</v>
      </c>
      <c r="V598">
        <v>8</v>
      </c>
      <c r="W598">
        <v>2</v>
      </c>
      <c r="X598">
        <v>0</v>
      </c>
      <c r="Y598">
        <v>34.200000000000003</v>
      </c>
      <c r="Z598">
        <v>57.4</v>
      </c>
      <c r="AB598" t="s">
        <v>2</v>
      </c>
      <c r="AC598" t="s">
        <v>2</v>
      </c>
      <c r="AD598" t="s">
        <v>1</v>
      </c>
      <c r="AE598" t="s">
        <v>0</v>
      </c>
      <c r="AF598">
        <v>25201580.433860701</v>
      </c>
      <c r="AG598">
        <v>24063186.541260701</v>
      </c>
      <c r="AH598">
        <v>24474037.853949901</v>
      </c>
      <c r="AI598">
        <v>592078.04417451099</v>
      </c>
      <c r="AJ598">
        <v>21566639.907622602</v>
      </c>
      <c r="AK598">
        <v>23925844.3632764</v>
      </c>
      <c r="AL598">
        <v>22728487.476161201</v>
      </c>
      <c r="AM598">
        <v>114561.451265178</v>
      </c>
      <c r="AN598">
        <v>23063986.871967301</v>
      </c>
      <c r="AO598">
        <v>20974795.567867499</v>
      </c>
      <c r="AP598">
        <v>21593871.2193892</v>
      </c>
      <c r="AQ598">
        <v>14224218.994975099</v>
      </c>
      <c r="AR598">
        <v>16809561.083833199</v>
      </c>
      <c r="AS598">
        <v>16912792.704551</v>
      </c>
      <c r="AT598">
        <v>127798.41287494</v>
      </c>
      <c r="AU598">
        <v>24474037.853949901</v>
      </c>
      <c r="AV598">
        <v>22728487.476161201</v>
      </c>
      <c r="AW598">
        <v>16809561.083833199</v>
      </c>
      <c r="AX598">
        <v>2.3454079427641701</v>
      </c>
      <c r="AY598">
        <v>5.1874668544391298</v>
      </c>
      <c r="AZ598">
        <v>9.5313782578188402</v>
      </c>
      <c r="BA598">
        <v>0.92900000000000005</v>
      </c>
      <c r="BB598">
        <v>0.68700000000000006</v>
      </c>
      <c r="BC598">
        <v>0.74</v>
      </c>
      <c r="BD598">
        <v>-0.11</v>
      </c>
      <c r="BE598">
        <v>-0.54</v>
      </c>
      <c r="BF598">
        <v>-0.44</v>
      </c>
      <c r="BG598">
        <v>0.36949023000474901</v>
      </c>
      <c r="BH598">
        <v>4.66272397213419E-4</v>
      </c>
      <c r="BI598">
        <v>1.38056943965037E-3</v>
      </c>
      <c r="BJ598">
        <v>0.52288040153454696</v>
      </c>
      <c r="BK598">
        <v>1.2360691452240899E-3</v>
      </c>
      <c r="BL598">
        <v>5.5575725525355097E-3</v>
      </c>
      <c r="BM598">
        <v>6.2</v>
      </c>
      <c r="BN598">
        <v>6</v>
      </c>
      <c r="BO598">
        <v>5.8</v>
      </c>
      <c r="BQ598">
        <v>5.6</v>
      </c>
      <c r="BR598">
        <v>5.6</v>
      </c>
      <c r="BS598">
        <v>6</v>
      </c>
      <c r="BU598">
        <v>8.6</v>
      </c>
      <c r="BV598">
        <v>8.3000000000000007</v>
      </c>
      <c r="BW598">
        <v>8.3000000000000007</v>
      </c>
      <c r="BX598">
        <v>5.6</v>
      </c>
      <c r="BY598">
        <v>6</v>
      </c>
      <c r="BZ598">
        <v>5.6</v>
      </c>
      <c r="CA598">
        <v>1.9</v>
      </c>
    </row>
    <row r="599" spans="1:79" x14ac:dyDescent="0.3">
      <c r="A599">
        <v>952</v>
      </c>
      <c r="B599" t="s">
        <v>9</v>
      </c>
      <c r="C599" t="s">
        <v>8</v>
      </c>
      <c r="E599" t="s">
        <v>325</v>
      </c>
      <c r="F599" t="s">
        <v>1212</v>
      </c>
      <c r="L599" t="s">
        <v>324</v>
      </c>
      <c r="M599" t="s">
        <v>4</v>
      </c>
      <c r="N599" t="s">
        <v>5</v>
      </c>
      <c r="O599" t="s">
        <v>3</v>
      </c>
      <c r="P599" t="s">
        <v>4</v>
      </c>
      <c r="Q599" t="s">
        <v>3</v>
      </c>
      <c r="R599">
        <v>238.1208</v>
      </c>
      <c r="S599">
        <v>239.12807000000001</v>
      </c>
      <c r="T599">
        <v>20.696999999999999</v>
      </c>
      <c r="U599">
        <v>35899564.080813602</v>
      </c>
      <c r="V599">
        <v>50</v>
      </c>
      <c r="W599">
        <v>1</v>
      </c>
      <c r="X599">
        <v>0</v>
      </c>
      <c r="Y599">
        <v>33.9</v>
      </c>
      <c r="Z599">
        <v>57.4</v>
      </c>
      <c r="AB599" t="s">
        <v>2</v>
      </c>
      <c r="AC599" t="s">
        <v>2</v>
      </c>
      <c r="AD599" t="s">
        <v>1</v>
      </c>
      <c r="AE599" t="s">
        <v>0</v>
      </c>
      <c r="AF599">
        <v>1812495.67260467</v>
      </c>
      <c r="AG599">
        <v>2799415.1384223099</v>
      </c>
      <c r="AH599">
        <v>2259010.05829253</v>
      </c>
      <c r="AI599">
        <v>1347584.74073519</v>
      </c>
      <c r="AJ599">
        <v>1874723.67928034</v>
      </c>
      <c r="AK599">
        <v>2936111.5410395502</v>
      </c>
      <c r="AL599">
        <v>3302147.4888656</v>
      </c>
      <c r="AM599">
        <v>1514404.91833356</v>
      </c>
      <c r="AN599">
        <v>10853803.778937699</v>
      </c>
      <c r="AO599">
        <v>11393101.065801</v>
      </c>
      <c r="AP599">
        <v>9202156.9283232093</v>
      </c>
      <c r="AQ599">
        <v>25911019.766776498</v>
      </c>
      <c r="AR599">
        <v>26839302.427869901</v>
      </c>
      <c r="AS599">
        <v>35899564.080813602</v>
      </c>
      <c r="AT599">
        <v>1310470.83730534</v>
      </c>
      <c r="AU599">
        <v>2259010.05829253</v>
      </c>
      <c r="AV599">
        <v>2936111.5410395502</v>
      </c>
      <c r="AW599">
        <v>26839302.427869901</v>
      </c>
      <c r="AX599">
        <v>21.578047843463299</v>
      </c>
      <c r="AY599">
        <v>27.415407167644702</v>
      </c>
      <c r="AZ599">
        <v>18.675049367959598</v>
      </c>
      <c r="BA599">
        <v>1.3</v>
      </c>
      <c r="BB599">
        <v>11.881</v>
      </c>
      <c r="BC599">
        <v>9.141</v>
      </c>
      <c r="BD599">
        <v>0.38</v>
      </c>
      <c r="BE599">
        <v>3.57</v>
      </c>
      <c r="BF599">
        <v>3.19</v>
      </c>
      <c r="BG599">
        <v>0.71998067461877602</v>
      </c>
      <c r="BH599" s="1">
        <v>2.8187432592918799E-5</v>
      </c>
      <c r="BI599" s="1">
        <v>4.05372430012374E-5</v>
      </c>
      <c r="BJ599">
        <v>0.86430233392386102</v>
      </c>
      <c r="BK599">
        <v>1.20837014696764E-4</v>
      </c>
      <c r="BL599">
        <v>3.42184480097043E-4</v>
      </c>
      <c r="BM599">
        <v>1.9</v>
      </c>
      <c r="BN599">
        <v>1.1000000000000001</v>
      </c>
      <c r="BO599">
        <v>1.9</v>
      </c>
      <c r="BR599">
        <v>2.2000000000000002</v>
      </c>
      <c r="BS599">
        <v>0.7</v>
      </c>
      <c r="BU599">
        <v>6.1</v>
      </c>
      <c r="BV599">
        <v>5.4</v>
      </c>
      <c r="BW599">
        <v>5.9</v>
      </c>
      <c r="BX599">
        <v>5.5</v>
      </c>
      <c r="BY599">
        <v>5.5</v>
      </c>
      <c r="BZ599">
        <v>5.5</v>
      </c>
    </row>
    <row r="600" spans="1:79" x14ac:dyDescent="0.3">
      <c r="A600">
        <v>1787</v>
      </c>
      <c r="B600" t="s">
        <v>9</v>
      </c>
      <c r="C600" t="s">
        <v>8</v>
      </c>
      <c r="E600" t="s">
        <v>323</v>
      </c>
      <c r="F600" t="s">
        <v>1212</v>
      </c>
      <c r="L600" t="s">
        <v>322</v>
      </c>
      <c r="M600" t="s">
        <v>4</v>
      </c>
      <c r="N600" t="s">
        <v>5</v>
      </c>
      <c r="O600" t="s">
        <v>3</v>
      </c>
      <c r="P600" t="s">
        <v>4</v>
      </c>
      <c r="Q600" t="s">
        <v>3</v>
      </c>
      <c r="R600">
        <v>342.21539999999999</v>
      </c>
      <c r="S600">
        <v>343.22266999999999</v>
      </c>
      <c r="T600">
        <v>20.007000000000001</v>
      </c>
      <c r="U600">
        <v>17767378.5819446</v>
      </c>
      <c r="V600">
        <v>10</v>
      </c>
      <c r="W600">
        <v>1</v>
      </c>
      <c r="X600">
        <v>0</v>
      </c>
      <c r="Y600">
        <v>37.4</v>
      </c>
      <c r="Z600">
        <v>58.4</v>
      </c>
      <c r="AB600" t="s">
        <v>2</v>
      </c>
      <c r="AC600" t="s">
        <v>2</v>
      </c>
      <c r="AD600" t="s">
        <v>1</v>
      </c>
      <c r="AE600" t="s">
        <v>0</v>
      </c>
      <c r="AF600">
        <v>17767378.5819446</v>
      </c>
      <c r="AG600">
        <v>15626618.369145099</v>
      </c>
      <c r="AH600">
        <v>15679315.3241785</v>
      </c>
      <c r="AI600">
        <v>90859.466908251095</v>
      </c>
      <c r="AJ600">
        <v>903453.11168330396</v>
      </c>
      <c r="AK600">
        <v>1449286.9996446799</v>
      </c>
      <c r="AL600">
        <v>1240750.9303117101</v>
      </c>
      <c r="AM600">
        <v>115863.439599563</v>
      </c>
      <c r="AN600">
        <v>7802571.9565410698</v>
      </c>
      <c r="AO600">
        <v>6629579.9130503396</v>
      </c>
      <c r="AP600">
        <v>6125409.6538713099</v>
      </c>
      <c r="AQ600">
        <v>566144.01873132505</v>
      </c>
      <c r="AR600">
        <v>529820.82779111504</v>
      </c>
      <c r="AS600">
        <v>641007.75508573104</v>
      </c>
      <c r="AT600">
        <v>110198.201794562</v>
      </c>
      <c r="AU600">
        <v>15679315.3241785</v>
      </c>
      <c r="AV600">
        <v>1240750.9303117101</v>
      </c>
      <c r="AW600">
        <v>566144.01873132505</v>
      </c>
      <c r="AX600">
        <v>7.4645898804928299</v>
      </c>
      <c r="AY600">
        <v>22.994620752471299</v>
      </c>
      <c r="AZ600" s="1">
        <v>9.7921760942481004</v>
      </c>
      <c r="BA600" s="1">
        <v>7.9000000000000001E-2</v>
      </c>
      <c r="BB600">
        <v>3.5999999999999997E-2</v>
      </c>
      <c r="BC600" s="1">
        <v>0.45600000000000002</v>
      </c>
      <c r="BD600" s="1">
        <v>-3.66</v>
      </c>
      <c r="BE600">
        <v>-4.79</v>
      </c>
      <c r="BF600">
        <v>-1.1299999999999999</v>
      </c>
      <c r="BG600" s="1">
        <v>1.9490368527996802E-6</v>
      </c>
      <c r="BH600" s="1">
        <v>6.9295580784611801E-7</v>
      </c>
      <c r="BI600">
        <v>3.3466606344027001E-3</v>
      </c>
      <c r="BJ600" s="1">
        <v>2.4627644677042899E-5</v>
      </c>
      <c r="BK600" s="1">
        <v>7.7193018344634494E-6</v>
      </c>
      <c r="BL600">
        <v>1.14846845240944E-2</v>
      </c>
      <c r="BM600">
        <v>5.6</v>
      </c>
      <c r="BN600">
        <v>6</v>
      </c>
      <c r="BO600">
        <v>5.6</v>
      </c>
      <c r="BQ600">
        <v>3</v>
      </c>
      <c r="BR600">
        <v>2.9</v>
      </c>
      <c r="BS600">
        <v>4</v>
      </c>
      <c r="BU600">
        <v>7.8</v>
      </c>
      <c r="BV600">
        <v>5.9</v>
      </c>
      <c r="BW600">
        <v>7.4</v>
      </c>
      <c r="BX600">
        <v>0.4</v>
      </c>
      <c r="BY600">
        <v>4.5</v>
      </c>
      <c r="BZ600">
        <v>3</v>
      </c>
    </row>
    <row r="601" spans="1:79" x14ac:dyDescent="0.3">
      <c r="A601">
        <v>4256</v>
      </c>
      <c r="B601" t="s">
        <v>9</v>
      </c>
      <c r="C601" t="s">
        <v>8</v>
      </c>
      <c r="E601" t="s">
        <v>321</v>
      </c>
      <c r="F601" t="s">
        <v>1212</v>
      </c>
      <c r="L601" t="s">
        <v>208</v>
      </c>
      <c r="M601" t="s">
        <v>4</v>
      </c>
      <c r="N601" t="s">
        <v>25</v>
      </c>
      <c r="O601" t="s">
        <v>3</v>
      </c>
      <c r="P601" t="s">
        <v>25</v>
      </c>
      <c r="Q601" t="s">
        <v>18</v>
      </c>
      <c r="R601">
        <v>248.14144999999999</v>
      </c>
      <c r="S601">
        <v>249.14872</v>
      </c>
      <c r="T601">
        <v>19.776</v>
      </c>
      <c r="U601">
        <v>94147694.070071101</v>
      </c>
      <c r="V601">
        <v>245</v>
      </c>
      <c r="W601">
        <v>15</v>
      </c>
      <c r="X601">
        <v>0</v>
      </c>
      <c r="Y601">
        <v>48.6</v>
      </c>
      <c r="Z601">
        <v>61.7</v>
      </c>
      <c r="AB601" t="s">
        <v>2</v>
      </c>
      <c r="AC601" t="s">
        <v>28</v>
      </c>
      <c r="AD601" t="s">
        <v>1</v>
      </c>
      <c r="AE601" t="s">
        <v>0</v>
      </c>
      <c r="AF601">
        <v>37761250.202155299</v>
      </c>
      <c r="AG601">
        <v>60730441.052694999</v>
      </c>
      <c r="AH601">
        <v>30667906.1553027</v>
      </c>
      <c r="AI601">
        <v>1207078.00537542</v>
      </c>
      <c r="AJ601">
        <v>94147694.070071101</v>
      </c>
      <c r="AK601">
        <v>12052900.745178301</v>
      </c>
      <c r="AL601">
        <v>13539674.995267499</v>
      </c>
      <c r="AM601">
        <v>1945253.93942602</v>
      </c>
      <c r="AN601">
        <v>18747245.184802499</v>
      </c>
      <c r="AO601">
        <v>53391551.9678104</v>
      </c>
      <c r="AP601">
        <v>26962255.662537999</v>
      </c>
      <c r="AQ601">
        <v>16102116.9764644</v>
      </c>
      <c r="AR601">
        <v>10336334.408678399</v>
      </c>
      <c r="AS601">
        <v>5839697.6039767498</v>
      </c>
      <c r="AT601">
        <v>710420.10197781504</v>
      </c>
      <c r="AU601">
        <v>37761250.202155299</v>
      </c>
      <c r="AV601">
        <v>13539674.995267499</v>
      </c>
      <c r="AW601">
        <v>10336334.408678399</v>
      </c>
      <c r="AX601">
        <v>36.499971959676301</v>
      </c>
      <c r="AY601" s="1">
        <v>117.690077692892</v>
      </c>
      <c r="AZ601" s="1">
        <v>47.811966414368896</v>
      </c>
      <c r="BA601">
        <v>0.35899999999999999</v>
      </c>
      <c r="BB601" s="1">
        <v>0.27400000000000002</v>
      </c>
      <c r="BC601" s="1">
        <v>0.76300000000000001</v>
      </c>
      <c r="BD601">
        <v>-1.48</v>
      </c>
      <c r="BE601">
        <v>-1.87</v>
      </c>
      <c r="BF601">
        <v>-0.39</v>
      </c>
      <c r="BG601">
        <v>0.70456589521607704</v>
      </c>
      <c r="BH601">
        <v>0.12971205380551401</v>
      </c>
      <c r="BI601">
        <v>0.359275410066276</v>
      </c>
      <c r="BJ601">
        <v>0.85188800207165405</v>
      </c>
      <c r="BK601">
        <v>0.18050344944927799</v>
      </c>
      <c r="BL601">
        <v>0.53903623856718696</v>
      </c>
      <c r="BM601" s="1">
        <v>0.9</v>
      </c>
      <c r="BN601" s="1">
        <v>0.9</v>
      </c>
      <c r="BO601">
        <v>1.7</v>
      </c>
      <c r="BP601" s="1">
        <v>1.4</v>
      </c>
      <c r="BQ601" s="1">
        <v>1.3</v>
      </c>
      <c r="BR601">
        <v>2.2000000000000002</v>
      </c>
      <c r="BS601">
        <v>1.1000000000000001</v>
      </c>
      <c r="BU601">
        <v>1.1000000000000001</v>
      </c>
      <c r="BV601">
        <v>0.9</v>
      </c>
      <c r="BW601">
        <v>1.3</v>
      </c>
      <c r="BX601">
        <v>0.7</v>
      </c>
      <c r="BY601">
        <v>0.5</v>
      </c>
      <c r="BZ601">
        <v>0.8</v>
      </c>
    </row>
    <row r="602" spans="1:79" x14ac:dyDescent="0.3">
      <c r="A602">
        <v>5115</v>
      </c>
      <c r="B602" t="s">
        <v>9</v>
      </c>
      <c r="C602" t="s">
        <v>8</v>
      </c>
      <c r="E602" t="s">
        <v>321</v>
      </c>
      <c r="F602" t="s">
        <v>1212</v>
      </c>
      <c r="L602" t="s">
        <v>208</v>
      </c>
      <c r="M602" t="s">
        <v>4</v>
      </c>
      <c r="N602" t="s">
        <v>4</v>
      </c>
      <c r="O602" t="s">
        <v>3</v>
      </c>
      <c r="P602" t="s">
        <v>25</v>
      </c>
      <c r="Q602" t="s">
        <v>18</v>
      </c>
      <c r="R602">
        <v>248.14148</v>
      </c>
      <c r="S602">
        <v>249.14876000000001</v>
      </c>
      <c r="T602">
        <v>17.742000000000001</v>
      </c>
      <c r="U602">
        <v>11191546.975952299</v>
      </c>
      <c r="V602">
        <v>245</v>
      </c>
      <c r="W602">
        <v>17</v>
      </c>
      <c r="X602">
        <v>0</v>
      </c>
      <c r="Y602">
        <v>66.7</v>
      </c>
      <c r="Z602">
        <v>67</v>
      </c>
      <c r="AB602" t="s">
        <v>2</v>
      </c>
      <c r="AC602" t="s">
        <v>28</v>
      </c>
      <c r="AD602" t="s">
        <v>1</v>
      </c>
      <c r="AE602" t="s">
        <v>0</v>
      </c>
      <c r="AF602">
        <v>9502903.6482617706</v>
      </c>
      <c r="AG602">
        <v>9090325.07389188</v>
      </c>
      <c r="AH602">
        <v>9255558.9085419495</v>
      </c>
      <c r="AI602">
        <v>420315.98194301798</v>
      </c>
      <c r="AJ602">
        <v>10173247.3685837</v>
      </c>
      <c r="AK602">
        <v>10202095.783636799</v>
      </c>
      <c r="AL602">
        <v>11191546.975952299</v>
      </c>
      <c r="AM602">
        <v>241196.06232420099</v>
      </c>
      <c r="AN602">
        <v>9946637.3543831296</v>
      </c>
      <c r="AO602">
        <v>5660934.4117815001</v>
      </c>
      <c r="AP602">
        <v>7756802.7585056201</v>
      </c>
      <c r="AQ602">
        <v>3913871.6165023302</v>
      </c>
      <c r="AR602">
        <v>5131983.8558107195</v>
      </c>
      <c r="AS602">
        <v>5732755.5762648499</v>
      </c>
      <c r="AT602">
        <v>239404.63413268299</v>
      </c>
      <c r="AU602">
        <v>9255558.9085419495</v>
      </c>
      <c r="AV602">
        <v>10202095.783636799</v>
      </c>
      <c r="AW602">
        <v>5131983.8558107195</v>
      </c>
      <c r="AX602">
        <v>2.2368653078935399</v>
      </c>
      <c r="AY602">
        <v>5.5098920728221499</v>
      </c>
      <c r="AZ602">
        <v>18.812422942320499</v>
      </c>
      <c r="BA602">
        <v>1.1020000000000001</v>
      </c>
      <c r="BB602">
        <v>0.55400000000000005</v>
      </c>
      <c r="BC602">
        <v>0.503</v>
      </c>
      <c r="BD602">
        <v>0.14000000000000001</v>
      </c>
      <c r="BE602">
        <v>-0.85</v>
      </c>
      <c r="BF602">
        <v>-0.99</v>
      </c>
      <c r="BG602">
        <v>0.45089901674702298</v>
      </c>
      <c r="BH602">
        <v>1.32145397003902E-3</v>
      </c>
      <c r="BI602">
        <v>5.0749463014043705E-4</v>
      </c>
      <c r="BJ602">
        <v>0.61084731123835601</v>
      </c>
      <c r="BK602">
        <v>3.0206770258736802E-3</v>
      </c>
      <c r="BL602" s="1">
        <v>2.4385950889612099E-3</v>
      </c>
      <c r="BM602" s="1">
        <v>1.2</v>
      </c>
      <c r="BP602" s="1">
        <v>0</v>
      </c>
      <c r="BQ602">
        <v>2</v>
      </c>
      <c r="BR602">
        <v>1.6</v>
      </c>
      <c r="BS602">
        <v>1.8</v>
      </c>
      <c r="BU602">
        <v>2.2000000000000002</v>
      </c>
      <c r="BV602">
        <v>2.6</v>
      </c>
      <c r="BW602">
        <v>3</v>
      </c>
      <c r="BX602">
        <v>1.4</v>
      </c>
    </row>
    <row r="603" spans="1:79" x14ac:dyDescent="0.3">
      <c r="A603">
        <v>1480</v>
      </c>
      <c r="B603" t="s">
        <v>9</v>
      </c>
      <c r="C603" t="s">
        <v>8</v>
      </c>
      <c r="E603" t="s">
        <v>320</v>
      </c>
      <c r="F603" t="s">
        <v>1212</v>
      </c>
      <c r="L603" t="s">
        <v>319</v>
      </c>
      <c r="M603" t="s">
        <v>4</v>
      </c>
      <c r="N603" t="s">
        <v>5</v>
      </c>
      <c r="O603" t="s">
        <v>3</v>
      </c>
      <c r="P603" t="s">
        <v>4</v>
      </c>
      <c r="Q603" t="s">
        <v>3</v>
      </c>
      <c r="R603">
        <v>293.16280999999998</v>
      </c>
      <c r="S603">
        <v>294.17003999999997</v>
      </c>
      <c r="T603">
        <v>21.155000000000001</v>
      </c>
      <c r="U603">
        <v>19210435.535200801</v>
      </c>
      <c r="V603">
        <v>95</v>
      </c>
      <c r="W603">
        <v>1</v>
      </c>
      <c r="X603">
        <v>0</v>
      </c>
      <c r="Y603">
        <v>31.2</v>
      </c>
      <c r="Z603">
        <v>41</v>
      </c>
      <c r="AB603" t="s">
        <v>2</v>
      </c>
      <c r="AC603" t="s">
        <v>2</v>
      </c>
      <c r="AD603" t="s">
        <v>1</v>
      </c>
      <c r="AE603" t="s">
        <v>0</v>
      </c>
      <c r="AF603">
        <v>19102158.9786903</v>
      </c>
      <c r="AG603">
        <v>19210435.535200801</v>
      </c>
      <c r="AH603">
        <v>17224079.045126501</v>
      </c>
      <c r="AI603">
        <v>83024.232393154904</v>
      </c>
      <c r="AJ603">
        <v>12573271.5366034</v>
      </c>
      <c r="AK603">
        <v>12847396.280923599</v>
      </c>
      <c r="AL603">
        <v>14382838.549082899</v>
      </c>
      <c r="AM603">
        <v>105962.45212888499</v>
      </c>
      <c r="AN603">
        <v>14047021.755557099</v>
      </c>
      <c r="AO603">
        <v>10940866.7528829</v>
      </c>
      <c r="AP603">
        <v>12248285.1473486</v>
      </c>
      <c r="AQ603">
        <v>7027962.0017106496</v>
      </c>
      <c r="AR603">
        <v>6887399.8129425496</v>
      </c>
      <c r="AS603">
        <v>6305136.49669901</v>
      </c>
      <c r="AT603">
        <v>241344.34662693</v>
      </c>
      <c r="AU603">
        <v>19102158.9786903</v>
      </c>
      <c r="AV603">
        <v>12847396.280923599</v>
      </c>
      <c r="AW603">
        <v>6887399.8129425496</v>
      </c>
      <c r="AX603">
        <v>6.0332003432931796</v>
      </c>
      <c r="AY603" s="1">
        <v>7.3508596505230601</v>
      </c>
      <c r="AZ603">
        <v>5.6860024013049397</v>
      </c>
      <c r="BA603" s="1">
        <v>0.67300000000000004</v>
      </c>
      <c r="BB603" s="1">
        <v>0.36099999999999999</v>
      </c>
      <c r="BC603">
        <v>0.53600000000000003</v>
      </c>
      <c r="BD603">
        <v>-0.56999999999999995</v>
      </c>
      <c r="BE603">
        <v>-1.47</v>
      </c>
      <c r="BF603">
        <v>-0.9</v>
      </c>
      <c r="BG603">
        <v>1.7011320227515701E-3</v>
      </c>
      <c r="BH603" s="1">
        <v>2.8301730221613799E-6</v>
      </c>
      <c r="BI603" s="1">
        <v>3.2407587007954299E-5</v>
      </c>
      <c r="BJ603">
        <v>5.9271782988467598E-3</v>
      </c>
      <c r="BK603" s="1">
        <v>1.9592648484399E-5</v>
      </c>
      <c r="BL603" s="1">
        <v>2.88427524370793E-4</v>
      </c>
      <c r="BM603" s="1">
        <v>4.8</v>
      </c>
      <c r="BN603">
        <v>4.8</v>
      </c>
      <c r="BO603" s="1">
        <v>4.5</v>
      </c>
      <c r="BP603" s="1"/>
      <c r="BQ603">
        <v>4.8</v>
      </c>
      <c r="BR603">
        <v>4.5</v>
      </c>
      <c r="BS603">
        <v>4.8</v>
      </c>
      <c r="BU603">
        <v>6.9</v>
      </c>
      <c r="BV603">
        <v>6.5</v>
      </c>
      <c r="BW603">
        <v>5.7</v>
      </c>
      <c r="BX603">
        <v>3.9</v>
      </c>
      <c r="BY603">
        <v>4.5999999999999996</v>
      </c>
      <c r="BZ603">
        <v>3.9</v>
      </c>
    </row>
    <row r="604" spans="1:79" x14ac:dyDescent="0.3">
      <c r="A604">
        <v>26</v>
      </c>
      <c r="B604" t="s">
        <v>9</v>
      </c>
      <c r="C604" t="s">
        <v>8</v>
      </c>
      <c r="E604" t="s">
        <v>318</v>
      </c>
      <c r="F604" t="s">
        <v>1212</v>
      </c>
      <c r="L604" t="s">
        <v>81</v>
      </c>
      <c r="M604" t="s">
        <v>4</v>
      </c>
      <c r="N604" t="s">
        <v>5</v>
      </c>
      <c r="O604" t="s">
        <v>3</v>
      </c>
      <c r="P604" t="s">
        <v>4</v>
      </c>
      <c r="Q604" t="s">
        <v>3</v>
      </c>
      <c r="R604">
        <v>472.31894999999997</v>
      </c>
      <c r="S604">
        <v>455.31565000000001</v>
      </c>
      <c r="T604">
        <v>22.591000000000001</v>
      </c>
      <c r="U604">
        <v>427619710.25448698</v>
      </c>
      <c r="V604">
        <v>32</v>
      </c>
      <c r="W604">
        <v>1</v>
      </c>
      <c r="X604">
        <v>0</v>
      </c>
      <c r="Y604">
        <v>40</v>
      </c>
      <c r="Z604">
        <v>59.1</v>
      </c>
      <c r="AB604" t="s">
        <v>2</v>
      </c>
      <c r="AC604" t="s">
        <v>2</v>
      </c>
      <c r="AD604" t="s">
        <v>1</v>
      </c>
      <c r="AE604" t="s">
        <v>164</v>
      </c>
      <c r="AF604">
        <v>427619710.25448698</v>
      </c>
      <c r="AG604">
        <v>411226901.99969703</v>
      </c>
      <c r="AH604">
        <v>405897908.50572097</v>
      </c>
      <c r="AI604">
        <v>5858304.6510029202</v>
      </c>
      <c r="AJ604">
        <v>1364579.1063377899</v>
      </c>
      <c r="AK604">
        <v>2851954.74882292</v>
      </c>
      <c r="AL604">
        <v>1236104.5282658599</v>
      </c>
      <c r="AM604">
        <v>11917445.74828</v>
      </c>
      <c r="AN604">
        <v>179257321.771272</v>
      </c>
      <c r="AO604">
        <v>162229899.31516099</v>
      </c>
      <c r="AP604">
        <v>169934786.68218499</v>
      </c>
      <c r="AQ604">
        <v>901154.74289739598</v>
      </c>
      <c r="AR604">
        <v>282232.60337080603</v>
      </c>
      <c r="AS604">
        <v>296778.98997368303</v>
      </c>
      <c r="AT604">
        <v>713615.88000749203</v>
      </c>
      <c r="AU604">
        <v>411226901.99969703</v>
      </c>
      <c r="AV604">
        <v>1364579.1063377899</v>
      </c>
      <c r="AW604">
        <v>296778.98997368303</v>
      </c>
      <c r="AX604">
        <v>2.7284562851106098</v>
      </c>
      <c r="AY604" s="1">
        <v>49.414115208521402</v>
      </c>
      <c r="AZ604" s="1">
        <v>71.588692422943495</v>
      </c>
      <c r="BA604" s="1">
        <v>3.0000000000000001E-3</v>
      </c>
      <c r="BB604">
        <v>1E-3</v>
      </c>
      <c r="BC604" s="1">
        <v>0.217</v>
      </c>
      <c r="BD604">
        <v>-8.24</v>
      </c>
      <c r="BE604">
        <v>-10.44</v>
      </c>
      <c r="BF604">
        <v>-2.2000000000000002</v>
      </c>
      <c r="BG604" s="1">
        <v>1.5714808098143999E-5</v>
      </c>
      <c r="BH604" s="1">
        <v>3.9143065475588699E-6</v>
      </c>
      <c r="BI604">
        <v>2.4291404650273098E-2</v>
      </c>
      <c r="BJ604">
        <v>1.2614985167412E-4</v>
      </c>
      <c r="BK604" s="1">
        <v>2.5178012792212698E-5</v>
      </c>
      <c r="BL604">
        <v>5.8704503383312297E-2</v>
      </c>
      <c r="BM604">
        <v>6.6</v>
      </c>
      <c r="BN604">
        <v>6.6</v>
      </c>
      <c r="BO604">
        <v>6.6</v>
      </c>
      <c r="BP604">
        <v>5.4</v>
      </c>
      <c r="BQ604">
        <v>4.8</v>
      </c>
      <c r="BR604">
        <v>1.7</v>
      </c>
      <c r="BS604">
        <v>1.4</v>
      </c>
      <c r="BT604">
        <v>6</v>
      </c>
      <c r="BU604">
        <v>9.1</v>
      </c>
      <c r="BV604">
        <v>9.1</v>
      </c>
      <c r="BW604">
        <v>9.1</v>
      </c>
      <c r="BX604">
        <v>0.4</v>
      </c>
      <c r="BY604">
        <v>1.9</v>
      </c>
      <c r="BZ604">
        <v>4.9000000000000004</v>
      </c>
      <c r="CA604">
        <v>3</v>
      </c>
    </row>
    <row r="605" spans="1:79" x14ac:dyDescent="0.3">
      <c r="A605">
        <v>3928</v>
      </c>
      <c r="B605" t="s">
        <v>9</v>
      </c>
      <c r="C605" t="s">
        <v>8</v>
      </c>
      <c r="E605" t="s">
        <v>317</v>
      </c>
      <c r="F605" t="s">
        <v>1212</v>
      </c>
      <c r="L605" t="s">
        <v>316</v>
      </c>
      <c r="M605" t="s">
        <v>4</v>
      </c>
      <c r="N605" t="s">
        <v>4</v>
      </c>
      <c r="O605" t="s">
        <v>3</v>
      </c>
      <c r="P605" t="s">
        <v>25</v>
      </c>
      <c r="Q605" t="s">
        <v>3</v>
      </c>
      <c r="R605">
        <v>280.16764000000001</v>
      </c>
      <c r="S605">
        <v>281.17491000000001</v>
      </c>
      <c r="T605">
        <v>20.951000000000001</v>
      </c>
      <c r="U605">
        <v>76778979.370991305</v>
      </c>
      <c r="V605">
        <v>95</v>
      </c>
      <c r="W605">
        <v>6</v>
      </c>
      <c r="X605">
        <v>0</v>
      </c>
      <c r="Y605">
        <v>50.2</v>
      </c>
      <c r="Z605">
        <v>62.1</v>
      </c>
      <c r="AB605" t="s">
        <v>2</v>
      </c>
      <c r="AC605" t="s">
        <v>2</v>
      </c>
      <c r="AD605" t="s">
        <v>1</v>
      </c>
      <c r="AE605" t="s">
        <v>0</v>
      </c>
      <c r="AF605">
        <v>71304972.886587307</v>
      </c>
      <c r="AG605">
        <v>74852036.1608821</v>
      </c>
      <c r="AH605">
        <v>76778979.370991305</v>
      </c>
      <c r="AI605">
        <v>934232.67971287505</v>
      </c>
      <c r="AJ605">
        <v>11592837.303928699</v>
      </c>
      <c r="AK605">
        <v>12281221.4917919</v>
      </c>
      <c r="AL605">
        <v>38862940.688069299</v>
      </c>
      <c r="AM605">
        <v>1354905.5322992799</v>
      </c>
      <c r="AN605">
        <v>18319647.318453699</v>
      </c>
      <c r="AO605">
        <v>66715199.590375803</v>
      </c>
      <c r="AP605">
        <v>68194676.985576093</v>
      </c>
      <c r="AQ605">
        <v>33892209.061098799</v>
      </c>
      <c r="AR605">
        <v>34629726.5773592</v>
      </c>
      <c r="AS605">
        <v>46246130.032414302</v>
      </c>
      <c r="AT605">
        <v>3898350.25400123</v>
      </c>
      <c r="AU605">
        <v>74852036.1608821</v>
      </c>
      <c r="AV605">
        <v>12281221.4917919</v>
      </c>
      <c r="AW605">
        <v>34629726.5773592</v>
      </c>
      <c r="AX605">
        <v>3.7365085905779898</v>
      </c>
      <c r="AY605">
        <v>74.355605707207502</v>
      </c>
      <c r="AZ605" s="1">
        <v>18.113371960764798</v>
      </c>
      <c r="BA605" s="1">
        <v>0.16400000000000001</v>
      </c>
      <c r="BB605">
        <v>0.46300000000000002</v>
      </c>
      <c r="BC605">
        <v>2.82</v>
      </c>
      <c r="BD605">
        <v>-2.61</v>
      </c>
      <c r="BE605">
        <v>-1.1100000000000001</v>
      </c>
      <c r="BF605">
        <v>1.5</v>
      </c>
      <c r="BG605">
        <v>1.1836329241868501E-2</v>
      </c>
      <c r="BH605">
        <v>0.18640084030211301</v>
      </c>
      <c r="BI605">
        <v>0.133460252760256</v>
      </c>
      <c r="BJ605">
        <v>3.0004911403225799E-2</v>
      </c>
      <c r="BK605">
        <v>0.25020493121208198</v>
      </c>
      <c r="BL605" s="1">
        <v>0.24144333840057</v>
      </c>
      <c r="BM605" s="1"/>
      <c r="BO605" s="1"/>
      <c r="BP605" s="1"/>
      <c r="BQ605">
        <v>0.7</v>
      </c>
      <c r="BR605">
        <v>0.7</v>
      </c>
      <c r="BS605">
        <v>1.3</v>
      </c>
      <c r="BU605">
        <v>1.8</v>
      </c>
      <c r="BV605">
        <v>1.7</v>
      </c>
      <c r="BW605">
        <v>2</v>
      </c>
      <c r="BX605">
        <v>5.0999999999999996</v>
      </c>
      <c r="BY605">
        <v>5.0999999999999996</v>
      </c>
      <c r="BZ605">
        <v>5.5</v>
      </c>
    </row>
    <row r="606" spans="1:79" x14ac:dyDescent="0.3">
      <c r="A606">
        <v>5235</v>
      </c>
      <c r="B606" t="s">
        <v>9</v>
      </c>
      <c r="C606" t="s">
        <v>8</v>
      </c>
      <c r="E606" t="s">
        <v>317</v>
      </c>
      <c r="F606" t="s">
        <v>1212</v>
      </c>
      <c r="L606" t="s">
        <v>316</v>
      </c>
      <c r="M606" t="s">
        <v>4</v>
      </c>
      <c r="N606" t="s">
        <v>4</v>
      </c>
      <c r="O606" t="s">
        <v>3</v>
      </c>
      <c r="P606" t="s">
        <v>25</v>
      </c>
      <c r="Q606" t="s">
        <v>3</v>
      </c>
      <c r="R606">
        <v>280.16771</v>
      </c>
      <c r="S606">
        <v>281.17498999999998</v>
      </c>
      <c r="T606">
        <v>19.181999999999999</v>
      </c>
      <c r="U606">
        <v>22674225.8586252</v>
      </c>
      <c r="V606">
        <v>95</v>
      </c>
      <c r="W606">
        <v>6</v>
      </c>
      <c r="X606">
        <v>0</v>
      </c>
      <c r="Y606">
        <v>56.1</v>
      </c>
      <c r="Z606">
        <v>63.8</v>
      </c>
      <c r="AB606" t="s">
        <v>2</v>
      </c>
      <c r="AC606" t="s">
        <v>2</v>
      </c>
      <c r="AD606" t="s">
        <v>1</v>
      </c>
      <c r="AE606" t="s">
        <v>0</v>
      </c>
      <c r="AF606">
        <v>13667145.8184935</v>
      </c>
      <c r="AG606">
        <v>22674225.8586252</v>
      </c>
      <c r="AH606">
        <v>7155288.8928186102</v>
      </c>
      <c r="AI606">
        <v>302081.45228855102</v>
      </c>
      <c r="AJ606">
        <v>20297281.3273388</v>
      </c>
      <c r="AK606">
        <v>20393269.285128199</v>
      </c>
      <c r="AL606">
        <v>20180091.2177619</v>
      </c>
      <c r="AM606">
        <v>341527.29961786902</v>
      </c>
      <c r="AN606">
        <v>15033422.516399899</v>
      </c>
      <c r="AO606">
        <v>11472928.100728</v>
      </c>
      <c r="AP606">
        <v>16818723.545905199</v>
      </c>
      <c r="AQ606">
        <v>8086090.3913111603</v>
      </c>
      <c r="AR606">
        <v>11032702.1440235</v>
      </c>
      <c r="AS606">
        <v>11841159.3779203</v>
      </c>
      <c r="AT606">
        <v>474329.078095618</v>
      </c>
      <c r="AU606">
        <v>13667145.8184935</v>
      </c>
      <c r="AV606">
        <v>20297281.3273388</v>
      </c>
      <c r="AW606">
        <v>11032702.1440235</v>
      </c>
      <c r="AX606">
        <v>53.747779802180901</v>
      </c>
      <c r="AY606">
        <v>0.52618772478369102</v>
      </c>
      <c r="AZ606" s="1">
        <v>19.151080283422701</v>
      </c>
      <c r="BA606" s="1">
        <v>1.4850000000000001</v>
      </c>
      <c r="BB606">
        <v>0.80700000000000005</v>
      </c>
      <c r="BC606" s="1">
        <v>0.54400000000000004</v>
      </c>
      <c r="BD606" s="1">
        <v>0.56999999999999995</v>
      </c>
      <c r="BE606">
        <v>-0.31</v>
      </c>
      <c r="BF606">
        <v>-0.88</v>
      </c>
      <c r="BG606">
        <v>0.34295650326398902</v>
      </c>
      <c r="BH606">
        <v>0.68515099860749396</v>
      </c>
      <c r="BI606">
        <v>0.11800435310902301</v>
      </c>
      <c r="BJ606">
        <v>0.49299997344198399</v>
      </c>
      <c r="BK606">
        <v>0.770183467407766</v>
      </c>
      <c r="BL606" s="1">
        <v>0.21830538708917299</v>
      </c>
      <c r="BM606">
        <v>0.7</v>
      </c>
      <c r="BN606" s="1">
        <v>0.7</v>
      </c>
      <c r="BO606" s="1">
        <v>0.5</v>
      </c>
      <c r="BQ606">
        <v>0.7</v>
      </c>
      <c r="BR606">
        <v>1.1000000000000001</v>
      </c>
      <c r="BS606">
        <v>0.7</v>
      </c>
      <c r="BU606">
        <v>2.2000000000000002</v>
      </c>
      <c r="BV606">
        <v>2.2000000000000002</v>
      </c>
      <c r="BW606">
        <v>2.2000000000000002</v>
      </c>
      <c r="BX606">
        <v>2</v>
      </c>
      <c r="BY606">
        <v>1.8</v>
      </c>
      <c r="BZ606">
        <v>2.2000000000000002</v>
      </c>
    </row>
    <row r="607" spans="1:79" x14ac:dyDescent="0.3">
      <c r="A607">
        <v>3943</v>
      </c>
      <c r="B607" t="s">
        <v>9</v>
      </c>
      <c r="E607" t="s">
        <v>315</v>
      </c>
      <c r="F607" t="s">
        <v>1212</v>
      </c>
      <c r="L607" t="s">
        <v>314</v>
      </c>
      <c r="M607" t="s">
        <v>4</v>
      </c>
      <c r="N607" t="s">
        <v>4</v>
      </c>
      <c r="O607" t="s">
        <v>3</v>
      </c>
      <c r="P607" t="s">
        <v>18</v>
      </c>
      <c r="Q607" t="s">
        <v>4</v>
      </c>
      <c r="R607">
        <v>307.17847</v>
      </c>
      <c r="S607">
        <v>308.18574000000001</v>
      </c>
      <c r="T607">
        <v>16.574999999999999</v>
      </c>
      <c r="U607">
        <v>10012352.319273099</v>
      </c>
      <c r="V607">
        <v>85</v>
      </c>
      <c r="W607">
        <v>2</v>
      </c>
      <c r="X607">
        <v>0</v>
      </c>
      <c r="Y607">
        <v>38.9</v>
      </c>
      <c r="Z607">
        <v>6.9</v>
      </c>
      <c r="AB607" t="s">
        <v>28</v>
      </c>
      <c r="AC607" t="s">
        <v>2</v>
      </c>
      <c r="AD607" t="s">
        <v>1</v>
      </c>
      <c r="AE607" t="s">
        <v>0</v>
      </c>
      <c r="AF607">
        <v>9176933.8900813293</v>
      </c>
      <c r="AG607">
        <v>8405266.8910169601</v>
      </c>
      <c r="AH607">
        <v>8260079.7170174904</v>
      </c>
      <c r="AI607">
        <v>83437.312332732894</v>
      </c>
      <c r="AJ607">
        <v>10012352.319273099</v>
      </c>
      <c r="AK607">
        <v>8679051.8579639699</v>
      </c>
      <c r="AL607">
        <v>9577283.7808764707</v>
      </c>
      <c r="AM607">
        <v>91798.620231984707</v>
      </c>
      <c r="AN607">
        <v>9265675.5468022991</v>
      </c>
      <c r="AO607">
        <v>8185384.8846762199</v>
      </c>
      <c r="AP607">
        <v>8459111.1102273092</v>
      </c>
      <c r="AQ607">
        <v>3137775.72351065</v>
      </c>
      <c r="AR607">
        <v>3876035.8002471202</v>
      </c>
      <c r="AS607">
        <v>3786614.3548202398</v>
      </c>
      <c r="AT607">
        <v>91359.460854427802</v>
      </c>
      <c r="AU607">
        <v>8405266.8910169601</v>
      </c>
      <c r="AV607">
        <v>9577283.7808764707</v>
      </c>
      <c r="AW607">
        <v>3786614.3548202398</v>
      </c>
      <c r="AX607">
        <v>5.7209747433262397</v>
      </c>
      <c r="AY607" s="1">
        <v>7.2156786676739202</v>
      </c>
      <c r="AZ607" s="1">
        <v>11.191485299042</v>
      </c>
      <c r="BA607">
        <v>1.139</v>
      </c>
      <c r="BB607" s="1">
        <v>0.45100000000000001</v>
      </c>
      <c r="BC607" s="1">
        <v>0.39500000000000002</v>
      </c>
      <c r="BD607">
        <v>0.19</v>
      </c>
      <c r="BE607">
        <v>-1.1499999999999999</v>
      </c>
      <c r="BF607">
        <v>-1.34</v>
      </c>
      <c r="BG607">
        <v>0.45760121172209001</v>
      </c>
      <c r="BH607" s="1">
        <v>3.8807255849260299E-5</v>
      </c>
      <c r="BI607" s="1">
        <v>2.18998020646843E-5</v>
      </c>
      <c r="BJ607">
        <v>0.61792897086559695</v>
      </c>
      <c r="BK607">
        <v>1.5808647308146399E-4</v>
      </c>
      <c r="BL607" s="1">
        <v>2.19749484443181E-4</v>
      </c>
      <c r="BM607" s="1">
        <v>3.5</v>
      </c>
      <c r="BN607">
        <v>2.7</v>
      </c>
      <c r="BO607">
        <v>3.5</v>
      </c>
      <c r="BP607" s="1"/>
      <c r="BQ607">
        <v>4.5999999999999996</v>
      </c>
      <c r="BR607">
        <v>3.9</v>
      </c>
      <c r="BS607">
        <v>5</v>
      </c>
      <c r="BU607">
        <v>7.1</v>
      </c>
      <c r="BV607">
        <v>6.4</v>
      </c>
      <c r="BW607">
        <v>6.4</v>
      </c>
      <c r="BX607">
        <v>4</v>
      </c>
      <c r="BY607">
        <v>3.6</v>
      </c>
      <c r="BZ607">
        <v>4</v>
      </c>
    </row>
    <row r="608" spans="1:79" x14ac:dyDescent="0.3">
      <c r="A608">
        <v>4573</v>
      </c>
      <c r="B608" t="s">
        <v>9</v>
      </c>
      <c r="C608" t="s">
        <v>8</v>
      </c>
      <c r="E608" t="s">
        <v>313</v>
      </c>
      <c r="F608" t="s">
        <v>1212</v>
      </c>
      <c r="L608" t="s">
        <v>312</v>
      </c>
      <c r="M608" t="s">
        <v>4</v>
      </c>
      <c r="N608" t="s">
        <v>5</v>
      </c>
      <c r="O608" t="s">
        <v>3</v>
      </c>
      <c r="P608" t="s">
        <v>4</v>
      </c>
      <c r="Q608" t="s">
        <v>3</v>
      </c>
      <c r="R608">
        <v>322.15681999999998</v>
      </c>
      <c r="S608">
        <v>323.16408999999999</v>
      </c>
      <c r="T608">
        <v>23.262</v>
      </c>
      <c r="U608">
        <v>10717805.906809701</v>
      </c>
      <c r="V608">
        <v>60</v>
      </c>
      <c r="W608">
        <v>2</v>
      </c>
      <c r="X608">
        <v>0</v>
      </c>
      <c r="Y608">
        <v>39.799999999999997</v>
      </c>
      <c r="Z608">
        <v>42.6</v>
      </c>
      <c r="AB608" t="s">
        <v>2</v>
      </c>
      <c r="AC608" t="s">
        <v>2</v>
      </c>
      <c r="AD608" t="s">
        <v>1</v>
      </c>
      <c r="AE608" t="s">
        <v>0</v>
      </c>
      <c r="AF608">
        <v>9640715.1510631498</v>
      </c>
      <c r="AG608">
        <v>10717805.906809701</v>
      </c>
      <c r="AH608">
        <v>9519407.83097657</v>
      </c>
      <c r="AI608">
        <v>295566.897099194</v>
      </c>
      <c r="AJ608">
        <v>1581971.98245198</v>
      </c>
      <c r="AK608">
        <v>5158265.09092829</v>
      </c>
      <c r="AL608">
        <v>2479054.1424622801</v>
      </c>
      <c r="AM608">
        <v>267240.82984023</v>
      </c>
      <c r="AN608">
        <v>2664687.76117033</v>
      </c>
      <c r="AO608">
        <v>5860209.5140429595</v>
      </c>
      <c r="AP608">
        <v>2451095.9277266799</v>
      </c>
      <c r="AQ608">
        <v>4089119.64135007</v>
      </c>
      <c r="AR608">
        <v>2843022.0879724999</v>
      </c>
      <c r="AS608">
        <v>4731774.7385502597</v>
      </c>
      <c r="AT608">
        <v>135934.09121866801</v>
      </c>
      <c r="AU608">
        <v>9640715.1510631498</v>
      </c>
      <c r="AV608">
        <v>2479054.1424622801</v>
      </c>
      <c r="AW608">
        <v>4089119.64135007</v>
      </c>
      <c r="AX608">
        <v>6.6236656557842499</v>
      </c>
      <c r="AY608">
        <v>60.547416503390799</v>
      </c>
      <c r="AZ608" s="1">
        <v>24.699462373512201</v>
      </c>
      <c r="BA608">
        <v>0.25700000000000001</v>
      </c>
      <c r="BB608">
        <v>0.42399999999999999</v>
      </c>
      <c r="BC608" s="1">
        <v>1.649</v>
      </c>
      <c r="BD608">
        <v>-1.96</v>
      </c>
      <c r="BE608">
        <v>-1.24</v>
      </c>
      <c r="BF608">
        <v>0.72</v>
      </c>
      <c r="BG608">
        <v>1.35319314579851E-2</v>
      </c>
      <c r="BH608">
        <v>4.7312287702621601E-2</v>
      </c>
      <c r="BI608">
        <v>0.55922726008852897</v>
      </c>
      <c r="BJ608">
        <v>3.3759736373547303E-2</v>
      </c>
      <c r="BK608">
        <v>7.2982858272243004E-2</v>
      </c>
      <c r="BL608" s="1">
        <v>0.75138707016817796</v>
      </c>
      <c r="BM608" s="1">
        <v>3.5</v>
      </c>
      <c r="BN608">
        <v>2.7</v>
      </c>
      <c r="BO608" s="1">
        <v>3.1</v>
      </c>
      <c r="BP608" s="1">
        <v>0</v>
      </c>
      <c r="BQ608">
        <v>2.1</v>
      </c>
      <c r="BR608">
        <v>1.6</v>
      </c>
      <c r="BS608">
        <v>1.7</v>
      </c>
      <c r="BT608">
        <v>0.4</v>
      </c>
      <c r="BU608">
        <v>4.8</v>
      </c>
      <c r="BV608">
        <v>2</v>
      </c>
      <c r="BW608">
        <v>3.3</v>
      </c>
      <c r="BY608">
        <v>0.2</v>
      </c>
      <c r="CA608">
        <v>1.9</v>
      </c>
    </row>
    <row r="609" spans="1:79" x14ac:dyDescent="0.3">
      <c r="A609">
        <v>5801</v>
      </c>
      <c r="B609" t="s">
        <v>9</v>
      </c>
      <c r="C609" t="s">
        <v>8</v>
      </c>
      <c r="E609" t="s">
        <v>311</v>
      </c>
      <c r="F609" t="s">
        <v>1212</v>
      </c>
      <c r="L609" t="s">
        <v>310</v>
      </c>
      <c r="M609" t="s">
        <v>4</v>
      </c>
      <c r="N609" t="s">
        <v>5</v>
      </c>
      <c r="O609" t="s">
        <v>3</v>
      </c>
      <c r="P609" t="s">
        <v>4</v>
      </c>
      <c r="Q609" t="s">
        <v>3</v>
      </c>
      <c r="R609">
        <v>294.18313999999998</v>
      </c>
      <c r="S609">
        <v>295.19040999999999</v>
      </c>
      <c r="T609">
        <v>21.782</v>
      </c>
      <c r="U609">
        <v>26870065.749877401</v>
      </c>
      <c r="V609">
        <v>59</v>
      </c>
      <c r="W609">
        <v>1</v>
      </c>
      <c r="X609">
        <v>0</v>
      </c>
      <c r="Y609">
        <v>49.5</v>
      </c>
      <c r="Z609">
        <v>44.3</v>
      </c>
      <c r="AB609" t="s">
        <v>2</v>
      </c>
      <c r="AC609" t="s">
        <v>2</v>
      </c>
      <c r="AD609" t="s">
        <v>1</v>
      </c>
      <c r="AE609" t="s">
        <v>0</v>
      </c>
      <c r="AF609">
        <v>26870065.749877401</v>
      </c>
      <c r="AG609">
        <v>23244373.045559701</v>
      </c>
      <c r="AH609">
        <v>25324247.262674302</v>
      </c>
      <c r="AI609">
        <v>1055897.64370463</v>
      </c>
      <c r="AJ609">
        <v>21831686.858625799</v>
      </c>
      <c r="AK609">
        <v>25940691.338948701</v>
      </c>
      <c r="AL609">
        <v>20833633.747029401</v>
      </c>
      <c r="AM609">
        <v>2023056.76268103</v>
      </c>
      <c r="AN609">
        <v>18417850.4340657</v>
      </c>
      <c r="AO609">
        <v>20915642.1393856</v>
      </c>
      <c r="AP609">
        <v>21140625.972942099</v>
      </c>
      <c r="AQ609">
        <v>13920181.8523564</v>
      </c>
      <c r="AR609">
        <v>16339966.2276091</v>
      </c>
      <c r="AS609">
        <v>20192909.073542699</v>
      </c>
      <c r="AT609">
        <v>383043.43834606098</v>
      </c>
      <c r="AU609">
        <v>25324247.262674302</v>
      </c>
      <c r="AV609">
        <v>21831686.858625799</v>
      </c>
      <c r="AW609">
        <v>16339966.2276091</v>
      </c>
      <c r="AX609">
        <v>7.2352398883249398</v>
      </c>
      <c r="AY609" s="1">
        <v>11.8364780576893</v>
      </c>
      <c r="AZ609" s="1">
        <v>18.810748827506199</v>
      </c>
      <c r="BA609">
        <v>0.86199999999999999</v>
      </c>
      <c r="BB609" s="1">
        <v>0.64500000000000002</v>
      </c>
      <c r="BC609" s="1">
        <v>0.748</v>
      </c>
      <c r="BD609">
        <v>-0.21</v>
      </c>
      <c r="BE609">
        <v>-0.63</v>
      </c>
      <c r="BF609">
        <v>-0.42</v>
      </c>
      <c r="BG609">
        <v>0.66204727649511497</v>
      </c>
      <c r="BH609">
        <v>2.1411684553993102E-2</v>
      </c>
      <c r="BI609">
        <v>6.2735302699413298E-2</v>
      </c>
      <c r="BJ609">
        <v>0.81349652502839198</v>
      </c>
      <c r="BK609">
        <v>3.5518410277166901E-2</v>
      </c>
      <c r="BL609">
        <v>0.13187123509048401</v>
      </c>
      <c r="BM609" s="1">
        <v>0.9</v>
      </c>
      <c r="BN609" s="1"/>
      <c r="BO609">
        <v>0.9</v>
      </c>
      <c r="BP609">
        <v>1.5</v>
      </c>
      <c r="BR609">
        <v>1.3</v>
      </c>
      <c r="BS609">
        <v>1.1000000000000001</v>
      </c>
      <c r="BU609">
        <v>3.6</v>
      </c>
      <c r="BV609">
        <v>4.3</v>
      </c>
      <c r="BX609">
        <v>1.4</v>
      </c>
      <c r="BY609">
        <v>1.4</v>
      </c>
    </row>
    <row r="610" spans="1:79" x14ac:dyDescent="0.3">
      <c r="A610">
        <v>2477</v>
      </c>
      <c r="B610" t="s">
        <v>9</v>
      </c>
      <c r="E610" t="s">
        <v>309</v>
      </c>
      <c r="F610" t="s">
        <v>1212</v>
      </c>
      <c r="L610" t="s">
        <v>308</v>
      </c>
      <c r="M610" t="s">
        <v>4</v>
      </c>
      <c r="N610" t="s">
        <v>5</v>
      </c>
      <c r="O610" t="s">
        <v>3</v>
      </c>
      <c r="P610" t="s">
        <v>4</v>
      </c>
      <c r="Q610" t="s">
        <v>3</v>
      </c>
      <c r="R610">
        <v>448.14330999999999</v>
      </c>
      <c r="S610">
        <v>449.15059000000002</v>
      </c>
      <c r="T610">
        <v>17.783999999999999</v>
      </c>
      <c r="U610">
        <v>21977019.215667501</v>
      </c>
      <c r="V610">
        <v>8</v>
      </c>
      <c r="W610">
        <v>4</v>
      </c>
      <c r="X610">
        <v>0</v>
      </c>
      <c r="Y610">
        <v>70.400000000000006</v>
      </c>
      <c r="Z610">
        <v>8.5</v>
      </c>
      <c r="AB610" t="s">
        <v>2</v>
      </c>
      <c r="AC610" t="s">
        <v>2</v>
      </c>
      <c r="AD610" t="s">
        <v>1</v>
      </c>
      <c r="AE610" t="s">
        <v>0</v>
      </c>
      <c r="AF610">
        <v>262760.86387952999</v>
      </c>
      <c r="AG610">
        <v>253571.15963916699</v>
      </c>
      <c r="AH610">
        <v>258763.63371034199</v>
      </c>
      <c r="AI610">
        <v>145359.15247924201</v>
      </c>
      <c r="AJ610">
        <v>17141913.636551499</v>
      </c>
      <c r="AK610">
        <v>21977019.215667501</v>
      </c>
      <c r="AL610">
        <v>21698372.8460305</v>
      </c>
      <c r="AM610">
        <v>118284.84031611599</v>
      </c>
      <c r="AN610">
        <v>3085949.1507018302</v>
      </c>
      <c r="AO610">
        <v>6485426.2652061796</v>
      </c>
      <c r="AP610">
        <v>5305941.4427985996</v>
      </c>
      <c r="AQ610">
        <v>176905.57264491401</v>
      </c>
      <c r="AR610">
        <v>207937.115443385</v>
      </c>
      <c r="AS610">
        <v>200495.35961856201</v>
      </c>
      <c r="AT610">
        <v>368361.003298847</v>
      </c>
      <c r="AU610">
        <v>258763.63371034199</v>
      </c>
      <c r="AV610">
        <v>21698372.8460305</v>
      </c>
      <c r="AW610">
        <v>200495.35961856201</v>
      </c>
      <c r="AX610">
        <v>1.78344001293729</v>
      </c>
      <c r="AY610" s="1">
        <v>13.3910343081678</v>
      </c>
      <c r="AZ610" s="1">
        <v>8.3033542584368103</v>
      </c>
      <c r="BA610">
        <v>83.853999999999999</v>
      </c>
      <c r="BB610">
        <v>0.77500000000000002</v>
      </c>
      <c r="BC610" s="1">
        <v>8.9999999999999993E-3</v>
      </c>
      <c r="BD610">
        <v>6.39</v>
      </c>
      <c r="BE610">
        <v>-0.37</v>
      </c>
      <c r="BF610">
        <v>-6.76</v>
      </c>
      <c r="BG610" s="1">
        <v>6.5239702529140697E-10</v>
      </c>
      <c r="BH610">
        <v>2.4957401220158201E-2</v>
      </c>
      <c r="BI610" s="1">
        <v>2.0176815773709199E-10</v>
      </c>
      <c r="BJ610" s="1">
        <v>3.6587855089630399E-8</v>
      </c>
      <c r="BK610">
        <v>4.0739872645664997E-2</v>
      </c>
      <c r="BL610" s="1">
        <v>3.0594031028727998E-8</v>
      </c>
      <c r="BP610">
        <v>5.6</v>
      </c>
      <c r="BQ610">
        <v>4.5</v>
      </c>
      <c r="BR610">
        <v>3.7</v>
      </c>
      <c r="BS610">
        <v>5.2</v>
      </c>
      <c r="BU610">
        <v>3.8</v>
      </c>
      <c r="BV610">
        <v>2.9</v>
      </c>
      <c r="BW610">
        <v>2.5</v>
      </c>
      <c r="CA610">
        <v>5.4</v>
      </c>
    </row>
    <row r="611" spans="1:79" x14ac:dyDescent="0.3">
      <c r="A611">
        <v>4241</v>
      </c>
      <c r="B611" t="s">
        <v>9</v>
      </c>
      <c r="C611" t="s">
        <v>8</v>
      </c>
      <c r="E611" t="s">
        <v>307</v>
      </c>
      <c r="F611" t="s">
        <v>1212</v>
      </c>
      <c r="L611" t="s">
        <v>306</v>
      </c>
      <c r="M611" t="s">
        <v>4</v>
      </c>
      <c r="N611" t="s">
        <v>5</v>
      </c>
      <c r="O611" t="s">
        <v>3</v>
      </c>
      <c r="P611" t="s">
        <v>4</v>
      </c>
      <c r="Q611" t="s">
        <v>3</v>
      </c>
      <c r="R611">
        <v>486.29851000000002</v>
      </c>
      <c r="S611">
        <v>487.30579</v>
      </c>
      <c r="T611">
        <v>19.187000000000001</v>
      </c>
      <c r="U611">
        <v>16677219.238295499</v>
      </c>
      <c r="V611">
        <v>83</v>
      </c>
      <c r="W611">
        <v>1</v>
      </c>
      <c r="X611">
        <v>0</v>
      </c>
      <c r="Y611">
        <v>33.799999999999997</v>
      </c>
      <c r="Z611">
        <v>41.5</v>
      </c>
      <c r="AB611" t="s">
        <v>2</v>
      </c>
      <c r="AC611" t="s">
        <v>2</v>
      </c>
      <c r="AD611" t="s">
        <v>1</v>
      </c>
      <c r="AE611" t="s">
        <v>0</v>
      </c>
      <c r="AF611">
        <v>16637648.825867301</v>
      </c>
      <c r="AG611">
        <v>16300068.8441929</v>
      </c>
      <c r="AH611">
        <v>16677219.238295499</v>
      </c>
      <c r="AI611">
        <v>113690.21441827</v>
      </c>
      <c r="AJ611">
        <v>274908.86986388901</v>
      </c>
      <c r="AK611">
        <v>288487.035578746</v>
      </c>
      <c r="AL611">
        <v>493891.89042263298</v>
      </c>
      <c r="AM611">
        <v>124260.810982993</v>
      </c>
      <c r="AN611">
        <v>5886282.1302131098</v>
      </c>
      <c r="AO611">
        <v>5867193.14475396</v>
      </c>
      <c r="AP611">
        <v>7686709.4364548996</v>
      </c>
      <c r="AQ611">
        <v>261964.69875295999</v>
      </c>
      <c r="AR611">
        <v>470504.952713145</v>
      </c>
      <c r="AS611">
        <v>270228.12894526601</v>
      </c>
      <c r="AT611">
        <v>124724.809618471</v>
      </c>
      <c r="AU611">
        <v>16637648.825867301</v>
      </c>
      <c r="AV611">
        <v>288487.035578746</v>
      </c>
      <c r="AW611">
        <v>270228.12894526601</v>
      </c>
      <c r="AX611">
        <v>1.2532799519058699</v>
      </c>
      <c r="AY611">
        <v>34.814985132547498</v>
      </c>
      <c r="AZ611">
        <v>35.330973323273597</v>
      </c>
      <c r="BA611">
        <v>1.7000000000000001E-2</v>
      </c>
      <c r="BB611">
        <v>1.6E-2</v>
      </c>
      <c r="BC611">
        <v>0.93700000000000006</v>
      </c>
      <c r="BD611">
        <v>-5.85</v>
      </c>
      <c r="BE611">
        <v>-5.94</v>
      </c>
      <c r="BF611">
        <v>-0.09</v>
      </c>
      <c r="BG611" s="1">
        <v>4.5871892146998101E-6</v>
      </c>
      <c r="BH611" s="1">
        <v>4.2153451271786901E-6</v>
      </c>
      <c r="BI611">
        <v>0.96697350537839999</v>
      </c>
      <c r="BJ611" s="1">
        <v>4.7664854428885801E-5</v>
      </c>
      <c r="BK611" s="1">
        <v>2.65501891548763E-5</v>
      </c>
      <c r="BL611">
        <v>0.999999927105924</v>
      </c>
      <c r="BM611" s="1">
        <v>3</v>
      </c>
      <c r="BN611">
        <v>3</v>
      </c>
      <c r="BO611">
        <v>3</v>
      </c>
      <c r="BS611">
        <v>0.4</v>
      </c>
      <c r="BU611">
        <v>3.1</v>
      </c>
      <c r="BV611">
        <v>2.7</v>
      </c>
      <c r="BW611">
        <v>3.9</v>
      </c>
      <c r="BX611">
        <v>1.5</v>
      </c>
      <c r="BY611">
        <v>1.5</v>
      </c>
      <c r="BZ611">
        <v>2.7</v>
      </c>
    </row>
    <row r="612" spans="1:79" x14ac:dyDescent="0.3">
      <c r="A612">
        <v>4714</v>
      </c>
      <c r="B612" t="s">
        <v>9</v>
      </c>
      <c r="C612" t="s">
        <v>8</v>
      </c>
      <c r="E612" t="s">
        <v>305</v>
      </c>
      <c r="F612" t="s">
        <v>1212</v>
      </c>
      <c r="L612" t="s">
        <v>304</v>
      </c>
      <c r="M612" t="s">
        <v>4</v>
      </c>
      <c r="N612" t="s">
        <v>5</v>
      </c>
      <c r="O612" t="s">
        <v>3</v>
      </c>
      <c r="P612" t="s">
        <v>4</v>
      </c>
      <c r="Q612" t="s">
        <v>3</v>
      </c>
      <c r="R612">
        <v>428.21717000000001</v>
      </c>
      <c r="S612">
        <v>429.22444999999999</v>
      </c>
      <c r="T612">
        <v>21.04</v>
      </c>
      <c r="U612">
        <v>4801554.3153853295</v>
      </c>
      <c r="V612">
        <v>1</v>
      </c>
      <c r="W612">
        <v>1</v>
      </c>
      <c r="X612">
        <v>0</v>
      </c>
      <c r="Y612">
        <v>32.700000000000003</v>
      </c>
      <c r="Z612">
        <v>57</v>
      </c>
      <c r="AB612" t="s">
        <v>2</v>
      </c>
      <c r="AC612" t="s">
        <v>2</v>
      </c>
      <c r="AD612" t="s">
        <v>1</v>
      </c>
      <c r="AE612" t="s">
        <v>0</v>
      </c>
      <c r="AF612">
        <v>984049.93154180201</v>
      </c>
      <c r="AG612">
        <v>534199.18575776101</v>
      </c>
      <c r="AH612">
        <v>805010.84596731595</v>
      </c>
      <c r="AI612">
        <v>73744.694037890295</v>
      </c>
      <c r="AJ612">
        <v>4616260.1578111202</v>
      </c>
      <c r="AK612">
        <v>4400289.8498012396</v>
      </c>
      <c r="AL612">
        <v>4801554.3153853295</v>
      </c>
      <c r="AM612">
        <v>105518.356970876</v>
      </c>
      <c r="AN612">
        <v>2051193.15594422</v>
      </c>
      <c r="AO612">
        <v>1836091.4159321201</v>
      </c>
      <c r="AP612">
        <v>1816814.3114803799</v>
      </c>
      <c r="AQ612">
        <v>584121.86225841905</v>
      </c>
      <c r="AR612">
        <v>596484.85342247004</v>
      </c>
      <c r="AS612">
        <v>347664.39480843197</v>
      </c>
      <c r="AT612">
        <v>87554.6717070554</v>
      </c>
      <c r="AU612">
        <v>805010.84596731595</v>
      </c>
      <c r="AV612">
        <v>4616260.1578111202</v>
      </c>
      <c r="AW612">
        <v>584121.86225841905</v>
      </c>
      <c r="AX612">
        <v>29.2451367163405</v>
      </c>
      <c r="AY612">
        <v>4.3600966315986298</v>
      </c>
      <c r="AZ612" s="1">
        <v>27.5260034796474</v>
      </c>
      <c r="BA612" s="1">
        <v>5.734</v>
      </c>
      <c r="BB612">
        <v>0.72599999999999998</v>
      </c>
      <c r="BC612" s="1">
        <v>0.127</v>
      </c>
      <c r="BD612" s="1">
        <v>2.52</v>
      </c>
      <c r="BE612">
        <v>-0.46</v>
      </c>
      <c r="BF612">
        <v>-2.98</v>
      </c>
      <c r="BG612">
        <v>2.9910903929841699E-4</v>
      </c>
      <c r="BH612">
        <v>0.18893253097127699</v>
      </c>
      <c r="BI612" s="1">
        <v>9.2608044529818301E-5</v>
      </c>
      <c r="BJ612">
        <v>1.37590158077272E-3</v>
      </c>
      <c r="BK612">
        <v>0.25288426193753</v>
      </c>
      <c r="BL612">
        <v>6.4660622263692602E-4</v>
      </c>
      <c r="BM612">
        <v>1.9</v>
      </c>
      <c r="BN612">
        <v>4.5</v>
      </c>
      <c r="BO612">
        <v>2.2999999999999998</v>
      </c>
      <c r="BQ612">
        <v>4</v>
      </c>
      <c r="BR612">
        <v>3.6</v>
      </c>
      <c r="BS612">
        <v>5.2</v>
      </c>
      <c r="BV612">
        <v>7.7</v>
      </c>
      <c r="BW612">
        <v>6.5</v>
      </c>
      <c r="BX612">
        <v>4.2</v>
      </c>
      <c r="BY612">
        <v>3.4</v>
      </c>
      <c r="BZ612">
        <v>3.8</v>
      </c>
    </row>
    <row r="613" spans="1:79" x14ac:dyDescent="0.3">
      <c r="A613">
        <v>3457</v>
      </c>
      <c r="B613" t="s">
        <v>9</v>
      </c>
      <c r="C613" t="s">
        <v>8</v>
      </c>
      <c r="E613" t="s">
        <v>303</v>
      </c>
      <c r="F613" t="s">
        <v>1212</v>
      </c>
      <c r="L613" t="s">
        <v>302</v>
      </c>
      <c r="M613" t="s">
        <v>4</v>
      </c>
      <c r="N613" t="s">
        <v>5</v>
      </c>
      <c r="O613" t="s">
        <v>3</v>
      </c>
      <c r="P613" t="s">
        <v>4</v>
      </c>
      <c r="Q613" t="s">
        <v>3</v>
      </c>
      <c r="R613">
        <v>368.23504000000003</v>
      </c>
      <c r="S613">
        <v>369.24232000000001</v>
      </c>
      <c r="T613">
        <v>24.327999999999999</v>
      </c>
      <c r="U613">
        <v>8165325.1189575503</v>
      </c>
      <c r="V613">
        <v>34</v>
      </c>
      <c r="W613">
        <v>2</v>
      </c>
      <c r="X613">
        <v>0</v>
      </c>
      <c r="Y613">
        <v>56.3</v>
      </c>
      <c r="Z613">
        <v>42</v>
      </c>
      <c r="AB613" t="s">
        <v>2</v>
      </c>
      <c r="AC613" t="s">
        <v>2</v>
      </c>
      <c r="AD613" t="s">
        <v>1</v>
      </c>
      <c r="AE613" t="s">
        <v>0</v>
      </c>
      <c r="AF613">
        <v>7420258.2032358898</v>
      </c>
      <c r="AG613">
        <v>8165325.1189575503</v>
      </c>
      <c r="AH613">
        <v>7106018.1007592501</v>
      </c>
      <c r="AI613">
        <v>247096.51967365501</v>
      </c>
      <c r="AJ613">
        <v>242490.93631658601</v>
      </c>
      <c r="AK613">
        <v>4383435.1270590303</v>
      </c>
      <c r="AL613">
        <v>2778727.4939536499</v>
      </c>
      <c r="AM613">
        <v>424717.78485970799</v>
      </c>
      <c r="AN613">
        <v>4791184.3208517004</v>
      </c>
      <c r="AO613">
        <v>3071902.1688894201</v>
      </c>
      <c r="AP613">
        <v>3400757.7642687201</v>
      </c>
      <c r="AQ613">
        <v>263867.924579871</v>
      </c>
      <c r="AR613">
        <v>1324764.4741598601</v>
      </c>
      <c r="AS613">
        <v>460037.66092265199</v>
      </c>
      <c r="AT613">
        <v>73307.4498514804</v>
      </c>
      <c r="AU613">
        <v>7420258.2032358898</v>
      </c>
      <c r="AV613">
        <v>2778727.4939536499</v>
      </c>
      <c r="AW613">
        <v>460037.66092265199</v>
      </c>
      <c r="AX613">
        <v>7.1928717928029302</v>
      </c>
      <c r="AY613" s="1">
        <v>84.589850653718898</v>
      </c>
      <c r="AZ613" s="1">
        <v>82.658520361483198</v>
      </c>
      <c r="BA613">
        <v>0.374</v>
      </c>
      <c r="BB613">
        <v>6.2E-2</v>
      </c>
      <c r="BC613" s="1">
        <v>0.16600000000000001</v>
      </c>
      <c r="BD613">
        <v>-1.42</v>
      </c>
      <c r="BE613">
        <v>-4.01</v>
      </c>
      <c r="BF613">
        <v>-2.59</v>
      </c>
      <c r="BG613">
        <v>0.19269719906364699</v>
      </c>
      <c r="BH613">
        <v>4.4133962111159303E-2</v>
      </c>
      <c r="BI613">
        <v>0.51150679876218497</v>
      </c>
      <c r="BJ613">
        <v>0.31181910393935602</v>
      </c>
      <c r="BK613">
        <v>6.8570945306674E-2</v>
      </c>
      <c r="BL613" s="1">
        <v>0.70461266289784197</v>
      </c>
      <c r="BM613" s="1">
        <v>5</v>
      </c>
      <c r="BN613">
        <v>4.2</v>
      </c>
      <c r="BO613" s="1">
        <v>3.1</v>
      </c>
      <c r="BP613" s="1">
        <v>2.7</v>
      </c>
      <c r="BQ613">
        <v>4.5</v>
      </c>
      <c r="BR613">
        <v>0.6</v>
      </c>
      <c r="BS613">
        <v>0.6</v>
      </c>
      <c r="BT613">
        <v>2.7</v>
      </c>
      <c r="BU613">
        <v>4.3</v>
      </c>
      <c r="BV613">
        <v>5.4</v>
      </c>
      <c r="BW613">
        <v>6.2</v>
      </c>
      <c r="BX613">
        <v>3</v>
      </c>
      <c r="BY613">
        <v>0.2</v>
      </c>
      <c r="BZ613">
        <v>2.2999999999999998</v>
      </c>
      <c r="CA613">
        <v>1.9</v>
      </c>
    </row>
    <row r="614" spans="1:79" x14ac:dyDescent="0.3">
      <c r="A614">
        <v>368</v>
      </c>
      <c r="B614" t="s">
        <v>9</v>
      </c>
      <c r="C614" t="s">
        <v>8</v>
      </c>
      <c r="E614" t="s">
        <v>301</v>
      </c>
      <c r="F614" t="s">
        <v>1212</v>
      </c>
      <c r="L614" t="s">
        <v>300</v>
      </c>
      <c r="M614" t="s">
        <v>4</v>
      </c>
      <c r="N614" t="s">
        <v>25</v>
      </c>
      <c r="O614" t="s">
        <v>3</v>
      </c>
      <c r="P614" t="s">
        <v>18</v>
      </c>
      <c r="Q614" t="s">
        <v>3</v>
      </c>
      <c r="R614">
        <v>234.08940000000001</v>
      </c>
      <c r="S614">
        <v>235.09667999999999</v>
      </c>
      <c r="T614">
        <v>23.276</v>
      </c>
      <c r="U614">
        <v>63637048.716261402</v>
      </c>
      <c r="V614">
        <v>89</v>
      </c>
      <c r="W614">
        <v>9</v>
      </c>
      <c r="X614">
        <v>0</v>
      </c>
      <c r="Y614">
        <v>87.7</v>
      </c>
      <c r="Z614">
        <v>54.6</v>
      </c>
      <c r="AB614" t="s">
        <v>2</v>
      </c>
      <c r="AC614" t="s">
        <v>2</v>
      </c>
      <c r="AD614" t="s">
        <v>1</v>
      </c>
      <c r="AE614" t="s">
        <v>0</v>
      </c>
      <c r="AF614">
        <v>63637048.716261402</v>
      </c>
      <c r="AG614">
        <v>59316225.4007257</v>
      </c>
      <c r="AH614">
        <v>58112684.309152797</v>
      </c>
      <c r="AI614">
        <v>884543.437499483</v>
      </c>
      <c r="AJ614">
        <v>520896.16142186202</v>
      </c>
      <c r="AK614">
        <v>438793.10443112301</v>
      </c>
      <c r="AL614">
        <v>290146.252734498</v>
      </c>
      <c r="AM614">
        <v>1595397.98277744</v>
      </c>
      <c r="AN614">
        <v>25773596.880448401</v>
      </c>
      <c r="AO614">
        <v>22506504.818526398</v>
      </c>
      <c r="AP614">
        <v>24752221.3140244</v>
      </c>
      <c r="AQ614">
        <v>2740108.7222009599</v>
      </c>
      <c r="AR614">
        <v>402948.51712408301</v>
      </c>
      <c r="AS614">
        <v>7909132.10129348</v>
      </c>
      <c r="AT614">
        <v>4986116.6538738301</v>
      </c>
      <c r="AU614">
        <v>59316225.4007257</v>
      </c>
      <c r="AV614">
        <v>438793.10443112301</v>
      </c>
      <c r="AW614">
        <v>2740108.7222009599</v>
      </c>
      <c r="AX614">
        <v>4.81328090232617</v>
      </c>
      <c r="AY614">
        <v>28.074858458409899</v>
      </c>
      <c r="AZ614" s="1">
        <v>104.26237493596599</v>
      </c>
      <c r="BA614" s="1">
        <v>7.0000000000000001E-3</v>
      </c>
      <c r="BB614">
        <v>4.5999999999999999E-2</v>
      </c>
      <c r="BC614">
        <v>6.2450000000000001</v>
      </c>
      <c r="BD614" s="1">
        <v>-7.08</v>
      </c>
      <c r="BE614">
        <v>-4.4400000000000004</v>
      </c>
      <c r="BF614">
        <v>2.64</v>
      </c>
      <c r="BG614">
        <v>1.1199068338331199E-3</v>
      </c>
      <c r="BH614">
        <v>8.3169831873186606E-3</v>
      </c>
      <c r="BI614">
        <v>0.14190846665769</v>
      </c>
      <c r="BJ614">
        <v>4.2024734901125399E-3</v>
      </c>
      <c r="BK614">
        <v>1.5153417520642001E-2</v>
      </c>
      <c r="BL614">
        <v>0.25347873581875302</v>
      </c>
      <c r="BM614">
        <v>6.6</v>
      </c>
      <c r="BN614">
        <v>6.6</v>
      </c>
      <c r="BO614">
        <v>6.2</v>
      </c>
      <c r="BP614">
        <v>2.7</v>
      </c>
      <c r="BQ614">
        <v>2.2999999999999998</v>
      </c>
      <c r="BR614">
        <v>4.5</v>
      </c>
      <c r="BS614">
        <v>2.2999999999999998</v>
      </c>
      <c r="BT614">
        <v>4</v>
      </c>
      <c r="BU614">
        <v>9.1</v>
      </c>
      <c r="BV614">
        <v>8.5</v>
      </c>
      <c r="BW614">
        <v>9.1</v>
      </c>
      <c r="BX614">
        <v>4.8</v>
      </c>
      <c r="BY614">
        <v>4.5</v>
      </c>
      <c r="BZ614">
        <v>5.4</v>
      </c>
    </row>
    <row r="615" spans="1:79" x14ac:dyDescent="0.3">
      <c r="A615">
        <v>5942</v>
      </c>
      <c r="B615" t="s">
        <v>9</v>
      </c>
      <c r="E615" t="s">
        <v>299</v>
      </c>
      <c r="F615" t="s">
        <v>1212</v>
      </c>
      <c r="L615" t="s">
        <v>298</v>
      </c>
      <c r="M615" t="s">
        <v>4</v>
      </c>
      <c r="N615" t="s">
        <v>5</v>
      </c>
      <c r="O615" t="s">
        <v>3</v>
      </c>
      <c r="P615" t="s">
        <v>4</v>
      </c>
      <c r="Q615" t="s">
        <v>3</v>
      </c>
      <c r="R615">
        <v>435.16282999999999</v>
      </c>
      <c r="S615">
        <v>436.17009999999999</v>
      </c>
      <c r="T615">
        <v>22.317</v>
      </c>
      <c r="U615">
        <v>4226199.2878740896</v>
      </c>
      <c r="V615">
        <v>2</v>
      </c>
      <c r="W615">
        <v>3</v>
      </c>
      <c r="X615">
        <v>0</v>
      </c>
      <c r="Y615">
        <v>44.1</v>
      </c>
      <c r="Z615">
        <v>7.2</v>
      </c>
      <c r="AB615" t="s">
        <v>2</v>
      </c>
      <c r="AC615" t="s">
        <v>2</v>
      </c>
      <c r="AD615" t="s">
        <v>1</v>
      </c>
      <c r="AE615" t="s">
        <v>0</v>
      </c>
      <c r="AF615">
        <v>4141966.7789346799</v>
      </c>
      <c r="AG615">
        <v>4226199.2878740896</v>
      </c>
      <c r="AH615">
        <v>3997481.3576281099</v>
      </c>
      <c r="AI615">
        <v>58532.254124628504</v>
      </c>
      <c r="AJ615">
        <v>633712.16800821305</v>
      </c>
      <c r="AK615">
        <v>539218.9763482</v>
      </c>
      <c r="AL615">
        <v>669720.18115004804</v>
      </c>
      <c r="AM615">
        <v>69149.322194237597</v>
      </c>
      <c r="AN615">
        <v>2075177.5621174499</v>
      </c>
      <c r="AO615">
        <v>1377653.1303594001</v>
      </c>
      <c r="AP615">
        <v>1579336.2354725499</v>
      </c>
      <c r="AQ615">
        <v>118290.582067147</v>
      </c>
      <c r="AR615">
        <v>128730.10877024999</v>
      </c>
      <c r="AS615">
        <v>128072.37577584101</v>
      </c>
      <c r="AT615">
        <v>66935.020800430793</v>
      </c>
      <c r="AU615">
        <v>4141966.7789346799</v>
      </c>
      <c r="AV615">
        <v>633712.16800821305</v>
      </c>
      <c r="AW615">
        <v>128072.37577584101</v>
      </c>
      <c r="AX615">
        <v>2.8063425802097899</v>
      </c>
      <c r="AY615">
        <v>10.973226921806001</v>
      </c>
      <c r="AZ615">
        <v>4.6761585846532698</v>
      </c>
      <c r="BA615">
        <v>0.153</v>
      </c>
      <c r="BB615">
        <v>3.1E-2</v>
      </c>
      <c r="BC615">
        <v>0.20200000000000001</v>
      </c>
      <c r="BD615">
        <v>-2.71</v>
      </c>
      <c r="BE615">
        <v>-5.0199999999999996</v>
      </c>
      <c r="BF615">
        <v>-2.31</v>
      </c>
      <c r="BG615" s="1">
        <v>2.4992874680940199E-7</v>
      </c>
      <c r="BH615" s="1">
        <v>2.5131829950453302E-10</v>
      </c>
      <c r="BI615" s="1">
        <v>6.3150531781630495E-7</v>
      </c>
      <c r="BJ615" s="1">
        <v>7.2567963789907396E-6</v>
      </c>
      <c r="BK615" s="1">
        <v>1.1063409872812399E-8</v>
      </c>
      <c r="BL615" s="1">
        <v>1.9293901277163801E-5</v>
      </c>
      <c r="BM615" s="1">
        <v>4</v>
      </c>
      <c r="BN615" s="1">
        <v>2.1</v>
      </c>
      <c r="BO615">
        <v>2.9</v>
      </c>
      <c r="BP615" s="1"/>
      <c r="BQ615">
        <v>2.2999999999999998</v>
      </c>
      <c r="BR615">
        <v>2.2999999999999998</v>
      </c>
      <c r="BS615">
        <v>4.9000000000000004</v>
      </c>
      <c r="BU615">
        <v>5.4</v>
      </c>
      <c r="BV615">
        <v>6.2</v>
      </c>
      <c r="BW615">
        <v>5</v>
      </c>
    </row>
    <row r="616" spans="1:79" x14ac:dyDescent="0.3">
      <c r="A616">
        <v>2935</v>
      </c>
      <c r="B616" t="s">
        <v>9</v>
      </c>
      <c r="E616" t="s">
        <v>297</v>
      </c>
      <c r="F616" t="s">
        <v>1212</v>
      </c>
      <c r="L616" t="s">
        <v>296</v>
      </c>
      <c r="M616" t="s">
        <v>5</v>
      </c>
      <c r="N616" t="s">
        <v>34</v>
      </c>
      <c r="O616" t="s">
        <v>3</v>
      </c>
      <c r="P616" t="s">
        <v>109</v>
      </c>
      <c r="Q616" t="s">
        <v>3</v>
      </c>
      <c r="R616">
        <v>283.15744000000001</v>
      </c>
      <c r="S616">
        <v>284.16471999999999</v>
      </c>
      <c r="T616">
        <v>13.661</v>
      </c>
      <c r="U616">
        <v>26680217.809369601</v>
      </c>
      <c r="V616">
        <v>294</v>
      </c>
      <c r="W616">
        <v>1</v>
      </c>
      <c r="X616">
        <v>0</v>
      </c>
      <c r="Y616">
        <v>32.1</v>
      </c>
      <c r="Z616">
        <v>6.6</v>
      </c>
      <c r="AB616" t="s">
        <v>2</v>
      </c>
      <c r="AC616" t="s">
        <v>2</v>
      </c>
      <c r="AD616" t="s">
        <v>1</v>
      </c>
      <c r="AE616" t="s">
        <v>0</v>
      </c>
      <c r="AF616">
        <v>24508516.705128402</v>
      </c>
      <c r="AG616">
        <v>26680217.809369601</v>
      </c>
      <c r="AH616">
        <v>25670424.425842401</v>
      </c>
      <c r="AI616">
        <v>183454.731401242</v>
      </c>
      <c r="AJ616">
        <v>18639756.1376171</v>
      </c>
      <c r="AK616">
        <v>19921081.787372001</v>
      </c>
      <c r="AL616">
        <v>20752991.973692302</v>
      </c>
      <c r="AM616">
        <v>672807.66775779705</v>
      </c>
      <c r="AN616">
        <v>18546777.833724</v>
      </c>
      <c r="AO616">
        <v>15524165.3808323</v>
      </c>
      <c r="AP616">
        <v>15849530.590624001</v>
      </c>
      <c r="AQ616">
        <v>208260.267074784</v>
      </c>
      <c r="AR616">
        <v>316171.07575728197</v>
      </c>
      <c r="AS616">
        <v>562866.97735591501</v>
      </c>
      <c r="AT616">
        <v>321136.934224275</v>
      </c>
      <c r="AU616">
        <v>25670424.425842401</v>
      </c>
      <c r="AV616">
        <v>19921081.787372001</v>
      </c>
      <c r="AW616">
        <v>316171.07575728197</v>
      </c>
      <c r="AX616">
        <v>4.2418031659011701</v>
      </c>
      <c r="AY616">
        <v>5.38434010000611</v>
      </c>
      <c r="AZ616" s="1">
        <v>50.153701989736298</v>
      </c>
      <c r="BA616" s="1">
        <v>0.77600000000000002</v>
      </c>
      <c r="BB616">
        <v>1.2E-2</v>
      </c>
      <c r="BC616" s="1">
        <v>1.6E-2</v>
      </c>
      <c r="BD616" s="1">
        <v>-0.37</v>
      </c>
      <c r="BE616">
        <v>-6.34</v>
      </c>
      <c r="BF616">
        <v>-5.98</v>
      </c>
      <c r="BG616">
        <v>0.55250718842566804</v>
      </c>
      <c r="BH616" s="1">
        <v>3.90629477853288E-6</v>
      </c>
      <c r="BI616" s="1">
        <v>5.7077445740905103E-6</v>
      </c>
      <c r="BJ616">
        <v>0.71153332161518901</v>
      </c>
      <c r="BK616" s="1">
        <v>2.5178012792212698E-5</v>
      </c>
      <c r="BL616" s="1">
        <v>8.2563245182072103E-5</v>
      </c>
      <c r="BM616" s="1">
        <v>5.5</v>
      </c>
      <c r="BN616">
        <v>4.7</v>
      </c>
      <c r="BO616" s="1">
        <v>5.0999999999999996</v>
      </c>
      <c r="BP616" s="1"/>
      <c r="BQ616">
        <v>4.0999999999999996</v>
      </c>
      <c r="BR616">
        <v>4.5</v>
      </c>
      <c r="BS616">
        <v>5.2</v>
      </c>
      <c r="BU616">
        <v>6.6</v>
      </c>
      <c r="BV616">
        <v>7</v>
      </c>
      <c r="BW616">
        <v>6.6</v>
      </c>
      <c r="BY616">
        <v>0.4</v>
      </c>
    </row>
    <row r="617" spans="1:79" x14ac:dyDescent="0.3">
      <c r="A617">
        <v>4328</v>
      </c>
      <c r="B617" t="s">
        <v>9</v>
      </c>
      <c r="C617" t="s">
        <v>8</v>
      </c>
      <c r="E617" t="s">
        <v>295</v>
      </c>
      <c r="F617" t="s">
        <v>1212</v>
      </c>
      <c r="L617" t="s">
        <v>165</v>
      </c>
      <c r="M617" t="s">
        <v>4</v>
      </c>
      <c r="N617" t="s">
        <v>25</v>
      </c>
      <c r="O617" t="s">
        <v>3</v>
      </c>
      <c r="P617" t="s">
        <v>18</v>
      </c>
      <c r="Q617" t="s">
        <v>3</v>
      </c>
      <c r="R617">
        <v>264.13636000000002</v>
      </c>
      <c r="S617">
        <v>265.14364</v>
      </c>
      <c r="T617">
        <v>19.326000000000001</v>
      </c>
      <c r="U617">
        <v>38935467.301364303</v>
      </c>
      <c r="V617">
        <v>231</v>
      </c>
      <c r="W617">
        <v>17</v>
      </c>
      <c r="X617">
        <v>0</v>
      </c>
      <c r="Y617">
        <v>57.2</v>
      </c>
      <c r="Z617">
        <v>64.2</v>
      </c>
      <c r="AB617" t="s">
        <v>2</v>
      </c>
      <c r="AC617" t="s">
        <v>2</v>
      </c>
      <c r="AD617" t="s">
        <v>1</v>
      </c>
      <c r="AE617" t="s">
        <v>0</v>
      </c>
      <c r="AF617">
        <v>31539708.007656801</v>
      </c>
      <c r="AG617">
        <v>25384886.8504311</v>
      </c>
      <c r="AH617">
        <v>38935467.301364303</v>
      </c>
      <c r="AI617">
        <v>152134.75667029299</v>
      </c>
      <c r="AJ617">
        <v>7781619.4617444798</v>
      </c>
      <c r="AK617">
        <v>25520826.0550786</v>
      </c>
      <c r="AL617">
        <v>23445830.538210198</v>
      </c>
      <c r="AM617">
        <v>181502.124651575</v>
      </c>
      <c r="AN617">
        <v>5128916.3633361896</v>
      </c>
      <c r="AO617">
        <v>30601286.379348699</v>
      </c>
      <c r="AP617">
        <v>30750196.7393688</v>
      </c>
      <c r="AQ617">
        <v>29114667.8764195</v>
      </c>
      <c r="AR617">
        <v>35275863.719564602</v>
      </c>
      <c r="AS617">
        <v>4426322.3499038098</v>
      </c>
      <c r="AT617">
        <v>176034.493549993</v>
      </c>
      <c r="AU617">
        <v>31539708.007656801</v>
      </c>
      <c r="AV617">
        <v>23445830.538210198</v>
      </c>
      <c r="AW617">
        <v>29114667.8764195</v>
      </c>
      <c r="AX617">
        <v>21.2333073008129</v>
      </c>
      <c r="AY617">
        <v>51.270577431017401</v>
      </c>
      <c r="AZ617">
        <v>71.170167576775597</v>
      </c>
      <c r="BA617">
        <v>0.74299999999999999</v>
      </c>
      <c r="BB617">
        <v>0.92300000000000004</v>
      </c>
      <c r="BC617">
        <v>1.242</v>
      </c>
      <c r="BD617">
        <v>-0.43</v>
      </c>
      <c r="BE617">
        <v>-0.12</v>
      </c>
      <c r="BF617">
        <v>0.31</v>
      </c>
      <c r="BG617">
        <v>0.60236086258110599</v>
      </c>
      <c r="BH617">
        <v>0.59531100035541396</v>
      </c>
      <c r="BI617">
        <v>0.99991223701310605</v>
      </c>
      <c r="BJ617">
        <v>0.75855594321964004</v>
      </c>
      <c r="BK617">
        <v>0.68460765040872595</v>
      </c>
      <c r="BL617" s="1">
        <v>0.999999927105924</v>
      </c>
      <c r="BM617" s="1">
        <v>2.8</v>
      </c>
      <c r="BN617">
        <v>3.2</v>
      </c>
      <c r="BO617" s="1">
        <v>2.8</v>
      </c>
      <c r="BP617" s="1">
        <v>1.9</v>
      </c>
      <c r="BQ617">
        <v>0.5</v>
      </c>
      <c r="BT617">
        <v>0.8</v>
      </c>
      <c r="BU617">
        <v>1.2</v>
      </c>
      <c r="BZ617">
        <v>0.2</v>
      </c>
      <c r="CA617">
        <v>0.4</v>
      </c>
    </row>
    <row r="618" spans="1:79" x14ac:dyDescent="0.3">
      <c r="A618">
        <v>5496</v>
      </c>
      <c r="B618" t="s">
        <v>9</v>
      </c>
      <c r="C618" t="s">
        <v>8</v>
      </c>
      <c r="E618" t="s">
        <v>295</v>
      </c>
      <c r="F618" t="s">
        <v>1212</v>
      </c>
      <c r="L618" t="s">
        <v>165</v>
      </c>
      <c r="M618" t="s">
        <v>4</v>
      </c>
      <c r="N618" t="s">
        <v>25</v>
      </c>
      <c r="O618" t="s">
        <v>3</v>
      </c>
      <c r="P618" t="s">
        <v>18</v>
      </c>
      <c r="Q618" t="s">
        <v>3</v>
      </c>
      <c r="R618">
        <v>264.13639000000001</v>
      </c>
      <c r="S618">
        <v>265.14366999999999</v>
      </c>
      <c r="T618">
        <v>18.776</v>
      </c>
      <c r="U618">
        <v>16191212.575416099</v>
      </c>
      <c r="V618">
        <v>231</v>
      </c>
      <c r="W618">
        <v>16</v>
      </c>
      <c r="X618">
        <v>0</v>
      </c>
      <c r="Y618">
        <v>62.9</v>
      </c>
      <c r="Z618">
        <v>65.8</v>
      </c>
      <c r="AB618" t="s">
        <v>2</v>
      </c>
      <c r="AC618" t="s">
        <v>2</v>
      </c>
      <c r="AD618" t="s">
        <v>1</v>
      </c>
      <c r="AE618" t="s">
        <v>0</v>
      </c>
      <c r="AF618">
        <v>12786501.0727713</v>
      </c>
      <c r="AG618">
        <v>15186479.683873899</v>
      </c>
      <c r="AH618">
        <v>12541992.1241797</v>
      </c>
      <c r="AI618">
        <v>227882.23213944701</v>
      </c>
      <c r="AJ618">
        <v>3182534.4434890798</v>
      </c>
      <c r="AK618">
        <v>7746540.1679589199</v>
      </c>
      <c r="AL618">
        <v>7626703.9954533298</v>
      </c>
      <c r="AM618">
        <v>249071.21020861101</v>
      </c>
      <c r="AN618">
        <v>16191212.575416099</v>
      </c>
      <c r="AO618">
        <v>10842177.213592101</v>
      </c>
      <c r="AP618">
        <v>15789858.494957199</v>
      </c>
      <c r="AQ618">
        <v>6999403.17198232</v>
      </c>
      <c r="AR618">
        <v>8749420.5911992192</v>
      </c>
      <c r="AS618">
        <v>8088765.5543186497</v>
      </c>
      <c r="AT618">
        <v>249127.01848558901</v>
      </c>
      <c r="AU618">
        <v>12786501.0727713</v>
      </c>
      <c r="AV618">
        <v>7626703.9954533298</v>
      </c>
      <c r="AW618">
        <v>8088765.5543186497</v>
      </c>
      <c r="AX618">
        <v>10.820701811898999</v>
      </c>
      <c r="AY618">
        <v>42.0536342354863</v>
      </c>
      <c r="AZ618">
        <v>11.1217268602011</v>
      </c>
      <c r="BA618">
        <v>0.59599999999999997</v>
      </c>
      <c r="BB618">
        <v>0.63300000000000001</v>
      </c>
      <c r="BC618">
        <v>1.0609999999999999</v>
      </c>
      <c r="BD618">
        <v>-0.75</v>
      </c>
      <c r="BE618">
        <v>-0.66</v>
      </c>
      <c r="BF618">
        <v>0.08</v>
      </c>
      <c r="BG618">
        <v>3.3298314995510399E-2</v>
      </c>
      <c r="BH618">
        <v>0.166511320080409</v>
      </c>
      <c r="BI618">
        <v>0.45153793733597902</v>
      </c>
      <c r="BJ618">
        <v>7.1938417726448295E-2</v>
      </c>
      <c r="BK618">
        <v>0.226176955676575</v>
      </c>
      <c r="BL618">
        <v>0.64366166972614802</v>
      </c>
      <c r="BM618" s="1">
        <v>1.8</v>
      </c>
      <c r="BN618" s="1">
        <v>1.1000000000000001</v>
      </c>
      <c r="BO618">
        <v>1.8</v>
      </c>
      <c r="BQ618">
        <v>1</v>
      </c>
      <c r="BU618">
        <v>2.1</v>
      </c>
      <c r="BV618">
        <v>2.1</v>
      </c>
      <c r="BW618">
        <v>1.7</v>
      </c>
      <c r="BX618">
        <v>0.5</v>
      </c>
      <c r="BY618">
        <v>0.5</v>
      </c>
      <c r="BZ618">
        <v>0.5</v>
      </c>
    </row>
    <row r="619" spans="1:79" x14ac:dyDescent="0.3">
      <c r="A619">
        <v>2903</v>
      </c>
      <c r="B619" t="s">
        <v>9</v>
      </c>
      <c r="C619" t="s">
        <v>8</v>
      </c>
      <c r="E619" t="s">
        <v>294</v>
      </c>
      <c r="F619" t="s">
        <v>1212</v>
      </c>
      <c r="L619" t="s">
        <v>208</v>
      </c>
      <c r="M619" t="s">
        <v>4</v>
      </c>
      <c r="N619" t="s">
        <v>25</v>
      </c>
      <c r="O619" t="s">
        <v>3</v>
      </c>
      <c r="P619" t="s">
        <v>18</v>
      </c>
      <c r="Q619" t="s">
        <v>18</v>
      </c>
      <c r="R619">
        <v>248.14143999999999</v>
      </c>
      <c r="S619">
        <v>249.14872</v>
      </c>
      <c r="T619">
        <v>21.53</v>
      </c>
      <c r="U619">
        <v>21267513.181707598</v>
      </c>
      <c r="V619">
        <v>245</v>
      </c>
      <c r="W619">
        <v>7</v>
      </c>
      <c r="X619">
        <v>0</v>
      </c>
      <c r="Y619">
        <v>33.9</v>
      </c>
      <c r="Z619">
        <v>57.4</v>
      </c>
      <c r="AB619" t="s">
        <v>2</v>
      </c>
      <c r="AC619" t="s">
        <v>28</v>
      </c>
      <c r="AD619" t="s">
        <v>1</v>
      </c>
      <c r="AE619" t="s">
        <v>0</v>
      </c>
      <c r="AF619">
        <v>15751367.924551601</v>
      </c>
      <c r="AG619">
        <v>19580820.941201199</v>
      </c>
      <c r="AH619">
        <v>18490312.930903401</v>
      </c>
      <c r="AI619">
        <v>828803.37094413303</v>
      </c>
      <c r="AJ619">
        <v>19425238.930617299</v>
      </c>
      <c r="AK619">
        <v>21267513.181707598</v>
      </c>
      <c r="AL619">
        <v>21182299.756718598</v>
      </c>
      <c r="AM619">
        <v>248366.59896427201</v>
      </c>
      <c r="AN619">
        <v>18826077.988108099</v>
      </c>
      <c r="AO619">
        <v>15321643.510319799</v>
      </c>
      <c r="AP619">
        <v>12461158.752105501</v>
      </c>
      <c r="AQ619">
        <v>8846772.4139488302</v>
      </c>
      <c r="AR619">
        <v>6795401.7348979199</v>
      </c>
      <c r="AS619">
        <v>10055014.781188801</v>
      </c>
      <c r="AT619">
        <v>407372.48964692798</v>
      </c>
      <c r="AU619">
        <v>18490312.930903401</v>
      </c>
      <c r="AV619">
        <v>21182299.756718598</v>
      </c>
      <c r="AW619">
        <v>8846772.4139488302</v>
      </c>
      <c r="AX619">
        <v>10.997109383815101</v>
      </c>
      <c r="AY619">
        <v>5.0419920608136097</v>
      </c>
      <c r="AZ619" s="1">
        <v>19.238056108514801</v>
      </c>
      <c r="BA619">
        <v>1.1459999999999999</v>
      </c>
      <c r="BB619">
        <v>0.47799999999999998</v>
      </c>
      <c r="BC619">
        <v>0.41799999999999998</v>
      </c>
      <c r="BD619">
        <v>0.2</v>
      </c>
      <c r="BE619">
        <v>-1.06</v>
      </c>
      <c r="BF619">
        <v>-1.26</v>
      </c>
      <c r="BG619">
        <v>0.451198525367696</v>
      </c>
      <c r="BH619">
        <v>1.2549538475811199E-3</v>
      </c>
      <c r="BI619">
        <v>4.8547566161760702E-4</v>
      </c>
      <c r="BJ619">
        <v>0.61084879724052499</v>
      </c>
      <c r="BK619">
        <v>2.8961561736173102E-3</v>
      </c>
      <c r="BL619">
        <v>2.3604956753711199E-3</v>
      </c>
      <c r="BM619" s="1">
        <v>3</v>
      </c>
      <c r="BN619" s="1">
        <v>3</v>
      </c>
      <c r="BO619">
        <v>3</v>
      </c>
      <c r="BP619" s="1">
        <v>0</v>
      </c>
      <c r="BQ619" s="1">
        <v>3</v>
      </c>
      <c r="BR619">
        <v>2.6</v>
      </c>
      <c r="BS619">
        <v>3</v>
      </c>
      <c r="BT619">
        <v>1.9</v>
      </c>
      <c r="BU619">
        <v>4</v>
      </c>
      <c r="BV619">
        <v>4</v>
      </c>
      <c r="BW619">
        <v>3.2</v>
      </c>
      <c r="BY619">
        <v>0.5</v>
      </c>
      <c r="BZ619">
        <v>0.5</v>
      </c>
      <c r="CA619">
        <v>0</v>
      </c>
    </row>
    <row r="620" spans="1:79" x14ac:dyDescent="0.3">
      <c r="A620">
        <v>1393</v>
      </c>
      <c r="B620" t="s">
        <v>9</v>
      </c>
      <c r="C620" t="s">
        <v>8</v>
      </c>
      <c r="E620" t="s">
        <v>293</v>
      </c>
      <c r="F620" t="s">
        <v>1212</v>
      </c>
      <c r="L620" t="s">
        <v>292</v>
      </c>
      <c r="M620" t="s">
        <v>4</v>
      </c>
      <c r="N620" t="s">
        <v>5</v>
      </c>
      <c r="O620" t="s">
        <v>3</v>
      </c>
      <c r="P620" t="s">
        <v>4</v>
      </c>
      <c r="Q620" t="s">
        <v>3</v>
      </c>
      <c r="R620">
        <v>457.28320000000002</v>
      </c>
      <c r="S620">
        <v>458.29048</v>
      </c>
      <c r="T620">
        <v>14.962999999999999</v>
      </c>
      <c r="U620">
        <v>20410615.304297999</v>
      </c>
      <c r="V620">
        <v>10</v>
      </c>
      <c r="W620">
        <v>1</v>
      </c>
      <c r="X620">
        <v>0</v>
      </c>
      <c r="Y620">
        <v>38.200000000000003</v>
      </c>
      <c r="Z620">
        <v>58.6</v>
      </c>
      <c r="AB620" t="s">
        <v>2</v>
      </c>
      <c r="AC620" t="s">
        <v>2</v>
      </c>
      <c r="AD620" t="s">
        <v>1</v>
      </c>
      <c r="AE620" t="s">
        <v>0</v>
      </c>
      <c r="AF620">
        <v>20075887.3738323</v>
      </c>
      <c r="AG620">
        <v>20410615.304297999</v>
      </c>
      <c r="AH620">
        <v>19844720.423746001</v>
      </c>
      <c r="AI620">
        <v>211244.66041952101</v>
      </c>
      <c r="AJ620">
        <v>19687600.915230799</v>
      </c>
      <c r="AK620">
        <v>18083395.206983101</v>
      </c>
      <c r="AL620">
        <v>18417232.085725199</v>
      </c>
      <c r="AM620">
        <v>78220.447986943895</v>
      </c>
      <c r="AN620">
        <v>18705854.699386701</v>
      </c>
      <c r="AO620">
        <v>16066815.769613599</v>
      </c>
      <c r="AP620">
        <v>17132057.6919773</v>
      </c>
      <c r="AQ620">
        <v>9919863.12548724</v>
      </c>
      <c r="AR620">
        <v>12048381.8875301</v>
      </c>
      <c r="AS620">
        <v>12022705.0991216</v>
      </c>
      <c r="AT620">
        <v>166175.67849879901</v>
      </c>
      <c r="AU620">
        <v>20075887.3738323</v>
      </c>
      <c r="AV620">
        <v>18417232.085725199</v>
      </c>
      <c r="AW620">
        <v>12022705.0991216</v>
      </c>
      <c r="AX620">
        <v>1.4148017284380401</v>
      </c>
      <c r="AY620" s="1">
        <v>4.5193074796439197</v>
      </c>
      <c r="AZ620" s="1">
        <v>10.7813058414908</v>
      </c>
      <c r="BA620">
        <v>0.91700000000000004</v>
      </c>
      <c r="BB620" s="1">
        <v>0.59899999999999998</v>
      </c>
      <c r="BC620" s="1">
        <v>0.65300000000000002</v>
      </c>
      <c r="BD620">
        <v>-0.12</v>
      </c>
      <c r="BE620">
        <v>-0.74</v>
      </c>
      <c r="BF620">
        <v>-0.62</v>
      </c>
      <c r="BG620">
        <v>0.46647613018022999</v>
      </c>
      <c r="BH620">
        <v>1.3318536502715501E-4</v>
      </c>
      <c r="BI620">
        <v>2.8166293956854998E-4</v>
      </c>
      <c r="BJ620">
        <v>0.626138698952729</v>
      </c>
      <c r="BK620">
        <v>4.3516431318529398E-4</v>
      </c>
      <c r="BL620" s="1">
        <v>1.5273219531041599E-3</v>
      </c>
      <c r="BM620" s="1">
        <v>6</v>
      </c>
      <c r="BN620" s="1">
        <v>6</v>
      </c>
      <c r="BO620" s="1">
        <v>6</v>
      </c>
      <c r="BP620" s="1"/>
      <c r="BQ620">
        <v>6.4</v>
      </c>
      <c r="BR620">
        <v>6</v>
      </c>
      <c r="BS620">
        <v>6.4</v>
      </c>
      <c r="BT620">
        <v>4.9000000000000004</v>
      </c>
      <c r="BU620">
        <v>8.9</v>
      </c>
      <c r="BV620">
        <v>8.1</v>
      </c>
      <c r="BW620">
        <v>8.9</v>
      </c>
      <c r="BX620">
        <v>5.8</v>
      </c>
      <c r="BY620">
        <v>6</v>
      </c>
      <c r="BZ620">
        <v>5.6</v>
      </c>
      <c r="CA620">
        <v>3.8</v>
      </c>
    </row>
    <row r="621" spans="1:79" x14ac:dyDescent="0.3">
      <c r="A621">
        <v>4162</v>
      </c>
      <c r="B621" t="s">
        <v>9</v>
      </c>
      <c r="C621" t="s">
        <v>8</v>
      </c>
      <c r="E621" t="s">
        <v>291</v>
      </c>
      <c r="F621" t="s">
        <v>1212</v>
      </c>
      <c r="L621" t="s">
        <v>290</v>
      </c>
      <c r="M621" t="s">
        <v>4</v>
      </c>
      <c r="N621" t="s">
        <v>5</v>
      </c>
      <c r="O621" t="s">
        <v>3</v>
      </c>
      <c r="P621" t="s">
        <v>4</v>
      </c>
      <c r="Q621" t="s">
        <v>3</v>
      </c>
      <c r="R621">
        <v>272.14147000000003</v>
      </c>
      <c r="S621">
        <v>273.14873999999998</v>
      </c>
      <c r="T621">
        <v>21.847000000000001</v>
      </c>
      <c r="U621">
        <v>23619367.551775601</v>
      </c>
      <c r="V621">
        <v>79</v>
      </c>
      <c r="W621">
        <v>5</v>
      </c>
      <c r="X621">
        <v>0</v>
      </c>
      <c r="Y621">
        <v>49.8</v>
      </c>
      <c r="Z621">
        <v>62</v>
      </c>
      <c r="AB621" t="s">
        <v>2</v>
      </c>
      <c r="AC621" t="s">
        <v>2</v>
      </c>
      <c r="AD621" t="s">
        <v>1</v>
      </c>
      <c r="AE621" t="s">
        <v>0</v>
      </c>
      <c r="AF621">
        <v>22181308.680013601</v>
      </c>
      <c r="AG621">
        <v>21792494.953701999</v>
      </c>
      <c r="AH621">
        <v>20748504.215778701</v>
      </c>
      <c r="AI621">
        <v>409071.62932981702</v>
      </c>
      <c r="AJ621">
        <v>16093465.961071599</v>
      </c>
      <c r="AK621">
        <v>20422515.605039701</v>
      </c>
      <c r="AL621">
        <v>23619367.551775601</v>
      </c>
      <c r="AM621">
        <v>184884.46317896401</v>
      </c>
      <c r="AN621">
        <v>19602324.985681001</v>
      </c>
      <c r="AO621">
        <v>20708527.0325098</v>
      </c>
      <c r="AP621">
        <v>22459199.1125497</v>
      </c>
      <c r="AQ621">
        <v>12604745.7167974</v>
      </c>
      <c r="AR621">
        <v>10692966.5118088</v>
      </c>
      <c r="AS621">
        <v>13956426.9704502</v>
      </c>
      <c r="AT621">
        <v>142254.35280397901</v>
      </c>
      <c r="AU621">
        <v>21792494.953701999</v>
      </c>
      <c r="AV621">
        <v>20422515.605039701</v>
      </c>
      <c r="AW621">
        <v>12604745.7167974</v>
      </c>
      <c r="AX621">
        <v>3.43443137795852</v>
      </c>
      <c r="AY621" s="1">
        <v>18.843084040648002</v>
      </c>
      <c r="AZ621" s="1">
        <v>13.204342054756401</v>
      </c>
      <c r="BA621">
        <v>0.93700000000000006</v>
      </c>
      <c r="BB621" s="1">
        <v>0.57799999999999996</v>
      </c>
      <c r="BC621" s="1">
        <v>0.61699999999999999</v>
      </c>
      <c r="BD621">
        <v>-0.09</v>
      </c>
      <c r="BE621">
        <v>-0.79</v>
      </c>
      <c r="BF621">
        <v>-0.7</v>
      </c>
      <c r="BG621">
        <v>0.73904329048119199</v>
      </c>
      <c r="BH621">
        <v>6.0716933292224197E-3</v>
      </c>
      <c r="BI621">
        <v>1.3335781387131099E-2</v>
      </c>
      <c r="BJ621">
        <v>0.87994644411586498</v>
      </c>
      <c r="BK621">
        <v>1.14497984752817E-2</v>
      </c>
      <c r="BL621" s="1">
        <v>3.5941912599694599E-2</v>
      </c>
      <c r="BM621" s="1">
        <v>1.8</v>
      </c>
      <c r="BN621">
        <v>2.2000000000000002</v>
      </c>
      <c r="BO621">
        <v>2.6</v>
      </c>
      <c r="BP621" s="1">
        <v>1.1000000000000001</v>
      </c>
      <c r="BQ621">
        <v>2.6</v>
      </c>
      <c r="BR621">
        <v>2.2000000000000002</v>
      </c>
      <c r="BS621">
        <v>2.6</v>
      </c>
      <c r="BT621">
        <v>0.8</v>
      </c>
      <c r="BU621">
        <v>5.9</v>
      </c>
      <c r="BV621">
        <v>4.7</v>
      </c>
      <c r="BW621">
        <v>4.7</v>
      </c>
      <c r="BX621">
        <v>2.2000000000000002</v>
      </c>
      <c r="BY621">
        <v>2.2999999999999998</v>
      </c>
      <c r="BZ621">
        <v>3</v>
      </c>
    </row>
    <row r="622" spans="1:79" x14ac:dyDescent="0.3">
      <c r="A622">
        <v>1192</v>
      </c>
      <c r="B622" t="s">
        <v>9</v>
      </c>
      <c r="C622" t="s">
        <v>8</v>
      </c>
      <c r="E622" t="s">
        <v>289</v>
      </c>
      <c r="F622" t="s">
        <v>1212</v>
      </c>
      <c r="L622" t="s">
        <v>288</v>
      </c>
      <c r="M622" t="s">
        <v>4</v>
      </c>
      <c r="N622" t="s">
        <v>5</v>
      </c>
      <c r="O622" t="s">
        <v>3</v>
      </c>
      <c r="P622" t="s">
        <v>4</v>
      </c>
      <c r="Q622" t="s">
        <v>3</v>
      </c>
      <c r="R622">
        <v>324.11444999999998</v>
      </c>
      <c r="S622">
        <v>325.12173000000001</v>
      </c>
      <c r="T622">
        <v>14.488</v>
      </c>
      <c r="U622">
        <v>22442528.7412774</v>
      </c>
      <c r="V622">
        <v>97</v>
      </c>
      <c r="W622">
        <v>3</v>
      </c>
      <c r="X622">
        <v>0</v>
      </c>
      <c r="Y622">
        <v>54.3</v>
      </c>
      <c r="Z622">
        <v>45.2</v>
      </c>
      <c r="AB622" t="s">
        <v>2</v>
      </c>
      <c r="AC622" t="s">
        <v>2</v>
      </c>
      <c r="AD622" t="s">
        <v>1</v>
      </c>
      <c r="AE622" t="s">
        <v>0</v>
      </c>
      <c r="AF622">
        <v>18630760.329936899</v>
      </c>
      <c r="AG622">
        <v>19003033.978748702</v>
      </c>
      <c r="AH622">
        <v>18094822.507842898</v>
      </c>
      <c r="AI622">
        <v>88363.731409569198</v>
      </c>
      <c r="AJ622">
        <v>20727244.486760501</v>
      </c>
      <c r="AK622">
        <v>16581271.2658934</v>
      </c>
      <c r="AL622">
        <v>18874612.699427299</v>
      </c>
      <c r="AM622">
        <v>92054.3790941841</v>
      </c>
      <c r="AN622">
        <v>22442528.7412774</v>
      </c>
      <c r="AO622">
        <v>17681596.778914899</v>
      </c>
      <c r="AP622">
        <v>20280066.101989102</v>
      </c>
      <c r="AQ622">
        <v>14890335.9922312</v>
      </c>
      <c r="AR622">
        <v>17808605.7998273</v>
      </c>
      <c r="AS622">
        <v>20339527.749550201</v>
      </c>
      <c r="AT622">
        <v>95017.0717299034</v>
      </c>
      <c r="AU622">
        <v>18630760.329936899</v>
      </c>
      <c r="AV622">
        <v>18874612.699427299</v>
      </c>
      <c r="AW622">
        <v>17808605.7998273</v>
      </c>
      <c r="AX622">
        <v>2.45775099203109</v>
      </c>
      <c r="AY622" s="1">
        <v>11.089913752632199</v>
      </c>
      <c r="AZ622" s="1">
        <v>15.4240277391315</v>
      </c>
      <c r="BA622">
        <v>1.0129999999999999</v>
      </c>
      <c r="BB622" s="1">
        <v>0.95599999999999996</v>
      </c>
      <c r="BC622" s="1">
        <v>0.94399999999999995</v>
      </c>
      <c r="BD622">
        <v>0.02</v>
      </c>
      <c r="BE622">
        <v>-7.0000000000000007E-2</v>
      </c>
      <c r="BF622">
        <v>-0.08</v>
      </c>
      <c r="BG622">
        <v>0.99885666365944903</v>
      </c>
      <c r="BH622">
        <v>0.81132523300489101</v>
      </c>
      <c r="BI622">
        <v>0.78716776817654099</v>
      </c>
      <c r="BJ622">
        <v>0.99999987688113601</v>
      </c>
      <c r="BK622">
        <v>0.88363008883267402</v>
      </c>
      <c r="BL622">
        <v>0.95148061497335601</v>
      </c>
      <c r="BM622">
        <v>6</v>
      </c>
      <c r="BN622">
        <v>5.6</v>
      </c>
      <c r="BO622">
        <v>5.6</v>
      </c>
      <c r="BQ622">
        <v>6</v>
      </c>
      <c r="BR622">
        <v>5.6</v>
      </c>
      <c r="BS622">
        <v>5.6</v>
      </c>
      <c r="BU622">
        <v>7.6</v>
      </c>
      <c r="BV622">
        <v>8</v>
      </c>
      <c r="BW622">
        <v>8</v>
      </c>
      <c r="BX622">
        <v>4.5</v>
      </c>
      <c r="BY622">
        <v>5.6</v>
      </c>
      <c r="BZ622">
        <v>5.2</v>
      </c>
    </row>
    <row r="623" spans="1:79" x14ac:dyDescent="0.3">
      <c r="A623">
        <v>1483</v>
      </c>
      <c r="B623" t="s">
        <v>9</v>
      </c>
      <c r="C623" t="s">
        <v>8</v>
      </c>
      <c r="E623" t="s">
        <v>289</v>
      </c>
      <c r="F623" t="s">
        <v>1212</v>
      </c>
      <c r="L623" t="s">
        <v>288</v>
      </c>
      <c r="M623" t="s">
        <v>4</v>
      </c>
      <c r="N623" t="s">
        <v>5</v>
      </c>
      <c r="O623" t="s">
        <v>3</v>
      </c>
      <c r="P623" t="s">
        <v>4</v>
      </c>
      <c r="Q623" t="s">
        <v>3</v>
      </c>
      <c r="R623">
        <v>324.11442</v>
      </c>
      <c r="S623">
        <v>325.12169999999998</v>
      </c>
      <c r="T623">
        <v>14.694000000000001</v>
      </c>
      <c r="U623">
        <v>19230657.710879002</v>
      </c>
      <c r="V623">
        <v>97</v>
      </c>
      <c r="W623">
        <v>3</v>
      </c>
      <c r="X623">
        <v>0</v>
      </c>
      <c r="Y623">
        <v>50.6</v>
      </c>
      <c r="Z623">
        <v>44.5</v>
      </c>
      <c r="AB623" t="s">
        <v>2</v>
      </c>
      <c r="AC623" t="s">
        <v>2</v>
      </c>
      <c r="AD623" t="s">
        <v>1</v>
      </c>
      <c r="AE623" t="s">
        <v>0</v>
      </c>
      <c r="AF623">
        <v>16182322.7694769</v>
      </c>
      <c r="AG623">
        <v>17402607.382256299</v>
      </c>
      <c r="AH623">
        <v>16334153.973742301</v>
      </c>
      <c r="AI623">
        <v>92586.661622517</v>
      </c>
      <c r="AJ623">
        <v>18395236.893041801</v>
      </c>
      <c r="AK623">
        <v>14442179.024829</v>
      </c>
      <c r="AL623">
        <v>18512726.570730198</v>
      </c>
      <c r="AM623">
        <v>92013.516714097495</v>
      </c>
      <c r="AN623">
        <v>18721970.502836298</v>
      </c>
      <c r="AO623">
        <v>16545616.801952301</v>
      </c>
      <c r="AP623">
        <v>18740409.174674001</v>
      </c>
      <c r="AQ623">
        <v>13467153.0696126</v>
      </c>
      <c r="AR623">
        <v>15728220.565336701</v>
      </c>
      <c r="AS623">
        <v>19230657.710879002</v>
      </c>
      <c r="AT623">
        <v>88843.141186585606</v>
      </c>
      <c r="AU623">
        <v>16334153.973742301</v>
      </c>
      <c r="AV623">
        <v>18395236.893041801</v>
      </c>
      <c r="AW623">
        <v>15728220.565336701</v>
      </c>
      <c r="AX623">
        <v>3.99676120345889</v>
      </c>
      <c r="AY623">
        <v>13.5362440877116</v>
      </c>
      <c r="AZ623">
        <v>17.990000919067501</v>
      </c>
      <c r="BA623">
        <v>1.1259999999999999</v>
      </c>
      <c r="BB623">
        <v>0.96299999999999997</v>
      </c>
      <c r="BC623">
        <v>0.85499999999999998</v>
      </c>
      <c r="BD623">
        <v>0.17</v>
      </c>
      <c r="BE623">
        <v>-0.05</v>
      </c>
      <c r="BF623">
        <v>-0.23</v>
      </c>
      <c r="BG623">
        <v>0.97729089382391598</v>
      </c>
      <c r="BH623">
        <v>0.92757852204351099</v>
      </c>
      <c r="BI623">
        <v>0.83734645369883298</v>
      </c>
      <c r="BJ623">
        <v>0.99999987688113601</v>
      </c>
      <c r="BK623">
        <v>0.975219945877281</v>
      </c>
      <c r="BL623">
        <v>0.98216097175761896</v>
      </c>
      <c r="BM623">
        <v>6</v>
      </c>
      <c r="BN623">
        <v>6</v>
      </c>
      <c r="BO623">
        <v>5.6</v>
      </c>
      <c r="BQ623">
        <v>6</v>
      </c>
      <c r="BR623">
        <v>5.2</v>
      </c>
      <c r="BS623">
        <v>6</v>
      </c>
      <c r="BU623">
        <v>8.1</v>
      </c>
      <c r="BV623">
        <v>8.1</v>
      </c>
      <c r="BW623">
        <v>8.5</v>
      </c>
      <c r="BX623">
        <v>5.6</v>
      </c>
      <c r="BY623">
        <v>6</v>
      </c>
      <c r="BZ623">
        <v>6</v>
      </c>
    </row>
    <row r="624" spans="1:79" x14ac:dyDescent="0.3">
      <c r="A624">
        <v>2454</v>
      </c>
      <c r="B624" t="s">
        <v>9</v>
      </c>
      <c r="C624" t="s">
        <v>8</v>
      </c>
      <c r="E624" t="s">
        <v>287</v>
      </c>
      <c r="F624" t="s">
        <v>1212</v>
      </c>
      <c r="L624" t="s">
        <v>283</v>
      </c>
      <c r="M624" t="s">
        <v>4</v>
      </c>
      <c r="N624" t="s">
        <v>5</v>
      </c>
      <c r="O624" t="s">
        <v>3</v>
      </c>
      <c r="P624" t="s">
        <v>4</v>
      </c>
      <c r="Q624" t="s">
        <v>3</v>
      </c>
      <c r="R624">
        <v>306.14677</v>
      </c>
      <c r="S624">
        <v>307.15404999999998</v>
      </c>
      <c r="T624">
        <v>19.864999999999998</v>
      </c>
      <c r="U624">
        <v>20648511.665339299</v>
      </c>
      <c r="V624">
        <v>93</v>
      </c>
      <c r="W624">
        <v>1</v>
      </c>
      <c r="X624">
        <v>0</v>
      </c>
      <c r="Y624">
        <v>32.1</v>
      </c>
      <c r="Z624">
        <v>56.8</v>
      </c>
      <c r="AB624" t="s">
        <v>2</v>
      </c>
      <c r="AC624" t="s">
        <v>2</v>
      </c>
      <c r="AD624" t="s">
        <v>1</v>
      </c>
      <c r="AE624" t="s">
        <v>0</v>
      </c>
      <c r="AF624">
        <v>20648511.665339299</v>
      </c>
      <c r="AG624">
        <v>19381957.179102201</v>
      </c>
      <c r="AH624">
        <v>19622589.986171801</v>
      </c>
      <c r="AI624">
        <v>125412.444660457</v>
      </c>
      <c r="AJ624">
        <v>2751587.17251284</v>
      </c>
      <c r="AK624">
        <v>2838869.5797484601</v>
      </c>
      <c r="AL624">
        <v>300196.120701204</v>
      </c>
      <c r="AM624">
        <v>156545.39499905999</v>
      </c>
      <c r="AN624">
        <v>13010197.9684739</v>
      </c>
      <c r="AO624">
        <v>15080565.6644758</v>
      </c>
      <c r="AP624">
        <v>14382066.2745436</v>
      </c>
      <c r="AQ624">
        <v>2713330.75782701</v>
      </c>
      <c r="AR624">
        <v>3388863.2853436898</v>
      </c>
      <c r="AS624">
        <v>3497868.21480397</v>
      </c>
      <c r="AT624">
        <v>151334.50851196999</v>
      </c>
      <c r="AU624">
        <v>19622589.986171801</v>
      </c>
      <c r="AV624">
        <v>2751587.17251284</v>
      </c>
      <c r="AW624">
        <v>3388863.2853436898</v>
      </c>
      <c r="AX624">
        <v>3.3827056644256901</v>
      </c>
      <c r="AY624" s="1">
        <v>73.396030684623298</v>
      </c>
      <c r="AZ624" s="1">
        <v>13.2810124706299</v>
      </c>
      <c r="BA624">
        <v>0.14000000000000001</v>
      </c>
      <c r="BB624" s="1">
        <v>0.17299999999999999</v>
      </c>
      <c r="BC624" s="1">
        <v>1.232</v>
      </c>
      <c r="BD624">
        <v>-2.83</v>
      </c>
      <c r="BE624">
        <v>-2.5299999999999998</v>
      </c>
      <c r="BF624">
        <v>0.3</v>
      </c>
      <c r="BG624">
        <v>1.0520775968455499E-2</v>
      </c>
      <c r="BH624">
        <v>5.4432421111113197E-2</v>
      </c>
      <c r="BI624">
        <v>0.38588595392115099</v>
      </c>
      <c r="BJ624">
        <v>2.72766187899748E-2</v>
      </c>
      <c r="BK624">
        <v>8.3058640338761702E-2</v>
      </c>
      <c r="BL624">
        <v>0.57033108135494204</v>
      </c>
      <c r="BM624">
        <v>5.2</v>
      </c>
      <c r="BN624">
        <v>3.3</v>
      </c>
      <c r="BO624">
        <v>3.7</v>
      </c>
      <c r="BS624">
        <v>3.8</v>
      </c>
      <c r="BU624">
        <v>4.3</v>
      </c>
      <c r="BV624">
        <v>4.7</v>
      </c>
      <c r="BW624">
        <v>4</v>
      </c>
    </row>
    <row r="625" spans="1:79" x14ac:dyDescent="0.3">
      <c r="A625">
        <v>2959</v>
      </c>
      <c r="B625" t="s">
        <v>9</v>
      </c>
      <c r="C625" t="s">
        <v>8</v>
      </c>
      <c r="E625" t="s">
        <v>286</v>
      </c>
      <c r="F625" t="s">
        <v>1212</v>
      </c>
      <c r="L625" t="s">
        <v>285</v>
      </c>
      <c r="M625" t="s">
        <v>4</v>
      </c>
      <c r="N625" t="s">
        <v>5</v>
      </c>
      <c r="O625" t="s">
        <v>3</v>
      </c>
      <c r="P625" t="s">
        <v>4</v>
      </c>
      <c r="Q625" t="s">
        <v>3</v>
      </c>
      <c r="R625">
        <v>269.19931000000003</v>
      </c>
      <c r="S625">
        <v>270.20657</v>
      </c>
      <c r="T625">
        <v>21.106000000000002</v>
      </c>
      <c r="U625">
        <v>24116413.1840581</v>
      </c>
      <c r="V625">
        <v>23</v>
      </c>
      <c r="W625">
        <v>4</v>
      </c>
      <c r="X625">
        <v>0</v>
      </c>
      <c r="Y625">
        <v>42.4</v>
      </c>
      <c r="Z625">
        <v>59.9</v>
      </c>
      <c r="AB625" t="s">
        <v>2</v>
      </c>
      <c r="AC625" t="s">
        <v>2</v>
      </c>
      <c r="AD625" t="s">
        <v>1</v>
      </c>
      <c r="AE625" t="s">
        <v>0</v>
      </c>
      <c r="AF625">
        <v>17452140.935759101</v>
      </c>
      <c r="AG625">
        <v>17463343.957094401</v>
      </c>
      <c r="AH625">
        <v>24116413.1840581</v>
      </c>
      <c r="AI625">
        <v>708514.22908084397</v>
      </c>
      <c r="AJ625">
        <v>17225935.458501</v>
      </c>
      <c r="AK625">
        <v>13327950.070294</v>
      </c>
      <c r="AL625">
        <v>6426616.9764044397</v>
      </c>
      <c r="AM625">
        <v>365490.78031860199</v>
      </c>
      <c r="AN625">
        <v>16953894.823309701</v>
      </c>
      <c r="AO625">
        <v>10096756.609296501</v>
      </c>
      <c r="AP625">
        <v>9434141.8784080409</v>
      </c>
      <c r="AQ625">
        <v>4917207.0328844003</v>
      </c>
      <c r="AR625">
        <v>7923588.0884453002</v>
      </c>
      <c r="AS625">
        <v>5440070.3154258803</v>
      </c>
      <c r="AT625">
        <v>177529.12484154</v>
      </c>
      <c r="AU625">
        <v>17463343.957094401</v>
      </c>
      <c r="AV625">
        <v>13327950.070294</v>
      </c>
      <c r="AW625">
        <v>5440070.3154258803</v>
      </c>
      <c r="AX625">
        <v>19.537180146309201</v>
      </c>
      <c r="AY625">
        <v>44.365164284032701</v>
      </c>
      <c r="AZ625">
        <v>26.3589662646297</v>
      </c>
      <c r="BA625">
        <v>0.76300000000000001</v>
      </c>
      <c r="BB625">
        <v>0.312</v>
      </c>
      <c r="BC625">
        <v>0.40799999999999997</v>
      </c>
      <c r="BD625">
        <v>-0.39</v>
      </c>
      <c r="BE625">
        <v>-1.68</v>
      </c>
      <c r="BF625">
        <v>-1.29</v>
      </c>
      <c r="BG625">
        <v>0.220652601370981</v>
      </c>
      <c r="BH625">
        <v>1.37130260402061E-2</v>
      </c>
      <c r="BI625">
        <v>0.133832557399713</v>
      </c>
      <c r="BJ625">
        <v>0.34571440873050002</v>
      </c>
      <c r="BK625">
        <v>2.37785381654399E-2</v>
      </c>
      <c r="BL625">
        <v>0.24183804623639599</v>
      </c>
      <c r="BM625">
        <v>1.8</v>
      </c>
      <c r="BN625">
        <v>1.4</v>
      </c>
      <c r="BO625">
        <v>1.1000000000000001</v>
      </c>
      <c r="BQ625">
        <v>2.2000000000000002</v>
      </c>
      <c r="BR625">
        <v>1.4</v>
      </c>
      <c r="BS625">
        <v>2</v>
      </c>
      <c r="BT625">
        <v>1.5</v>
      </c>
      <c r="BU625">
        <v>2.7</v>
      </c>
      <c r="BV625">
        <v>1.3</v>
      </c>
      <c r="BW625">
        <v>2.5</v>
      </c>
      <c r="BX625">
        <v>2.5</v>
      </c>
      <c r="BY625">
        <v>3.5</v>
      </c>
      <c r="BZ625">
        <v>1.6</v>
      </c>
    </row>
    <row r="626" spans="1:79" x14ac:dyDescent="0.3">
      <c r="A626">
        <v>3889</v>
      </c>
      <c r="B626" t="s">
        <v>9</v>
      </c>
      <c r="C626" t="s">
        <v>8</v>
      </c>
      <c r="E626" t="s">
        <v>286</v>
      </c>
      <c r="F626" t="s">
        <v>1212</v>
      </c>
      <c r="L626" t="s">
        <v>285</v>
      </c>
      <c r="M626" t="s">
        <v>4</v>
      </c>
      <c r="N626" t="s">
        <v>5</v>
      </c>
      <c r="O626" t="s">
        <v>3</v>
      </c>
      <c r="P626" t="s">
        <v>4</v>
      </c>
      <c r="Q626" t="s">
        <v>3</v>
      </c>
      <c r="R626">
        <v>269.19927999999999</v>
      </c>
      <c r="S626">
        <v>270.20656000000002</v>
      </c>
      <c r="T626">
        <v>22.350999999999999</v>
      </c>
      <c r="U626">
        <v>11481320.954974599</v>
      </c>
      <c r="V626">
        <v>23</v>
      </c>
      <c r="W626">
        <v>4</v>
      </c>
      <c r="X626">
        <v>0</v>
      </c>
      <c r="Y626">
        <v>44.3</v>
      </c>
      <c r="Z626">
        <v>60.4</v>
      </c>
      <c r="AB626" t="s">
        <v>2</v>
      </c>
      <c r="AC626" t="s">
        <v>2</v>
      </c>
      <c r="AD626" t="s">
        <v>1</v>
      </c>
      <c r="AE626" t="s">
        <v>0</v>
      </c>
      <c r="AF626">
        <v>10230642.107817</v>
      </c>
      <c r="AG626">
        <v>11481320.954974599</v>
      </c>
      <c r="AH626">
        <v>9817689.8315562699</v>
      </c>
      <c r="AI626">
        <v>600327.14434143796</v>
      </c>
      <c r="AJ626">
        <v>4195096.1930073798</v>
      </c>
      <c r="AK626">
        <v>528197.06646198896</v>
      </c>
      <c r="AL626">
        <v>3002725.99014608</v>
      </c>
      <c r="AM626">
        <v>114108.33971918101</v>
      </c>
      <c r="AN626">
        <v>3679288.2313556299</v>
      </c>
      <c r="AO626">
        <v>4042652.8105484298</v>
      </c>
      <c r="AP626">
        <v>1790816.96969584</v>
      </c>
      <c r="AQ626">
        <v>500008.64993189898</v>
      </c>
      <c r="AR626">
        <v>1400423.9843325701</v>
      </c>
      <c r="AS626">
        <v>2385947.2868215898</v>
      </c>
      <c r="AT626">
        <v>171147.467282461</v>
      </c>
      <c r="AU626">
        <v>10230642.107817</v>
      </c>
      <c r="AV626">
        <v>3002725.99014608</v>
      </c>
      <c r="AW626">
        <v>1400423.9843325701</v>
      </c>
      <c r="AX626">
        <v>8.24229718016581</v>
      </c>
      <c r="AY626" s="1">
        <v>72.6287159779571</v>
      </c>
      <c r="AZ626" s="1">
        <v>66.019998811743903</v>
      </c>
      <c r="BA626">
        <v>0.29399999999999998</v>
      </c>
      <c r="BB626">
        <v>0.13700000000000001</v>
      </c>
      <c r="BC626" s="1">
        <v>0.46600000000000003</v>
      </c>
      <c r="BD626">
        <v>-1.77</v>
      </c>
      <c r="BE626">
        <v>-2.87</v>
      </c>
      <c r="BF626">
        <v>-1.1000000000000001</v>
      </c>
      <c r="BG626">
        <v>8.3104900680652197E-2</v>
      </c>
      <c r="BH626">
        <v>3.4438678418489597E-2</v>
      </c>
      <c r="BI626">
        <v>0.76489968613402204</v>
      </c>
      <c r="BJ626">
        <v>0.15606947861770201</v>
      </c>
      <c r="BK626">
        <v>5.4605712411036497E-2</v>
      </c>
      <c r="BL626" s="1">
        <v>0.93437975191919898</v>
      </c>
      <c r="BM626" s="1">
        <v>3.1</v>
      </c>
      <c r="BN626">
        <v>4.0999999999999996</v>
      </c>
      <c r="BO626" s="1">
        <v>3.9</v>
      </c>
      <c r="BP626" s="1">
        <v>0</v>
      </c>
      <c r="BQ626">
        <v>0.2</v>
      </c>
      <c r="BR626">
        <v>4.5</v>
      </c>
      <c r="BS626">
        <v>0.2</v>
      </c>
      <c r="BT626">
        <v>1.9</v>
      </c>
      <c r="BU626">
        <v>5.7</v>
      </c>
      <c r="BV626">
        <v>2.2000000000000002</v>
      </c>
      <c r="BW626">
        <v>5.3</v>
      </c>
      <c r="BX626">
        <v>4.5</v>
      </c>
      <c r="BY626">
        <v>1.4</v>
      </c>
      <c r="BZ626">
        <v>1</v>
      </c>
      <c r="CA626">
        <v>4.2</v>
      </c>
    </row>
    <row r="627" spans="1:79" x14ac:dyDescent="0.3">
      <c r="A627">
        <v>1837</v>
      </c>
      <c r="B627" t="s">
        <v>9</v>
      </c>
      <c r="C627" t="s">
        <v>8</v>
      </c>
      <c r="E627" t="s">
        <v>284</v>
      </c>
      <c r="F627" t="s">
        <v>1212</v>
      </c>
      <c r="L627" t="s">
        <v>283</v>
      </c>
      <c r="M627" t="s">
        <v>4</v>
      </c>
      <c r="N627" t="s">
        <v>25</v>
      </c>
      <c r="O627" t="s">
        <v>3</v>
      </c>
      <c r="P627" t="s">
        <v>4</v>
      </c>
      <c r="Q627" t="s">
        <v>3</v>
      </c>
      <c r="R627">
        <v>306.14679999999998</v>
      </c>
      <c r="S627">
        <v>307.15408000000002</v>
      </c>
      <c r="T627">
        <v>18.39</v>
      </c>
      <c r="U627">
        <v>23544340.786974799</v>
      </c>
      <c r="V627">
        <v>93</v>
      </c>
      <c r="W627">
        <v>6</v>
      </c>
      <c r="X627">
        <v>0</v>
      </c>
      <c r="Y627">
        <v>53.5</v>
      </c>
      <c r="Z627">
        <v>63.1</v>
      </c>
      <c r="AB627" t="s">
        <v>2</v>
      </c>
      <c r="AC627" t="s">
        <v>2</v>
      </c>
      <c r="AD627" t="s">
        <v>1</v>
      </c>
      <c r="AE627" t="s">
        <v>0</v>
      </c>
      <c r="AF627">
        <v>23544340.786974799</v>
      </c>
      <c r="AG627">
        <v>23016214.241089601</v>
      </c>
      <c r="AH627">
        <v>23442282.033999901</v>
      </c>
      <c r="AI627">
        <v>140748.96141311401</v>
      </c>
      <c r="AJ627">
        <v>6865748.5395512497</v>
      </c>
      <c r="AK627">
        <v>8479153.00927235</v>
      </c>
      <c r="AL627">
        <v>9854677.1419236101</v>
      </c>
      <c r="AM627">
        <v>179565.998482842</v>
      </c>
      <c r="AN627">
        <v>13356351.0889121</v>
      </c>
      <c r="AO627">
        <v>14440135.8861189</v>
      </c>
      <c r="AP627">
        <v>15072415.7227687</v>
      </c>
      <c r="AQ627">
        <v>4992165.4198419498</v>
      </c>
      <c r="AR627">
        <v>9123307.98122718</v>
      </c>
      <c r="AS627">
        <v>7985141.7902609101</v>
      </c>
      <c r="AT627">
        <v>187626.296495672</v>
      </c>
      <c r="AU627">
        <v>23442282.033999901</v>
      </c>
      <c r="AV627">
        <v>8479153.00927235</v>
      </c>
      <c r="AW627">
        <v>7985141.7902609101</v>
      </c>
      <c r="AX627">
        <v>1.2005473700604601</v>
      </c>
      <c r="AY627" s="1">
        <v>17.810311505746501</v>
      </c>
      <c r="AZ627" s="1">
        <v>28.965363354830501</v>
      </c>
      <c r="BA627">
        <v>0.36199999999999999</v>
      </c>
      <c r="BB627" s="1">
        <v>0.34100000000000003</v>
      </c>
      <c r="BC627" s="1">
        <v>0.94199999999999995</v>
      </c>
      <c r="BD627">
        <v>-1.47</v>
      </c>
      <c r="BE627">
        <v>-1.55</v>
      </c>
      <c r="BF627">
        <v>-0.09</v>
      </c>
      <c r="BG627">
        <v>2.3448013942337599E-3</v>
      </c>
      <c r="BH627">
        <v>1.1351053930698199E-3</v>
      </c>
      <c r="BI627">
        <v>0.67000140418919596</v>
      </c>
      <c r="BJ627">
        <v>7.7666803462726804E-3</v>
      </c>
      <c r="BK627">
        <v>2.6631068648870302E-3</v>
      </c>
      <c r="BL627">
        <v>0.858524491001743</v>
      </c>
      <c r="BM627" s="1">
        <v>4.8</v>
      </c>
      <c r="BN627">
        <v>4.8</v>
      </c>
      <c r="BO627">
        <v>4.8</v>
      </c>
      <c r="BQ627">
        <v>1.2</v>
      </c>
      <c r="BR627">
        <v>2</v>
      </c>
      <c r="BS627">
        <v>2.2999999999999998</v>
      </c>
      <c r="BU627">
        <v>5.9</v>
      </c>
      <c r="BV627">
        <v>5.9</v>
      </c>
      <c r="BW627">
        <v>5.5</v>
      </c>
      <c r="BX627">
        <v>2.1</v>
      </c>
      <c r="BY627">
        <v>2.2999999999999998</v>
      </c>
      <c r="BZ627">
        <v>2.7</v>
      </c>
    </row>
    <row r="628" spans="1:79" x14ac:dyDescent="0.3">
      <c r="A628">
        <v>726</v>
      </c>
      <c r="B628" t="s">
        <v>9</v>
      </c>
      <c r="C628" t="s">
        <v>8</v>
      </c>
      <c r="E628" t="s">
        <v>282</v>
      </c>
      <c r="F628" t="s">
        <v>1212</v>
      </c>
      <c r="L628" t="s">
        <v>281</v>
      </c>
      <c r="M628" t="s">
        <v>5</v>
      </c>
      <c r="N628" t="s">
        <v>34</v>
      </c>
      <c r="O628" t="s">
        <v>3</v>
      </c>
      <c r="P628" t="s">
        <v>34</v>
      </c>
      <c r="Q628" t="s">
        <v>3</v>
      </c>
      <c r="R628">
        <v>307.04354999999998</v>
      </c>
      <c r="S628">
        <v>308.05081999999999</v>
      </c>
      <c r="T628">
        <v>12.912000000000001</v>
      </c>
      <c r="U628">
        <v>35226027.601777397</v>
      </c>
      <c r="V628">
        <v>36</v>
      </c>
      <c r="W628">
        <v>2</v>
      </c>
      <c r="X628">
        <v>0</v>
      </c>
      <c r="Y628">
        <v>86.9</v>
      </c>
      <c r="Z628">
        <v>71.3</v>
      </c>
      <c r="AB628" t="s">
        <v>2</v>
      </c>
      <c r="AC628" t="s">
        <v>2</v>
      </c>
      <c r="AD628" t="s">
        <v>1</v>
      </c>
      <c r="AE628" t="s">
        <v>0</v>
      </c>
      <c r="AF628">
        <v>32386381.3941359</v>
      </c>
      <c r="AG628">
        <v>35226027.601777397</v>
      </c>
      <c r="AH628">
        <v>33699678.291313797</v>
      </c>
      <c r="AI628">
        <v>87460.263893875206</v>
      </c>
      <c r="AJ628">
        <v>32282231.5569507</v>
      </c>
      <c r="AK628">
        <v>26183889.471180201</v>
      </c>
      <c r="AL628">
        <v>26297220.6810943</v>
      </c>
      <c r="AM628">
        <v>91071.324656658006</v>
      </c>
      <c r="AN628">
        <v>29045559.152701501</v>
      </c>
      <c r="AO628">
        <v>26233821.364907499</v>
      </c>
      <c r="AP628">
        <v>25587290.169790398</v>
      </c>
      <c r="AQ628">
        <v>14388889.9944441</v>
      </c>
      <c r="AR628">
        <v>17883042.0488008</v>
      </c>
      <c r="AS628">
        <v>17956986.651051499</v>
      </c>
      <c r="AT628">
        <v>90729.947816315893</v>
      </c>
      <c r="AU628">
        <v>33699678.291313797</v>
      </c>
      <c r="AV628">
        <v>26297220.6810943</v>
      </c>
      <c r="AW628">
        <v>17883042.0488008</v>
      </c>
      <c r="AX628">
        <v>4.2082477681907804</v>
      </c>
      <c r="AY628">
        <v>12.3471669876651</v>
      </c>
      <c r="AZ628">
        <v>12.178427531450801</v>
      </c>
      <c r="BA628">
        <v>0.78</v>
      </c>
      <c r="BB628">
        <v>0.53100000000000003</v>
      </c>
      <c r="BC628">
        <v>0.68</v>
      </c>
      <c r="BD628">
        <v>-0.36</v>
      </c>
      <c r="BE628">
        <v>-0.91</v>
      </c>
      <c r="BF628">
        <v>-0.56000000000000005</v>
      </c>
      <c r="BG628">
        <v>0.15733767231887799</v>
      </c>
      <c r="BH628">
        <v>3.9171821026151598E-4</v>
      </c>
      <c r="BI628">
        <v>1.9770936000466101E-3</v>
      </c>
      <c r="BJ628">
        <v>0.26475151273057301</v>
      </c>
      <c r="BK628">
        <v>1.0741422322911201E-3</v>
      </c>
      <c r="BL628" s="1">
        <v>7.5310500463815402E-3</v>
      </c>
      <c r="BM628" s="1">
        <v>6.6</v>
      </c>
      <c r="BN628">
        <v>6.2</v>
      </c>
      <c r="BO628" s="1">
        <v>6.6</v>
      </c>
      <c r="BP628" s="1"/>
      <c r="BQ628">
        <v>6.2</v>
      </c>
      <c r="BR628">
        <v>6.2</v>
      </c>
      <c r="BS628">
        <v>6.2</v>
      </c>
      <c r="BU628">
        <v>9.1</v>
      </c>
      <c r="BV628">
        <v>8.6999999999999993</v>
      </c>
      <c r="BW628">
        <v>8</v>
      </c>
      <c r="BX628">
        <v>5.2</v>
      </c>
      <c r="BY628">
        <v>6</v>
      </c>
      <c r="BZ628">
        <v>6</v>
      </c>
    </row>
    <row r="629" spans="1:79" x14ac:dyDescent="0.3">
      <c r="A629">
        <v>2298</v>
      </c>
      <c r="B629" t="s">
        <v>9</v>
      </c>
      <c r="C629" t="s">
        <v>8</v>
      </c>
      <c r="E629" t="s">
        <v>280</v>
      </c>
      <c r="F629" t="s">
        <v>1212</v>
      </c>
      <c r="L629" t="s">
        <v>279</v>
      </c>
      <c r="M629" t="s">
        <v>4</v>
      </c>
      <c r="N629" t="s">
        <v>5</v>
      </c>
      <c r="O629" t="s">
        <v>3</v>
      </c>
      <c r="P629" t="s">
        <v>4</v>
      </c>
      <c r="Q629" t="s">
        <v>34</v>
      </c>
      <c r="R629">
        <v>317.12961000000001</v>
      </c>
      <c r="S629">
        <v>301.11039</v>
      </c>
      <c r="T629">
        <v>21.937000000000001</v>
      </c>
      <c r="U629">
        <v>11104042.222074199</v>
      </c>
      <c r="V629">
        <v>5</v>
      </c>
      <c r="W629">
        <v>1</v>
      </c>
      <c r="X629">
        <v>0</v>
      </c>
      <c r="Y629">
        <v>36.4</v>
      </c>
      <c r="Z629">
        <v>58.1</v>
      </c>
      <c r="AB629" t="s">
        <v>28</v>
      </c>
      <c r="AC629" t="s">
        <v>28</v>
      </c>
      <c r="AD629" t="s">
        <v>1</v>
      </c>
      <c r="AE629" t="s">
        <v>278</v>
      </c>
      <c r="AF629">
        <v>11104042.222074199</v>
      </c>
      <c r="AG629">
        <v>10125324.861775</v>
      </c>
      <c r="AH629">
        <v>10780934.0020574</v>
      </c>
      <c r="AI629">
        <v>57090.189267738999</v>
      </c>
      <c r="AJ629">
        <v>3088113.83474073</v>
      </c>
      <c r="AK629">
        <v>2988412.8279444198</v>
      </c>
      <c r="AL629">
        <v>2798137.36020057</v>
      </c>
      <c r="AM629">
        <v>97879.070692265101</v>
      </c>
      <c r="AN629">
        <v>5917210.3381049698</v>
      </c>
      <c r="AO629">
        <v>5333308.8859201204</v>
      </c>
      <c r="AP629">
        <v>5062680.25988313</v>
      </c>
      <c r="AQ629">
        <v>1468571.68063906</v>
      </c>
      <c r="AR629">
        <v>1949629.2013443001</v>
      </c>
      <c r="AS629">
        <v>2037356.1064563701</v>
      </c>
      <c r="AT629">
        <v>64178.150372654098</v>
      </c>
      <c r="AU629">
        <v>10780934.0020574</v>
      </c>
      <c r="AV629">
        <v>2988412.8279444198</v>
      </c>
      <c r="AW629">
        <v>1949629.2013443001</v>
      </c>
      <c r="AX629">
        <v>4.6736510336062098</v>
      </c>
      <c r="AY629" s="1">
        <v>4.9802548139843799</v>
      </c>
      <c r="AZ629" s="1">
        <v>16.839036219455998</v>
      </c>
      <c r="BA629" s="1">
        <v>0.27700000000000002</v>
      </c>
      <c r="BB629" s="1">
        <v>0.18099999999999999</v>
      </c>
      <c r="BC629" s="1">
        <v>0.65200000000000002</v>
      </c>
      <c r="BD629" s="1">
        <v>-1.85</v>
      </c>
      <c r="BE629">
        <v>-2.4700000000000002</v>
      </c>
      <c r="BF629">
        <v>-0.62</v>
      </c>
      <c r="BG629" s="1">
        <v>1.7909030898488599E-5</v>
      </c>
      <c r="BH629" s="1">
        <v>2.45569006196433E-6</v>
      </c>
      <c r="BI629">
        <v>3.5837158735151399E-3</v>
      </c>
      <c r="BJ629">
        <v>1.41270852598097E-4</v>
      </c>
      <c r="BK629" s="1">
        <v>1.7606996696465799E-5</v>
      </c>
      <c r="BL629">
        <v>1.2158428903639299E-2</v>
      </c>
      <c r="BM629">
        <v>5.2</v>
      </c>
      <c r="BN629">
        <v>5.8</v>
      </c>
      <c r="BO629">
        <v>5.4</v>
      </c>
      <c r="BQ629">
        <v>4.8</v>
      </c>
      <c r="BR629">
        <v>5.2</v>
      </c>
      <c r="BS629">
        <v>5.2</v>
      </c>
      <c r="BU629">
        <v>7.9</v>
      </c>
      <c r="BV629">
        <v>7.1</v>
      </c>
      <c r="BW629">
        <v>7.5</v>
      </c>
      <c r="BX629">
        <v>3.6</v>
      </c>
      <c r="BY629">
        <v>5.2</v>
      </c>
      <c r="BZ629">
        <v>4.4000000000000004</v>
      </c>
    </row>
    <row r="630" spans="1:79" x14ac:dyDescent="0.3">
      <c r="A630">
        <v>936</v>
      </c>
      <c r="B630" t="s">
        <v>9</v>
      </c>
      <c r="C630" t="s">
        <v>8</v>
      </c>
      <c r="E630" t="s">
        <v>277</v>
      </c>
      <c r="F630" t="s">
        <v>1212</v>
      </c>
      <c r="L630" t="s">
        <v>276</v>
      </c>
      <c r="M630" t="s">
        <v>4</v>
      </c>
      <c r="N630" t="s">
        <v>4</v>
      </c>
      <c r="O630" t="s">
        <v>3</v>
      </c>
      <c r="P630" t="s">
        <v>25</v>
      </c>
      <c r="Q630" t="s">
        <v>3</v>
      </c>
      <c r="R630">
        <v>344.12597</v>
      </c>
      <c r="S630">
        <v>345.13324</v>
      </c>
      <c r="T630">
        <v>19.155999999999999</v>
      </c>
      <c r="U630">
        <v>30918923.0636192</v>
      </c>
      <c r="V630">
        <v>155</v>
      </c>
      <c r="W630">
        <v>8</v>
      </c>
      <c r="X630">
        <v>0</v>
      </c>
      <c r="Y630">
        <v>51.2</v>
      </c>
      <c r="Z630">
        <v>62.4</v>
      </c>
      <c r="AB630" t="s">
        <v>2</v>
      </c>
      <c r="AC630" t="s">
        <v>2</v>
      </c>
      <c r="AD630" t="s">
        <v>1</v>
      </c>
      <c r="AE630" t="s">
        <v>0</v>
      </c>
      <c r="AF630">
        <v>27831739.119984999</v>
      </c>
      <c r="AG630">
        <v>30887922.822651502</v>
      </c>
      <c r="AH630">
        <v>30918923.0636192</v>
      </c>
      <c r="AI630">
        <v>186740.67355259901</v>
      </c>
      <c r="AJ630">
        <v>29694550.905235302</v>
      </c>
      <c r="AK630">
        <v>25519614.977014501</v>
      </c>
      <c r="AL630">
        <v>25783975.744775798</v>
      </c>
      <c r="AM630">
        <v>578800.63893838704</v>
      </c>
      <c r="AN630">
        <v>24913870.069860801</v>
      </c>
      <c r="AO630">
        <v>22283238.480920501</v>
      </c>
      <c r="AP630">
        <v>22583295.140280299</v>
      </c>
      <c r="AQ630">
        <v>10472524.0523504</v>
      </c>
      <c r="AR630">
        <v>12974973.5116395</v>
      </c>
      <c r="AS630">
        <v>11003906.1895371</v>
      </c>
      <c r="AT630">
        <v>513183.54563679302</v>
      </c>
      <c r="AU630">
        <v>30887922.822651502</v>
      </c>
      <c r="AV630">
        <v>25783975.744775798</v>
      </c>
      <c r="AW630">
        <v>11003906.1895371</v>
      </c>
      <c r="AX630">
        <v>5.9355194556467401</v>
      </c>
      <c r="AY630" s="1">
        <v>8.6588124521212801</v>
      </c>
      <c r="AZ630" s="1">
        <v>11.4808798122283</v>
      </c>
      <c r="BA630">
        <v>0.83499999999999996</v>
      </c>
      <c r="BB630" s="1">
        <v>0.35599999999999998</v>
      </c>
      <c r="BC630" s="1">
        <v>0.42699999999999999</v>
      </c>
      <c r="BD630">
        <v>-0.26</v>
      </c>
      <c r="BE630">
        <v>-1.49</v>
      </c>
      <c r="BF630">
        <v>-1.23</v>
      </c>
      <c r="BG630">
        <v>0.38863620085196499</v>
      </c>
      <c r="BH630" s="1">
        <v>2.7416818274561499E-5</v>
      </c>
      <c r="BI630" s="1">
        <v>5.3140184044231403E-5</v>
      </c>
      <c r="BJ630">
        <v>0.54544964219675796</v>
      </c>
      <c r="BK630">
        <v>1.18276558499531E-4</v>
      </c>
      <c r="BL630">
        <v>4.21619987358688E-4</v>
      </c>
      <c r="BM630">
        <v>5.8</v>
      </c>
      <c r="BN630">
        <v>5.8</v>
      </c>
      <c r="BO630">
        <v>5.8</v>
      </c>
      <c r="BP630">
        <v>4.5</v>
      </c>
      <c r="BQ630">
        <v>6.2</v>
      </c>
      <c r="BR630">
        <v>5.0999999999999996</v>
      </c>
      <c r="BS630">
        <v>5.8</v>
      </c>
      <c r="BT630">
        <v>3.4</v>
      </c>
      <c r="BU630">
        <v>9.1</v>
      </c>
      <c r="BV630">
        <v>8.1</v>
      </c>
      <c r="BW630">
        <v>8.5</v>
      </c>
      <c r="BX630">
        <v>4.2</v>
      </c>
      <c r="BY630">
        <v>5.2</v>
      </c>
      <c r="BZ630">
        <v>4.8</v>
      </c>
      <c r="CA630">
        <v>4.9000000000000004</v>
      </c>
    </row>
    <row r="631" spans="1:79" x14ac:dyDescent="0.3">
      <c r="A631">
        <v>2111</v>
      </c>
      <c r="B631" t="s">
        <v>9</v>
      </c>
      <c r="C631" t="s">
        <v>8</v>
      </c>
      <c r="E631" t="s">
        <v>275</v>
      </c>
      <c r="F631" t="s">
        <v>1212</v>
      </c>
      <c r="L631" t="s">
        <v>274</v>
      </c>
      <c r="M631" t="s">
        <v>4</v>
      </c>
      <c r="N631" t="s">
        <v>4</v>
      </c>
      <c r="O631" t="s">
        <v>3</v>
      </c>
      <c r="P631" t="s">
        <v>18</v>
      </c>
      <c r="Q631" t="s">
        <v>18</v>
      </c>
      <c r="R631">
        <v>348.23005000000001</v>
      </c>
      <c r="S631">
        <v>331.22678000000002</v>
      </c>
      <c r="T631">
        <v>19.152000000000001</v>
      </c>
      <c r="U631">
        <v>16027580.747145901</v>
      </c>
      <c r="V631">
        <v>79</v>
      </c>
      <c r="W631">
        <v>5</v>
      </c>
      <c r="X631">
        <v>0</v>
      </c>
      <c r="Y631">
        <v>51.6</v>
      </c>
      <c r="Z631">
        <v>62.5</v>
      </c>
      <c r="AB631" t="s">
        <v>2</v>
      </c>
      <c r="AC631" t="s">
        <v>28</v>
      </c>
      <c r="AD631" t="s">
        <v>1</v>
      </c>
      <c r="AE631" t="s">
        <v>164</v>
      </c>
      <c r="AF631">
        <v>16027580.747145901</v>
      </c>
      <c r="AG631">
        <v>13208683.5950415</v>
      </c>
      <c r="AH631">
        <v>13608542.991683099</v>
      </c>
      <c r="AI631">
        <v>93649.247541652905</v>
      </c>
      <c r="AJ631">
        <v>375438.31017273501</v>
      </c>
      <c r="AK631">
        <v>1234260.78733777</v>
      </c>
      <c r="AL631">
        <v>1599717.9152373001</v>
      </c>
      <c r="AM631">
        <v>266639.151647666</v>
      </c>
      <c r="AN631">
        <v>9309660.4013489</v>
      </c>
      <c r="AO631">
        <v>5187202.2285997998</v>
      </c>
      <c r="AP631">
        <v>8175591.1536202896</v>
      </c>
      <c r="AQ631">
        <v>196687.66740965101</v>
      </c>
      <c r="AR631">
        <v>859574.310068627</v>
      </c>
      <c r="AS631">
        <v>229402.42660982499</v>
      </c>
      <c r="AT631">
        <v>104239.246774374</v>
      </c>
      <c r="AU631">
        <v>13608542.991683099</v>
      </c>
      <c r="AV631">
        <v>1234260.78733777</v>
      </c>
      <c r="AW631">
        <v>229402.42660982499</v>
      </c>
      <c r="AX631">
        <v>10.679627697900401</v>
      </c>
      <c r="AY631" s="1">
        <v>58.748020913943002</v>
      </c>
      <c r="AZ631" s="1">
        <v>87.184199676967395</v>
      </c>
      <c r="BA631" s="1">
        <v>9.0999999999999998E-2</v>
      </c>
      <c r="BB631" s="1">
        <v>1.7000000000000001E-2</v>
      </c>
      <c r="BC631" s="1">
        <v>0.186</v>
      </c>
      <c r="BD631" s="1">
        <v>-3.46</v>
      </c>
      <c r="BE631">
        <v>-5.89</v>
      </c>
      <c r="BF631">
        <v>-2.4300000000000002</v>
      </c>
      <c r="BG631">
        <v>4.8640362946425998E-3</v>
      </c>
      <c r="BH631">
        <v>9.9454882297855796E-4</v>
      </c>
      <c r="BI631">
        <v>0.23158329720759399</v>
      </c>
      <c r="BJ631">
        <v>1.43571482265803E-2</v>
      </c>
      <c r="BK631">
        <v>2.3755442714552002E-3</v>
      </c>
      <c r="BL631">
        <v>0.38000080912540701</v>
      </c>
      <c r="BM631" s="1">
        <v>4.8</v>
      </c>
      <c r="BN631" s="1">
        <v>4.0999999999999996</v>
      </c>
      <c r="BO631">
        <v>4.5</v>
      </c>
      <c r="BP631" s="1"/>
      <c r="BQ631" s="1"/>
      <c r="BS631">
        <v>1</v>
      </c>
      <c r="BT631">
        <v>0.4</v>
      </c>
      <c r="BU631">
        <v>3.4</v>
      </c>
      <c r="BV631">
        <v>3</v>
      </c>
      <c r="BW631">
        <v>4.0999999999999996</v>
      </c>
    </row>
    <row r="632" spans="1:79" x14ac:dyDescent="0.3">
      <c r="A632">
        <v>2563</v>
      </c>
      <c r="B632" t="s">
        <v>9</v>
      </c>
      <c r="C632" t="s">
        <v>8</v>
      </c>
      <c r="E632" t="s">
        <v>273</v>
      </c>
      <c r="F632" t="s">
        <v>1212</v>
      </c>
      <c r="L632" t="s">
        <v>173</v>
      </c>
      <c r="M632" t="s">
        <v>4</v>
      </c>
      <c r="N632" t="s">
        <v>5</v>
      </c>
      <c r="O632" t="s">
        <v>3</v>
      </c>
      <c r="P632" t="s">
        <v>4</v>
      </c>
      <c r="Q632" t="s">
        <v>3</v>
      </c>
      <c r="R632">
        <v>280.20407</v>
      </c>
      <c r="S632">
        <v>281.21134999999998</v>
      </c>
      <c r="T632">
        <v>22.123999999999999</v>
      </c>
      <c r="U632">
        <v>25813312.761708401</v>
      </c>
      <c r="V632">
        <v>43</v>
      </c>
      <c r="W632">
        <v>1</v>
      </c>
      <c r="X632">
        <v>0</v>
      </c>
      <c r="Y632">
        <v>31.8</v>
      </c>
      <c r="Z632">
        <v>56.8</v>
      </c>
      <c r="AB632" t="s">
        <v>2</v>
      </c>
      <c r="AC632" t="s">
        <v>2</v>
      </c>
      <c r="AD632" t="s">
        <v>1</v>
      </c>
      <c r="AE632" t="s">
        <v>0</v>
      </c>
      <c r="AF632">
        <v>739170.42104812595</v>
      </c>
      <c r="AG632">
        <v>2176572.5662609502</v>
      </c>
      <c r="AH632">
        <v>2065525.87092983</v>
      </c>
      <c r="AI632">
        <v>164230.07952749601</v>
      </c>
      <c r="AJ632">
        <v>2968779.6144185001</v>
      </c>
      <c r="AK632">
        <v>2629456.71789954</v>
      </c>
      <c r="AL632">
        <v>2732706.6054197098</v>
      </c>
      <c r="AM632">
        <v>1480701.56057118</v>
      </c>
      <c r="AN632">
        <v>22932468.524654999</v>
      </c>
      <c r="AO632">
        <v>17389048.658636499</v>
      </c>
      <c r="AP632">
        <v>25813312.761708401</v>
      </c>
      <c r="AQ632">
        <v>9230889.4753422402</v>
      </c>
      <c r="AR632">
        <v>9749998.1830480993</v>
      </c>
      <c r="AS632">
        <v>10087022.563230099</v>
      </c>
      <c r="AT632">
        <v>159735.61962895299</v>
      </c>
      <c r="AU632">
        <v>2065525.87092983</v>
      </c>
      <c r="AV632">
        <v>2732706.6054197098</v>
      </c>
      <c r="AW632">
        <v>9749998.1830480993</v>
      </c>
      <c r="AX632">
        <v>48.1659075072184</v>
      </c>
      <c r="AY632">
        <v>6.2636417348463898</v>
      </c>
      <c r="AZ632" s="1">
        <v>4.4511109577229204</v>
      </c>
      <c r="BA632" s="1">
        <v>1.323</v>
      </c>
      <c r="BB632">
        <v>4.72</v>
      </c>
      <c r="BC632" s="1">
        <v>3.5680000000000001</v>
      </c>
      <c r="BD632">
        <v>0.4</v>
      </c>
      <c r="BE632">
        <v>2.2400000000000002</v>
      </c>
      <c r="BF632">
        <v>1.84</v>
      </c>
      <c r="BG632">
        <v>0.16114240892658499</v>
      </c>
      <c r="BH632">
        <v>1.58177808599003E-3</v>
      </c>
      <c r="BI632">
        <v>1.17849524201631E-2</v>
      </c>
      <c r="BJ632">
        <v>0.26993331511679203</v>
      </c>
      <c r="BK632">
        <v>3.5309702748327E-3</v>
      </c>
      <c r="BL632">
        <v>3.2337530300367102E-2</v>
      </c>
      <c r="BM632" s="1">
        <v>3.8</v>
      </c>
      <c r="BN632" s="1">
        <v>2.1</v>
      </c>
      <c r="BO632">
        <v>2.9</v>
      </c>
      <c r="BP632" s="1">
        <v>2.2999999999999998</v>
      </c>
      <c r="BQ632" s="1"/>
      <c r="BT632">
        <v>1.2</v>
      </c>
      <c r="BU632">
        <v>4.8</v>
      </c>
      <c r="BV632">
        <v>4.8</v>
      </c>
      <c r="BW632">
        <v>5.5</v>
      </c>
      <c r="BX632">
        <v>3.9</v>
      </c>
      <c r="BY632">
        <v>1.2</v>
      </c>
      <c r="BZ632">
        <v>4.2</v>
      </c>
      <c r="CA632">
        <v>1.5</v>
      </c>
    </row>
    <row r="633" spans="1:79" x14ac:dyDescent="0.3">
      <c r="A633">
        <v>4203</v>
      </c>
      <c r="B633" t="s">
        <v>9</v>
      </c>
      <c r="C633" t="s">
        <v>8</v>
      </c>
      <c r="E633" t="s">
        <v>272</v>
      </c>
      <c r="F633" t="s">
        <v>1212</v>
      </c>
      <c r="L633" t="s">
        <v>271</v>
      </c>
      <c r="M633" t="s">
        <v>4</v>
      </c>
      <c r="N633" t="s">
        <v>5</v>
      </c>
      <c r="O633" t="s">
        <v>3</v>
      </c>
      <c r="P633" t="s">
        <v>4</v>
      </c>
      <c r="Q633" t="s">
        <v>3</v>
      </c>
      <c r="R633">
        <v>379.27242999999999</v>
      </c>
      <c r="S633">
        <v>380.27971000000002</v>
      </c>
      <c r="T633">
        <v>15.56</v>
      </c>
      <c r="U633">
        <v>14820812.5727128</v>
      </c>
      <c r="V633">
        <v>19</v>
      </c>
      <c r="W633">
        <v>3</v>
      </c>
      <c r="X633">
        <v>0</v>
      </c>
      <c r="Y633">
        <v>43.3</v>
      </c>
      <c r="Z633">
        <v>60.1</v>
      </c>
      <c r="AB633" t="s">
        <v>2</v>
      </c>
      <c r="AC633" t="s">
        <v>2</v>
      </c>
      <c r="AD633" t="s">
        <v>1</v>
      </c>
      <c r="AE633" t="s">
        <v>0</v>
      </c>
      <c r="AF633">
        <v>269959.49526519701</v>
      </c>
      <c r="AG633">
        <v>245519.112018894</v>
      </c>
      <c r="AH633">
        <v>242432.82448866501</v>
      </c>
      <c r="AI633">
        <v>120963.15089627101</v>
      </c>
      <c r="AJ633">
        <v>216115.458517286</v>
      </c>
      <c r="AK633">
        <v>216181.75527884401</v>
      </c>
      <c r="AL633">
        <v>216825.069987175</v>
      </c>
      <c r="AM633">
        <v>128304.30873086301</v>
      </c>
      <c r="AN633">
        <v>4294946.5311921304</v>
      </c>
      <c r="AO633">
        <v>3561855.1253794902</v>
      </c>
      <c r="AP633">
        <v>2684985.8004832501</v>
      </c>
      <c r="AQ633">
        <v>11306739.281903701</v>
      </c>
      <c r="AR633">
        <v>14820812.5727128</v>
      </c>
      <c r="AS633">
        <v>12756840.3225371</v>
      </c>
      <c r="AT633">
        <v>125920.55890563699</v>
      </c>
      <c r="AU633">
        <v>245519.112018894</v>
      </c>
      <c r="AV633">
        <v>216181.75527884401</v>
      </c>
      <c r="AW633">
        <v>12756840.3225371</v>
      </c>
      <c r="AX633">
        <v>5.9693342026095202</v>
      </c>
      <c r="AY633" s="1">
        <v>0.18114939050965601</v>
      </c>
      <c r="AZ633" s="1">
        <v>13.624621601412001</v>
      </c>
      <c r="BA633">
        <v>0.88100000000000001</v>
      </c>
      <c r="BB633">
        <v>51.959000000000003</v>
      </c>
      <c r="BC633">
        <v>59.01</v>
      </c>
      <c r="BD633">
        <v>-0.18</v>
      </c>
      <c r="BE633">
        <v>5.7</v>
      </c>
      <c r="BF633">
        <v>5.88</v>
      </c>
      <c r="BG633">
        <v>0.148284001464043</v>
      </c>
      <c r="BH633" s="1">
        <v>5.9478910685584196E-10</v>
      </c>
      <c r="BI633" s="1">
        <v>2.9385760491607E-10</v>
      </c>
      <c r="BJ633">
        <v>0.25168934576856999</v>
      </c>
      <c r="BK633" s="1">
        <v>2.4847618402732799E-8</v>
      </c>
      <c r="BL633" s="1">
        <v>4.2966179804514001E-8</v>
      </c>
      <c r="BU633">
        <v>2</v>
      </c>
      <c r="BV633">
        <v>2.4</v>
      </c>
      <c r="BW633">
        <v>2</v>
      </c>
      <c r="BX633">
        <v>3.7</v>
      </c>
      <c r="BY633">
        <v>3.7</v>
      </c>
      <c r="BZ633">
        <v>4.0999999999999996</v>
      </c>
    </row>
    <row r="634" spans="1:79" x14ac:dyDescent="0.3">
      <c r="A634">
        <v>3049</v>
      </c>
      <c r="B634" t="s">
        <v>9</v>
      </c>
      <c r="C634" t="s">
        <v>8</v>
      </c>
      <c r="E634" t="s">
        <v>270</v>
      </c>
      <c r="F634" t="s">
        <v>1212</v>
      </c>
      <c r="L634" t="s">
        <v>269</v>
      </c>
      <c r="M634" t="s">
        <v>4</v>
      </c>
      <c r="N634" t="s">
        <v>5</v>
      </c>
      <c r="O634" t="s">
        <v>3</v>
      </c>
      <c r="P634" t="s">
        <v>4</v>
      </c>
      <c r="Q634" t="s">
        <v>3</v>
      </c>
      <c r="R634">
        <v>381.28807</v>
      </c>
      <c r="S634">
        <v>382.29534000000001</v>
      </c>
      <c r="T634">
        <v>16.113</v>
      </c>
      <c r="U634">
        <v>26491296.743763201</v>
      </c>
      <c r="V634">
        <v>20</v>
      </c>
      <c r="W634">
        <v>2</v>
      </c>
      <c r="X634">
        <v>0</v>
      </c>
      <c r="Y634">
        <v>59.5</v>
      </c>
      <c r="Z634">
        <v>64.8</v>
      </c>
      <c r="AB634" t="s">
        <v>2</v>
      </c>
      <c r="AC634" t="s">
        <v>2</v>
      </c>
      <c r="AD634" t="s">
        <v>1</v>
      </c>
      <c r="AE634" t="s">
        <v>0</v>
      </c>
      <c r="AF634">
        <v>442879.16126261698</v>
      </c>
      <c r="AG634">
        <v>436830.29694442701</v>
      </c>
      <c r="AH634">
        <v>489889.085673024</v>
      </c>
      <c r="AI634">
        <v>185429.76465194899</v>
      </c>
      <c r="AJ634">
        <v>678218.51641957101</v>
      </c>
      <c r="AK634">
        <v>457784.78885275102</v>
      </c>
      <c r="AL634">
        <v>723338.96538491303</v>
      </c>
      <c r="AM634">
        <v>193545.020797509</v>
      </c>
      <c r="AN634">
        <v>7765075.2176067196</v>
      </c>
      <c r="AO634">
        <v>7137307.72837862</v>
      </c>
      <c r="AP634">
        <v>8021655.12772494</v>
      </c>
      <c r="AQ634">
        <v>21278255.293010801</v>
      </c>
      <c r="AR634">
        <v>24794637.708217598</v>
      </c>
      <c r="AS634">
        <v>26491296.743763201</v>
      </c>
      <c r="AT634">
        <v>199016.54042041101</v>
      </c>
      <c r="AU634">
        <v>442879.16126261698</v>
      </c>
      <c r="AV634">
        <v>678218.51641957101</v>
      </c>
      <c r="AW634">
        <v>24794637.708217598</v>
      </c>
      <c r="AX634">
        <v>6.3621364900852697</v>
      </c>
      <c r="AY634" s="1">
        <v>22.926652795234901</v>
      </c>
      <c r="AZ634">
        <v>10.9927292492989</v>
      </c>
      <c r="BA634" s="1">
        <v>1.5309999999999999</v>
      </c>
      <c r="BB634" s="1">
        <v>55.984999999999999</v>
      </c>
      <c r="BC634">
        <v>36.558</v>
      </c>
      <c r="BD634" s="1">
        <v>0.61</v>
      </c>
      <c r="BE634">
        <v>5.81</v>
      </c>
      <c r="BF634">
        <v>5.19</v>
      </c>
      <c r="BG634">
        <v>0.15236927010567</v>
      </c>
      <c r="BH634" s="1">
        <v>3.64961036058986E-7</v>
      </c>
      <c r="BI634" s="1">
        <v>5.2784563564500797E-7</v>
      </c>
      <c r="BJ634">
        <v>0.25776850901347698</v>
      </c>
      <c r="BK634" s="1">
        <v>5.2819166526645397E-6</v>
      </c>
      <c r="BL634" s="1">
        <v>1.7713115019103801E-5</v>
      </c>
      <c r="BM634" s="1"/>
      <c r="BO634" s="1"/>
      <c r="BP634" s="1"/>
      <c r="BQ634">
        <v>0</v>
      </c>
      <c r="BR634">
        <v>0.8</v>
      </c>
      <c r="BS634">
        <v>2.2999999999999998</v>
      </c>
      <c r="BU634">
        <v>4.0999999999999996</v>
      </c>
      <c r="BV634">
        <v>4.9000000000000004</v>
      </c>
      <c r="BW634">
        <v>4.0999999999999996</v>
      </c>
      <c r="BX634">
        <v>4.8</v>
      </c>
      <c r="BY634">
        <v>3.6</v>
      </c>
      <c r="BZ634">
        <v>3.6</v>
      </c>
    </row>
    <row r="635" spans="1:79" x14ac:dyDescent="0.3">
      <c r="A635">
        <v>3510</v>
      </c>
      <c r="B635" t="s">
        <v>9</v>
      </c>
      <c r="E635" t="s">
        <v>270</v>
      </c>
      <c r="F635" t="s">
        <v>1212</v>
      </c>
      <c r="L635" t="s">
        <v>269</v>
      </c>
      <c r="M635" t="s">
        <v>4</v>
      </c>
      <c r="N635" t="s">
        <v>5</v>
      </c>
      <c r="O635" t="s">
        <v>3</v>
      </c>
      <c r="P635" t="s">
        <v>4</v>
      </c>
      <c r="Q635" t="s">
        <v>3</v>
      </c>
      <c r="R635">
        <v>381.28805</v>
      </c>
      <c r="S635">
        <v>382.29532999999998</v>
      </c>
      <c r="T635">
        <v>16.395</v>
      </c>
      <c r="U635">
        <v>17288055.433688801</v>
      </c>
      <c r="V635">
        <v>20</v>
      </c>
      <c r="W635">
        <v>1</v>
      </c>
      <c r="X635">
        <v>0</v>
      </c>
      <c r="Y635">
        <v>32.9</v>
      </c>
      <c r="Z635">
        <v>6.6</v>
      </c>
      <c r="AB635" t="s">
        <v>2</v>
      </c>
      <c r="AC635" t="s">
        <v>2</v>
      </c>
      <c r="AD635" t="s">
        <v>1</v>
      </c>
      <c r="AE635" t="s">
        <v>0</v>
      </c>
      <c r="AF635">
        <v>2206635.1551105399</v>
      </c>
      <c r="AG635">
        <v>975054.67169184703</v>
      </c>
      <c r="AH635">
        <v>1141960.21094268</v>
      </c>
      <c r="AI635">
        <v>249001.30599486301</v>
      </c>
      <c r="AJ635">
        <v>1011334.59895275</v>
      </c>
      <c r="AK635">
        <v>1173630.4564833799</v>
      </c>
      <c r="AL635">
        <v>1173548.0181857699</v>
      </c>
      <c r="AM635">
        <v>252934.943906703</v>
      </c>
      <c r="AN635">
        <v>6740963.7440428603</v>
      </c>
      <c r="AO635">
        <v>5667758.0054448498</v>
      </c>
      <c r="AP635">
        <v>5885252.3623833498</v>
      </c>
      <c r="AQ635">
        <v>13408568.4955636</v>
      </c>
      <c r="AR635">
        <v>17288055.433688801</v>
      </c>
      <c r="AS635">
        <v>15179725.3148103</v>
      </c>
      <c r="AT635">
        <v>266748.75951466098</v>
      </c>
      <c r="AU635">
        <v>1141960.21094268</v>
      </c>
      <c r="AV635">
        <v>1173548.0181857699</v>
      </c>
      <c r="AW635">
        <v>15179725.3148103</v>
      </c>
      <c r="AX635">
        <v>46.356968946931801</v>
      </c>
      <c r="AY635">
        <v>8.3677895093977508</v>
      </c>
      <c r="AZ635">
        <v>12.700557006693799</v>
      </c>
      <c r="BA635">
        <v>1.028</v>
      </c>
      <c r="BB635">
        <v>13.292999999999999</v>
      </c>
      <c r="BC635">
        <v>12.935</v>
      </c>
      <c r="BD635">
        <v>0.04</v>
      </c>
      <c r="BE635">
        <v>3.73</v>
      </c>
      <c r="BF635">
        <v>3.69</v>
      </c>
      <c r="BG635">
        <v>0.67515949828556798</v>
      </c>
      <c r="BH635" s="1">
        <v>7.5352649523296997E-5</v>
      </c>
      <c r="BI635" s="1">
        <v>4.87946200986578E-5</v>
      </c>
      <c r="BJ635">
        <v>0.826091747155145</v>
      </c>
      <c r="BK635">
        <v>2.7230030641291398E-4</v>
      </c>
      <c r="BL635" s="1">
        <v>3.9401415125030599E-4</v>
      </c>
      <c r="BM635" s="1">
        <v>0.2</v>
      </c>
      <c r="BN635">
        <v>2.2999999999999998</v>
      </c>
      <c r="BO635" s="1">
        <v>0.6</v>
      </c>
      <c r="BP635" s="1"/>
      <c r="BQ635">
        <v>1.9</v>
      </c>
      <c r="BR635">
        <v>0.6</v>
      </c>
      <c r="BS635">
        <v>0.6</v>
      </c>
      <c r="BU635">
        <v>3.4</v>
      </c>
      <c r="BV635">
        <v>3.4</v>
      </c>
      <c r="BW635">
        <v>3</v>
      </c>
      <c r="BX635">
        <v>3.7</v>
      </c>
      <c r="BY635">
        <v>2.6</v>
      </c>
      <c r="BZ635">
        <v>3</v>
      </c>
    </row>
    <row r="636" spans="1:79" x14ac:dyDescent="0.3">
      <c r="A636">
        <v>3431</v>
      </c>
      <c r="B636" t="s">
        <v>9</v>
      </c>
      <c r="E636" t="s">
        <v>268</v>
      </c>
      <c r="F636" t="s">
        <v>1212</v>
      </c>
      <c r="L636" t="s">
        <v>267</v>
      </c>
      <c r="M636" t="s">
        <v>4</v>
      </c>
      <c r="N636" t="s">
        <v>5</v>
      </c>
      <c r="O636" t="s">
        <v>3</v>
      </c>
      <c r="P636" t="s">
        <v>4</v>
      </c>
      <c r="Q636" t="s">
        <v>3</v>
      </c>
      <c r="R636">
        <v>466.27192000000002</v>
      </c>
      <c r="S636">
        <v>467.27919000000003</v>
      </c>
      <c r="T636">
        <v>23.603999999999999</v>
      </c>
      <c r="U636">
        <v>10476878.6251151</v>
      </c>
      <c r="V636">
        <v>19</v>
      </c>
      <c r="W636">
        <v>4</v>
      </c>
      <c r="X636">
        <v>0</v>
      </c>
      <c r="Y636">
        <v>46.4</v>
      </c>
      <c r="Z636">
        <v>7.3</v>
      </c>
      <c r="AB636" t="s">
        <v>2</v>
      </c>
      <c r="AC636" t="s">
        <v>2</v>
      </c>
      <c r="AD636" t="s">
        <v>1</v>
      </c>
      <c r="AE636" t="s">
        <v>0</v>
      </c>
      <c r="AF636">
        <v>10476878.6251151</v>
      </c>
      <c r="AG636">
        <v>9063409.6013726797</v>
      </c>
      <c r="AH636">
        <v>9056299.9679652993</v>
      </c>
      <c r="AI636">
        <v>180232.32632161901</v>
      </c>
      <c r="AJ636">
        <v>553938.19080126495</v>
      </c>
      <c r="AK636">
        <v>918678.49170466803</v>
      </c>
      <c r="AL636">
        <v>1439125.0598103199</v>
      </c>
      <c r="AM636">
        <v>392564.95140332897</v>
      </c>
      <c r="AN636">
        <v>3334286.35656519</v>
      </c>
      <c r="AO636">
        <v>4352019.0383335901</v>
      </c>
      <c r="AP636">
        <v>4091744.8295977302</v>
      </c>
      <c r="AQ636">
        <v>405178.464196774</v>
      </c>
      <c r="AR636">
        <v>247179.98312004001</v>
      </c>
      <c r="AS636">
        <v>237799.72012879801</v>
      </c>
      <c r="AT636">
        <v>158948.587127565</v>
      </c>
      <c r="AU636">
        <v>9063409.6013726797</v>
      </c>
      <c r="AV636">
        <v>918678.49170466803</v>
      </c>
      <c r="AW636">
        <v>247179.98312004001</v>
      </c>
      <c r="AX636">
        <v>8.5827737193321791</v>
      </c>
      <c r="AY636" s="1">
        <v>45.8354525634685</v>
      </c>
      <c r="AZ636">
        <v>31.6950429246005</v>
      </c>
      <c r="BA636" s="1">
        <v>0.10100000000000001</v>
      </c>
      <c r="BB636" s="1">
        <v>2.7E-2</v>
      </c>
      <c r="BC636">
        <v>0.26900000000000002</v>
      </c>
      <c r="BD636" s="1">
        <v>-3.3</v>
      </c>
      <c r="BE636">
        <v>-5.2</v>
      </c>
      <c r="BF636">
        <v>-1.89</v>
      </c>
      <c r="BG636">
        <v>2.95826126011756E-4</v>
      </c>
      <c r="BH636" s="1">
        <v>3.0727092826809999E-5</v>
      </c>
      <c r="BI636">
        <v>1.25972524843162E-2</v>
      </c>
      <c r="BJ636">
        <v>1.36233088851758E-3</v>
      </c>
      <c r="BK636">
        <v>1.29420491803457E-4</v>
      </c>
      <c r="BL636" s="1">
        <v>3.4154405079993698E-2</v>
      </c>
      <c r="BM636" s="1">
        <v>5</v>
      </c>
      <c r="BN636">
        <v>3.9</v>
      </c>
      <c r="BO636">
        <v>4.2</v>
      </c>
      <c r="BP636" s="1">
        <v>2.7</v>
      </c>
      <c r="BQ636">
        <v>0</v>
      </c>
      <c r="BR636">
        <v>0</v>
      </c>
      <c r="BT636">
        <v>1.9</v>
      </c>
      <c r="BU636">
        <v>5.3</v>
      </c>
      <c r="BV636">
        <v>4.9000000000000004</v>
      </c>
      <c r="BW636">
        <v>6</v>
      </c>
      <c r="BX636">
        <v>1.3</v>
      </c>
      <c r="BY636">
        <v>3.5</v>
      </c>
      <c r="BZ636">
        <v>2.4</v>
      </c>
    </row>
    <row r="637" spans="1:79" x14ac:dyDescent="0.3">
      <c r="A637">
        <v>788</v>
      </c>
      <c r="B637" t="s">
        <v>9</v>
      </c>
      <c r="C637" t="s">
        <v>8</v>
      </c>
      <c r="E637" t="s">
        <v>266</v>
      </c>
      <c r="F637" t="s">
        <v>1212</v>
      </c>
      <c r="L637" t="s">
        <v>265</v>
      </c>
      <c r="M637" t="s">
        <v>4</v>
      </c>
      <c r="N637" t="s">
        <v>5</v>
      </c>
      <c r="O637" t="s">
        <v>3</v>
      </c>
      <c r="P637" t="s">
        <v>4</v>
      </c>
      <c r="Q637" t="s">
        <v>3</v>
      </c>
      <c r="R637">
        <v>320.16241000000002</v>
      </c>
      <c r="S637">
        <v>321.16968000000003</v>
      </c>
      <c r="T637">
        <v>17.285</v>
      </c>
      <c r="U637">
        <v>40442271.453559503</v>
      </c>
      <c r="V637">
        <v>41</v>
      </c>
      <c r="W637">
        <v>1</v>
      </c>
      <c r="X637">
        <v>0</v>
      </c>
      <c r="Y637">
        <v>31.1</v>
      </c>
      <c r="Z637">
        <v>56.6</v>
      </c>
      <c r="AB637" t="s">
        <v>2</v>
      </c>
      <c r="AC637" t="s">
        <v>2</v>
      </c>
      <c r="AD637" t="s">
        <v>1</v>
      </c>
      <c r="AE637" t="s">
        <v>0</v>
      </c>
      <c r="AF637">
        <v>36087025.161701299</v>
      </c>
      <c r="AG637">
        <v>40442271.453559503</v>
      </c>
      <c r="AH637">
        <v>40401026.913209803</v>
      </c>
      <c r="AI637">
        <v>129996.121193775</v>
      </c>
      <c r="AJ637">
        <v>13166254.014322501</v>
      </c>
      <c r="AK637">
        <v>10538120.0177936</v>
      </c>
      <c r="AL637">
        <v>13070933.081363</v>
      </c>
      <c r="AM637">
        <v>173819.75887789199</v>
      </c>
      <c r="AN637">
        <v>24753975.848563001</v>
      </c>
      <c r="AO637">
        <v>22643828.159281399</v>
      </c>
      <c r="AP637">
        <v>22913749.200877801</v>
      </c>
      <c r="AQ637">
        <v>8586412.9899297692</v>
      </c>
      <c r="AR637">
        <v>6731284.0744057698</v>
      </c>
      <c r="AS637">
        <v>8441963.9152109995</v>
      </c>
      <c r="AT637">
        <v>146758.95383635801</v>
      </c>
      <c r="AU637">
        <v>40401026.913209803</v>
      </c>
      <c r="AV637">
        <v>13070933.081363</v>
      </c>
      <c r="AW637">
        <v>8441963.9152109995</v>
      </c>
      <c r="AX637">
        <v>6.4209554104239102</v>
      </c>
      <c r="AY637" s="1">
        <v>12.159783406377599</v>
      </c>
      <c r="AZ637" s="1">
        <v>13.0291128074886</v>
      </c>
      <c r="BA637">
        <v>0.32400000000000001</v>
      </c>
      <c r="BB637" s="1">
        <v>0.20899999999999999</v>
      </c>
      <c r="BC637" s="1">
        <v>0.64600000000000002</v>
      </c>
      <c r="BD637">
        <v>-1.63</v>
      </c>
      <c r="BE637">
        <v>-2.2599999999999998</v>
      </c>
      <c r="BF637">
        <v>-0.63</v>
      </c>
      <c r="BG637" s="1">
        <v>3.9427421217874701E-5</v>
      </c>
      <c r="BH637" s="1">
        <v>5.6269845634116001E-6</v>
      </c>
      <c r="BI637">
        <v>7.8120895336069003E-3</v>
      </c>
      <c r="BJ637">
        <v>2.6418308095904901E-4</v>
      </c>
      <c r="BK637" s="1">
        <v>3.3004118628376902E-5</v>
      </c>
      <c r="BL637" s="1">
        <v>2.3058900180668099E-2</v>
      </c>
      <c r="BM637" s="1">
        <v>5.8</v>
      </c>
      <c r="BN637">
        <v>6.2</v>
      </c>
      <c r="BO637" s="1">
        <v>6.2</v>
      </c>
      <c r="BP637" s="1"/>
      <c r="BQ637">
        <v>3.7</v>
      </c>
      <c r="BR637">
        <v>2.2999999999999998</v>
      </c>
      <c r="BS637">
        <v>2.6</v>
      </c>
      <c r="BU637">
        <v>8.5</v>
      </c>
      <c r="BV637">
        <v>7.5</v>
      </c>
      <c r="BW637">
        <v>6.7</v>
      </c>
      <c r="BX637">
        <v>1.6</v>
      </c>
      <c r="BY637">
        <v>0.8</v>
      </c>
      <c r="BZ637">
        <v>2</v>
      </c>
    </row>
    <row r="638" spans="1:79" x14ac:dyDescent="0.3">
      <c r="A638">
        <v>2852</v>
      </c>
      <c r="B638" t="s">
        <v>9</v>
      </c>
      <c r="C638" t="s">
        <v>8</v>
      </c>
      <c r="E638" t="s">
        <v>266</v>
      </c>
      <c r="F638" t="s">
        <v>1212</v>
      </c>
      <c r="L638" t="s">
        <v>265</v>
      </c>
      <c r="M638" t="s">
        <v>4</v>
      </c>
      <c r="N638" t="s">
        <v>5</v>
      </c>
      <c r="O638" t="s">
        <v>3</v>
      </c>
      <c r="P638" t="s">
        <v>4</v>
      </c>
      <c r="Q638" t="s">
        <v>3</v>
      </c>
      <c r="R638">
        <v>320.16235999999998</v>
      </c>
      <c r="S638">
        <v>321.16964000000002</v>
      </c>
      <c r="T638">
        <v>18.600000000000001</v>
      </c>
      <c r="U638">
        <v>37924602.943364099</v>
      </c>
      <c r="V638">
        <v>41</v>
      </c>
      <c r="W638">
        <v>2</v>
      </c>
      <c r="X638">
        <v>0</v>
      </c>
      <c r="Y638">
        <v>39.700000000000003</v>
      </c>
      <c r="Z638">
        <v>59.1</v>
      </c>
      <c r="AB638" t="s">
        <v>2</v>
      </c>
      <c r="AC638" t="s">
        <v>2</v>
      </c>
      <c r="AD638" t="s">
        <v>1</v>
      </c>
      <c r="AE638" t="s">
        <v>0</v>
      </c>
      <c r="AF638">
        <v>13742301.822323</v>
      </c>
      <c r="AG638">
        <v>37924602.943364099</v>
      </c>
      <c r="AH638">
        <v>37448951.527681299</v>
      </c>
      <c r="AI638">
        <v>143397.22127553399</v>
      </c>
      <c r="AJ638">
        <v>15157723.421441199</v>
      </c>
      <c r="AK638">
        <v>2253681.57434692</v>
      </c>
      <c r="AL638">
        <v>15589523.419301299</v>
      </c>
      <c r="AM638">
        <v>162187.79193523101</v>
      </c>
      <c r="AN638">
        <v>18744121.37136</v>
      </c>
      <c r="AO638">
        <v>13456425.686304901</v>
      </c>
      <c r="AP638">
        <v>27309927.456007399</v>
      </c>
      <c r="AQ638">
        <v>7439232.6894378103</v>
      </c>
      <c r="AR638">
        <v>14382304.2202099</v>
      </c>
      <c r="AS638">
        <v>25357123.248865899</v>
      </c>
      <c r="AT638">
        <v>161440.23285201899</v>
      </c>
      <c r="AU638">
        <v>37448951.527681299</v>
      </c>
      <c r="AV638">
        <v>15157723.421441199</v>
      </c>
      <c r="AW638">
        <v>14382304.2202099</v>
      </c>
      <c r="AX638">
        <v>46.545234889726601</v>
      </c>
      <c r="AY638" s="1">
        <v>68.887863427459706</v>
      </c>
      <c r="AZ638" s="1">
        <v>57.446915872140998</v>
      </c>
      <c r="BA638">
        <v>0.40500000000000003</v>
      </c>
      <c r="BB638" s="1">
        <v>0.38400000000000001</v>
      </c>
      <c r="BC638" s="1">
        <v>0.94899999999999995</v>
      </c>
      <c r="BD638">
        <v>-1.3</v>
      </c>
      <c r="BE638">
        <v>-1.38</v>
      </c>
      <c r="BF638">
        <v>-0.08</v>
      </c>
      <c r="BG638">
        <v>0.23991194837496599</v>
      </c>
      <c r="BH638">
        <v>0.60320743484480399</v>
      </c>
      <c r="BI638">
        <v>0.70227459791348301</v>
      </c>
      <c r="BJ638">
        <v>0.37078124448739502</v>
      </c>
      <c r="BK638">
        <v>0.69237820906326497</v>
      </c>
      <c r="BL638">
        <v>0.887928413791785</v>
      </c>
      <c r="BM638">
        <v>3</v>
      </c>
      <c r="BN638">
        <v>3.9</v>
      </c>
      <c r="BO638">
        <v>3.9</v>
      </c>
      <c r="BR638">
        <v>1.4</v>
      </c>
      <c r="BU638">
        <v>1.9</v>
      </c>
      <c r="BV638">
        <v>1.6</v>
      </c>
      <c r="BW638">
        <v>2.2000000000000002</v>
      </c>
      <c r="BX638">
        <v>0.5</v>
      </c>
      <c r="BZ638">
        <v>0.9</v>
      </c>
    </row>
    <row r="639" spans="1:79" x14ac:dyDescent="0.3">
      <c r="A639">
        <v>878</v>
      </c>
      <c r="B639" t="s">
        <v>9</v>
      </c>
      <c r="E639" t="s">
        <v>264</v>
      </c>
      <c r="F639" t="s">
        <v>1212</v>
      </c>
      <c r="L639" t="s">
        <v>263</v>
      </c>
      <c r="M639" t="s">
        <v>4</v>
      </c>
      <c r="N639" t="s">
        <v>25</v>
      </c>
      <c r="O639" t="s">
        <v>3</v>
      </c>
      <c r="P639" t="s">
        <v>4</v>
      </c>
      <c r="Q639" t="s">
        <v>3</v>
      </c>
      <c r="R639">
        <v>344.16233999999997</v>
      </c>
      <c r="S639">
        <v>345.16962000000001</v>
      </c>
      <c r="T639">
        <v>16.385999999999999</v>
      </c>
      <c r="U639">
        <v>33959760.803803802</v>
      </c>
      <c r="V639">
        <v>160</v>
      </c>
      <c r="W639">
        <v>6</v>
      </c>
      <c r="X639">
        <v>0</v>
      </c>
      <c r="Y639">
        <v>86.5</v>
      </c>
      <c r="Z639">
        <v>9.3000000000000007</v>
      </c>
      <c r="AB639" t="s">
        <v>2</v>
      </c>
      <c r="AC639" t="s">
        <v>2</v>
      </c>
      <c r="AD639" t="s">
        <v>1</v>
      </c>
      <c r="AE639" t="s">
        <v>0</v>
      </c>
      <c r="AF639">
        <v>17965828.2063387</v>
      </c>
      <c r="AG639">
        <v>17229885.294163</v>
      </c>
      <c r="AH639">
        <v>16914231.142193001</v>
      </c>
      <c r="AI639">
        <v>185155.691340463</v>
      </c>
      <c r="AJ639">
        <v>33959760.803803802</v>
      </c>
      <c r="AK639">
        <v>29884630.047972001</v>
      </c>
      <c r="AL639">
        <v>30918072.508052401</v>
      </c>
      <c r="AM639">
        <v>82202.1702591348</v>
      </c>
      <c r="AN639">
        <v>23903266.212745801</v>
      </c>
      <c r="AO639">
        <v>20986925.825311199</v>
      </c>
      <c r="AP639">
        <v>20704304.823037699</v>
      </c>
      <c r="AQ639">
        <v>11789433.876046</v>
      </c>
      <c r="AR639">
        <v>13771634.6795198</v>
      </c>
      <c r="AS639">
        <v>14450302.814704601</v>
      </c>
      <c r="AT639">
        <v>88419.047907194195</v>
      </c>
      <c r="AU639">
        <v>17229885.294163</v>
      </c>
      <c r="AV639">
        <v>30918072.508052401</v>
      </c>
      <c r="AW639">
        <v>13771634.6795198</v>
      </c>
      <c r="AX639">
        <v>3.1065949559001602</v>
      </c>
      <c r="AY639" s="1">
        <v>6.7065588247321504</v>
      </c>
      <c r="AZ639">
        <v>10.3667506247189</v>
      </c>
      <c r="BA639">
        <v>1.794</v>
      </c>
      <c r="BB639">
        <v>0.79900000000000004</v>
      </c>
      <c r="BC639">
        <v>0.44500000000000001</v>
      </c>
      <c r="BD639">
        <v>0.84</v>
      </c>
      <c r="BE639">
        <v>-0.32</v>
      </c>
      <c r="BF639">
        <v>-1.17</v>
      </c>
      <c r="BG639">
        <v>1.5897552186161501E-4</v>
      </c>
      <c r="BH639">
        <v>1.08531969728027E-2</v>
      </c>
      <c r="BI639" s="1">
        <v>1.8470164042883001E-5</v>
      </c>
      <c r="BJ639">
        <v>8.1051779140903105E-4</v>
      </c>
      <c r="BK639">
        <v>1.9301906345201701E-2</v>
      </c>
      <c r="BL639">
        <v>1.9589857925275401E-4</v>
      </c>
      <c r="BM639">
        <v>5.6</v>
      </c>
      <c r="BN639">
        <v>4.8</v>
      </c>
      <c r="BO639">
        <v>5.6</v>
      </c>
      <c r="BQ639">
        <v>6.2</v>
      </c>
      <c r="BR639">
        <v>6.2</v>
      </c>
      <c r="BS639">
        <v>6.2</v>
      </c>
      <c r="BU639">
        <v>8.1</v>
      </c>
      <c r="BV639">
        <v>8.5</v>
      </c>
      <c r="BW639">
        <v>8.5</v>
      </c>
      <c r="BX639">
        <v>6</v>
      </c>
      <c r="BY639">
        <v>5.2</v>
      </c>
      <c r="BZ639">
        <v>5.6</v>
      </c>
    </row>
    <row r="640" spans="1:79" x14ac:dyDescent="0.3">
      <c r="A640">
        <v>1815</v>
      </c>
      <c r="B640" t="s">
        <v>9</v>
      </c>
      <c r="C640" t="s">
        <v>8</v>
      </c>
      <c r="E640" t="s">
        <v>262</v>
      </c>
      <c r="F640" t="s">
        <v>1212</v>
      </c>
      <c r="L640" t="s">
        <v>261</v>
      </c>
      <c r="M640" t="s">
        <v>4</v>
      </c>
      <c r="N640" t="s">
        <v>5</v>
      </c>
      <c r="O640" t="s">
        <v>3</v>
      </c>
      <c r="P640" t="s">
        <v>4</v>
      </c>
      <c r="Q640" t="s">
        <v>3</v>
      </c>
      <c r="R640">
        <v>298.21447999999998</v>
      </c>
      <c r="S640">
        <v>299.22176000000002</v>
      </c>
      <c r="T640">
        <v>24.94</v>
      </c>
      <c r="U640">
        <v>15508899.937736399</v>
      </c>
      <c r="V640">
        <v>13</v>
      </c>
      <c r="W640">
        <v>1</v>
      </c>
      <c r="X640">
        <v>0</v>
      </c>
      <c r="Y640">
        <v>40.5</v>
      </c>
      <c r="Z640">
        <v>59.3</v>
      </c>
      <c r="AB640" t="s">
        <v>2</v>
      </c>
      <c r="AC640" t="s">
        <v>2</v>
      </c>
      <c r="AD640" t="s">
        <v>1</v>
      </c>
      <c r="AE640" t="s">
        <v>0</v>
      </c>
      <c r="AF640">
        <v>8327886.7097076103</v>
      </c>
      <c r="AG640">
        <v>8693550.0537025891</v>
      </c>
      <c r="AH640">
        <v>7244935.65114774</v>
      </c>
      <c r="AI640">
        <v>448642.23574693798</v>
      </c>
      <c r="AJ640">
        <v>13397657.4813253</v>
      </c>
      <c r="AK640">
        <v>15508899.937736399</v>
      </c>
      <c r="AL640">
        <v>14343341.535924001</v>
      </c>
      <c r="AM640">
        <v>377819.34339009202</v>
      </c>
      <c r="AN640">
        <v>8822082.2727387492</v>
      </c>
      <c r="AO640">
        <v>9319799.8950566892</v>
      </c>
      <c r="AP640">
        <v>9261311.7708241194</v>
      </c>
      <c r="AQ640">
        <v>2752106.6874711802</v>
      </c>
      <c r="AR640">
        <v>6132194.1817563102</v>
      </c>
      <c r="AS640">
        <v>5189900.7921551401</v>
      </c>
      <c r="AT640">
        <v>1320858.4146393801</v>
      </c>
      <c r="AU640">
        <v>8327886.7097076103</v>
      </c>
      <c r="AV640">
        <v>14343341.535924001</v>
      </c>
      <c r="AW640">
        <v>5189900.7921551401</v>
      </c>
      <c r="AX640">
        <v>9.3131762481144307</v>
      </c>
      <c r="AY640" s="1">
        <v>7.3354696170158498</v>
      </c>
      <c r="AZ640" s="1">
        <v>37.1810526264549</v>
      </c>
      <c r="BA640">
        <v>1.722</v>
      </c>
      <c r="BB640">
        <v>0.623</v>
      </c>
      <c r="BC640" s="1">
        <v>0.36199999999999999</v>
      </c>
      <c r="BD640">
        <v>0.78</v>
      </c>
      <c r="BE640">
        <v>-0.68</v>
      </c>
      <c r="BF640">
        <v>-1.47</v>
      </c>
      <c r="BG640">
        <v>7.0226997819128195E-2</v>
      </c>
      <c r="BH640">
        <v>6.3163033490836198E-2</v>
      </c>
      <c r="BI640">
        <v>3.1137067954450899E-3</v>
      </c>
      <c r="BJ640">
        <v>0.13515292015350799</v>
      </c>
      <c r="BK640">
        <v>9.4756122796439496E-2</v>
      </c>
      <c r="BL640">
        <v>1.08581904774721E-2</v>
      </c>
      <c r="BM640">
        <v>4.5999999999999996</v>
      </c>
      <c r="BN640">
        <v>3.5</v>
      </c>
      <c r="BO640">
        <v>5.4</v>
      </c>
      <c r="BP640">
        <v>3.4</v>
      </c>
      <c r="BQ640">
        <v>6.4</v>
      </c>
      <c r="BR640">
        <v>5.2</v>
      </c>
      <c r="BS640">
        <v>5.6</v>
      </c>
      <c r="BT640">
        <v>3.4</v>
      </c>
      <c r="BU640">
        <v>7.7</v>
      </c>
      <c r="BV640">
        <v>8</v>
      </c>
      <c r="BW640">
        <v>8</v>
      </c>
      <c r="BX640">
        <v>3.3</v>
      </c>
      <c r="BY640">
        <v>4.2</v>
      </c>
      <c r="BZ640">
        <v>4.2</v>
      </c>
      <c r="CA640">
        <v>2.9</v>
      </c>
    </row>
    <row r="641" spans="1:79" x14ac:dyDescent="0.3">
      <c r="A641">
        <v>2527</v>
      </c>
      <c r="B641" t="s">
        <v>9</v>
      </c>
      <c r="C641" t="s">
        <v>8</v>
      </c>
      <c r="E641" t="s">
        <v>260</v>
      </c>
      <c r="F641" t="s">
        <v>1212</v>
      </c>
      <c r="L641" t="s">
        <v>259</v>
      </c>
      <c r="M641" t="s">
        <v>4</v>
      </c>
      <c r="N641" t="s">
        <v>5</v>
      </c>
      <c r="O641" t="s">
        <v>3</v>
      </c>
      <c r="P641" t="s">
        <v>4</v>
      </c>
      <c r="Q641" t="s">
        <v>3</v>
      </c>
      <c r="R641">
        <v>644.30988000000002</v>
      </c>
      <c r="S641">
        <v>323.16221999999999</v>
      </c>
      <c r="T641">
        <v>12.612</v>
      </c>
      <c r="U641">
        <v>20820992.1981165</v>
      </c>
      <c r="V641">
        <v>4</v>
      </c>
      <c r="W641">
        <v>1</v>
      </c>
      <c r="X641">
        <v>0</v>
      </c>
      <c r="Y641">
        <v>54.1</v>
      </c>
      <c r="Z641">
        <v>45.2</v>
      </c>
      <c r="AB641" t="s">
        <v>2</v>
      </c>
      <c r="AC641" t="s">
        <v>2</v>
      </c>
      <c r="AD641" t="s">
        <v>258</v>
      </c>
      <c r="AE641" t="s">
        <v>257</v>
      </c>
      <c r="AF641">
        <v>14929033.882338099</v>
      </c>
      <c r="AG641">
        <v>20820992.1981165</v>
      </c>
      <c r="AH641">
        <v>19706113.676629901</v>
      </c>
      <c r="AI641">
        <v>150997.51124100201</v>
      </c>
      <c r="AJ641">
        <v>16979730.438197099</v>
      </c>
      <c r="AK641">
        <v>17634825.294470102</v>
      </c>
      <c r="AL641">
        <v>16661346.4742369</v>
      </c>
      <c r="AM641">
        <v>158379.20156670699</v>
      </c>
      <c r="AN641">
        <v>18009932.212319501</v>
      </c>
      <c r="AO641">
        <v>12568877.076811099</v>
      </c>
      <c r="AP641">
        <v>15750917.1461518</v>
      </c>
      <c r="AQ641">
        <v>3882166.5281942701</v>
      </c>
      <c r="AR641">
        <v>4701580.3639491899</v>
      </c>
      <c r="AS641">
        <v>4422764.8602504702</v>
      </c>
      <c r="AT641">
        <v>155178.52034933501</v>
      </c>
      <c r="AU641">
        <v>19706113.676629901</v>
      </c>
      <c r="AV641">
        <v>16979730.438197099</v>
      </c>
      <c r="AW641">
        <v>4422764.8602504702</v>
      </c>
      <c r="AX641">
        <v>16.9318994359861</v>
      </c>
      <c r="AY641">
        <v>2.9039944300448699</v>
      </c>
      <c r="AZ641">
        <v>9.6094496423096807</v>
      </c>
      <c r="BA641">
        <v>0.86199999999999999</v>
      </c>
      <c r="BB641">
        <v>0.224</v>
      </c>
      <c r="BC641">
        <v>0.26</v>
      </c>
      <c r="BD641">
        <v>-0.21</v>
      </c>
      <c r="BE641">
        <v>-2.16</v>
      </c>
      <c r="BF641">
        <v>-1.94</v>
      </c>
      <c r="BG641">
        <v>0.76882639471898895</v>
      </c>
      <c r="BH641" s="1">
        <v>1.3834887005792501E-5</v>
      </c>
      <c r="BI641" s="1">
        <v>1.85867609676649E-5</v>
      </c>
      <c r="BJ641">
        <v>0.90525604255954595</v>
      </c>
      <c r="BK641" s="1">
        <v>6.7109037205822798E-5</v>
      </c>
      <c r="BL641" s="1">
        <v>1.9662583824708001E-4</v>
      </c>
      <c r="BM641" s="1">
        <v>2.6</v>
      </c>
      <c r="BN641">
        <v>3.3</v>
      </c>
      <c r="BO641" s="1">
        <v>3.3</v>
      </c>
      <c r="BP641" s="1"/>
      <c r="BQ641">
        <v>2.6</v>
      </c>
      <c r="BR641">
        <v>3</v>
      </c>
      <c r="BS641">
        <v>3.3</v>
      </c>
      <c r="BU641">
        <v>4.8</v>
      </c>
      <c r="BV641">
        <v>4.8</v>
      </c>
      <c r="BW641">
        <v>4.8</v>
      </c>
      <c r="BX641">
        <v>1.7</v>
      </c>
      <c r="BY641">
        <v>1.7</v>
      </c>
      <c r="BZ641">
        <v>1.4</v>
      </c>
    </row>
    <row r="642" spans="1:79" x14ac:dyDescent="0.3">
      <c r="A642">
        <v>2126</v>
      </c>
      <c r="B642" t="s">
        <v>9</v>
      </c>
      <c r="C642" t="s">
        <v>8</v>
      </c>
      <c r="E642" t="s">
        <v>256</v>
      </c>
      <c r="F642" t="s">
        <v>1212</v>
      </c>
      <c r="L642" t="s">
        <v>255</v>
      </c>
      <c r="M642" t="s">
        <v>4</v>
      </c>
      <c r="N642" t="s">
        <v>34</v>
      </c>
      <c r="O642" t="s">
        <v>3</v>
      </c>
      <c r="P642" t="s">
        <v>25</v>
      </c>
      <c r="Q642" t="s">
        <v>3</v>
      </c>
      <c r="R642">
        <v>472.24623000000003</v>
      </c>
      <c r="S642">
        <v>473.25351000000001</v>
      </c>
      <c r="T642">
        <v>21.033000000000001</v>
      </c>
      <c r="U642">
        <v>17190065.813087899</v>
      </c>
      <c r="V642">
        <v>139</v>
      </c>
      <c r="W642">
        <v>2</v>
      </c>
      <c r="X642">
        <v>0</v>
      </c>
      <c r="Y642">
        <v>40.1</v>
      </c>
      <c r="Z642">
        <v>42.6</v>
      </c>
      <c r="AB642" t="s">
        <v>2</v>
      </c>
      <c r="AC642" t="s">
        <v>2</v>
      </c>
      <c r="AD642" t="s">
        <v>1</v>
      </c>
      <c r="AE642" t="s">
        <v>0</v>
      </c>
      <c r="AF642">
        <v>17190065.813087899</v>
      </c>
      <c r="AG642">
        <v>17130481.755051401</v>
      </c>
      <c r="AH642">
        <v>16935070.433883399</v>
      </c>
      <c r="AI642">
        <v>89078.282790398094</v>
      </c>
      <c r="AJ642">
        <v>940490.63823379099</v>
      </c>
      <c r="AK642">
        <v>427322.76950536697</v>
      </c>
      <c r="AL642">
        <v>391106.17692077701</v>
      </c>
      <c r="AM642">
        <v>112888.913329615</v>
      </c>
      <c r="AN642">
        <v>8114283.3923727898</v>
      </c>
      <c r="AO642">
        <v>8143425.5728049902</v>
      </c>
      <c r="AP642">
        <v>8660409.6279963497</v>
      </c>
      <c r="AQ642">
        <v>2422350.6381740002</v>
      </c>
      <c r="AR642">
        <v>4365994.4460239401</v>
      </c>
      <c r="AS642">
        <v>609759.79174907005</v>
      </c>
      <c r="AT642">
        <v>93670.4477749668</v>
      </c>
      <c r="AU642">
        <v>17130481.755051401</v>
      </c>
      <c r="AV642">
        <v>427322.76950536697</v>
      </c>
      <c r="AW642">
        <v>2422350.6381740002</v>
      </c>
      <c r="AX642">
        <v>0.780738079533707</v>
      </c>
      <c r="AY642" s="1">
        <v>52.407141835677102</v>
      </c>
      <c r="AZ642" s="1">
        <v>76.174845469440697</v>
      </c>
      <c r="BA642">
        <v>2.5000000000000001E-2</v>
      </c>
      <c r="BB642">
        <v>0.14099999999999999</v>
      </c>
      <c r="BC642" s="1">
        <v>5.6689999999999996</v>
      </c>
      <c r="BD642">
        <v>-5.33</v>
      </c>
      <c r="BE642">
        <v>-2.82</v>
      </c>
      <c r="BF642">
        <v>2.5</v>
      </c>
      <c r="BG642">
        <v>1.48091883596158E-3</v>
      </c>
      <c r="BH642">
        <v>1.34445592709675E-2</v>
      </c>
      <c r="BI642">
        <v>0.12437947839103899</v>
      </c>
      <c r="BJ642">
        <v>5.3150638505489404E-3</v>
      </c>
      <c r="BK642">
        <v>2.3342674154088701E-2</v>
      </c>
      <c r="BL642" s="1">
        <v>0.22793625090998801</v>
      </c>
      <c r="BM642" s="1">
        <v>4.8</v>
      </c>
      <c r="BN642">
        <v>4.8</v>
      </c>
      <c r="BO642">
        <v>4.0999999999999996</v>
      </c>
      <c r="BP642" s="1"/>
      <c r="BQ642">
        <v>1.5</v>
      </c>
      <c r="BR642">
        <v>1.9</v>
      </c>
      <c r="BS642">
        <v>4.5</v>
      </c>
      <c r="BU642">
        <v>5.4</v>
      </c>
      <c r="BV642">
        <v>5.8</v>
      </c>
      <c r="BW642">
        <v>6.5</v>
      </c>
      <c r="BX642">
        <v>0.6</v>
      </c>
      <c r="BZ642">
        <v>1.5</v>
      </c>
    </row>
    <row r="643" spans="1:79" x14ac:dyDescent="0.3">
      <c r="A643">
        <v>4790</v>
      </c>
      <c r="B643" t="s">
        <v>9</v>
      </c>
      <c r="C643" t="s">
        <v>8</v>
      </c>
      <c r="E643" t="s">
        <v>254</v>
      </c>
      <c r="F643" t="s">
        <v>1212</v>
      </c>
      <c r="L643" t="s">
        <v>253</v>
      </c>
      <c r="M643" t="s">
        <v>4</v>
      </c>
      <c r="N643" t="s">
        <v>5</v>
      </c>
      <c r="O643" t="s">
        <v>3</v>
      </c>
      <c r="P643" t="s">
        <v>4</v>
      </c>
      <c r="Q643" t="s">
        <v>3</v>
      </c>
      <c r="R643">
        <v>292.16761000000002</v>
      </c>
      <c r="S643">
        <v>293.17489</v>
      </c>
      <c r="T643">
        <v>21.457000000000001</v>
      </c>
      <c r="U643">
        <v>55620379.857743897</v>
      </c>
      <c r="V643">
        <v>79</v>
      </c>
      <c r="W643">
        <v>1</v>
      </c>
      <c r="X643">
        <v>0</v>
      </c>
      <c r="Y643">
        <v>35.6</v>
      </c>
      <c r="Z643">
        <v>57.9</v>
      </c>
      <c r="AB643" t="s">
        <v>2</v>
      </c>
      <c r="AC643" t="s">
        <v>2</v>
      </c>
      <c r="AD643" t="s">
        <v>1</v>
      </c>
      <c r="AE643" t="s">
        <v>0</v>
      </c>
      <c r="AF643">
        <v>52779735.520493001</v>
      </c>
      <c r="AG643">
        <v>33634832.562920302</v>
      </c>
      <c r="AH643">
        <v>55620379.857743897</v>
      </c>
      <c r="AI643">
        <v>1022616.75550363</v>
      </c>
      <c r="AJ643">
        <v>43366633.441763297</v>
      </c>
      <c r="AK643">
        <v>50440901.367520601</v>
      </c>
      <c r="AL643">
        <v>6251008.66212657</v>
      </c>
      <c r="AM643">
        <v>1758326.1166602101</v>
      </c>
      <c r="AN643">
        <v>50306625.982816197</v>
      </c>
      <c r="AO643">
        <v>32965921.231641699</v>
      </c>
      <c r="AP643">
        <v>41358100.368870698</v>
      </c>
      <c r="AQ643">
        <v>4923772.8567771399</v>
      </c>
      <c r="AR643">
        <v>5921774.39775063</v>
      </c>
      <c r="AS643">
        <v>37071852.741320297</v>
      </c>
      <c r="AT643">
        <v>3998799.0410079099</v>
      </c>
      <c r="AU643">
        <v>52779735.520493001</v>
      </c>
      <c r="AV643">
        <v>43366633.441763297</v>
      </c>
      <c r="AW643">
        <v>5921774.39775063</v>
      </c>
      <c r="AX643">
        <v>25.257138798415301</v>
      </c>
      <c r="AY643" s="1">
        <v>71.166076867872604</v>
      </c>
      <c r="AZ643" s="1">
        <v>114.44329161171299</v>
      </c>
      <c r="BA643">
        <v>0.82199999999999995</v>
      </c>
      <c r="BB643" s="1">
        <v>0.112</v>
      </c>
      <c r="BC643" s="1">
        <v>0.13700000000000001</v>
      </c>
      <c r="BD643">
        <v>-0.28000000000000003</v>
      </c>
      <c r="BE643">
        <v>-3.16</v>
      </c>
      <c r="BF643">
        <v>-2.87</v>
      </c>
      <c r="BG643">
        <v>0.68596535912314305</v>
      </c>
      <c r="BH643">
        <v>0.20528566475746701</v>
      </c>
      <c r="BI643">
        <v>0.55020439308632996</v>
      </c>
      <c r="BJ643">
        <v>0.83531891143668902</v>
      </c>
      <c r="BK643">
        <v>0.27207494707577501</v>
      </c>
      <c r="BL643">
        <v>0.74346684074431901</v>
      </c>
      <c r="BM643">
        <v>2.4</v>
      </c>
      <c r="BN643">
        <v>1.3</v>
      </c>
      <c r="BO643">
        <v>2</v>
      </c>
      <c r="BP643">
        <v>0</v>
      </c>
      <c r="BQ643">
        <v>1.7</v>
      </c>
      <c r="BR643">
        <v>2</v>
      </c>
      <c r="BS643">
        <v>0.5</v>
      </c>
      <c r="BT643">
        <v>1.4</v>
      </c>
      <c r="BU643">
        <v>2.7</v>
      </c>
      <c r="BV643">
        <v>2.7</v>
      </c>
      <c r="BW643">
        <v>3.1</v>
      </c>
      <c r="BX643">
        <v>0.2</v>
      </c>
      <c r="BY643">
        <v>0.8</v>
      </c>
    </row>
    <row r="644" spans="1:79" x14ac:dyDescent="0.3">
      <c r="A644">
        <v>6639</v>
      </c>
      <c r="B644" t="s">
        <v>9</v>
      </c>
      <c r="C644" t="s">
        <v>8</v>
      </c>
      <c r="E644" t="s">
        <v>252</v>
      </c>
      <c r="F644" t="s">
        <v>1212</v>
      </c>
      <c r="L644" t="s">
        <v>101</v>
      </c>
      <c r="M644" t="s">
        <v>4</v>
      </c>
      <c r="N644" t="s">
        <v>5</v>
      </c>
      <c r="O644" t="s">
        <v>3</v>
      </c>
      <c r="P644" t="s">
        <v>4</v>
      </c>
      <c r="Q644" t="s">
        <v>3</v>
      </c>
      <c r="R644">
        <v>288.13625000000002</v>
      </c>
      <c r="S644">
        <v>289.14352000000002</v>
      </c>
      <c r="T644">
        <v>22.359000000000002</v>
      </c>
      <c r="U644">
        <v>7450195.3936204398</v>
      </c>
      <c r="V644">
        <v>85</v>
      </c>
      <c r="W644">
        <v>8</v>
      </c>
      <c r="X644">
        <v>0</v>
      </c>
      <c r="Y644">
        <v>55.8</v>
      </c>
      <c r="Z644">
        <v>63.8</v>
      </c>
      <c r="AB644" t="s">
        <v>2</v>
      </c>
      <c r="AC644" t="s">
        <v>2</v>
      </c>
      <c r="AD644" t="s">
        <v>1</v>
      </c>
      <c r="AE644" t="s">
        <v>0</v>
      </c>
      <c r="AF644">
        <v>4289159.5551033895</v>
      </c>
      <c r="AG644">
        <v>1135683.0105904599</v>
      </c>
      <c r="AH644">
        <v>3883283.1579421698</v>
      </c>
      <c r="AI644">
        <v>122907.92150897199</v>
      </c>
      <c r="AJ644">
        <v>7450195.3936204398</v>
      </c>
      <c r="AK644">
        <v>4542743.5263778903</v>
      </c>
      <c r="AL644">
        <v>6843867.3644503905</v>
      </c>
      <c r="AM644">
        <v>96073.211550527107</v>
      </c>
      <c r="AN644">
        <v>4290261.2937911302</v>
      </c>
      <c r="AO644">
        <v>3968623.07026419</v>
      </c>
      <c r="AP644">
        <v>3170704.9245623401</v>
      </c>
      <c r="AQ644">
        <v>2872089.2478708699</v>
      </c>
      <c r="AR644">
        <v>4509017.0883753402</v>
      </c>
      <c r="AS644">
        <v>1128259.0891905599</v>
      </c>
      <c r="AT644">
        <v>141188.80120039801</v>
      </c>
      <c r="AU644">
        <v>3883283.1579421698</v>
      </c>
      <c r="AV644">
        <v>6843867.3644503905</v>
      </c>
      <c r="AW644">
        <v>2872089.2478708699</v>
      </c>
      <c r="AX644">
        <v>55.291676614203197</v>
      </c>
      <c r="AY644">
        <v>24.428422808093501</v>
      </c>
      <c r="AZ644" s="1">
        <v>59.604703281149803</v>
      </c>
      <c r="BA644">
        <v>1.762</v>
      </c>
      <c r="BB644">
        <v>0.74</v>
      </c>
      <c r="BC644">
        <v>0.42</v>
      </c>
      <c r="BD644">
        <v>0.82</v>
      </c>
      <c r="BE644">
        <v>-0.44</v>
      </c>
      <c r="BF644">
        <v>-1.25</v>
      </c>
      <c r="BG644">
        <v>0.28839199545571498</v>
      </c>
      <c r="BH644">
        <v>0.98372834137897902</v>
      </c>
      <c r="BI644">
        <v>0.23325736285538001</v>
      </c>
      <c r="BJ644">
        <v>0.43090395233419598</v>
      </c>
      <c r="BK644">
        <v>0.99999997168348098</v>
      </c>
      <c r="BL644">
        <v>0.38213511145655199</v>
      </c>
      <c r="BM644">
        <v>1.7</v>
      </c>
      <c r="BN644">
        <v>1.7</v>
      </c>
      <c r="BO644">
        <v>1.7</v>
      </c>
      <c r="BP644">
        <v>0.4</v>
      </c>
      <c r="BQ644">
        <v>3.5</v>
      </c>
      <c r="BR644">
        <v>5.2</v>
      </c>
      <c r="BS644">
        <v>3.5</v>
      </c>
      <c r="BT644">
        <v>2.2999999999999998</v>
      </c>
      <c r="BU644">
        <v>2.5</v>
      </c>
      <c r="BV644">
        <v>3.3</v>
      </c>
      <c r="BW644">
        <v>5.2</v>
      </c>
      <c r="BX644">
        <v>2.5</v>
      </c>
      <c r="BY644">
        <v>1.7</v>
      </c>
      <c r="BZ644">
        <v>4.8</v>
      </c>
      <c r="CA644">
        <v>3.4</v>
      </c>
    </row>
    <row r="645" spans="1:79" x14ac:dyDescent="0.3">
      <c r="A645">
        <v>4351</v>
      </c>
      <c r="B645" t="s">
        <v>9</v>
      </c>
      <c r="C645" t="s">
        <v>8</v>
      </c>
      <c r="E645" t="s">
        <v>251</v>
      </c>
      <c r="F645" t="s">
        <v>1212</v>
      </c>
      <c r="L645" t="s">
        <v>250</v>
      </c>
      <c r="M645" t="s">
        <v>4</v>
      </c>
      <c r="N645" t="s">
        <v>5</v>
      </c>
      <c r="O645" t="s">
        <v>3</v>
      </c>
      <c r="P645" t="s">
        <v>25</v>
      </c>
      <c r="Q645" t="s">
        <v>3</v>
      </c>
      <c r="R645">
        <v>348.19360999999998</v>
      </c>
      <c r="S645">
        <v>349.20087999999998</v>
      </c>
      <c r="T645">
        <v>25.184999999999999</v>
      </c>
      <c r="U645">
        <v>4967813.6408312898</v>
      </c>
      <c r="V645">
        <v>133</v>
      </c>
      <c r="W645">
        <v>2</v>
      </c>
      <c r="X645">
        <v>0</v>
      </c>
      <c r="Y645">
        <v>31.4</v>
      </c>
      <c r="Z645">
        <v>56.6</v>
      </c>
      <c r="AB645" t="s">
        <v>2</v>
      </c>
      <c r="AC645" t="s">
        <v>2</v>
      </c>
      <c r="AD645" t="s">
        <v>1</v>
      </c>
      <c r="AE645" t="s">
        <v>0</v>
      </c>
      <c r="AF645">
        <v>229099.966769922</v>
      </c>
      <c r="AG645">
        <v>817925.98693452601</v>
      </c>
      <c r="AH645">
        <v>438576.94888365699</v>
      </c>
      <c r="AI645">
        <v>147343.763752083</v>
      </c>
      <c r="AJ645">
        <v>66105.267832341196</v>
      </c>
      <c r="AK645">
        <v>63383.068543939</v>
      </c>
      <c r="AL645">
        <v>74404.505607276107</v>
      </c>
      <c r="AM645">
        <v>176861.199521567</v>
      </c>
      <c r="AN645">
        <v>1064702.16908998</v>
      </c>
      <c r="AO645">
        <v>1051400.53438393</v>
      </c>
      <c r="AP645">
        <v>1390242.5374553499</v>
      </c>
      <c r="AQ645">
        <v>4214199.1949085798</v>
      </c>
      <c r="AR645">
        <v>4967813.6408312898</v>
      </c>
      <c r="AS645">
        <v>4639605.3221439198</v>
      </c>
      <c r="AT645">
        <v>19855.866382361299</v>
      </c>
      <c r="AU645">
        <v>438576.94888365699</v>
      </c>
      <c r="AV645">
        <v>66105.267832341196</v>
      </c>
      <c r="AW645">
        <v>4639605.3221439198</v>
      </c>
      <c r="AX645">
        <v>60.272292743047799</v>
      </c>
      <c r="AY645" s="1">
        <v>8.4471974929011093</v>
      </c>
      <c r="AZ645" s="1">
        <v>8.2012927700097702</v>
      </c>
      <c r="BA645">
        <v>0.151</v>
      </c>
      <c r="BB645" s="1">
        <v>10.579000000000001</v>
      </c>
      <c r="BC645" s="1">
        <v>70.185000000000002</v>
      </c>
      <c r="BD645">
        <v>-2.73</v>
      </c>
      <c r="BE645">
        <v>3.4</v>
      </c>
      <c r="BF645">
        <v>6.13</v>
      </c>
      <c r="BG645">
        <v>2.1593044869986401E-3</v>
      </c>
      <c r="BH645">
        <v>6.0171893570626399E-4</v>
      </c>
      <c r="BI645" s="1">
        <v>2.1804419139792599E-5</v>
      </c>
      <c r="BJ645">
        <v>7.2579577748541997E-3</v>
      </c>
      <c r="BK645">
        <v>1.5425405903453E-3</v>
      </c>
      <c r="BL645">
        <v>2.19329955671525E-4</v>
      </c>
      <c r="BM645">
        <v>1.5</v>
      </c>
      <c r="BP645">
        <v>1.9</v>
      </c>
      <c r="BQ645">
        <v>1.9</v>
      </c>
      <c r="BR645">
        <v>4.5</v>
      </c>
      <c r="BS645">
        <v>1.1000000000000001</v>
      </c>
      <c r="BU645">
        <v>6.4</v>
      </c>
      <c r="BV645">
        <v>6.1</v>
      </c>
      <c r="BW645">
        <v>4.4000000000000004</v>
      </c>
      <c r="BX645">
        <v>5.5</v>
      </c>
      <c r="BY645">
        <v>5.2</v>
      </c>
      <c r="BZ645">
        <v>3.6</v>
      </c>
      <c r="CA645">
        <v>4.5</v>
      </c>
    </row>
    <row r="646" spans="1:79" x14ac:dyDescent="0.3">
      <c r="A646">
        <v>2793</v>
      </c>
      <c r="B646" t="s">
        <v>9</v>
      </c>
      <c r="C646" t="s">
        <v>8</v>
      </c>
      <c r="E646" t="s">
        <v>249</v>
      </c>
      <c r="F646" t="s">
        <v>1212</v>
      </c>
      <c r="L646" t="s">
        <v>248</v>
      </c>
      <c r="M646" t="s">
        <v>4</v>
      </c>
      <c r="N646" t="s">
        <v>5</v>
      </c>
      <c r="O646" t="s">
        <v>3</v>
      </c>
      <c r="P646" t="s">
        <v>4</v>
      </c>
      <c r="Q646" t="s">
        <v>3</v>
      </c>
      <c r="R646">
        <v>312.20497999999998</v>
      </c>
      <c r="S646">
        <v>313.21226000000001</v>
      </c>
      <c r="T646">
        <v>18.462</v>
      </c>
      <c r="U646">
        <v>11070686.3757497</v>
      </c>
      <c r="V646">
        <v>31</v>
      </c>
      <c r="W646">
        <v>2</v>
      </c>
      <c r="X646">
        <v>0</v>
      </c>
      <c r="Y646">
        <v>53.6</v>
      </c>
      <c r="Z646">
        <v>63.1</v>
      </c>
      <c r="AB646" t="s">
        <v>2</v>
      </c>
      <c r="AC646" t="s">
        <v>2</v>
      </c>
      <c r="AD646" t="s">
        <v>1</v>
      </c>
      <c r="AE646" t="s">
        <v>0</v>
      </c>
      <c r="AF646">
        <v>11070686.3757497</v>
      </c>
      <c r="AG646">
        <v>10526887.6892344</v>
      </c>
      <c r="AH646">
        <v>11042575.171073999</v>
      </c>
      <c r="AI646">
        <v>87961.592755571502</v>
      </c>
      <c r="AJ646">
        <v>163059.66287169501</v>
      </c>
      <c r="AK646">
        <v>156691.07234189499</v>
      </c>
      <c r="AL646">
        <v>156994.91513291499</v>
      </c>
      <c r="AM646">
        <v>103318.548167031</v>
      </c>
      <c r="AN646">
        <v>3547991.0601534601</v>
      </c>
      <c r="AO646">
        <v>3665585.2232642202</v>
      </c>
      <c r="AP646">
        <v>4257457.5128518203</v>
      </c>
      <c r="AQ646">
        <v>140136.69981706099</v>
      </c>
      <c r="AR646">
        <v>163817.17417700301</v>
      </c>
      <c r="AS646">
        <v>155354.20836522701</v>
      </c>
      <c r="AT646">
        <v>102142.755191264</v>
      </c>
      <c r="AU646">
        <v>11042575.171073999</v>
      </c>
      <c r="AV646">
        <v>156994.91513291499</v>
      </c>
      <c r="AW646">
        <v>155354.20836522701</v>
      </c>
      <c r="AX646">
        <v>2.8140506763587601</v>
      </c>
      <c r="AY646">
        <v>2.26058237376738</v>
      </c>
      <c r="AZ646" s="1">
        <v>7.8376914852176496</v>
      </c>
      <c r="BA646">
        <v>1.4E-2</v>
      </c>
      <c r="BB646">
        <v>1.4E-2</v>
      </c>
      <c r="BC646">
        <v>0.99</v>
      </c>
      <c r="BD646">
        <v>-6.14</v>
      </c>
      <c r="BE646">
        <v>-6.15</v>
      </c>
      <c r="BF646">
        <v>-0.02</v>
      </c>
      <c r="BG646" s="1">
        <v>6.4170890823333998E-14</v>
      </c>
      <c r="BH646" s="1">
        <v>6.4170890823333998E-14</v>
      </c>
      <c r="BI646">
        <v>0.63022387021633897</v>
      </c>
      <c r="BJ646" s="1">
        <v>7.3986619300272699E-12</v>
      </c>
      <c r="BK646" s="1">
        <v>5.4543036753784699E-12</v>
      </c>
      <c r="BL646">
        <v>0.82143792571336904</v>
      </c>
      <c r="BM646" s="1">
        <v>4.8</v>
      </c>
      <c r="BN646" s="1">
        <v>4.2</v>
      </c>
      <c r="BO646">
        <v>4.8</v>
      </c>
      <c r="BP646" s="1"/>
      <c r="BQ646" s="1"/>
      <c r="BU646">
        <v>5.8</v>
      </c>
      <c r="BV646">
        <v>6.2</v>
      </c>
      <c r="BW646">
        <v>5.4</v>
      </c>
    </row>
    <row r="647" spans="1:79" x14ac:dyDescent="0.3">
      <c r="A647">
        <v>134</v>
      </c>
      <c r="B647" t="s">
        <v>9</v>
      </c>
      <c r="C647" t="s">
        <v>8</v>
      </c>
      <c r="E647" t="s">
        <v>247</v>
      </c>
      <c r="F647" t="s">
        <v>1212</v>
      </c>
      <c r="I647" t="str">
        <f>IF(ISBLANK($E647),"Unknown",VLOOKUP($E647,'[1]LVL1_ID_metadata _final'!$F$2:$K$690,5,FALSE))</f>
        <v>14035-33-7</v>
      </c>
      <c r="K647" t="s">
        <v>246</v>
      </c>
      <c r="L647" t="s">
        <v>245</v>
      </c>
      <c r="M647" t="s">
        <v>4</v>
      </c>
      <c r="N647" t="s">
        <v>5</v>
      </c>
      <c r="O647" t="s">
        <v>3</v>
      </c>
      <c r="P647" t="s">
        <v>18</v>
      </c>
      <c r="Q647" t="s">
        <v>4</v>
      </c>
      <c r="R647">
        <v>248.17784</v>
      </c>
      <c r="S647">
        <v>249.18511000000001</v>
      </c>
      <c r="T647">
        <v>20.207999999999998</v>
      </c>
      <c r="U647">
        <v>176480355.54520899</v>
      </c>
      <c r="V647">
        <v>50</v>
      </c>
      <c r="W647">
        <v>3</v>
      </c>
      <c r="X647">
        <v>0</v>
      </c>
      <c r="Y647">
        <v>69</v>
      </c>
      <c r="Z647">
        <v>67.599999999999994</v>
      </c>
      <c r="AB647" t="s">
        <v>2</v>
      </c>
      <c r="AC647" t="s">
        <v>31</v>
      </c>
      <c r="AD647" t="s">
        <v>1</v>
      </c>
      <c r="AE647" t="s">
        <v>0</v>
      </c>
      <c r="AF647">
        <v>116975179.96111</v>
      </c>
      <c r="AG647">
        <v>105864128.072438</v>
      </c>
      <c r="AH647">
        <v>106055140.95928399</v>
      </c>
      <c r="AI647">
        <v>12768318.7341698</v>
      </c>
      <c r="AJ647">
        <v>148472482.07935899</v>
      </c>
      <c r="AK647">
        <v>155173489.200618</v>
      </c>
      <c r="AL647">
        <v>147867339.14350799</v>
      </c>
      <c r="AM647">
        <v>12198382.43276</v>
      </c>
      <c r="AN647">
        <v>156495422.91934699</v>
      </c>
      <c r="AO647">
        <v>139895248.87984699</v>
      </c>
      <c r="AP647">
        <v>137880497.81643799</v>
      </c>
      <c r="AQ647">
        <v>136099612.669983</v>
      </c>
      <c r="AR647">
        <v>168794338.718126</v>
      </c>
      <c r="AS647">
        <v>176480355.54520899</v>
      </c>
      <c r="AT647">
        <v>13188586.7857117</v>
      </c>
      <c r="AU647">
        <v>106055140.95928399</v>
      </c>
      <c r="AV647">
        <v>148472482.07935899</v>
      </c>
      <c r="AW647">
        <v>168794338.718126</v>
      </c>
      <c r="AX647">
        <v>5.8017505835613301</v>
      </c>
      <c r="AY647" s="1">
        <v>2.6941549313329798</v>
      </c>
      <c r="AZ647" s="1">
        <v>13.3631550273714</v>
      </c>
      <c r="BA647">
        <v>1.4</v>
      </c>
      <c r="BB647" s="1">
        <v>1.5920000000000001</v>
      </c>
      <c r="BC647" s="1">
        <v>1.137</v>
      </c>
      <c r="BD647">
        <v>0.49</v>
      </c>
      <c r="BE647">
        <v>0.67</v>
      </c>
      <c r="BF647">
        <v>0.19</v>
      </c>
      <c r="BG647">
        <v>1.0644167040596101E-2</v>
      </c>
      <c r="BH647">
        <v>4.7339798237839804E-3</v>
      </c>
      <c r="BI647">
        <v>0.71308708946752897</v>
      </c>
      <c r="BJ647">
        <v>2.7502412388939801E-2</v>
      </c>
      <c r="BK647">
        <v>9.1419402823451103E-3</v>
      </c>
      <c r="BL647" s="1">
        <v>0.89716611686541503</v>
      </c>
      <c r="BM647" s="1">
        <v>6.2</v>
      </c>
      <c r="BN647" s="1">
        <v>6.2</v>
      </c>
      <c r="BO647" s="1">
        <v>6.2</v>
      </c>
      <c r="BP647" s="1"/>
      <c r="BQ647">
        <v>6.2</v>
      </c>
      <c r="BR647">
        <v>6.2</v>
      </c>
      <c r="BS647">
        <v>6.2</v>
      </c>
      <c r="BU647">
        <v>8.6999999999999993</v>
      </c>
      <c r="BV647">
        <v>8.6999999999999993</v>
      </c>
      <c r="BW647">
        <v>8.6999999999999993</v>
      </c>
      <c r="BX647">
        <v>5.8</v>
      </c>
      <c r="BY647">
        <v>6.2</v>
      </c>
      <c r="BZ647">
        <v>6.2</v>
      </c>
    </row>
    <row r="648" spans="1:79" x14ac:dyDescent="0.3">
      <c r="A648">
        <v>235</v>
      </c>
      <c r="B648" t="s">
        <v>9</v>
      </c>
      <c r="C648" t="s">
        <v>8</v>
      </c>
      <c r="E648" t="s">
        <v>247</v>
      </c>
      <c r="F648" t="s">
        <v>1212</v>
      </c>
      <c r="I648" t="str">
        <f>IF(ISBLANK($E648),"Unknown",VLOOKUP($E648,'[1]LVL1_ID_metadata _final'!$F$2:$K$690,5,FALSE))</f>
        <v>14035-33-7</v>
      </c>
      <c r="K648" t="s">
        <v>246</v>
      </c>
      <c r="L648" t="s">
        <v>245</v>
      </c>
      <c r="M648" t="s">
        <v>4</v>
      </c>
      <c r="N648" t="s">
        <v>5</v>
      </c>
      <c r="O648" t="s">
        <v>3</v>
      </c>
      <c r="P648" t="s">
        <v>18</v>
      </c>
      <c r="Q648" t="s">
        <v>4</v>
      </c>
      <c r="R648">
        <v>248.17782</v>
      </c>
      <c r="S648">
        <v>249.18509</v>
      </c>
      <c r="T648">
        <v>21.603999999999999</v>
      </c>
      <c r="U648">
        <v>141772893.200836</v>
      </c>
      <c r="V648">
        <v>50</v>
      </c>
      <c r="W648">
        <v>3</v>
      </c>
      <c r="X648">
        <v>0</v>
      </c>
      <c r="Y648">
        <v>75.7</v>
      </c>
      <c r="Z648">
        <v>72.099999999999994</v>
      </c>
      <c r="AB648" t="s">
        <v>2</v>
      </c>
      <c r="AC648" t="s">
        <v>31</v>
      </c>
      <c r="AD648" t="s">
        <v>1</v>
      </c>
      <c r="AE648" t="s">
        <v>0</v>
      </c>
      <c r="AF648">
        <v>114484583.61568899</v>
      </c>
      <c r="AG648">
        <v>108712210.938536</v>
      </c>
      <c r="AH648">
        <v>115385429.62195399</v>
      </c>
      <c r="AI648">
        <v>10074627.5934035</v>
      </c>
      <c r="AJ648">
        <v>103846394.32268301</v>
      </c>
      <c r="AK648">
        <v>120967017.660844</v>
      </c>
      <c r="AL648">
        <v>115550939.05451199</v>
      </c>
      <c r="AM648">
        <v>10782490.129731501</v>
      </c>
      <c r="AN648">
        <v>122991038.426157</v>
      </c>
      <c r="AO648">
        <v>119908758.670536</v>
      </c>
      <c r="AP648">
        <v>112292808.761125</v>
      </c>
      <c r="AQ648">
        <v>114784176.139342</v>
      </c>
      <c r="AR648">
        <v>141772893.200836</v>
      </c>
      <c r="AS648">
        <v>137670258.53809899</v>
      </c>
      <c r="AT648">
        <v>10584199.831855699</v>
      </c>
      <c r="AU648">
        <v>114484583.61568899</v>
      </c>
      <c r="AV648">
        <v>115550939.05451199</v>
      </c>
      <c r="AW648">
        <v>137670258.53809899</v>
      </c>
      <c r="AX648">
        <v>3.2082525152784398</v>
      </c>
      <c r="AY648">
        <v>7.71291968058582</v>
      </c>
      <c r="AZ648" s="1">
        <v>11.0669742019602</v>
      </c>
      <c r="BA648">
        <v>1.0089999999999999</v>
      </c>
      <c r="BB648">
        <v>1.2030000000000001</v>
      </c>
      <c r="BC648" s="1">
        <v>1.1910000000000001</v>
      </c>
      <c r="BD648">
        <v>0.01</v>
      </c>
      <c r="BE648">
        <v>0.27</v>
      </c>
      <c r="BF648">
        <v>0.25</v>
      </c>
      <c r="BG648">
        <v>0.99843845358666505</v>
      </c>
      <c r="BH648">
        <v>0.147979117055279</v>
      </c>
      <c r="BI648">
        <v>0.15836665042161599</v>
      </c>
      <c r="BJ648">
        <v>0.99999987688113601</v>
      </c>
      <c r="BK648">
        <v>0.203570734282363</v>
      </c>
      <c r="BL648" s="1">
        <v>0.27624757853689702</v>
      </c>
      <c r="BM648" s="1">
        <v>5.5</v>
      </c>
      <c r="BN648">
        <v>5.8</v>
      </c>
      <c r="BO648" s="1">
        <v>5.8</v>
      </c>
      <c r="BP648" s="1"/>
      <c r="BQ648">
        <v>5.8</v>
      </c>
      <c r="BR648">
        <v>4.7</v>
      </c>
      <c r="BS648">
        <v>5.0999999999999996</v>
      </c>
      <c r="BU648">
        <v>8.9</v>
      </c>
      <c r="BV648">
        <v>8.5</v>
      </c>
      <c r="BW648">
        <v>8.9</v>
      </c>
      <c r="BX648">
        <v>5.8</v>
      </c>
      <c r="BY648">
        <v>5.8</v>
      </c>
      <c r="BZ648">
        <v>5.0999999999999996</v>
      </c>
    </row>
    <row r="649" spans="1:79" x14ac:dyDescent="0.3">
      <c r="A649">
        <v>737</v>
      </c>
      <c r="B649" t="s">
        <v>9</v>
      </c>
      <c r="C649" t="s">
        <v>8</v>
      </c>
      <c r="E649" t="s">
        <v>247</v>
      </c>
      <c r="F649" t="s">
        <v>1212</v>
      </c>
      <c r="I649" t="str">
        <f>IF(ISBLANK($E649),"Unknown",VLOOKUP($E649,'[1]LVL1_ID_metadata _final'!$F$2:$K$690,5,FALSE))</f>
        <v>14035-33-7</v>
      </c>
      <c r="K649" t="s">
        <v>246</v>
      </c>
      <c r="L649" t="s">
        <v>245</v>
      </c>
      <c r="M649" t="s">
        <v>4</v>
      </c>
      <c r="N649" t="s">
        <v>5</v>
      </c>
      <c r="O649" t="s">
        <v>3</v>
      </c>
      <c r="P649" t="s">
        <v>18</v>
      </c>
      <c r="Q649" t="s">
        <v>4</v>
      </c>
      <c r="R649">
        <v>248.17796000000001</v>
      </c>
      <c r="S649">
        <v>281.21145999999999</v>
      </c>
      <c r="T649">
        <v>22.218</v>
      </c>
      <c r="U649">
        <v>44369122.535062604</v>
      </c>
      <c r="V649">
        <v>52</v>
      </c>
      <c r="W649">
        <v>3</v>
      </c>
      <c r="X649">
        <v>0</v>
      </c>
      <c r="Y649">
        <v>77.8</v>
      </c>
      <c r="Z649">
        <v>73.5</v>
      </c>
      <c r="AB649" t="s">
        <v>2</v>
      </c>
      <c r="AC649" t="s">
        <v>31</v>
      </c>
      <c r="AD649" t="s">
        <v>1</v>
      </c>
      <c r="AE649" t="s">
        <v>87</v>
      </c>
      <c r="AF649">
        <v>3744117.8067953</v>
      </c>
      <c r="AG649">
        <v>2030103.6558061701</v>
      </c>
      <c r="AH649">
        <v>3864195.0800612899</v>
      </c>
      <c r="AI649">
        <v>308594.69988054602</v>
      </c>
      <c r="AJ649">
        <v>8426750.2740214504</v>
      </c>
      <c r="AK649">
        <v>6563745.0321604898</v>
      </c>
      <c r="AL649">
        <v>5796408.4999950202</v>
      </c>
      <c r="AM649">
        <v>1765632.7194108199</v>
      </c>
      <c r="AN649">
        <v>22932468.524654999</v>
      </c>
      <c r="AO649">
        <v>17389048.658636499</v>
      </c>
      <c r="AP649">
        <v>25813312.761708401</v>
      </c>
      <c r="AQ649">
        <v>39259556.570391402</v>
      </c>
      <c r="AR649">
        <v>44369122.535062604</v>
      </c>
      <c r="AS649">
        <v>42031651.242713101</v>
      </c>
      <c r="AT649">
        <v>976791.406965542</v>
      </c>
      <c r="AU649">
        <v>3744117.8067953</v>
      </c>
      <c r="AV649">
        <v>6563745.0321604898</v>
      </c>
      <c r="AW649">
        <v>42031651.242713101</v>
      </c>
      <c r="AX649">
        <v>31.9349549406855</v>
      </c>
      <c r="AY649">
        <v>19.521950485124201</v>
      </c>
      <c r="AZ649" s="1">
        <v>6.1066095438992001</v>
      </c>
      <c r="BA649" s="1">
        <v>1.7529999999999999</v>
      </c>
      <c r="BB649">
        <v>11.226000000000001</v>
      </c>
      <c r="BC649" s="1">
        <v>6.4039999999999999</v>
      </c>
      <c r="BD649">
        <v>0.81</v>
      </c>
      <c r="BE649">
        <v>3.49</v>
      </c>
      <c r="BF649">
        <v>2.68</v>
      </c>
      <c r="BG649">
        <v>1.53450562511357E-2</v>
      </c>
      <c r="BH649" s="1">
        <v>2.68872743138804E-5</v>
      </c>
      <c r="BI649">
        <v>2.1958441521918701E-4</v>
      </c>
      <c r="BJ649">
        <v>3.72753162875318E-2</v>
      </c>
      <c r="BK649">
        <v>1.16237065513227E-4</v>
      </c>
      <c r="BL649" s="1">
        <v>1.24684964758301E-3</v>
      </c>
      <c r="BM649" s="1">
        <v>2.5</v>
      </c>
      <c r="BN649">
        <v>3.6</v>
      </c>
      <c r="BO649">
        <v>1</v>
      </c>
      <c r="BP649" s="1">
        <v>0.4</v>
      </c>
      <c r="BR649">
        <v>0.5</v>
      </c>
      <c r="BS649">
        <v>0.5</v>
      </c>
      <c r="BU649">
        <v>4.8</v>
      </c>
      <c r="BV649">
        <v>4.8</v>
      </c>
      <c r="BW649">
        <v>5.5</v>
      </c>
      <c r="BX649">
        <v>5.5</v>
      </c>
      <c r="BY649">
        <v>5.5</v>
      </c>
      <c r="BZ649">
        <v>5.5</v>
      </c>
    </row>
    <row r="650" spans="1:79" x14ac:dyDescent="0.3">
      <c r="A650">
        <v>3911</v>
      </c>
      <c r="B650" t="s">
        <v>9</v>
      </c>
      <c r="E650" t="s">
        <v>244</v>
      </c>
      <c r="F650" t="s">
        <v>1212</v>
      </c>
      <c r="L650" t="s">
        <v>243</v>
      </c>
      <c r="M650" t="s">
        <v>4</v>
      </c>
      <c r="N650" t="s">
        <v>5</v>
      </c>
      <c r="O650" t="s">
        <v>3</v>
      </c>
      <c r="P650" t="s">
        <v>4</v>
      </c>
      <c r="Q650" t="s">
        <v>3</v>
      </c>
      <c r="R650">
        <v>340.15861999999998</v>
      </c>
      <c r="S650">
        <v>341.16590000000002</v>
      </c>
      <c r="T650">
        <v>14.137</v>
      </c>
      <c r="U650">
        <v>16526655.050266899</v>
      </c>
      <c r="V650">
        <v>156</v>
      </c>
      <c r="W650">
        <v>1</v>
      </c>
      <c r="X650">
        <v>0</v>
      </c>
      <c r="Y650">
        <v>31.1</v>
      </c>
      <c r="Z650">
        <v>6.6</v>
      </c>
      <c r="AB650" t="s">
        <v>2</v>
      </c>
      <c r="AC650" t="s">
        <v>2</v>
      </c>
      <c r="AD650" t="s">
        <v>1</v>
      </c>
      <c r="AE650" t="s">
        <v>0</v>
      </c>
      <c r="AF650">
        <v>9482726.55123711</v>
      </c>
      <c r="AG650">
        <v>7833607.0068093399</v>
      </c>
      <c r="AH650">
        <v>7871169.5169150401</v>
      </c>
      <c r="AI650">
        <v>165013.12203198401</v>
      </c>
      <c r="AJ650">
        <v>15581299.536428099</v>
      </c>
      <c r="AK650">
        <v>16526655.050266899</v>
      </c>
      <c r="AL650">
        <v>15323851.205816001</v>
      </c>
      <c r="AM650">
        <v>177203.12796104301</v>
      </c>
      <c r="AN650">
        <v>11578629.7625871</v>
      </c>
      <c r="AO650">
        <v>9544072.9119906202</v>
      </c>
      <c r="AP650">
        <v>9602612.9047845006</v>
      </c>
      <c r="AQ650">
        <v>4640680.6122498801</v>
      </c>
      <c r="AR650">
        <v>5672133.8034340497</v>
      </c>
      <c r="AS650">
        <v>4788251.4198649498</v>
      </c>
      <c r="AT650">
        <v>175897.689173322</v>
      </c>
      <c r="AU650">
        <v>7871169.5169150401</v>
      </c>
      <c r="AV650">
        <v>15581299.536428099</v>
      </c>
      <c r="AW650">
        <v>4788251.4198649498</v>
      </c>
      <c r="AX650">
        <v>11.213460893906699</v>
      </c>
      <c r="AY650">
        <v>4.0057901338995903</v>
      </c>
      <c r="AZ650">
        <v>11.0815621632745</v>
      </c>
      <c r="BA650">
        <v>1.98</v>
      </c>
      <c r="BB650">
        <v>0.60799999999999998</v>
      </c>
      <c r="BC650">
        <v>0.307</v>
      </c>
      <c r="BD650">
        <v>0.99</v>
      </c>
      <c r="BE650">
        <v>-0.72</v>
      </c>
      <c r="BF650">
        <v>-1.7</v>
      </c>
      <c r="BG650">
        <v>3.5142175847791002E-4</v>
      </c>
      <c r="BH650">
        <v>1.1624205077638301E-3</v>
      </c>
      <c r="BI650" s="1">
        <v>1.14405526603356E-5</v>
      </c>
      <c r="BJ650">
        <v>1.5706557633281301E-3</v>
      </c>
      <c r="BK650">
        <v>2.7162954102654801E-3</v>
      </c>
      <c r="BL650">
        <v>1.33440520203459E-4</v>
      </c>
      <c r="BM650">
        <v>2.7</v>
      </c>
      <c r="BN650">
        <v>2.2999999999999998</v>
      </c>
      <c r="BO650">
        <v>1.6</v>
      </c>
      <c r="BQ650">
        <v>4.5</v>
      </c>
      <c r="BR650">
        <v>4.5</v>
      </c>
      <c r="BS650">
        <v>4.5</v>
      </c>
      <c r="BU650">
        <v>5.4</v>
      </c>
      <c r="BV650">
        <v>6.3</v>
      </c>
      <c r="BW650">
        <v>5.0999999999999996</v>
      </c>
      <c r="BX650">
        <v>2.9</v>
      </c>
      <c r="BY650">
        <v>2.7</v>
      </c>
      <c r="BZ650">
        <v>1.7</v>
      </c>
    </row>
    <row r="651" spans="1:79" x14ac:dyDescent="0.3">
      <c r="A651">
        <v>4249</v>
      </c>
      <c r="B651" t="s">
        <v>9</v>
      </c>
      <c r="C651" t="s">
        <v>8</v>
      </c>
      <c r="E651" t="s">
        <v>242</v>
      </c>
      <c r="F651" t="s">
        <v>1212</v>
      </c>
      <c r="L651" t="s">
        <v>241</v>
      </c>
      <c r="M651" t="s">
        <v>4</v>
      </c>
      <c r="N651" t="s">
        <v>5</v>
      </c>
      <c r="O651" t="s">
        <v>3</v>
      </c>
      <c r="P651" t="s">
        <v>4</v>
      </c>
      <c r="Q651" t="s">
        <v>3</v>
      </c>
      <c r="R651">
        <v>352.13121999999998</v>
      </c>
      <c r="S651">
        <v>353.13848999999999</v>
      </c>
      <c r="T651">
        <v>20.003</v>
      </c>
      <c r="U651">
        <v>8686195.3926978894</v>
      </c>
      <c r="V651">
        <v>7</v>
      </c>
      <c r="W651">
        <v>1</v>
      </c>
      <c r="X651">
        <v>0</v>
      </c>
      <c r="Y651">
        <v>38.1</v>
      </c>
      <c r="Z651">
        <v>58.6</v>
      </c>
      <c r="AB651" t="s">
        <v>2</v>
      </c>
      <c r="AC651" t="s">
        <v>2</v>
      </c>
      <c r="AD651" t="s">
        <v>1</v>
      </c>
      <c r="AE651" t="s">
        <v>0</v>
      </c>
      <c r="AF651">
        <v>208474.01675085499</v>
      </c>
      <c r="AG651">
        <v>1108019.36753858</v>
      </c>
      <c r="AH651">
        <v>354857.64542153903</v>
      </c>
      <c r="AI651">
        <v>75210.618677961407</v>
      </c>
      <c r="AJ651">
        <v>868082.21519126196</v>
      </c>
      <c r="AK651">
        <v>220051.870389024</v>
      </c>
      <c r="AL651">
        <v>297100.86526779499</v>
      </c>
      <c r="AM651">
        <v>94010.316714575107</v>
      </c>
      <c r="AN651">
        <v>3599379.6474239002</v>
      </c>
      <c r="AO651">
        <v>3079676.0305641498</v>
      </c>
      <c r="AP651">
        <v>1945138.2704163301</v>
      </c>
      <c r="AQ651">
        <v>6379704.6582174199</v>
      </c>
      <c r="AR651">
        <v>8471646.4854868408</v>
      </c>
      <c r="AS651">
        <v>8686195.3926978894</v>
      </c>
      <c r="AT651">
        <v>91218.617235967497</v>
      </c>
      <c r="AU651">
        <v>354857.64542153903</v>
      </c>
      <c r="AV651">
        <v>297100.86526779499</v>
      </c>
      <c r="AW651">
        <v>8471646.4854868408</v>
      </c>
      <c r="AX651">
        <v>86.638354763940299</v>
      </c>
      <c r="AY651">
        <v>76.665877202181406</v>
      </c>
      <c r="AZ651">
        <v>16.240966629993</v>
      </c>
      <c r="BA651">
        <v>0.83699999999999997</v>
      </c>
      <c r="BB651">
        <v>23.873000000000001</v>
      </c>
      <c r="BC651">
        <v>28.513999999999999</v>
      </c>
      <c r="BD651">
        <v>-0.26</v>
      </c>
      <c r="BE651">
        <v>4.58</v>
      </c>
      <c r="BF651">
        <v>4.83</v>
      </c>
      <c r="BG651">
        <v>0.97141386683598596</v>
      </c>
      <c r="BH651">
        <v>3.9639300437792598E-3</v>
      </c>
      <c r="BI651">
        <v>3.2094167430073402E-3</v>
      </c>
      <c r="BJ651">
        <v>0.99999987688113601</v>
      </c>
      <c r="BK651">
        <v>7.8435619135970493E-3</v>
      </c>
      <c r="BL651" s="1">
        <v>1.1116203169096501E-2</v>
      </c>
      <c r="BM651" s="1">
        <v>4.5</v>
      </c>
      <c r="BN651">
        <v>1.4</v>
      </c>
      <c r="BO651">
        <v>1.9</v>
      </c>
      <c r="BP651" s="1"/>
      <c r="BQ651">
        <v>0</v>
      </c>
      <c r="BR651">
        <v>4.5</v>
      </c>
      <c r="BS651">
        <v>3.4</v>
      </c>
      <c r="BU651">
        <v>2</v>
      </c>
      <c r="BV651">
        <v>2.4</v>
      </c>
      <c r="BW651">
        <v>3.9</v>
      </c>
      <c r="BX651">
        <v>4.2</v>
      </c>
      <c r="BY651">
        <v>4.5999999999999996</v>
      </c>
      <c r="BZ651">
        <v>3.1</v>
      </c>
    </row>
    <row r="652" spans="1:79" x14ac:dyDescent="0.3">
      <c r="A652">
        <v>719</v>
      </c>
      <c r="B652" t="s">
        <v>9</v>
      </c>
      <c r="C652" t="s">
        <v>8</v>
      </c>
      <c r="E652" t="s">
        <v>240</v>
      </c>
      <c r="F652" t="s">
        <v>1212</v>
      </c>
      <c r="L652" t="s">
        <v>239</v>
      </c>
      <c r="M652" t="s">
        <v>4</v>
      </c>
      <c r="N652" t="s">
        <v>5</v>
      </c>
      <c r="O652" t="s">
        <v>3</v>
      </c>
      <c r="P652" t="s">
        <v>4</v>
      </c>
      <c r="Q652" t="s">
        <v>3</v>
      </c>
      <c r="R652">
        <v>334.17806999999999</v>
      </c>
      <c r="S652">
        <v>335.18535000000003</v>
      </c>
      <c r="T652">
        <v>14.683</v>
      </c>
      <c r="U652">
        <v>37595653.430126898</v>
      </c>
      <c r="V652">
        <v>45</v>
      </c>
      <c r="W652">
        <v>1</v>
      </c>
      <c r="X652">
        <v>0</v>
      </c>
      <c r="Y652">
        <v>37.200000000000003</v>
      </c>
      <c r="Z652">
        <v>58.3</v>
      </c>
      <c r="AB652" t="s">
        <v>2</v>
      </c>
      <c r="AC652" t="s">
        <v>2</v>
      </c>
      <c r="AD652" t="s">
        <v>1</v>
      </c>
      <c r="AE652" t="s">
        <v>0</v>
      </c>
      <c r="AF652">
        <v>34327336.936910897</v>
      </c>
      <c r="AG652">
        <v>37063462.396947697</v>
      </c>
      <c r="AH652">
        <v>37595653.430126898</v>
      </c>
      <c r="AI652">
        <v>92473.512010152306</v>
      </c>
      <c r="AJ652">
        <v>958743.29943932802</v>
      </c>
      <c r="AK652">
        <v>995493.50382582797</v>
      </c>
      <c r="AL652">
        <v>383817.06145389302</v>
      </c>
      <c r="AM652">
        <v>90164.059423601502</v>
      </c>
      <c r="AN652">
        <v>16559441.0919354</v>
      </c>
      <c r="AO652">
        <v>14942124.205382099</v>
      </c>
      <c r="AP652">
        <v>16155655.116795</v>
      </c>
      <c r="AQ652">
        <v>2030760.8944608199</v>
      </c>
      <c r="AR652">
        <v>825792.31259725499</v>
      </c>
      <c r="AS652">
        <v>318074.23576386902</v>
      </c>
      <c r="AT652">
        <v>89644.047923643593</v>
      </c>
      <c r="AU652">
        <v>37063462.396947697</v>
      </c>
      <c r="AV652">
        <v>958743.29943932802</v>
      </c>
      <c r="AW652">
        <v>825792.31259725499</v>
      </c>
      <c r="AX652">
        <v>4.8271298381395802</v>
      </c>
      <c r="AY652" s="1">
        <v>44.015476675150403</v>
      </c>
      <c r="AZ652" s="1">
        <v>83.129134415031999</v>
      </c>
      <c r="BA652">
        <v>2.5999999999999999E-2</v>
      </c>
      <c r="BB652" s="1">
        <v>2.1999999999999999E-2</v>
      </c>
      <c r="BC652" s="1">
        <v>0.86099999999999999</v>
      </c>
      <c r="BD652">
        <v>-5.27</v>
      </c>
      <c r="BE652">
        <v>-5.49</v>
      </c>
      <c r="BF652">
        <v>-0.22</v>
      </c>
      <c r="BG652">
        <v>5.91058591291604E-4</v>
      </c>
      <c r="BH652">
        <v>7.0587305531499801E-4</v>
      </c>
      <c r="BI652">
        <v>0.96699700647778997</v>
      </c>
      <c r="BJ652">
        <v>2.4417698009564399E-3</v>
      </c>
      <c r="BK652">
        <v>1.7729814442096199E-3</v>
      </c>
      <c r="BL652">
        <v>0.999999927105924</v>
      </c>
      <c r="BM652">
        <v>6.2</v>
      </c>
      <c r="BN652">
        <v>6.2</v>
      </c>
      <c r="BO652">
        <v>6.2</v>
      </c>
      <c r="BQ652">
        <v>2.2999999999999998</v>
      </c>
      <c r="BR652">
        <v>1.9</v>
      </c>
      <c r="BS652">
        <v>4.5</v>
      </c>
      <c r="BU652">
        <v>8.5</v>
      </c>
      <c r="BV652">
        <v>8.1</v>
      </c>
      <c r="BW652">
        <v>7.4</v>
      </c>
      <c r="BX652">
        <v>0.2</v>
      </c>
      <c r="BY652">
        <v>0</v>
      </c>
      <c r="BZ652">
        <v>4.2</v>
      </c>
    </row>
    <row r="653" spans="1:79" x14ac:dyDescent="0.3">
      <c r="A653">
        <v>78</v>
      </c>
      <c r="B653" t="s">
        <v>9</v>
      </c>
      <c r="E653" t="s">
        <v>238</v>
      </c>
      <c r="F653" t="s">
        <v>1212</v>
      </c>
      <c r="L653" t="s">
        <v>237</v>
      </c>
      <c r="M653" t="s">
        <v>4</v>
      </c>
      <c r="N653" t="s">
        <v>5</v>
      </c>
      <c r="O653" t="s">
        <v>3</v>
      </c>
      <c r="P653" t="s">
        <v>4</v>
      </c>
      <c r="Q653" t="s">
        <v>3</v>
      </c>
      <c r="R653">
        <v>353.06457999999998</v>
      </c>
      <c r="S653">
        <v>354.07179000000002</v>
      </c>
      <c r="T653">
        <v>14.651999999999999</v>
      </c>
      <c r="U653">
        <v>319099803.570979</v>
      </c>
      <c r="V653">
        <v>9</v>
      </c>
      <c r="W653">
        <v>3</v>
      </c>
      <c r="X653">
        <v>0</v>
      </c>
      <c r="Y653">
        <v>70.400000000000006</v>
      </c>
      <c r="Z653">
        <v>8.5</v>
      </c>
      <c r="AB653" t="s">
        <v>2</v>
      </c>
      <c r="AC653" t="s">
        <v>2</v>
      </c>
      <c r="AD653" t="s">
        <v>1</v>
      </c>
      <c r="AE653" t="s">
        <v>0</v>
      </c>
      <c r="AF653">
        <v>319099803.570979</v>
      </c>
      <c r="AG653">
        <v>313201574.02909899</v>
      </c>
      <c r="AH653">
        <v>299187233.05829799</v>
      </c>
      <c r="AI653">
        <v>2226131.4513983699</v>
      </c>
      <c r="AJ653">
        <v>283106613.61631501</v>
      </c>
      <c r="AK653">
        <v>254856200.717421</v>
      </c>
      <c r="AL653">
        <v>272236502.24876201</v>
      </c>
      <c r="AM653">
        <v>2131420.8690923098</v>
      </c>
      <c r="AN653">
        <v>285680823.13294899</v>
      </c>
      <c r="AO653">
        <v>215375577.20567799</v>
      </c>
      <c r="AP653">
        <v>250157336.157579</v>
      </c>
      <c r="AQ653">
        <v>94765708.903688699</v>
      </c>
      <c r="AR653">
        <v>113868449.418734</v>
      </c>
      <c r="AS653">
        <v>129755847.463589</v>
      </c>
      <c r="AT653">
        <v>1704091.7520967701</v>
      </c>
      <c r="AU653">
        <v>313201574.02909899</v>
      </c>
      <c r="AV653">
        <v>272236502.24876201</v>
      </c>
      <c r="AW653">
        <v>113868449.418734</v>
      </c>
      <c r="AX653">
        <v>3.2941593560053399</v>
      </c>
      <c r="AY653" s="1">
        <v>5.2763603662871796</v>
      </c>
      <c r="AZ653" s="1">
        <v>15.532084800312701</v>
      </c>
      <c r="BA653">
        <v>0.86899999999999999</v>
      </c>
      <c r="BB653" s="1">
        <v>0.36399999999999999</v>
      </c>
      <c r="BC653" s="1">
        <v>0.41799999999999998</v>
      </c>
      <c r="BD653">
        <v>-0.2</v>
      </c>
      <c r="BE653">
        <v>-1.46</v>
      </c>
      <c r="BF653">
        <v>-1.26</v>
      </c>
      <c r="BG653">
        <v>0.26362152875629002</v>
      </c>
      <c r="BH653" s="1">
        <v>3.5252075410552301E-5</v>
      </c>
      <c r="BI653" s="1">
        <v>8.2957975375608201E-5</v>
      </c>
      <c r="BJ653">
        <v>0.40121432666477802</v>
      </c>
      <c r="BK653">
        <v>1.45632690949345E-4</v>
      </c>
      <c r="BL653">
        <v>5.9168981043160296E-4</v>
      </c>
      <c r="BM653">
        <v>6.2</v>
      </c>
      <c r="BN653">
        <v>6.6</v>
      </c>
      <c r="BO653">
        <v>6.6</v>
      </c>
      <c r="BP653">
        <v>1.4</v>
      </c>
      <c r="BQ653">
        <v>6.6</v>
      </c>
      <c r="BR653">
        <v>6.6</v>
      </c>
      <c r="BS653">
        <v>6.6</v>
      </c>
      <c r="BT653">
        <v>1.4</v>
      </c>
      <c r="BU653">
        <v>8.6</v>
      </c>
      <c r="BV653">
        <v>8.6</v>
      </c>
      <c r="BW653">
        <v>8.6</v>
      </c>
      <c r="BX653">
        <v>6.2</v>
      </c>
      <c r="BY653">
        <v>6.6</v>
      </c>
      <c r="BZ653">
        <v>6.2</v>
      </c>
      <c r="CA653">
        <v>1.4</v>
      </c>
    </row>
    <row r="654" spans="1:79" x14ac:dyDescent="0.3">
      <c r="A654">
        <v>2153</v>
      </c>
      <c r="B654" t="s">
        <v>9</v>
      </c>
      <c r="E654" t="s">
        <v>236</v>
      </c>
      <c r="F654" t="s">
        <v>1212</v>
      </c>
      <c r="L654" t="s">
        <v>235</v>
      </c>
      <c r="M654" t="s">
        <v>4</v>
      </c>
      <c r="N654" t="s">
        <v>25</v>
      </c>
      <c r="O654" t="s">
        <v>3</v>
      </c>
      <c r="P654" t="s">
        <v>18</v>
      </c>
      <c r="Q654" t="s">
        <v>3</v>
      </c>
      <c r="R654">
        <v>321.16890999999998</v>
      </c>
      <c r="S654">
        <v>322.17619000000002</v>
      </c>
      <c r="T654">
        <v>14.156000000000001</v>
      </c>
      <c r="U654">
        <v>12644554.459508801</v>
      </c>
      <c r="V654">
        <v>73</v>
      </c>
      <c r="W654">
        <v>3</v>
      </c>
      <c r="X654">
        <v>0</v>
      </c>
      <c r="Y654">
        <v>48.1</v>
      </c>
      <c r="Z654">
        <v>7.4</v>
      </c>
      <c r="AB654" t="s">
        <v>2</v>
      </c>
      <c r="AC654" t="s">
        <v>2</v>
      </c>
      <c r="AD654" t="s">
        <v>1</v>
      </c>
      <c r="AE654" t="s">
        <v>0</v>
      </c>
      <c r="AF654">
        <v>9014021.9942512494</v>
      </c>
      <c r="AG654">
        <v>8728439.4174010605</v>
      </c>
      <c r="AH654">
        <v>9093623.1828817409</v>
      </c>
      <c r="AI654">
        <v>83850.789951760395</v>
      </c>
      <c r="AJ654">
        <v>12644554.459508801</v>
      </c>
      <c r="AK654">
        <v>11295948.5747569</v>
      </c>
      <c r="AL654">
        <v>8586709.7535337992</v>
      </c>
      <c r="AM654">
        <v>90045.0950717503</v>
      </c>
      <c r="AN654">
        <v>9243702.7070612498</v>
      </c>
      <c r="AO654">
        <v>7335483.9692133302</v>
      </c>
      <c r="AP654">
        <v>6814507.1486201501</v>
      </c>
      <c r="AQ654">
        <v>2885824.1733877198</v>
      </c>
      <c r="AR654">
        <v>4224727.7632953497</v>
      </c>
      <c r="AS654">
        <v>3177228.81514013</v>
      </c>
      <c r="AT654">
        <v>89381.741320023502</v>
      </c>
      <c r="AU654">
        <v>9014021.9942512494</v>
      </c>
      <c r="AV654">
        <v>11295948.5747569</v>
      </c>
      <c r="AW654">
        <v>3177228.81514013</v>
      </c>
      <c r="AX654">
        <v>2.1466982510264101</v>
      </c>
      <c r="AY654">
        <v>19.0602749260376</v>
      </c>
      <c r="AZ654" s="1">
        <v>20.533135050350399</v>
      </c>
      <c r="BA654" s="1">
        <v>1.2529999999999999</v>
      </c>
      <c r="BB654">
        <v>0.35199999999999998</v>
      </c>
      <c r="BC654">
        <v>0.28100000000000003</v>
      </c>
      <c r="BD654">
        <v>0.33</v>
      </c>
      <c r="BE654">
        <v>-1.5</v>
      </c>
      <c r="BF654">
        <v>-1.83</v>
      </c>
      <c r="BG654">
        <v>0.42028092293637398</v>
      </c>
      <c r="BH654">
        <v>8.1154284003870402E-4</v>
      </c>
      <c r="BI654">
        <v>3.1858941838225401E-4</v>
      </c>
      <c r="BJ654">
        <v>0.57933673350219395</v>
      </c>
      <c r="BK654">
        <v>1.9918803280086599E-3</v>
      </c>
      <c r="BL654">
        <v>1.6829742952992801E-3</v>
      </c>
      <c r="BM654">
        <v>5.4</v>
      </c>
      <c r="BN654">
        <v>5.4</v>
      </c>
      <c r="BO654">
        <v>5</v>
      </c>
      <c r="BQ654">
        <v>5.2</v>
      </c>
      <c r="BR654">
        <v>5.6</v>
      </c>
      <c r="BS654">
        <v>5.4</v>
      </c>
      <c r="BU654">
        <v>6.9</v>
      </c>
      <c r="BV654">
        <v>6.9</v>
      </c>
      <c r="BW654">
        <v>6.9</v>
      </c>
      <c r="BX654">
        <v>5.2</v>
      </c>
      <c r="BY654">
        <v>3.6</v>
      </c>
      <c r="BZ654">
        <v>3.3</v>
      </c>
    </row>
    <row r="655" spans="1:79" x14ac:dyDescent="0.3">
      <c r="A655">
        <v>2759</v>
      </c>
      <c r="B655" t="s">
        <v>9</v>
      </c>
      <c r="E655" t="s">
        <v>236</v>
      </c>
      <c r="F655" t="s">
        <v>1212</v>
      </c>
      <c r="L655" t="s">
        <v>235</v>
      </c>
      <c r="M655" t="s">
        <v>4</v>
      </c>
      <c r="N655" t="s">
        <v>25</v>
      </c>
      <c r="O655" t="s">
        <v>3</v>
      </c>
      <c r="P655" t="s">
        <v>18</v>
      </c>
      <c r="Q655" t="s">
        <v>3</v>
      </c>
      <c r="R655">
        <v>321.16896000000003</v>
      </c>
      <c r="S655">
        <v>322.17624000000001</v>
      </c>
      <c r="T655">
        <v>14.297000000000001</v>
      </c>
      <c r="U655">
        <v>11532400.3883739</v>
      </c>
      <c r="V655">
        <v>73</v>
      </c>
      <c r="W655">
        <v>3</v>
      </c>
      <c r="X655">
        <v>0</v>
      </c>
      <c r="Y655">
        <v>78.8</v>
      </c>
      <c r="Z655">
        <v>8.9</v>
      </c>
      <c r="AB655" t="s">
        <v>2</v>
      </c>
      <c r="AC655" t="s">
        <v>2</v>
      </c>
      <c r="AD655" t="s">
        <v>1</v>
      </c>
      <c r="AE655" t="s">
        <v>0</v>
      </c>
      <c r="AF655">
        <v>8483953.0295832604</v>
      </c>
      <c r="AG655">
        <v>7392848.8059814395</v>
      </c>
      <c r="AH655">
        <v>8237523.6307345098</v>
      </c>
      <c r="AI655">
        <v>80281.045968992796</v>
      </c>
      <c r="AJ655">
        <v>11532400.3883739</v>
      </c>
      <c r="AK655">
        <v>8778254.4344394691</v>
      </c>
      <c r="AL655">
        <v>6327696.7496982496</v>
      </c>
      <c r="AM655">
        <v>82333.0459277849</v>
      </c>
      <c r="AN655">
        <v>7352137.5029981202</v>
      </c>
      <c r="AO655">
        <v>7008944.5068908297</v>
      </c>
      <c r="AP655">
        <v>4916229.2826449601</v>
      </c>
      <c r="AQ655">
        <v>2048432.46478234</v>
      </c>
      <c r="AR655">
        <v>3170548.9860469</v>
      </c>
      <c r="AS655">
        <v>2669521.2152988301</v>
      </c>
      <c r="AT655">
        <v>83678.491361669803</v>
      </c>
      <c r="AU655">
        <v>8237523.6307345098</v>
      </c>
      <c r="AV655">
        <v>8778254.4344394691</v>
      </c>
      <c r="AW655">
        <v>2669521.2152988301</v>
      </c>
      <c r="AX655">
        <v>7.1190148315880801</v>
      </c>
      <c r="AY655">
        <v>29.324191580199599</v>
      </c>
      <c r="AZ655" s="1">
        <v>21.377735164332901</v>
      </c>
      <c r="BA655" s="1">
        <v>1.0660000000000001</v>
      </c>
      <c r="BB655">
        <v>0.32400000000000001</v>
      </c>
      <c r="BC655" s="1">
        <v>0.30399999999999999</v>
      </c>
      <c r="BD655" s="1">
        <v>0.09</v>
      </c>
      <c r="BE655">
        <v>-1.63</v>
      </c>
      <c r="BF655">
        <v>-1.72</v>
      </c>
      <c r="BG655">
        <v>0.91652528020963198</v>
      </c>
      <c r="BH655">
        <v>1.77267451694996E-3</v>
      </c>
      <c r="BI655">
        <v>1.2798255629131699E-3</v>
      </c>
      <c r="BJ655">
        <v>0.99999987688113601</v>
      </c>
      <c r="BK655">
        <v>3.9101990691773302E-3</v>
      </c>
      <c r="BL655" s="1">
        <v>5.2291475594476297E-3</v>
      </c>
      <c r="BM655" s="1">
        <v>5.8</v>
      </c>
      <c r="BN655">
        <v>5</v>
      </c>
      <c r="BO655">
        <v>5.8</v>
      </c>
      <c r="BP655" s="1"/>
      <c r="BQ655">
        <v>5.6</v>
      </c>
      <c r="BR655">
        <v>5</v>
      </c>
      <c r="BS655">
        <v>5.4</v>
      </c>
      <c r="BU655">
        <v>5.3</v>
      </c>
      <c r="BV655">
        <v>5.6</v>
      </c>
      <c r="BW655">
        <v>4.5999999999999996</v>
      </c>
      <c r="BX655">
        <v>3.3</v>
      </c>
      <c r="BY655">
        <v>4</v>
      </c>
      <c r="BZ655">
        <v>5.2</v>
      </c>
    </row>
    <row r="656" spans="1:79" x14ac:dyDescent="0.3">
      <c r="A656">
        <v>4507</v>
      </c>
      <c r="B656" t="s">
        <v>9</v>
      </c>
      <c r="C656" t="s">
        <v>8</v>
      </c>
      <c r="E656" t="s">
        <v>234</v>
      </c>
      <c r="F656" t="s">
        <v>1212</v>
      </c>
      <c r="L656" t="s">
        <v>233</v>
      </c>
      <c r="M656" t="s">
        <v>4</v>
      </c>
      <c r="N656" t="s">
        <v>34</v>
      </c>
      <c r="O656" t="s">
        <v>3</v>
      </c>
      <c r="P656" t="s">
        <v>4</v>
      </c>
      <c r="Q656" t="s">
        <v>3</v>
      </c>
      <c r="R656">
        <v>427.07715000000002</v>
      </c>
      <c r="S656">
        <v>428.08443</v>
      </c>
      <c r="T656">
        <v>17.408000000000001</v>
      </c>
      <c r="U656">
        <v>8966727.9881482795</v>
      </c>
      <c r="V656">
        <v>3</v>
      </c>
      <c r="W656">
        <v>1</v>
      </c>
      <c r="X656">
        <v>0</v>
      </c>
      <c r="Y656">
        <v>32.700000000000003</v>
      </c>
      <c r="Z656">
        <v>38.1</v>
      </c>
      <c r="AB656" t="s">
        <v>2</v>
      </c>
      <c r="AC656" t="s">
        <v>2</v>
      </c>
      <c r="AD656" t="s">
        <v>1</v>
      </c>
      <c r="AE656" t="s">
        <v>0</v>
      </c>
      <c r="AF656">
        <v>2862292.6667046598</v>
      </c>
      <c r="AG656">
        <v>3584877.4542576601</v>
      </c>
      <c r="AH656">
        <v>3295415.0528404401</v>
      </c>
      <c r="AI656">
        <v>93071.300556908202</v>
      </c>
      <c r="AJ656">
        <v>2960722.9546828498</v>
      </c>
      <c r="AK656">
        <v>2850527.9492441001</v>
      </c>
      <c r="AL656">
        <v>3098943.3434851002</v>
      </c>
      <c r="AM656">
        <v>108334.347917914</v>
      </c>
      <c r="AN656">
        <v>5181473.03682118</v>
      </c>
      <c r="AO656">
        <v>4075740.6911450601</v>
      </c>
      <c r="AP656">
        <v>4270613.42311823</v>
      </c>
      <c r="AQ656">
        <v>6004318.0878897002</v>
      </c>
      <c r="AR656">
        <v>7352386.7629619399</v>
      </c>
      <c r="AS656">
        <v>8966727.9881482795</v>
      </c>
      <c r="AT656">
        <v>102580.42711034601</v>
      </c>
      <c r="AU656">
        <v>3295415.0528404401</v>
      </c>
      <c r="AV656">
        <v>2960722.9546828498</v>
      </c>
      <c r="AW656">
        <v>7352386.7629619399</v>
      </c>
      <c r="AX656">
        <v>11.1982004809462</v>
      </c>
      <c r="AY656" s="1">
        <v>4.1908478829412603</v>
      </c>
      <c r="AZ656">
        <v>19.932392362060501</v>
      </c>
      <c r="BA656">
        <v>0.89800000000000002</v>
      </c>
      <c r="BB656">
        <v>2.2309999999999999</v>
      </c>
      <c r="BC656">
        <v>2.4830000000000001</v>
      </c>
      <c r="BD656">
        <v>-0.15</v>
      </c>
      <c r="BE656">
        <v>1.1599999999999999</v>
      </c>
      <c r="BF656">
        <v>1.31</v>
      </c>
      <c r="BG656">
        <v>0.73062450433483195</v>
      </c>
      <c r="BH656">
        <v>7.5086608408947398E-4</v>
      </c>
      <c r="BI656">
        <v>4.3501678329493899E-4</v>
      </c>
      <c r="BJ656">
        <v>0.87257197221318605</v>
      </c>
      <c r="BK656">
        <v>1.86531902200383E-3</v>
      </c>
      <c r="BL656">
        <v>2.1587378312842198E-3</v>
      </c>
      <c r="BM656">
        <v>4</v>
      </c>
      <c r="BN656">
        <v>5.2</v>
      </c>
      <c r="BO656">
        <v>4.4000000000000004</v>
      </c>
      <c r="BQ656">
        <v>4</v>
      </c>
      <c r="BR656">
        <v>4</v>
      </c>
      <c r="BS656">
        <v>4.8</v>
      </c>
      <c r="BU656">
        <v>7</v>
      </c>
      <c r="BV656">
        <v>5.3</v>
      </c>
      <c r="BW656">
        <v>6</v>
      </c>
      <c r="BX656">
        <v>4.2</v>
      </c>
      <c r="BY656">
        <v>5</v>
      </c>
      <c r="BZ656">
        <v>4.5999999999999996</v>
      </c>
    </row>
    <row r="657" spans="1:79" x14ac:dyDescent="0.3">
      <c r="A657">
        <v>2212</v>
      </c>
      <c r="B657" t="s">
        <v>9</v>
      </c>
      <c r="C657" t="s">
        <v>8</v>
      </c>
      <c r="E657" t="s">
        <v>232</v>
      </c>
      <c r="F657" t="s">
        <v>1212</v>
      </c>
      <c r="L657" t="s">
        <v>231</v>
      </c>
      <c r="M657" t="s">
        <v>4</v>
      </c>
      <c r="N657" t="s">
        <v>5</v>
      </c>
      <c r="O657" t="s">
        <v>3</v>
      </c>
      <c r="P657" t="s">
        <v>4</v>
      </c>
      <c r="Q657" t="s">
        <v>3</v>
      </c>
      <c r="R657">
        <v>528.24285999999995</v>
      </c>
      <c r="S657">
        <v>529.25013999999999</v>
      </c>
      <c r="T657">
        <v>23.591000000000001</v>
      </c>
      <c r="U657">
        <v>8846493.0403977595</v>
      </c>
      <c r="V657">
        <v>3</v>
      </c>
      <c r="W657">
        <v>2</v>
      </c>
      <c r="X657">
        <v>0</v>
      </c>
      <c r="Y657">
        <v>43.5</v>
      </c>
      <c r="Z657">
        <v>43.2</v>
      </c>
      <c r="AB657" t="s">
        <v>2</v>
      </c>
      <c r="AC657" t="s">
        <v>2</v>
      </c>
      <c r="AD657" t="s">
        <v>1</v>
      </c>
      <c r="AE657" t="s">
        <v>0</v>
      </c>
      <c r="AF657">
        <v>8846493.0403977595</v>
      </c>
      <c r="AG657">
        <v>7497120.0768839298</v>
      </c>
      <c r="AH657">
        <v>7207080.5421393998</v>
      </c>
      <c r="AI657">
        <v>214949.36287195599</v>
      </c>
      <c r="AJ657">
        <v>989053.33215679298</v>
      </c>
      <c r="AK657">
        <v>1109927.83310624</v>
      </c>
      <c r="AL657">
        <v>1246142.4994119401</v>
      </c>
      <c r="AM657">
        <v>381669.91636144603</v>
      </c>
      <c r="AN657">
        <v>3748990.61506302</v>
      </c>
      <c r="AO657">
        <v>2445463.0523373098</v>
      </c>
      <c r="AP657">
        <v>2867036.1204977301</v>
      </c>
      <c r="AQ657">
        <v>115503.087905933</v>
      </c>
      <c r="AR657">
        <v>79751.050663849004</v>
      </c>
      <c r="AS657">
        <v>106459.355262447</v>
      </c>
      <c r="AT657">
        <v>62742.022959781702</v>
      </c>
      <c r="AU657">
        <v>7497120.0768839298</v>
      </c>
      <c r="AV657">
        <v>1109927.83310624</v>
      </c>
      <c r="AW657">
        <v>106459.355262447</v>
      </c>
      <c r="AX657">
        <v>11.1447777015435</v>
      </c>
      <c r="AY657">
        <v>11.5350747379191</v>
      </c>
      <c r="AZ657">
        <v>18.483541858771201</v>
      </c>
      <c r="BA657">
        <v>0.14799999999999999</v>
      </c>
      <c r="BB657">
        <v>1.4E-2</v>
      </c>
      <c r="BC657">
        <v>9.6000000000000002E-2</v>
      </c>
      <c r="BD657">
        <v>-2.76</v>
      </c>
      <c r="BE657">
        <v>-6.14</v>
      </c>
      <c r="BF657">
        <v>-3.38</v>
      </c>
      <c r="BG657" s="1">
        <v>7.3727031257853096E-6</v>
      </c>
      <c r="BH657" s="1">
        <v>1.0058343580254801E-7</v>
      </c>
      <c r="BI657" s="1">
        <v>2.103323945013E-6</v>
      </c>
      <c r="BJ657" s="1">
        <v>7.0194992085965204E-5</v>
      </c>
      <c r="BK657" s="1">
        <v>2.1447322196647498E-6</v>
      </c>
      <c r="BL657" s="1">
        <v>4.00512010738755E-5</v>
      </c>
      <c r="BM657">
        <v>5</v>
      </c>
      <c r="BN657" s="1">
        <v>4.5999999999999996</v>
      </c>
      <c r="BO657" s="1">
        <v>5.8</v>
      </c>
      <c r="BP657">
        <v>4.9000000000000004</v>
      </c>
      <c r="BQ657">
        <v>4.2</v>
      </c>
      <c r="BR657">
        <v>4.8</v>
      </c>
      <c r="BS657">
        <v>4.8</v>
      </c>
      <c r="BT657">
        <v>4.5</v>
      </c>
      <c r="BU657">
        <v>5</v>
      </c>
      <c r="BV657">
        <v>5</v>
      </c>
      <c r="BW657">
        <v>6.5</v>
      </c>
    </row>
    <row r="658" spans="1:79" x14ac:dyDescent="0.3">
      <c r="A658">
        <v>2854</v>
      </c>
      <c r="B658" t="s">
        <v>9</v>
      </c>
      <c r="C658" t="s">
        <v>8</v>
      </c>
      <c r="E658" t="s">
        <v>230</v>
      </c>
      <c r="F658" t="s">
        <v>1212</v>
      </c>
      <c r="J658" t="str">
        <f>IF(ISBLANK($E658),"Unknown",VLOOKUP($E658,'[1]LVL1_ID_metadata _final'!$F$2:$K$690,6,FALSE))</f>
        <v>https://pubchem.ncbi.nlm.nih.gov/compound/363819</v>
      </c>
      <c r="K658" t="s">
        <v>229</v>
      </c>
      <c r="L658" t="s">
        <v>228</v>
      </c>
      <c r="M658" t="s">
        <v>4</v>
      </c>
      <c r="N658" t="s">
        <v>5</v>
      </c>
      <c r="O658" t="s">
        <v>3</v>
      </c>
      <c r="P658" t="s">
        <v>4</v>
      </c>
      <c r="Q658" t="s">
        <v>3</v>
      </c>
      <c r="R658">
        <v>254.06938</v>
      </c>
      <c r="S658">
        <v>255.07665</v>
      </c>
      <c r="T658">
        <v>18.617000000000001</v>
      </c>
      <c r="U658">
        <v>21897945.960645098</v>
      </c>
      <c r="V658">
        <v>94</v>
      </c>
      <c r="W658">
        <v>4</v>
      </c>
      <c r="X658">
        <v>0</v>
      </c>
      <c r="Y658">
        <v>82.1</v>
      </c>
      <c r="Z658">
        <v>51.3</v>
      </c>
      <c r="AB658" t="s">
        <v>2</v>
      </c>
      <c r="AC658" t="s">
        <v>2</v>
      </c>
      <c r="AD658" t="s">
        <v>1</v>
      </c>
      <c r="AE658" t="s">
        <v>0</v>
      </c>
      <c r="AF658">
        <v>21414279.703914002</v>
      </c>
      <c r="AG658">
        <v>21638234.2002615</v>
      </c>
      <c r="AH658">
        <v>21897945.960645098</v>
      </c>
      <c r="AI658">
        <v>460172.26680471102</v>
      </c>
      <c r="AJ658">
        <v>14362860.4542123</v>
      </c>
      <c r="AK658">
        <v>16305260.439351199</v>
      </c>
      <c r="AL658">
        <v>16074548.172617801</v>
      </c>
      <c r="AM658">
        <v>910702.86511122598</v>
      </c>
      <c r="AN658">
        <v>15490744.986247299</v>
      </c>
      <c r="AO658">
        <v>16300661.9517306</v>
      </c>
      <c r="AP658">
        <v>16804981.078503501</v>
      </c>
      <c r="AQ658">
        <v>7144739.4215627704</v>
      </c>
      <c r="AR658">
        <v>8302696.9418377196</v>
      </c>
      <c r="AS658">
        <v>9263217.5274121091</v>
      </c>
      <c r="AT658">
        <v>791362.00568597403</v>
      </c>
      <c r="AU658">
        <v>21638234.2002615</v>
      </c>
      <c r="AV658">
        <v>16074548.172617801</v>
      </c>
      <c r="AW658">
        <v>8302696.9418377196</v>
      </c>
      <c r="AX658">
        <v>1.1180212828923299</v>
      </c>
      <c r="AY658">
        <v>6.8104782090468596</v>
      </c>
      <c r="AZ658">
        <v>12.878307497760099</v>
      </c>
      <c r="BA658">
        <v>0.74299999999999999</v>
      </c>
      <c r="BB658">
        <v>0.38400000000000001</v>
      </c>
      <c r="BC658">
        <v>0.51700000000000002</v>
      </c>
      <c r="BD658">
        <v>-0.43</v>
      </c>
      <c r="BE658">
        <v>-1.38</v>
      </c>
      <c r="BF658">
        <v>-0.95</v>
      </c>
      <c r="BG658">
        <v>7.6765190582186397E-3</v>
      </c>
      <c r="BH658" s="1">
        <v>2.0938266329650901E-5</v>
      </c>
      <c r="BI658">
        <v>2.3087871511340299E-4</v>
      </c>
      <c r="BJ658">
        <v>2.1092395318353802E-2</v>
      </c>
      <c r="BK658" s="1">
        <v>9.41088768862112E-5</v>
      </c>
      <c r="BL658" s="1">
        <v>1.2983756314207001E-3</v>
      </c>
      <c r="BM658" s="1">
        <v>4.8</v>
      </c>
      <c r="BN658">
        <v>4.5</v>
      </c>
      <c r="BO658" s="1">
        <v>4.5</v>
      </c>
      <c r="BP658" s="1">
        <v>0.8</v>
      </c>
      <c r="BQ658">
        <v>4.5</v>
      </c>
      <c r="BR658">
        <v>4.5</v>
      </c>
      <c r="BS658">
        <v>4.5</v>
      </c>
      <c r="BT658">
        <v>0.8</v>
      </c>
      <c r="BU658">
        <v>7.5</v>
      </c>
      <c r="BV658">
        <v>7.5</v>
      </c>
      <c r="BW658">
        <v>7.1</v>
      </c>
      <c r="BX658">
        <v>3.5</v>
      </c>
      <c r="BY658">
        <v>2.7</v>
      </c>
      <c r="BZ658">
        <v>3.1</v>
      </c>
      <c r="CA658">
        <v>0.4</v>
      </c>
    </row>
    <row r="659" spans="1:79" x14ac:dyDescent="0.3">
      <c r="A659">
        <v>4810</v>
      </c>
      <c r="B659" t="s">
        <v>9</v>
      </c>
      <c r="C659" t="s">
        <v>8</v>
      </c>
      <c r="E659" t="s">
        <v>227</v>
      </c>
      <c r="F659" t="s">
        <v>1212</v>
      </c>
      <c r="L659" t="s">
        <v>226</v>
      </c>
      <c r="M659" t="s">
        <v>4</v>
      </c>
      <c r="N659" t="s">
        <v>4</v>
      </c>
      <c r="O659" t="s">
        <v>3</v>
      </c>
      <c r="P659" t="s">
        <v>18</v>
      </c>
      <c r="Q659" t="s">
        <v>3</v>
      </c>
      <c r="R659">
        <v>418.23554999999999</v>
      </c>
      <c r="S659">
        <v>419.24283000000003</v>
      </c>
      <c r="T659">
        <v>22.542999999999999</v>
      </c>
      <c r="U659">
        <v>9107958.4639404509</v>
      </c>
      <c r="V659">
        <v>80</v>
      </c>
      <c r="W659">
        <v>1</v>
      </c>
      <c r="X659">
        <v>0</v>
      </c>
      <c r="Y659">
        <v>43.9</v>
      </c>
      <c r="Z659">
        <v>60.3</v>
      </c>
      <c r="AB659" t="s">
        <v>2</v>
      </c>
      <c r="AC659" t="s">
        <v>2</v>
      </c>
      <c r="AD659" t="s">
        <v>1</v>
      </c>
      <c r="AE659" t="s">
        <v>0</v>
      </c>
      <c r="AF659">
        <v>9107958.4639404509</v>
      </c>
      <c r="AG659">
        <v>7231471.5969551904</v>
      </c>
      <c r="AH659">
        <v>8096975.55800338</v>
      </c>
      <c r="AI659">
        <v>85537.856937158605</v>
      </c>
      <c r="AJ659">
        <v>3915848.8475520201</v>
      </c>
      <c r="AK659">
        <v>3080651.92149207</v>
      </c>
      <c r="AL659">
        <v>2126598.7968856101</v>
      </c>
      <c r="AM659">
        <v>68726.503066969701</v>
      </c>
      <c r="AN659">
        <v>2816581.6942387498</v>
      </c>
      <c r="AO659">
        <v>4000320.14349087</v>
      </c>
      <c r="AP659">
        <v>4143412.1028640801</v>
      </c>
      <c r="AQ659">
        <v>4124488.1781303198</v>
      </c>
      <c r="AR659">
        <v>5080940.7761311298</v>
      </c>
      <c r="AS659">
        <v>575839.11427722697</v>
      </c>
      <c r="AT659">
        <v>68457.555639508704</v>
      </c>
      <c r="AU659">
        <v>8096975.55800338</v>
      </c>
      <c r="AV659">
        <v>3080651.92149207</v>
      </c>
      <c r="AW659">
        <v>4124488.1781303198</v>
      </c>
      <c r="AX659">
        <v>11.5301267326246</v>
      </c>
      <c r="AY659" s="1">
        <v>29.440084200128801</v>
      </c>
      <c r="AZ659" s="1">
        <v>72.800151620231304</v>
      </c>
      <c r="BA659">
        <v>0.38</v>
      </c>
      <c r="BB659">
        <v>0.50900000000000001</v>
      </c>
      <c r="BC659">
        <v>1.339</v>
      </c>
      <c r="BD659">
        <v>-1.39</v>
      </c>
      <c r="BE659">
        <v>-0.97</v>
      </c>
      <c r="BF659">
        <v>0.42</v>
      </c>
      <c r="BG659">
        <v>0.27247261684858498</v>
      </c>
      <c r="BH659">
        <v>0.15937598871615299</v>
      </c>
      <c r="BI659">
        <v>0.90542374349777499</v>
      </c>
      <c r="BJ659">
        <v>0.41041313222152498</v>
      </c>
      <c r="BK659">
        <v>0.217495099267977</v>
      </c>
      <c r="BL659" s="1">
        <v>0.999999927105924</v>
      </c>
      <c r="BM659" s="1">
        <v>2.2999999999999998</v>
      </c>
      <c r="BN659">
        <v>2.7</v>
      </c>
      <c r="BO659" s="1">
        <v>2.7</v>
      </c>
      <c r="BP659" s="1">
        <v>2.7</v>
      </c>
      <c r="BQ659">
        <v>2.1</v>
      </c>
      <c r="BR659">
        <v>1</v>
      </c>
      <c r="BS659">
        <v>3.3</v>
      </c>
      <c r="BU659">
        <v>4.4000000000000004</v>
      </c>
      <c r="BV659">
        <v>5.2</v>
      </c>
      <c r="BW659">
        <v>4.8</v>
      </c>
      <c r="BZ659">
        <v>3.4</v>
      </c>
    </row>
    <row r="660" spans="1:79" x14ac:dyDescent="0.3">
      <c r="A660">
        <v>164</v>
      </c>
      <c r="B660" t="s">
        <v>9</v>
      </c>
      <c r="C660" t="s">
        <v>8</v>
      </c>
      <c r="E660" t="s">
        <v>225</v>
      </c>
      <c r="F660" t="s">
        <v>1212</v>
      </c>
      <c r="L660" t="s">
        <v>224</v>
      </c>
      <c r="M660" t="s">
        <v>4</v>
      </c>
      <c r="N660" t="s">
        <v>4</v>
      </c>
      <c r="O660" t="s">
        <v>3</v>
      </c>
      <c r="P660" t="s">
        <v>18</v>
      </c>
      <c r="Q660" t="s">
        <v>3</v>
      </c>
      <c r="R660">
        <v>413.14105999999998</v>
      </c>
      <c r="S660">
        <v>414.14834000000002</v>
      </c>
      <c r="T660">
        <v>12.452</v>
      </c>
      <c r="U660">
        <v>180664350.365199</v>
      </c>
      <c r="V660">
        <v>154</v>
      </c>
      <c r="W660">
        <v>3</v>
      </c>
      <c r="X660">
        <v>0</v>
      </c>
      <c r="Y660">
        <v>51.2</v>
      </c>
      <c r="Z660">
        <v>41.1</v>
      </c>
      <c r="AB660" t="s">
        <v>2</v>
      </c>
      <c r="AC660" t="s">
        <v>2</v>
      </c>
      <c r="AD660" t="s">
        <v>1</v>
      </c>
      <c r="AE660" t="s">
        <v>0</v>
      </c>
      <c r="AF660">
        <v>147497436.24772701</v>
      </c>
      <c r="AG660">
        <v>148291527.90779999</v>
      </c>
      <c r="AH660">
        <v>150464372.75663999</v>
      </c>
      <c r="AI660">
        <v>138688.62377967301</v>
      </c>
      <c r="AJ660">
        <v>180664350.365199</v>
      </c>
      <c r="AK660">
        <v>152274838.61333099</v>
      </c>
      <c r="AL660">
        <v>155738526.724464</v>
      </c>
      <c r="AM660">
        <v>125165.0900467</v>
      </c>
      <c r="AN660">
        <v>142886440.272003</v>
      </c>
      <c r="AO660">
        <v>132668093.00381599</v>
      </c>
      <c r="AP660">
        <v>120504345.277272</v>
      </c>
      <c r="AQ660">
        <v>43453848.367956303</v>
      </c>
      <c r="AR660">
        <v>83070193.883638799</v>
      </c>
      <c r="AS660">
        <v>83396007.064778402</v>
      </c>
      <c r="AT660">
        <v>123804.63040065599</v>
      </c>
      <c r="AU660">
        <v>148291527.90779999</v>
      </c>
      <c r="AV660">
        <v>155738526.724464</v>
      </c>
      <c r="AW660">
        <v>83070193.883638799</v>
      </c>
      <c r="AX660">
        <v>1.0325525512518601</v>
      </c>
      <c r="AY660">
        <v>9.5080717464898203</v>
      </c>
      <c r="AZ660">
        <v>32.822695703956299</v>
      </c>
      <c r="BA660">
        <v>1.05</v>
      </c>
      <c r="BB660">
        <v>0.56000000000000005</v>
      </c>
      <c r="BC660">
        <v>0.53300000000000003</v>
      </c>
      <c r="BD660">
        <v>7.0000000000000007E-2</v>
      </c>
      <c r="BE660">
        <v>-0.84</v>
      </c>
      <c r="BF660">
        <v>-0.91</v>
      </c>
      <c r="BG660">
        <v>0.88203484689267397</v>
      </c>
      <c r="BH660">
        <v>1.1149941719420201E-2</v>
      </c>
      <c r="BI660">
        <v>6.7805973691097404E-3</v>
      </c>
      <c r="BJ660">
        <v>0.98126376716810004</v>
      </c>
      <c r="BK660">
        <v>1.9762500989354299E-2</v>
      </c>
      <c r="BL660">
        <v>2.0441653629701999E-2</v>
      </c>
      <c r="BM660">
        <v>6.6</v>
      </c>
      <c r="BN660">
        <v>6.2</v>
      </c>
      <c r="BO660">
        <v>6.6</v>
      </c>
      <c r="BP660">
        <v>3.4</v>
      </c>
      <c r="BQ660">
        <v>5.5</v>
      </c>
      <c r="BR660">
        <v>5.8</v>
      </c>
      <c r="BS660">
        <v>6.6</v>
      </c>
      <c r="BU660">
        <v>8.6999999999999993</v>
      </c>
      <c r="BV660">
        <v>8.4</v>
      </c>
      <c r="BW660">
        <v>8</v>
      </c>
      <c r="BX660">
        <v>5.8</v>
      </c>
      <c r="BY660">
        <v>6.2</v>
      </c>
      <c r="BZ660">
        <v>5.8</v>
      </c>
    </row>
    <row r="661" spans="1:79" x14ac:dyDescent="0.3">
      <c r="A661">
        <v>782</v>
      </c>
      <c r="B661" t="s">
        <v>9</v>
      </c>
      <c r="E661" t="s">
        <v>223</v>
      </c>
      <c r="F661" t="s">
        <v>1212</v>
      </c>
      <c r="L661" t="s">
        <v>222</v>
      </c>
      <c r="M661" t="s">
        <v>4</v>
      </c>
      <c r="N661" t="s">
        <v>5</v>
      </c>
      <c r="O661" t="s">
        <v>3</v>
      </c>
      <c r="P661" t="s">
        <v>4</v>
      </c>
      <c r="Q661" t="s">
        <v>3</v>
      </c>
      <c r="R661">
        <v>452.11851000000001</v>
      </c>
      <c r="S661">
        <v>453.12578999999999</v>
      </c>
      <c r="T661">
        <v>23.984999999999999</v>
      </c>
      <c r="U661">
        <v>22325723.499744602</v>
      </c>
      <c r="V661">
        <v>2</v>
      </c>
      <c r="W661">
        <v>2</v>
      </c>
      <c r="X661">
        <v>0</v>
      </c>
      <c r="Y661">
        <v>67.7</v>
      </c>
      <c r="Z661">
        <v>8.4</v>
      </c>
      <c r="AB661" t="s">
        <v>2</v>
      </c>
      <c r="AC661" t="s">
        <v>2</v>
      </c>
      <c r="AD661" t="s">
        <v>1</v>
      </c>
      <c r="AE661" t="s">
        <v>0</v>
      </c>
      <c r="AF661">
        <v>2705275.9157172702</v>
      </c>
      <c r="AG661">
        <v>2915130.0321926898</v>
      </c>
      <c r="AH661">
        <v>2222427.4112875699</v>
      </c>
      <c r="AI661">
        <v>803426.77506230795</v>
      </c>
      <c r="AJ661">
        <v>18925512.515262201</v>
      </c>
      <c r="AK661">
        <v>21038436.241683099</v>
      </c>
      <c r="AL661">
        <v>22325723.499744602</v>
      </c>
      <c r="AM661">
        <v>208052.80198728901</v>
      </c>
      <c r="AN661">
        <v>7819128.2281078696</v>
      </c>
      <c r="AO661">
        <v>8065393.4616295304</v>
      </c>
      <c r="AP661">
        <v>6661453.72553657</v>
      </c>
      <c r="AQ661">
        <v>224249.82201472</v>
      </c>
      <c r="AR661">
        <v>58964.740987655903</v>
      </c>
      <c r="AS661">
        <v>92344.109625295998</v>
      </c>
      <c r="AT661">
        <v>2076460.5383512799</v>
      </c>
      <c r="AU661">
        <v>2705275.9157172702</v>
      </c>
      <c r="AV661">
        <v>21038436.241683099</v>
      </c>
      <c r="AW661">
        <v>92344.109625295998</v>
      </c>
      <c r="AX661">
        <v>13.587071016607</v>
      </c>
      <c r="AY661">
        <v>8.2681326025945996</v>
      </c>
      <c r="AZ661">
        <v>69.815910301610401</v>
      </c>
      <c r="BA661">
        <v>7.7770000000000001</v>
      </c>
      <c r="BB661">
        <v>3.4000000000000002E-2</v>
      </c>
      <c r="BC661">
        <v>4.0000000000000001E-3</v>
      </c>
      <c r="BD661">
        <v>2.96</v>
      </c>
      <c r="BE661">
        <v>-4.87</v>
      </c>
      <c r="BF661">
        <v>-7.83</v>
      </c>
      <c r="BG661">
        <v>1.81084576627166E-3</v>
      </c>
      <c r="BH661">
        <v>1.71534613419455E-4</v>
      </c>
      <c r="BI661" s="1">
        <v>8.9754313303824807E-6</v>
      </c>
      <c r="BJ661">
        <v>6.2548920688971698E-3</v>
      </c>
      <c r="BK661">
        <v>5.3937227906240305E-4</v>
      </c>
      <c r="BL661">
        <v>1.1376289741977001E-4</v>
      </c>
      <c r="BM661">
        <v>3.3</v>
      </c>
      <c r="BN661">
        <v>5.5</v>
      </c>
      <c r="BO661">
        <v>5.2</v>
      </c>
      <c r="BP661">
        <v>4.9000000000000004</v>
      </c>
      <c r="BQ661">
        <v>6.4</v>
      </c>
      <c r="BR661">
        <v>6.4</v>
      </c>
      <c r="BS661">
        <v>6.4</v>
      </c>
      <c r="BT661">
        <v>2.7</v>
      </c>
      <c r="BU661">
        <v>8.3000000000000007</v>
      </c>
      <c r="BV661">
        <v>8.3000000000000007</v>
      </c>
      <c r="BW661">
        <v>7.1</v>
      </c>
      <c r="BX661">
        <v>2.7</v>
      </c>
      <c r="CA661">
        <v>5.5</v>
      </c>
    </row>
    <row r="662" spans="1:79" x14ac:dyDescent="0.3">
      <c r="A662">
        <v>385</v>
      </c>
      <c r="B662" t="s">
        <v>9</v>
      </c>
      <c r="C662" t="s">
        <v>8</v>
      </c>
      <c r="E662" t="s">
        <v>221</v>
      </c>
      <c r="F662" t="s">
        <v>1212</v>
      </c>
      <c r="L662" t="s">
        <v>220</v>
      </c>
      <c r="M662" t="s">
        <v>4</v>
      </c>
      <c r="N662" t="s">
        <v>5</v>
      </c>
      <c r="O662" t="s">
        <v>3</v>
      </c>
      <c r="P662" t="s">
        <v>4</v>
      </c>
      <c r="Q662" t="s">
        <v>3</v>
      </c>
      <c r="R662">
        <v>470.20071999999999</v>
      </c>
      <c r="S662">
        <v>471.20799</v>
      </c>
      <c r="T662">
        <v>23.684999999999999</v>
      </c>
      <c r="U662">
        <v>37733231.528838404</v>
      </c>
      <c r="V662">
        <v>10</v>
      </c>
      <c r="W662">
        <v>4</v>
      </c>
      <c r="X662">
        <v>0</v>
      </c>
      <c r="Y662">
        <v>48.9</v>
      </c>
      <c r="Z662">
        <v>40.799999999999997</v>
      </c>
      <c r="AB662" t="s">
        <v>2</v>
      </c>
      <c r="AC662" t="s">
        <v>2</v>
      </c>
      <c r="AD662" t="s">
        <v>1</v>
      </c>
      <c r="AE662" t="s">
        <v>0</v>
      </c>
      <c r="AF662">
        <v>36368923.735141702</v>
      </c>
      <c r="AG662">
        <v>37733231.528838404</v>
      </c>
      <c r="AH662">
        <v>31747358.390543301</v>
      </c>
      <c r="AI662">
        <v>2519165.78303893</v>
      </c>
      <c r="AJ662">
        <v>25508100.111845698</v>
      </c>
      <c r="AK662">
        <v>29673417.0607417</v>
      </c>
      <c r="AL662">
        <v>34874992.193530999</v>
      </c>
      <c r="AM662">
        <v>2507916.8530247901</v>
      </c>
      <c r="AN662">
        <v>27896307.892431598</v>
      </c>
      <c r="AO662">
        <v>23357141.719958201</v>
      </c>
      <c r="AP662">
        <v>24599071.0727835</v>
      </c>
      <c r="AQ662">
        <v>4773100.0981024504</v>
      </c>
      <c r="AR662">
        <v>5631399.9965092596</v>
      </c>
      <c r="AS662">
        <v>5391763.4313079603</v>
      </c>
      <c r="AT662">
        <v>2791792.9229018399</v>
      </c>
      <c r="AU662">
        <v>36368923.735141702</v>
      </c>
      <c r="AV662">
        <v>29673417.0607417</v>
      </c>
      <c r="AW662">
        <v>5391763.4313079603</v>
      </c>
      <c r="AX662">
        <v>8.8913958713200891</v>
      </c>
      <c r="AY662">
        <v>15.6334831659873</v>
      </c>
      <c r="AZ662">
        <v>8.4110764153953408</v>
      </c>
      <c r="BA662">
        <v>0.81599999999999995</v>
      </c>
      <c r="BB662">
        <v>0.14799999999999999</v>
      </c>
      <c r="BC662">
        <v>0.182</v>
      </c>
      <c r="BD662">
        <v>-0.28999999999999998</v>
      </c>
      <c r="BE662">
        <v>-2.75</v>
      </c>
      <c r="BF662">
        <v>-2.46</v>
      </c>
      <c r="BG662">
        <v>0.25727053001143502</v>
      </c>
      <c r="BH662" s="1">
        <v>2.2374681913905899E-6</v>
      </c>
      <c r="BI662" s="1">
        <v>3.7698295614063699E-6</v>
      </c>
      <c r="BJ662">
        <v>0.39330304326617399</v>
      </c>
      <c r="BK662" s="1">
        <v>1.6557074532781501E-5</v>
      </c>
      <c r="BL662" s="1">
        <v>6.05242440172458E-5</v>
      </c>
      <c r="BM662">
        <v>6.6</v>
      </c>
      <c r="BN662">
        <v>6.6</v>
      </c>
      <c r="BO662">
        <v>6.2</v>
      </c>
      <c r="BP662">
        <v>5.9</v>
      </c>
      <c r="BQ662">
        <v>6.6</v>
      </c>
      <c r="BR662">
        <v>7</v>
      </c>
      <c r="BS662">
        <v>6.6</v>
      </c>
      <c r="BT662">
        <v>5.5</v>
      </c>
      <c r="BU662">
        <v>9.1</v>
      </c>
      <c r="BV662">
        <v>8.9</v>
      </c>
      <c r="BW662">
        <v>9.1</v>
      </c>
      <c r="BX662">
        <v>6.9</v>
      </c>
      <c r="BY662">
        <v>7.1</v>
      </c>
      <c r="BZ662">
        <v>7.1</v>
      </c>
      <c r="CA662">
        <v>6.9</v>
      </c>
    </row>
    <row r="663" spans="1:79" x14ac:dyDescent="0.3">
      <c r="A663">
        <v>5931</v>
      </c>
      <c r="B663" t="s">
        <v>9</v>
      </c>
      <c r="C663" t="s">
        <v>8</v>
      </c>
      <c r="E663" t="s">
        <v>219</v>
      </c>
      <c r="F663" t="s">
        <v>1212</v>
      </c>
      <c r="I663" t="str">
        <f>IF(ISBLANK($E663),"Unknown",VLOOKUP($E663,'[1]LVL1_ID_metadata _final'!$F$2:$K$690,5,FALSE))</f>
        <v>4273-98-7</v>
      </c>
      <c r="L663" t="s">
        <v>218</v>
      </c>
      <c r="M663" t="s">
        <v>4</v>
      </c>
      <c r="N663" t="s">
        <v>4</v>
      </c>
      <c r="O663" t="s">
        <v>3</v>
      </c>
      <c r="P663" t="s">
        <v>18</v>
      </c>
      <c r="Q663" t="s">
        <v>3</v>
      </c>
      <c r="R663">
        <v>233.05128999999999</v>
      </c>
      <c r="S663">
        <v>234.05857</v>
      </c>
      <c r="T663">
        <v>19.97</v>
      </c>
      <c r="U663">
        <v>5811473.3731996203</v>
      </c>
      <c r="V663">
        <v>58</v>
      </c>
      <c r="W663">
        <v>1</v>
      </c>
      <c r="X663">
        <v>0</v>
      </c>
      <c r="Y663">
        <v>36</v>
      </c>
      <c r="Z663">
        <v>58</v>
      </c>
      <c r="AB663" t="s">
        <v>2</v>
      </c>
      <c r="AC663" t="s">
        <v>2</v>
      </c>
      <c r="AD663" t="s">
        <v>1</v>
      </c>
      <c r="AE663" t="s">
        <v>0</v>
      </c>
      <c r="AF663">
        <v>5811473.3731996203</v>
      </c>
      <c r="AG663">
        <v>5693020.5625543799</v>
      </c>
      <c r="AH663">
        <v>5164198.5153133497</v>
      </c>
      <c r="AI663">
        <v>101301.31137550301</v>
      </c>
      <c r="AJ663">
        <v>4114695.20960822</v>
      </c>
      <c r="AK663">
        <v>5029734.4581521498</v>
      </c>
      <c r="AL663">
        <v>4157335.3926221598</v>
      </c>
      <c r="AM663">
        <v>108641.027644266</v>
      </c>
      <c r="AN663">
        <v>4601974.3029478397</v>
      </c>
      <c r="AO663">
        <v>3809422.6206696602</v>
      </c>
      <c r="AP663">
        <v>4680327.8440855397</v>
      </c>
      <c r="AQ663">
        <v>2189107.04451724</v>
      </c>
      <c r="AR663">
        <v>2689570.9034412801</v>
      </c>
      <c r="AS663">
        <v>2643156.5445487099</v>
      </c>
      <c r="AT663">
        <v>108444.64311705501</v>
      </c>
      <c r="AU663">
        <v>5693020.5625543799</v>
      </c>
      <c r="AV663">
        <v>4157335.3926221598</v>
      </c>
      <c r="AW663">
        <v>2643156.5445487099</v>
      </c>
      <c r="AX663">
        <v>6.2027146767821799</v>
      </c>
      <c r="AY663" s="1">
        <v>11.647234790711201</v>
      </c>
      <c r="AZ663" s="1">
        <v>11.028685969863499</v>
      </c>
      <c r="BA663">
        <v>0.73</v>
      </c>
      <c r="BB663" s="1">
        <v>0.46400000000000002</v>
      </c>
      <c r="BC663" s="1">
        <v>0.63600000000000001</v>
      </c>
      <c r="BD663">
        <v>-0.45</v>
      </c>
      <c r="BE663">
        <v>-1.1100000000000001</v>
      </c>
      <c r="BF663">
        <v>-0.65</v>
      </c>
      <c r="BG663">
        <v>6.8944009208678797E-2</v>
      </c>
      <c r="BH663">
        <v>1.5875046122792999E-4</v>
      </c>
      <c r="BI663">
        <v>1.02983024924941E-3</v>
      </c>
      <c r="BJ663">
        <v>0.133139987594496</v>
      </c>
      <c r="BK663">
        <v>5.0596827906948896E-4</v>
      </c>
      <c r="BL663" s="1">
        <v>4.3781153067778602E-3</v>
      </c>
      <c r="BM663" s="1">
        <v>3.5</v>
      </c>
      <c r="BN663">
        <v>2.7</v>
      </c>
      <c r="BO663" s="1">
        <v>4.2</v>
      </c>
      <c r="BP663" s="1"/>
      <c r="BQ663">
        <v>4</v>
      </c>
      <c r="BR663">
        <v>4.2</v>
      </c>
      <c r="BS663">
        <v>4</v>
      </c>
      <c r="BU663">
        <v>4.5</v>
      </c>
      <c r="BV663">
        <v>5.7</v>
      </c>
      <c r="BW663">
        <v>5.3</v>
      </c>
      <c r="BX663">
        <v>2.5</v>
      </c>
      <c r="BY663">
        <v>2.9</v>
      </c>
      <c r="BZ663">
        <v>2.9</v>
      </c>
    </row>
    <row r="664" spans="1:79" x14ac:dyDescent="0.3">
      <c r="A664">
        <v>146</v>
      </c>
      <c r="B664" t="s">
        <v>9</v>
      </c>
      <c r="C664" t="s">
        <v>8</v>
      </c>
      <c r="E664" t="s">
        <v>217</v>
      </c>
      <c r="F664" t="s">
        <v>1212</v>
      </c>
      <c r="L664" t="s">
        <v>216</v>
      </c>
      <c r="M664" t="s">
        <v>4</v>
      </c>
      <c r="N664" t="s">
        <v>4</v>
      </c>
      <c r="O664" t="s">
        <v>3</v>
      </c>
      <c r="P664" t="s">
        <v>18</v>
      </c>
      <c r="Q664" t="s">
        <v>18</v>
      </c>
      <c r="R664">
        <v>302.24567000000002</v>
      </c>
      <c r="S664">
        <v>303.25295999999997</v>
      </c>
      <c r="T664">
        <v>25.227</v>
      </c>
      <c r="U664">
        <v>158652304.01809499</v>
      </c>
      <c r="V664">
        <v>3</v>
      </c>
      <c r="W664">
        <v>1</v>
      </c>
      <c r="X664">
        <v>0</v>
      </c>
      <c r="Y664">
        <v>69.2</v>
      </c>
      <c r="Z664">
        <v>47.9</v>
      </c>
      <c r="AB664" t="s">
        <v>2</v>
      </c>
      <c r="AC664" t="s">
        <v>28</v>
      </c>
      <c r="AD664" t="s">
        <v>1</v>
      </c>
      <c r="AE664" t="s">
        <v>0</v>
      </c>
      <c r="AF664">
        <v>132800428.149562</v>
      </c>
      <c r="AG664">
        <v>136749667.50236899</v>
      </c>
      <c r="AH664">
        <v>118309549.61646201</v>
      </c>
      <c r="AI664">
        <v>6298538.3276666496</v>
      </c>
      <c r="AJ664">
        <v>158652304.01809499</v>
      </c>
      <c r="AK664">
        <v>77265540.527656004</v>
      </c>
      <c r="AL664">
        <v>82175358.245624796</v>
      </c>
      <c r="AM664">
        <v>7879004.0022644596</v>
      </c>
      <c r="AN664">
        <v>95428576.491270095</v>
      </c>
      <c r="AO664">
        <v>83521118.362790495</v>
      </c>
      <c r="AP664">
        <v>94189025.305788502</v>
      </c>
      <c r="AQ664">
        <v>45942315.207964502</v>
      </c>
      <c r="AR664">
        <v>57599154.188388802</v>
      </c>
      <c r="AS664">
        <v>54589046.5016817</v>
      </c>
      <c r="AT664">
        <v>6195228.8086110502</v>
      </c>
      <c r="AU664">
        <v>132800428.149562</v>
      </c>
      <c r="AV664">
        <v>82175358.245624796</v>
      </c>
      <c r="AW664">
        <v>54589046.5016817</v>
      </c>
      <c r="AX664">
        <v>7.50988717212861</v>
      </c>
      <c r="AY664">
        <v>43.041537845868604</v>
      </c>
      <c r="AZ664" s="1">
        <v>11.480306299640199</v>
      </c>
      <c r="BA664" s="1">
        <v>0.61899999999999999</v>
      </c>
      <c r="BB664">
        <v>0.41099999999999998</v>
      </c>
      <c r="BC664" s="1">
        <v>0.66400000000000003</v>
      </c>
      <c r="BD664" s="1">
        <v>-0.69</v>
      </c>
      <c r="BE664">
        <v>-1.28</v>
      </c>
      <c r="BF664">
        <v>-0.59</v>
      </c>
      <c r="BG664">
        <v>0.46176477464827898</v>
      </c>
      <c r="BH664">
        <v>9.6171426836719805E-3</v>
      </c>
      <c r="BI664">
        <v>4.0187872621272103E-2</v>
      </c>
      <c r="BJ664">
        <v>0.62198277757512999</v>
      </c>
      <c r="BK664">
        <v>1.7302862635421801E-2</v>
      </c>
      <c r="BL664" s="1">
        <v>9.0400632149169199E-2</v>
      </c>
      <c r="BM664" s="1">
        <v>3.6</v>
      </c>
      <c r="BN664">
        <v>3.2</v>
      </c>
      <c r="BO664" s="1">
        <v>3.9</v>
      </c>
      <c r="BP664" s="1">
        <v>1.6</v>
      </c>
      <c r="BQ664">
        <v>2.4</v>
      </c>
      <c r="BR664">
        <v>2.4</v>
      </c>
      <c r="BS664">
        <v>4.7</v>
      </c>
      <c r="BT664">
        <v>2.7</v>
      </c>
      <c r="BU664">
        <v>6.5</v>
      </c>
      <c r="BV664">
        <v>6.8</v>
      </c>
      <c r="BW664">
        <v>5.3</v>
      </c>
      <c r="BX664">
        <v>5.0999999999999996</v>
      </c>
      <c r="BY664">
        <v>5.5</v>
      </c>
      <c r="BZ664">
        <v>2.4</v>
      </c>
      <c r="CA664">
        <v>3.5</v>
      </c>
    </row>
    <row r="665" spans="1:79" x14ac:dyDescent="0.3">
      <c r="A665">
        <v>147</v>
      </c>
      <c r="B665" t="s">
        <v>9</v>
      </c>
      <c r="C665" t="s">
        <v>8</v>
      </c>
      <c r="E665" t="s">
        <v>217</v>
      </c>
      <c r="F665" t="s">
        <v>1212</v>
      </c>
      <c r="L665" t="s">
        <v>216</v>
      </c>
      <c r="M665" t="s">
        <v>4</v>
      </c>
      <c r="N665" t="s">
        <v>4</v>
      </c>
      <c r="O665" t="s">
        <v>3</v>
      </c>
      <c r="P665" t="s">
        <v>18</v>
      </c>
      <c r="Q665" t="s">
        <v>18</v>
      </c>
      <c r="R665">
        <v>302.24567999999999</v>
      </c>
      <c r="S665">
        <v>303.25297</v>
      </c>
      <c r="T665">
        <v>25.128</v>
      </c>
      <c r="U665">
        <v>91464777.795499295</v>
      </c>
      <c r="V665">
        <v>3</v>
      </c>
      <c r="W665">
        <v>1</v>
      </c>
      <c r="X665">
        <v>0</v>
      </c>
      <c r="Y665">
        <v>71.900000000000006</v>
      </c>
      <c r="Z665">
        <v>50.7</v>
      </c>
      <c r="AB665" t="s">
        <v>2</v>
      </c>
      <c r="AC665" t="s">
        <v>28</v>
      </c>
      <c r="AD665" t="s">
        <v>1</v>
      </c>
      <c r="AE665" t="s">
        <v>0</v>
      </c>
      <c r="AF665">
        <v>91464777.795499295</v>
      </c>
      <c r="AG665">
        <v>85953468.256498396</v>
      </c>
      <c r="AH665">
        <v>75771711.775282398</v>
      </c>
      <c r="AI665">
        <v>2558203.6162941498</v>
      </c>
      <c r="AJ665">
        <v>61130340.290699199</v>
      </c>
      <c r="AK665">
        <v>63573795.724936903</v>
      </c>
      <c r="AL665">
        <v>61372719.126619697</v>
      </c>
      <c r="AM665">
        <v>4389361.3438144904</v>
      </c>
      <c r="AN665">
        <v>61035660.532245003</v>
      </c>
      <c r="AO665">
        <v>56834571.137154996</v>
      </c>
      <c r="AP665">
        <v>71755486.156763598</v>
      </c>
      <c r="AQ665">
        <v>34495105.177582897</v>
      </c>
      <c r="AR665">
        <v>41982990.725036003</v>
      </c>
      <c r="AS665">
        <v>43052454.837795198</v>
      </c>
      <c r="AT665">
        <v>3482937.6529035801</v>
      </c>
      <c r="AU665">
        <v>85953468.256498396</v>
      </c>
      <c r="AV665">
        <v>61372719.126619697</v>
      </c>
      <c r="AW665">
        <v>41982990.725036003</v>
      </c>
      <c r="AX665">
        <v>9.4334573723639696</v>
      </c>
      <c r="AY665">
        <v>2.17043678135669</v>
      </c>
      <c r="AZ665" s="1">
        <v>11.702342310344999</v>
      </c>
      <c r="BA665" s="1">
        <v>0.71399999999999997</v>
      </c>
      <c r="BB665">
        <v>0.48799999999999999</v>
      </c>
      <c r="BC665">
        <v>0.68400000000000005</v>
      </c>
      <c r="BD665">
        <v>-0.49</v>
      </c>
      <c r="BE665">
        <v>-1.03</v>
      </c>
      <c r="BF665">
        <v>-0.55000000000000004</v>
      </c>
      <c r="BG665">
        <v>1.42680016083055E-2</v>
      </c>
      <c r="BH665">
        <v>1.2609522217821301E-4</v>
      </c>
      <c r="BI665">
        <v>2.1902011452815699E-3</v>
      </c>
      <c r="BJ665">
        <v>3.5161073201987803E-2</v>
      </c>
      <c r="BK665">
        <v>4.1631761257871299E-4</v>
      </c>
      <c r="BL665">
        <v>8.1812805554587007E-3</v>
      </c>
      <c r="BM665">
        <v>5.8</v>
      </c>
      <c r="BN665">
        <v>5.8</v>
      </c>
      <c r="BO665">
        <v>5.5</v>
      </c>
      <c r="BP665">
        <v>5.2</v>
      </c>
      <c r="BQ665">
        <v>5.8</v>
      </c>
      <c r="BR665">
        <v>5.5</v>
      </c>
      <c r="BS665">
        <v>5.8</v>
      </c>
      <c r="BT665">
        <v>4</v>
      </c>
      <c r="BU665">
        <v>7.9</v>
      </c>
      <c r="BV665">
        <v>7.9</v>
      </c>
      <c r="BW665">
        <v>7.9</v>
      </c>
      <c r="BX665">
        <v>4.3</v>
      </c>
      <c r="BY665">
        <v>5.5</v>
      </c>
      <c r="BZ665">
        <v>5.8</v>
      </c>
      <c r="CA665">
        <v>4.4000000000000004</v>
      </c>
    </row>
    <row r="666" spans="1:79" x14ac:dyDescent="0.3">
      <c r="A666">
        <v>211</v>
      </c>
      <c r="B666" t="s">
        <v>9</v>
      </c>
      <c r="C666" t="s">
        <v>8</v>
      </c>
      <c r="E666" t="s">
        <v>217</v>
      </c>
      <c r="F666" t="s">
        <v>1212</v>
      </c>
      <c r="L666" t="s">
        <v>216</v>
      </c>
      <c r="M666" t="s">
        <v>4</v>
      </c>
      <c r="N666" t="s">
        <v>4</v>
      </c>
      <c r="O666" t="s">
        <v>3</v>
      </c>
      <c r="P666" t="s">
        <v>18</v>
      </c>
      <c r="Q666" t="s">
        <v>18</v>
      </c>
      <c r="R666">
        <v>302.24565000000001</v>
      </c>
      <c r="S666">
        <v>303.25295</v>
      </c>
      <c r="T666">
        <v>25.381</v>
      </c>
      <c r="U666">
        <v>116048058.172052</v>
      </c>
      <c r="V666">
        <v>3</v>
      </c>
      <c r="W666">
        <v>1</v>
      </c>
      <c r="X666">
        <v>0</v>
      </c>
      <c r="Y666">
        <v>69.2</v>
      </c>
      <c r="Z666">
        <v>47.9</v>
      </c>
      <c r="AB666" t="s">
        <v>2</v>
      </c>
      <c r="AC666" t="s">
        <v>28</v>
      </c>
      <c r="AD666" t="s">
        <v>1</v>
      </c>
      <c r="AE666" t="s">
        <v>0</v>
      </c>
      <c r="AF666">
        <v>106276779.919404</v>
      </c>
      <c r="AG666">
        <v>116048058.172052</v>
      </c>
      <c r="AH666">
        <v>100627167.82339001</v>
      </c>
      <c r="AI666">
        <v>3170694.3100798298</v>
      </c>
      <c r="AJ666">
        <v>70816363.398209795</v>
      </c>
      <c r="AK666">
        <v>72752091.122090802</v>
      </c>
      <c r="AL666">
        <v>66820207.624415897</v>
      </c>
      <c r="AM666">
        <v>11449830.662067501</v>
      </c>
      <c r="AN666">
        <v>70894022.531220302</v>
      </c>
      <c r="AO666">
        <v>73108775.286154702</v>
      </c>
      <c r="AP666">
        <v>73125072.101006195</v>
      </c>
      <c r="AQ666">
        <v>32827151.0396032</v>
      </c>
      <c r="AR666">
        <v>39225057.557821803</v>
      </c>
      <c r="AS666">
        <v>30187905.066094302</v>
      </c>
      <c r="AT666">
        <v>10066040.255787401</v>
      </c>
      <c r="AU666">
        <v>106276779.919404</v>
      </c>
      <c r="AV666">
        <v>70816363.398209795</v>
      </c>
      <c r="AW666">
        <v>32827151.0396032</v>
      </c>
      <c r="AX666">
        <v>7.2472449644877299</v>
      </c>
      <c r="AY666" s="1">
        <v>4.3134372992683199</v>
      </c>
      <c r="AZ666">
        <v>13.635616535936601</v>
      </c>
      <c r="BA666" s="1">
        <v>0.66600000000000004</v>
      </c>
      <c r="BB666">
        <v>0.309</v>
      </c>
      <c r="BC666">
        <v>0.46400000000000002</v>
      </c>
      <c r="BD666">
        <v>-0.59</v>
      </c>
      <c r="BE666">
        <v>-1.69</v>
      </c>
      <c r="BF666">
        <v>-1.1100000000000001</v>
      </c>
      <c r="BG666">
        <v>2.9362923804896498E-3</v>
      </c>
      <c r="BH666" s="1">
        <v>1.0833553943045999E-5</v>
      </c>
      <c r="BI666">
        <v>1.63397176131452E-4</v>
      </c>
      <c r="BJ666">
        <v>9.3768962603156102E-3</v>
      </c>
      <c r="BK666" s="1">
        <v>5.53024561631299E-5</v>
      </c>
      <c r="BL666" s="1">
        <v>9.8956810515113294E-4</v>
      </c>
      <c r="BM666" s="1">
        <v>2</v>
      </c>
      <c r="BN666" s="1">
        <v>2</v>
      </c>
      <c r="BO666" s="1">
        <v>2</v>
      </c>
      <c r="BP666" s="1">
        <v>4.8</v>
      </c>
      <c r="BQ666">
        <v>3.2</v>
      </c>
      <c r="BR666">
        <v>1.3</v>
      </c>
      <c r="BS666">
        <v>0.9</v>
      </c>
      <c r="BT666">
        <v>2.2000000000000002</v>
      </c>
      <c r="BU666">
        <v>8.1</v>
      </c>
      <c r="BV666">
        <v>8.5</v>
      </c>
      <c r="BW666">
        <v>7.7</v>
      </c>
      <c r="BX666">
        <v>4.7</v>
      </c>
      <c r="BY666">
        <v>2</v>
      </c>
      <c r="BZ666">
        <v>5.5</v>
      </c>
      <c r="CA666">
        <v>2.2999999999999998</v>
      </c>
    </row>
    <row r="667" spans="1:79" x14ac:dyDescent="0.3">
      <c r="A667">
        <v>1487</v>
      </c>
      <c r="B667" t="s">
        <v>9</v>
      </c>
      <c r="C667" t="s">
        <v>8</v>
      </c>
      <c r="E667" t="s">
        <v>217</v>
      </c>
      <c r="F667" t="s">
        <v>1212</v>
      </c>
      <c r="L667" t="s">
        <v>216</v>
      </c>
      <c r="M667" t="s">
        <v>4</v>
      </c>
      <c r="N667" t="s">
        <v>4</v>
      </c>
      <c r="O667" t="s">
        <v>3</v>
      </c>
      <c r="P667" t="s">
        <v>18</v>
      </c>
      <c r="Q667" t="s">
        <v>18</v>
      </c>
      <c r="R667">
        <v>302.24570999999997</v>
      </c>
      <c r="S667">
        <v>303.25301000000002</v>
      </c>
      <c r="T667">
        <v>25.047999999999998</v>
      </c>
      <c r="U667">
        <v>13414210.706458099</v>
      </c>
      <c r="V667">
        <v>3</v>
      </c>
      <c r="W667">
        <v>1</v>
      </c>
      <c r="X667">
        <v>0</v>
      </c>
      <c r="Y667">
        <v>75.099999999999994</v>
      </c>
      <c r="Z667">
        <v>55.1</v>
      </c>
      <c r="AB667" t="s">
        <v>2</v>
      </c>
      <c r="AC667" t="s">
        <v>28</v>
      </c>
      <c r="AD667" t="s">
        <v>1</v>
      </c>
      <c r="AE667" t="s">
        <v>0</v>
      </c>
      <c r="AF667">
        <v>10780962.431844199</v>
      </c>
      <c r="AG667">
        <v>13414210.706458099</v>
      </c>
      <c r="AH667">
        <v>12309529.7945673</v>
      </c>
      <c r="AI667">
        <v>685061.73102381499</v>
      </c>
      <c r="AJ667">
        <v>10013241.610909101</v>
      </c>
      <c r="AK667">
        <v>9826613.1394219808</v>
      </c>
      <c r="AL667">
        <v>9285946.7357422207</v>
      </c>
      <c r="AM667">
        <v>733082.74567556998</v>
      </c>
      <c r="AN667">
        <v>10394726.0277266</v>
      </c>
      <c r="AO667">
        <v>10142999.9607588</v>
      </c>
      <c r="AP667">
        <v>10940654.474390199</v>
      </c>
      <c r="AQ667">
        <v>5590388.3094456904</v>
      </c>
      <c r="AR667">
        <v>6163191.2769281603</v>
      </c>
      <c r="AS667">
        <v>7546817.7402722696</v>
      </c>
      <c r="AT667">
        <v>649768.47032972705</v>
      </c>
      <c r="AU667">
        <v>12309529.7945673</v>
      </c>
      <c r="AV667">
        <v>9826613.1394219808</v>
      </c>
      <c r="AW667">
        <v>6163191.2769281603</v>
      </c>
      <c r="AX667">
        <v>10.8668039109078</v>
      </c>
      <c r="AY667">
        <v>3.8907387305966799</v>
      </c>
      <c r="AZ667">
        <v>15.634312521505301</v>
      </c>
      <c r="BA667">
        <v>0.79800000000000004</v>
      </c>
      <c r="BB667">
        <v>0.501</v>
      </c>
      <c r="BC667">
        <v>0.627</v>
      </c>
      <c r="BD667">
        <v>-0.33</v>
      </c>
      <c r="BE667">
        <v>-1</v>
      </c>
      <c r="BF667">
        <v>-0.67</v>
      </c>
      <c r="BG667">
        <v>0.10896248878071201</v>
      </c>
      <c r="BH667">
        <v>9.84411859467738E-4</v>
      </c>
      <c r="BI667">
        <v>8.6643556153033208E-3</v>
      </c>
      <c r="BJ667">
        <v>0.19634349870960999</v>
      </c>
      <c r="BK667">
        <v>2.3554542096206402E-3</v>
      </c>
      <c r="BL667">
        <v>2.49977955525383E-2</v>
      </c>
      <c r="BM667" s="1">
        <v>5</v>
      </c>
      <c r="BN667" s="1">
        <v>5.2</v>
      </c>
      <c r="BO667">
        <v>5.2</v>
      </c>
      <c r="BP667" s="1">
        <v>1.9</v>
      </c>
      <c r="BQ667" s="1">
        <v>3.1</v>
      </c>
      <c r="BR667">
        <v>4.2</v>
      </c>
      <c r="BS667">
        <v>2.2999999999999998</v>
      </c>
      <c r="BU667">
        <v>7.7</v>
      </c>
      <c r="BV667">
        <v>7.7</v>
      </c>
      <c r="BW667">
        <v>7.5</v>
      </c>
      <c r="BX667">
        <v>5</v>
      </c>
      <c r="BY667">
        <v>5</v>
      </c>
      <c r="BZ667">
        <v>2.2999999999999998</v>
      </c>
    </row>
    <row r="668" spans="1:79" x14ac:dyDescent="0.3">
      <c r="A668">
        <v>1667</v>
      </c>
      <c r="B668" t="s">
        <v>9</v>
      </c>
      <c r="C668" t="s">
        <v>8</v>
      </c>
      <c r="E668" t="s">
        <v>217</v>
      </c>
      <c r="F668" t="s">
        <v>1212</v>
      </c>
      <c r="L668" t="s">
        <v>216</v>
      </c>
      <c r="M668" t="s">
        <v>4</v>
      </c>
      <c r="N668" t="s">
        <v>4</v>
      </c>
      <c r="O668" t="s">
        <v>3</v>
      </c>
      <c r="P668" t="s">
        <v>18</v>
      </c>
      <c r="Q668" t="s">
        <v>18</v>
      </c>
      <c r="R668">
        <v>302.24576999999999</v>
      </c>
      <c r="S668">
        <v>303.25304</v>
      </c>
      <c r="T668">
        <v>24.975999999999999</v>
      </c>
      <c r="U668">
        <v>11812868.4684429</v>
      </c>
      <c r="V668">
        <v>3</v>
      </c>
      <c r="W668">
        <v>1</v>
      </c>
      <c r="X668">
        <v>0</v>
      </c>
      <c r="Y668">
        <v>73.5</v>
      </c>
      <c r="Z668">
        <v>52.9</v>
      </c>
      <c r="AB668" t="s">
        <v>2</v>
      </c>
      <c r="AC668" t="s">
        <v>28</v>
      </c>
      <c r="AD668" t="s">
        <v>1</v>
      </c>
      <c r="AE668" t="s">
        <v>0</v>
      </c>
      <c r="AF668">
        <v>11812868.4684429</v>
      </c>
      <c r="AG668">
        <v>9844877.0939381495</v>
      </c>
      <c r="AH668">
        <v>9874860.2578407396</v>
      </c>
      <c r="AI668">
        <v>685061.73102381499</v>
      </c>
      <c r="AJ668">
        <v>9096402.7677853405</v>
      </c>
      <c r="AK668">
        <v>9623326.0675037093</v>
      </c>
      <c r="AL668">
        <v>8996399.5158468597</v>
      </c>
      <c r="AM668">
        <v>1028227.6043209</v>
      </c>
      <c r="AN668">
        <v>8976477.5883775502</v>
      </c>
      <c r="AO668">
        <v>9406596.0348560791</v>
      </c>
      <c r="AP668">
        <v>10542970.521934399</v>
      </c>
      <c r="AQ668">
        <v>4673441.3539151698</v>
      </c>
      <c r="AR668">
        <v>7223525.60949637</v>
      </c>
      <c r="AS668">
        <v>6354243.5823217398</v>
      </c>
      <c r="AT668">
        <v>797150.182733719</v>
      </c>
      <c r="AU668">
        <v>9874860.2578407396</v>
      </c>
      <c r="AV668">
        <v>9096402.7677853405</v>
      </c>
      <c r="AW668">
        <v>6354243.5823217398</v>
      </c>
      <c r="AX668">
        <v>10.728557784459399</v>
      </c>
      <c r="AY668" s="1">
        <v>3.6457457991832398</v>
      </c>
      <c r="AZ668" s="1">
        <v>21.3090171617505</v>
      </c>
      <c r="BA668">
        <v>0.92100000000000004</v>
      </c>
      <c r="BB668" s="1">
        <v>0.64300000000000002</v>
      </c>
      <c r="BC668" s="1">
        <v>0.69899999999999995</v>
      </c>
      <c r="BD668">
        <v>-0.12</v>
      </c>
      <c r="BE668">
        <v>-0.64</v>
      </c>
      <c r="BF668">
        <v>-0.52</v>
      </c>
      <c r="BG668">
        <v>0.56523416354746103</v>
      </c>
      <c r="BH668">
        <v>7.5084487594724303E-3</v>
      </c>
      <c r="BI668">
        <v>2.3920579605375199E-2</v>
      </c>
      <c r="BJ668">
        <v>0.72337251189850105</v>
      </c>
      <c r="BK668">
        <v>1.37907533518529E-2</v>
      </c>
      <c r="BL668">
        <v>5.7982905932215098E-2</v>
      </c>
      <c r="BM668">
        <v>4.8</v>
      </c>
      <c r="BN668">
        <v>5</v>
      </c>
      <c r="BO668">
        <v>5</v>
      </c>
      <c r="BP668">
        <v>1.9</v>
      </c>
      <c r="BQ668">
        <v>5</v>
      </c>
      <c r="BR668">
        <v>4.5999999999999996</v>
      </c>
      <c r="BS668">
        <v>4.5999999999999996</v>
      </c>
      <c r="BU668">
        <v>7.5</v>
      </c>
      <c r="BV668">
        <v>6.8</v>
      </c>
      <c r="BW668">
        <v>7.5</v>
      </c>
      <c r="BX668">
        <v>4.8</v>
      </c>
      <c r="BY668">
        <v>4.5999999999999996</v>
      </c>
      <c r="BZ668">
        <v>5.4</v>
      </c>
    </row>
    <row r="669" spans="1:79" x14ac:dyDescent="0.3">
      <c r="A669">
        <v>1581</v>
      </c>
      <c r="B669" t="s">
        <v>9</v>
      </c>
      <c r="C669" t="s">
        <v>8</v>
      </c>
      <c r="E669" t="s">
        <v>215</v>
      </c>
      <c r="F669" t="s">
        <v>1212</v>
      </c>
      <c r="L669" t="s">
        <v>214</v>
      </c>
      <c r="M669" t="s">
        <v>4</v>
      </c>
      <c r="N669" t="s">
        <v>5</v>
      </c>
      <c r="O669" t="s">
        <v>3</v>
      </c>
      <c r="P669" t="s">
        <v>4</v>
      </c>
      <c r="Q669" t="s">
        <v>3</v>
      </c>
      <c r="R669">
        <v>478.16009000000003</v>
      </c>
      <c r="S669">
        <v>479.16737000000001</v>
      </c>
      <c r="T669">
        <v>22.047999999999998</v>
      </c>
      <c r="U669">
        <v>13943241.746188501</v>
      </c>
      <c r="V669">
        <v>13</v>
      </c>
      <c r="W669">
        <v>3</v>
      </c>
      <c r="X669">
        <v>0</v>
      </c>
      <c r="Y669">
        <v>56.4</v>
      </c>
      <c r="Z669">
        <v>42</v>
      </c>
      <c r="AB669" t="s">
        <v>2</v>
      </c>
      <c r="AC669" t="s">
        <v>2</v>
      </c>
      <c r="AD669" t="s">
        <v>1</v>
      </c>
      <c r="AE669" t="s">
        <v>0</v>
      </c>
      <c r="AF669">
        <v>13943241.746188501</v>
      </c>
      <c r="AG669">
        <v>13298725.1007932</v>
      </c>
      <c r="AH669">
        <v>13388830.058637001</v>
      </c>
      <c r="AI669">
        <v>704030.80205210799</v>
      </c>
      <c r="AJ669">
        <v>12772286.7884061</v>
      </c>
      <c r="AK669">
        <v>13548901.5514226</v>
      </c>
      <c r="AL669">
        <v>12414691.559610199</v>
      </c>
      <c r="AM669">
        <v>681066.50755229103</v>
      </c>
      <c r="AN669">
        <v>13051740.733718799</v>
      </c>
      <c r="AO669">
        <v>11100375.375631901</v>
      </c>
      <c r="AP669">
        <v>9734560.3688900601</v>
      </c>
      <c r="AQ669">
        <v>7514068.8361559203</v>
      </c>
      <c r="AR669">
        <v>8548063.2532834094</v>
      </c>
      <c r="AS669">
        <v>8460327.8240265194</v>
      </c>
      <c r="AT669">
        <v>626369.93259288999</v>
      </c>
      <c r="AU669">
        <v>13388830.058637001</v>
      </c>
      <c r="AV669">
        <v>12772286.7884061</v>
      </c>
      <c r="AW669">
        <v>8460327.8240265194</v>
      </c>
      <c r="AX669">
        <v>2.5770163223131699</v>
      </c>
      <c r="AY669" s="1">
        <v>4.4908878553362097</v>
      </c>
      <c r="AZ669" s="1">
        <v>7.0139450960871397</v>
      </c>
      <c r="BA669">
        <v>0.95399999999999996</v>
      </c>
      <c r="BB669" s="1">
        <v>0.63200000000000001</v>
      </c>
      <c r="BC669" s="1">
        <v>0.66200000000000003</v>
      </c>
      <c r="BD669">
        <v>-7.0000000000000007E-2</v>
      </c>
      <c r="BE669">
        <v>-0.66</v>
      </c>
      <c r="BF669">
        <v>-0.59</v>
      </c>
      <c r="BG669">
        <v>0.51647459421590802</v>
      </c>
      <c r="BH669" s="1">
        <v>4.5924850976764E-5</v>
      </c>
      <c r="BI669" s="1">
        <v>8.1857421313169505E-5</v>
      </c>
      <c r="BJ669">
        <v>0.674679958111018</v>
      </c>
      <c r="BK669">
        <v>1.8236308428600599E-4</v>
      </c>
      <c r="BL669" s="1">
        <v>5.8793733834406302E-4</v>
      </c>
      <c r="BM669" s="1">
        <v>6</v>
      </c>
      <c r="BN669" s="1">
        <v>5.6</v>
      </c>
      <c r="BO669" s="1">
        <v>6</v>
      </c>
      <c r="BP669" s="1">
        <v>4.2</v>
      </c>
      <c r="BQ669">
        <v>6</v>
      </c>
      <c r="BR669">
        <v>6</v>
      </c>
      <c r="BS669">
        <v>6</v>
      </c>
      <c r="BT669">
        <v>2.7</v>
      </c>
      <c r="BU669">
        <v>8</v>
      </c>
      <c r="BV669">
        <v>7.6</v>
      </c>
      <c r="BW669">
        <v>7.4</v>
      </c>
      <c r="BX669">
        <v>5</v>
      </c>
      <c r="BY669">
        <v>5.8</v>
      </c>
      <c r="BZ669">
        <v>5.8</v>
      </c>
      <c r="CA669">
        <v>2.7</v>
      </c>
    </row>
    <row r="670" spans="1:79" x14ac:dyDescent="0.3">
      <c r="A670">
        <v>4080</v>
      </c>
      <c r="B670" t="s">
        <v>9</v>
      </c>
      <c r="E670" t="s">
        <v>213</v>
      </c>
      <c r="F670" t="s">
        <v>1212</v>
      </c>
      <c r="L670" t="s">
        <v>212</v>
      </c>
      <c r="M670" t="s">
        <v>4</v>
      </c>
      <c r="N670" t="s">
        <v>25</v>
      </c>
      <c r="O670" t="s">
        <v>3</v>
      </c>
      <c r="P670" t="s">
        <v>18</v>
      </c>
      <c r="Q670" t="s">
        <v>3</v>
      </c>
      <c r="R670">
        <v>230.10580999999999</v>
      </c>
      <c r="S670">
        <v>231.11308</v>
      </c>
      <c r="T670">
        <v>16.513999999999999</v>
      </c>
      <c r="U670">
        <v>7187965.2645292496</v>
      </c>
      <c r="V670">
        <v>251</v>
      </c>
      <c r="W670">
        <v>6</v>
      </c>
      <c r="X670">
        <v>0</v>
      </c>
      <c r="Y670">
        <v>72.8</v>
      </c>
      <c r="Z670">
        <v>8.6</v>
      </c>
      <c r="AB670" t="s">
        <v>2</v>
      </c>
      <c r="AC670" t="s">
        <v>2</v>
      </c>
      <c r="AD670" t="s">
        <v>1</v>
      </c>
      <c r="AE670" t="s">
        <v>0</v>
      </c>
      <c r="AF670">
        <v>7187965.2645292496</v>
      </c>
      <c r="AG670">
        <v>6944099.0292212199</v>
      </c>
      <c r="AH670">
        <v>6735306.0110088801</v>
      </c>
      <c r="AI670">
        <v>89054.719971782601</v>
      </c>
      <c r="AJ670">
        <v>6590018.7555542504</v>
      </c>
      <c r="AK670">
        <v>6429094.8254028102</v>
      </c>
      <c r="AL670">
        <v>6663147.9167231601</v>
      </c>
      <c r="AM670">
        <v>88842.533436812795</v>
      </c>
      <c r="AN670">
        <v>6607262.1760762297</v>
      </c>
      <c r="AO670">
        <v>6140802.5516832396</v>
      </c>
      <c r="AP670">
        <v>6345946.6411264203</v>
      </c>
      <c r="AQ670">
        <v>5119258.8806666397</v>
      </c>
      <c r="AR670">
        <v>6561925.7175412597</v>
      </c>
      <c r="AS670">
        <v>6219713.0878917696</v>
      </c>
      <c r="AT670">
        <v>94073.374000860495</v>
      </c>
      <c r="AU670">
        <v>6944099.0292212199</v>
      </c>
      <c r="AV670">
        <v>6590018.7555542504</v>
      </c>
      <c r="AW670">
        <v>6219713.0878917696</v>
      </c>
      <c r="AX670">
        <v>3.2570847300530201</v>
      </c>
      <c r="AY670">
        <v>1.82508697627357</v>
      </c>
      <c r="AZ670" s="1">
        <v>12.633089640404201</v>
      </c>
      <c r="BA670">
        <v>0.94899999999999995</v>
      </c>
      <c r="BB670">
        <v>0.89600000000000002</v>
      </c>
      <c r="BC670" s="1">
        <v>0.94399999999999995</v>
      </c>
      <c r="BD670">
        <v>-0.08</v>
      </c>
      <c r="BE670">
        <v>-0.16</v>
      </c>
      <c r="BF670">
        <v>-0.08</v>
      </c>
      <c r="BG670">
        <v>0.65487107875683503</v>
      </c>
      <c r="BH670">
        <v>0.105365588393421</v>
      </c>
      <c r="BI670">
        <v>0.32891001040655299</v>
      </c>
      <c r="BJ670">
        <v>0.80705665154439499</v>
      </c>
      <c r="BK670">
        <v>0.149988427984238</v>
      </c>
      <c r="BL670">
        <v>0.50508536481786503</v>
      </c>
      <c r="BM670" s="1">
        <v>3.9</v>
      </c>
      <c r="BN670">
        <v>4.5999999999999996</v>
      </c>
      <c r="BO670">
        <v>4.2</v>
      </c>
      <c r="BQ670">
        <v>5</v>
      </c>
      <c r="BR670">
        <v>4.5999999999999996</v>
      </c>
      <c r="BS670">
        <v>5</v>
      </c>
      <c r="BU670">
        <v>8.4</v>
      </c>
      <c r="BV670">
        <v>6.5</v>
      </c>
      <c r="BW670">
        <v>8.4</v>
      </c>
      <c r="BX670">
        <v>3.9</v>
      </c>
      <c r="BY670">
        <v>4.2</v>
      </c>
      <c r="BZ670">
        <v>5.4</v>
      </c>
    </row>
    <row r="671" spans="1:79" x14ac:dyDescent="0.3">
      <c r="A671">
        <v>4591</v>
      </c>
      <c r="B671" t="s">
        <v>9</v>
      </c>
      <c r="C671" t="s">
        <v>8</v>
      </c>
      <c r="E671" t="s">
        <v>211</v>
      </c>
      <c r="F671" t="s">
        <v>1212</v>
      </c>
      <c r="L671" t="s">
        <v>210</v>
      </c>
      <c r="M671" t="s">
        <v>4</v>
      </c>
      <c r="N671" t="s">
        <v>5</v>
      </c>
      <c r="O671" t="s">
        <v>3</v>
      </c>
      <c r="P671" t="s">
        <v>4</v>
      </c>
      <c r="Q671" t="s">
        <v>3</v>
      </c>
      <c r="R671">
        <v>302.15188000000001</v>
      </c>
      <c r="S671">
        <v>303.15915999999999</v>
      </c>
      <c r="T671">
        <v>20.062000000000001</v>
      </c>
      <c r="U671">
        <v>23804130.4686183</v>
      </c>
      <c r="V671">
        <v>93</v>
      </c>
      <c r="W671">
        <v>1</v>
      </c>
      <c r="X671">
        <v>0</v>
      </c>
      <c r="Y671">
        <v>41</v>
      </c>
      <c r="Z671">
        <v>42.8</v>
      </c>
      <c r="AB671" t="s">
        <v>2</v>
      </c>
      <c r="AC671" t="s">
        <v>2</v>
      </c>
      <c r="AD671" t="s">
        <v>1</v>
      </c>
      <c r="AE671" t="s">
        <v>0</v>
      </c>
      <c r="AF671">
        <v>10399104.9178853</v>
      </c>
      <c r="AG671">
        <v>12320361.2211139</v>
      </c>
      <c r="AH671">
        <v>11330467.412012599</v>
      </c>
      <c r="AI671">
        <v>350504.65862917801</v>
      </c>
      <c r="AJ671">
        <v>11468830.8739715</v>
      </c>
      <c r="AK671">
        <v>12773091.5297701</v>
      </c>
      <c r="AL671">
        <v>11480973.936328299</v>
      </c>
      <c r="AM671">
        <v>358705.50358837203</v>
      </c>
      <c r="AN671">
        <v>15167559.2249438</v>
      </c>
      <c r="AO671">
        <v>23804130.4686183</v>
      </c>
      <c r="AP671">
        <v>10374586.5158068</v>
      </c>
      <c r="AQ671">
        <v>6760018.0882974397</v>
      </c>
      <c r="AR671">
        <v>9418051.9249100201</v>
      </c>
      <c r="AS671">
        <v>9028872.8545774203</v>
      </c>
      <c r="AT671">
        <v>391082.46423711698</v>
      </c>
      <c r="AU671">
        <v>11330467.412012599</v>
      </c>
      <c r="AV671">
        <v>11480973.936328299</v>
      </c>
      <c r="AW671">
        <v>9028872.8545774203</v>
      </c>
      <c r="AX671">
        <v>8.4650097980943695</v>
      </c>
      <c r="AY671">
        <v>6.2945716222353898</v>
      </c>
      <c r="AZ671" s="1">
        <v>17.084816866962701</v>
      </c>
      <c r="BA671" s="1">
        <v>1.0129999999999999</v>
      </c>
      <c r="BB671">
        <v>0.79700000000000004</v>
      </c>
      <c r="BC671" s="1">
        <v>0.78600000000000003</v>
      </c>
      <c r="BD671">
        <v>0.02</v>
      </c>
      <c r="BE671">
        <v>-0.33</v>
      </c>
      <c r="BF671">
        <v>-0.35</v>
      </c>
      <c r="BG671">
        <v>0.87469968065464199</v>
      </c>
      <c r="BH671">
        <v>4.5942032825674703E-2</v>
      </c>
      <c r="BI671">
        <v>2.5336096466563499E-2</v>
      </c>
      <c r="BJ671">
        <v>0.97803413661363403</v>
      </c>
      <c r="BK671">
        <v>7.1056547936649797E-2</v>
      </c>
      <c r="BL671">
        <v>6.0765072603462901E-2</v>
      </c>
      <c r="BM671">
        <v>0.5</v>
      </c>
      <c r="BN671">
        <v>0.7</v>
      </c>
      <c r="BO671">
        <v>1.4</v>
      </c>
      <c r="BP671">
        <v>0.4</v>
      </c>
      <c r="BQ671">
        <v>1.8</v>
      </c>
      <c r="BR671">
        <v>2.2000000000000002</v>
      </c>
      <c r="BS671">
        <v>0.7</v>
      </c>
      <c r="BU671">
        <v>0.7</v>
      </c>
      <c r="BV671">
        <v>1.1000000000000001</v>
      </c>
      <c r="BW671">
        <v>0.8</v>
      </c>
      <c r="BX671">
        <v>2</v>
      </c>
      <c r="BY671">
        <v>2.2999999999999998</v>
      </c>
      <c r="BZ671">
        <v>2</v>
      </c>
    </row>
    <row r="672" spans="1:79" x14ac:dyDescent="0.3">
      <c r="A672">
        <v>4074</v>
      </c>
      <c r="B672" t="s">
        <v>9</v>
      </c>
      <c r="C672" t="s">
        <v>8</v>
      </c>
      <c r="E672" t="s">
        <v>209</v>
      </c>
      <c r="F672" t="s">
        <v>1212</v>
      </c>
      <c r="L672" t="s">
        <v>208</v>
      </c>
      <c r="M672" t="s">
        <v>4</v>
      </c>
      <c r="N672" t="s">
        <v>25</v>
      </c>
      <c r="O672" t="s">
        <v>3</v>
      </c>
      <c r="P672" t="s">
        <v>25</v>
      </c>
      <c r="Q672" t="s">
        <v>18</v>
      </c>
      <c r="R672">
        <v>248.14148</v>
      </c>
      <c r="S672">
        <v>249.14875000000001</v>
      </c>
      <c r="T672">
        <v>18.388000000000002</v>
      </c>
      <c r="U672">
        <v>41062345.251461901</v>
      </c>
      <c r="V672">
        <v>245</v>
      </c>
      <c r="W672">
        <v>15</v>
      </c>
      <c r="X672">
        <v>0</v>
      </c>
      <c r="Y672">
        <v>68</v>
      </c>
      <c r="Z672">
        <v>67.3</v>
      </c>
      <c r="AB672" t="s">
        <v>2</v>
      </c>
      <c r="AC672" t="s">
        <v>28</v>
      </c>
      <c r="AD672" t="s">
        <v>1</v>
      </c>
      <c r="AE672" t="s">
        <v>0</v>
      </c>
      <c r="AF672">
        <v>10954306.367677299</v>
      </c>
      <c r="AG672">
        <v>17830470.330575299</v>
      </c>
      <c r="AH672">
        <v>35327905.249659002</v>
      </c>
      <c r="AI672">
        <v>1531951.3779271101</v>
      </c>
      <c r="AJ672">
        <v>41062345.251461901</v>
      </c>
      <c r="AK672">
        <v>9464047.6399847399</v>
      </c>
      <c r="AL672">
        <v>10642953.8987858</v>
      </c>
      <c r="AM672">
        <v>372186.83213584399</v>
      </c>
      <c r="AN672">
        <v>10450716.959535001</v>
      </c>
      <c r="AO672">
        <v>17470105.795084901</v>
      </c>
      <c r="AP672">
        <v>9214020.2952670399</v>
      </c>
      <c r="AQ672">
        <v>12379390.6404725</v>
      </c>
      <c r="AR672">
        <v>14878861.450206799</v>
      </c>
      <c r="AS672">
        <v>6905324.3357175598</v>
      </c>
      <c r="AT672">
        <v>388893.429202175</v>
      </c>
      <c r="AU672">
        <v>17830470.330575299</v>
      </c>
      <c r="AV672">
        <v>10642953.8987858</v>
      </c>
      <c r="AW672">
        <v>12379390.6404725</v>
      </c>
      <c r="AX672">
        <v>58.8023312800185</v>
      </c>
      <c r="AY672">
        <v>87.851187857871807</v>
      </c>
      <c r="AZ672">
        <v>35.8117811447081</v>
      </c>
      <c r="BA672">
        <v>0.59699999999999998</v>
      </c>
      <c r="BB672">
        <v>0.69399999999999995</v>
      </c>
      <c r="BC672">
        <v>1.163</v>
      </c>
      <c r="BD672">
        <v>-0.74</v>
      </c>
      <c r="BE672">
        <v>-0.53</v>
      </c>
      <c r="BF672">
        <v>0.22</v>
      </c>
      <c r="BG672">
        <v>0.94083574998569197</v>
      </c>
      <c r="BH672">
        <v>0.54581251350837701</v>
      </c>
      <c r="BI672">
        <v>0.73339825642643797</v>
      </c>
      <c r="BJ672">
        <v>0.99999987688113601</v>
      </c>
      <c r="BK672">
        <v>0.636625763619172</v>
      </c>
      <c r="BL672" s="1">
        <v>0.91206939909168805</v>
      </c>
      <c r="BM672" s="1">
        <v>2.2000000000000002</v>
      </c>
      <c r="BO672" s="1">
        <v>1.3</v>
      </c>
      <c r="BP672" s="1">
        <v>0.2</v>
      </c>
      <c r="BQ672">
        <v>1.3</v>
      </c>
      <c r="BR672">
        <v>3.1</v>
      </c>
      <c r="BS672">
        <v>2</v>
      </c>
      <c r="BU672">
        <v>2.9</v>
      </c>
      <c r="BV672">
        <v>1.2</v>
      </c>
      <c r="BW672">
        <v>2.9</v>
      </c>
      <c r="BX672">
        <v>1.4</v>
      </c>
      <c r="BY672">
        <v>1.4</v>
      </c>
      <c r="BZ672">
        <v>1.2</v>
      </c>
    </row>
    <row r="673" spans="1:79" x14ac:dyDescent="0.3">
      <c r="A673">
        <v>3507</v>
      </c>
      <c r="B673" t="s">
        <v>9</v>
      </c>
      <c r="C673" t="s">
        <v>8</v>
      </c>
      <c r="E673" t="s">
        <v>207</v>
      </c>
      <c r="F673" t="s">
        <v>1212</v>
      </c>
      <c r="L673" t="s">
        <v>206</v>
      </c>
      <c r="M673" t="s">
        <v>4</v>
      </c>
      <c r="N673" t="s">
        <v>4</v>
      </c>
      <c r="O673" t="s">
        <v>3</v>
      </c>
      <c r="P673" t="s">
        <v>18</v>
      </c>
      <c r="Q673" t="s">
        <v>3</v>
      </c>
      <c r="R673">
        <v>187.09986000000001</v>
      </c>
      <c r="S673">
        <v>188.10713999999999</v>
      </c>
      <c r="T673">
        <v>19.832000000000001</v>
      </c>
      <c r="U673">
        <v>10883752.5111065</v>
      </c>
      <c r="V673">
        <v>60</v>
      </c>
      <c r="W673">
        <v>3</v>
      </c>
      <c r="X673">
        <v>0</v>
      </c>
      <c r="Y673">
        <v>52.4</v>
      </c>
      <c r="Z673">
        <v>44.9</v>
      </c>
      <c r="AB673" t="s">
        <v>2</v>
      </c>
      <c r="AC673" t="s">
        <v>2</v>
      </c>
      <c r="AD673" t="s">
        <v>1</v>
      </c>
      <c r="AE673" t="s">
        <v>0</v>
      </c>
      <c r="AF673">
        <v>370951.417170264</v>
      </c>
      <c r="AG673">
        <v>230458.95686162301</v>
      </c>
      <c r="AH673">
        <v>529236.53231724596</v>
      </c>
      <c r="AI673">
        <v>401999.27192034898</v>
      </c>
      <c r="AJ673">
        <v>8660024.4576124493</v>
      </c>
      <c r="AK673">
        <v>10883752.5111065</v>
      </c>
      <c r="AL673">
        <v>9802574.3337709699</v>
      </c>
      <c r="AM673">
        <v>353788.35454643198</v>
      </c>
      <c r="AN673">
        <v>2472940.1050237799</v>
      </c>
      <c r="AO673">
        <v>3021245.2589778402</v>
      </c>
      <c r="AP673">
        <v>2471648.5144798001</v>
      </c>
      <c r="AQ673">
        <v>309639.64136566402</v>
      </c>
      <c r="AR673">
        <v>255305.321830153</v>
      </c>
      <c r="AS673">
        <v>273697.35338780697</v>
      </c>
      <c r="AT673">
        <v>384377.82300296897</v>
      </c>
      <c r="AU673">
        <v>370951.417170264</v>
      </c>
      <c r="AV673">
        <v>9802574.3337709699</v>
      </c>
      <c r="AW673">
        <v>273697.35338780697</v>
      </c>
      <c r="AX673">
        <v>39.661469666469401</v>
      </c>
      <c r="AY673">
        <v>11.3677351629011</v>
      </c>
      <c r="AZ673">
        <v>9.8858083835835302</v>
      </c>
      <c r="BA673">
        <v>26.425000000000001</v>
      </c>
      <c r="BB673">
        <v>0.73799999999999999</v>
      </c>
      <c r="BC673">
        <v>2.8000000000000001E-2</v>
      </c>
      <c r="BD673">
        <v>4.72</v>
      </c>
      <c r="BE673">
        <v>-0.44</v>
      </c>
      <c r="BF673">
        <v>-5.16</v>
      </c>
      <c r="BG673" s="1">
        <v>9.5408263558471907E-6</v>
      </c>
      <c r="BH673">
        <v>0.50770471680399198</v>
      </c>
      <c r="BI673" s="1">
        <v>6.0930022156569003E-6</v>
      </c>
      <c r="BJ673" s="1">
        <v>8.4729160739345697E-5</v>
      </c>
      <c r="BK673">
        <v>0.60038795799986799</v>
      </c>
      <c r="BL673" s="1">
        <v>8.6016383003101102E-5</v>
      </c>
      <c r="BP673">
        <v>0.5</v>
      </c>
      <c r="BQ673">
        <v>4.2</v>
      </c>
      <c r="BR673">
        <v>4.5</v>
      </c>
      <c r="BS673">
        <v>3.9</v>
      </c>
      <c r="BU673">
        <v>7.2</v>
      </c>
      <c r="BV673">
        <v>4.5</v>
      </c>
      <c r="BW673">
        <v>3.8</v>
      </c>
      <c r="CA673">
        <v>1.5</v>
      </c>
    </row>
    <row r="674" spans="1:79" x14ac:dyDescent="0.3">
      <c r="A674">
        <v>5311</v>
      </c>
      <c r="B674" t="s">
        <v>9</v>
      </c>
      <c r="C674" t="s">
        <v>8</v>
      </c>
      <c r="E674" t="s">
        <v>207</v>
      </c>
      <c r="F674" t="s">
        <v>1212</v>
      </c>
      <c r="L674" t="s">
        <v>206</v>
      </c>
      <c r="M674" t="s">
        <v>4</v>
      </c>
      <c r="N674" t="s">
        <v>4</v>
      </c>
      <c r="O674" t="s">
        <v>3</v>
      </c>
      <c r="P674" t="s">
        <v>18</v>
      </c>
      <c r="Q674" t="s">
        <v>3</v>
      </c>
      <c r="R674">
        <v>187.09987000000001</v>
      </c>
      <c r="S674">
        <v>188.10713999999999</v>
      </c>
      <c r="T674">
        <v>18.568999999999999</v>
      </c>
      <c r="U674">
        <v>11556394.8188395</v>
      </c>
      <c r="V674">
        <v>60</v>
      </c>
      <c r="W674">
        <v>1</v>
      </c>
      <c r="X674">
        <v>0</v>
      </c>
      <c r="Y674">
        <v>38.299999999999997</v>
      </c>
      <c r="Z674">
        <v>42.3</v>
      </c>
      <c r="AB674" t="s">
        <v>2</v>
      </c>
      <c r="AC674" t="s">
        <v>2</v>
      </c>
      <c r="AD674" t="s">
        <v>1</v>
      </c>
      <c r="AE674" t="s">
        <v>0</v>
      </c>
      <c r="AF674">
        <v>383004.72889105597</v>
      </c>
      <c r="AG674">
        <v>530916.41004801402</v>
      </c>
      <c r="AH674">
        <v>341846.68443555699</v>
      </c>
      <c r="AI674">
        <v>130140.88035853799</v>
      </c>
      <c r="AJ674">
        <v>9341668.4303899091</v>
      </c>
      <c r="AK674">
        <v>9007052.0691648703</v>
      </c>
      <c r="AL674">
        <v>11556394.8188395</v>
      </c>
      <c r="AM674">
        <v>149569.17591439601</v>
      </c>
      <c r="AN674">
        <v>4039979.3875022102</v>
      </c>
      <c r="AO674">
        <v>3478599.6375766001</v>
      </c>
      <c r="AP674">
        <v>3647038.9506024802</v>
      </c>
      <c r="AQ674">
        <v>691016.94424751995</v>
      </c>
      <c r="AR674">
        <v>232837.470811448</v>
      </c>
      <c r="AS674">
        <v>2396917.0079197902</v>
      </c>
      <c r="AT674">
        <v>143876.283772211</v>
      </c>
      <c r="AU674">
        <v>383004.72889105597</v>
      </c>
      <c r="AV674">
        <v>9341668.4303899091</v>
      </c>
      <c r="AW674">
        <v>691016.94424751995</v>
      </c>
      <c r="AX674">
        <v>23.753847406140501</v>
      </c>
      <c r="AY674">
        <v>13.8980355678713</v>
      </c>
      <c r="AZ674">
        <v>103.025513600735</v>
      </c>
      <c r="BA674">
        <v>24.39</v>
      </c>
      <c r="BB674">
        <v>1.804</v>
      </c>
      <c r="BC674">
        <v>7.3999999999999996E-2</v>
      </c>
      <c r="BD674">
        <v>4.6100000000000003</v>
      </c>
      <c r="BE674">
        <v>0.85</v>
      </c>
      <c r="BF674">
        <v>-3.76</v>
      </c>
      <c r="BG674">
        <v>3.20924395264854E-3</v>
      </c>
      <c r="BH674">
        <v>0.59640783281405896</v>
      </c>
      <c r="BI674">
        <v>8.5320142571216895E-3</v>
      </c>
      <c r="BJ674">
        <v>1.00833804621206E-2</v>
      </c>
      <c r="BK674">
        <v>0.68567640200526803</v>
      </c>
      <c r="BL674" s="1">
        <v>2.4668125966565101E-2</v>
      </c>
      <c r="BM674" s="1">
        <v>1.9</v>
      </c>
      <c r="BN674" s="1">
        <v>1.1000000000000001</v>
      </c>
      <c r="BO674" s="1">
        <v>4.5</v>
      </c>
      <c r="BP674" s="1">
        <v>3</v>
      </c>
      <c r="BQ674">
        <v>3.1</v>
      </c>
      <c r="BR674">
        <v>3.1</v>
      </c>
      <c r="BS674">
        <v>3.3</v>
      </c>
      <c r="BT674">
        <v>0.4</v>
      </c>
      <c r="BU674">
        <v>3.5</v>
      </c>
      <c r="BV674">
        <v>3.5</v>
      </c>
      <c r="BW674">
        <v>3.1</v>
      </c>
      <c r="BX674">
        <v>0.4</v>
      </c>
      <c r="BY674">
        <v>4.5</v>
      </c>
      <c r="CA674">
        <v>1.5</v>
      </c>
    </row>
    <row r="675" spans="1:79" x14ac:dyDescent="0.3">
      <c r="A675">
        <v>4440</v>
      </c>
      <c r="B675" t="s">
        <v>9</v>
      </c>
      <c r="E675" t="s">
        <v>205</v>
      </c>
      <c r="F675" t="s">
        <v>1212</v>
      </c>
      <c r="L675" t="s">
        <v>204</v>
      </c>
      <c r="M675" t="s">
        <v>4</v>
      </c>
      <c r="N675" t="s">
        <v>5</v>
      </c>
      <c r="O675" t="s">
        <v>3</v>
      </c>
      <c r="P675" t="s">
        <v>4</v>
      </c>
      <c r="Q675" t="s">
        <v>3</v>
      </c>
      <c r="R675">
        <v>342.16568000000001</v>
      </c>
      <c r="S675">
        <v>343.17295999999999</v>
      </c>
      <c r="T675">
        <v>15.004</v>
      </c>
      <c r="U675">
        <v>46304205.143280998</v>
      </c>
      <c r="V675">
        <v>1</v>
      </c>
      <c r="W675">
        <v>3</v>
      </c>
      <c r="X675">
        <v>0</v>
      </c>
      <c r="Y675">
        <v>69</v>
      </c>
      <c r="Z675">
        <v>8.4</v>
      </c>
      <c r="AB675" t="s">
        <v>2</v>
      </c>
      <c r="AC675" t="s">
        <v>2</v>
      </c>
      <c r="AD675" t="s">
        <v>1</v>
      </c>
      <c r="AE675" t="s">
        <v>0</v>
      </c>
      <c r="AF675">
        <v>41479030.8201437</v>
      </c>
      <c r="AG675">
        <v>46304205.143280998</v>
      </c>
      <c r="AH675">
        <v>34742012.680534199</v>
      </c>
      <c r="AI675">
        <v>232204.92468777901</v>
      </c>
      <c r="AJ675">
        <v>19766565.521216098</v>
      </c>
      <c r="AK675">
        <v>17392092.9205795</v>
      </c>
      <c r="AL675">
        <v>16338483.3526923</v>
      </c>
      <c r="AM675">
        <v>368856.36726124201</v>
      </c>
      <c r="AN675">
        <v>24716782.183084801</v>
      </c>
      <c r="AO675">
        <v>6148065.6737172399</v>
      </c>
      <c r="AP675">
        <v>26570301.343725801</v>
      </c>
      <c r="AQ675">
        <v>7322825.0727538997</v>
      </c>
      <c r="AR675">
        <v>8296275.3289918303</v>
      </c>
      <c r="AS675">
        <v>8456198.5389485098</v>
      </c>
      <c r="AT675">
        <v>238219.424290147</v>
      </c>
      <c r="AU675">
        <v>41479030.8201437</v>
      </c>
      <c r="AV675">
        <v>17392092.9205795</v>
      </c>
      <c r="AW675">
        <v>8296275.3289918303</v>
      </c>
      <c r="AX675">
        <v>14.2192257782794</v>
      </c>
      <c r="AY675" s="1">
        <v>9.8469209590936799</v>
      </c>
      <c r="AZ675" s="1">
        <v>7.6437877702724402</v>
      </c>
      <c r="BA675" s="1">
        <v>0.41899999999999998</v>
      </c>
      <c r="BB675">
        <v>0.2</v>
      </c>
      <c r="BC675" s="1">
        <v>0.47699999999999998</v>
      </c>
      <c r="BD675" s="1">
        <v>-1.25</v>
      </c>
      <c r="BE675">
        <v>-2.3199999999999998</v>
      </c>
      <c r="BF675">
        <v>-1.07</v>
      </c>
      <c r="BG675">
        <v>2.3523359226940201E-4</v>
      </c>
      <c r="BH675" s="1">
        <v>4.2772854951245199E-6</v>
      </c>
      <c r="BI675">
        <v>2.8488727772235699E-4</v>
      </c>
      <c r="BJ675">
        <v>1.1237413380991001E-3</v>
      </c>
      <c r="BK675" s="1">
        <v>2.67755455918039E-5</v>
      </c>
      <c r="BL675" s="1">
        <v>1.5366647101387699E-3</v>
      </c>
      <c r="BM675" s="1">
        <v>2.8</v>
      </c>
      <c r="BN675" s="1">
        <v>3.6</v>
      </c>
      <c r="BO675" s="1">
        <v>2.8</v>
      </c>
      <c r="BP675" s="1"/>
      <c r="BQ675">
        <v>2.2000000000000002</v>
      </c>
      <c r="BR675">
        <v>3</v>
      </c>
      <c r="BS675">
        <v>2.6</v>
      </c>
      <c r="BT675">
        <v>0</v>
      </c>
      <c r="BU675">
        <v>3.2</v>
      </c>
      <c r="BV675">
        <v>3.1</v>
      </c>
      <c r="BW675">
        <v>3.2</v>
      </c>
      <c r="BX675">
        <v>2</v>
      </c>
      <c r="BY675">
        <v>0.8</v>
      </c>
      <c r="BZ675">
        <v>1.6</v>
      </c>
    </row>
    <row r="676" spans="1:79" x14ac:dyDescent="0.3">
      <c r="A676">
        <v>5408</v>
      </c>
      <c r="B676" t="s">
        <v>9</v>
      </c>
      <c r="C676" t="s">
        <v>8</v>
      </c>
      <c r="E676" t="s">
        <v>203</v>
      </c>
      <c r="F676" t="s">
        <v>1212</v>
      </c>
      <c r="L676" t="s">
        <v>202</v>
      </c>
      <c r="M676" t="s">
        <v>4</v>
      </c>
      <c r="N676" t="s">
        <v>5</v>
      </c>
      <c r="O676" t="s">
        <v>3</v>
      </c>
      <c r="P676" t="s">
        <v>4</v>
      </c>
      <c r="Q676" t="s">
        <v>3</v>
      </c>
      <c r="R676">
        <v>394.16915999999998</v>
      </c>
      <c r="S676">
        <v>395.17644000000001</v>
      </c>
      <c r="T676">
        <v>20.016999999999999</v>
      </c>
      <c r="U676">
        <v>4765813.4683747003</v>
      </c>
      <c r="V676">
        <v>78</v>
      </c>
      <c r="W676">
        <v>4</v>
      </c>
      <c r="X676">
        <v>0</v>
      </c>
      <c r="Y676">
        <v>38.700000000000003</v>
      </c>
      <c r="Z676">
        <v>42.4</v>
      </c>
      <c r="AB676" t="s">
        <v>2</v>
      </c>
      <c r="AC676" t="s">
        <v>2</v>
      </c>
      <c r="AD676" t="s">
        <v>1</v>
      </c>
      <c r="AE676" t="s">
        <v>0</v>
      </c>
      <c r="AF676">
        <v>4669193.30947218</v>
      </c>
      <c r="AG676">
        <v>4765813.4683747003</v>
      </c>
      <c r="AH676">
        <v>2067371.3321930401</v>
      </c>
      <c r="AI676">
        <v>165645.33928330301</v>
      </c>
      <c r="AJ676">
        <v>2128767.1888138098</v>
      </c>
      <c r="AK676">
        <v>3780034.7179670902</v>
      </c>
      <c r="AL676">
        <v>3129409.5612128801</v>
      </c>
      <c r="AM676">
        <v>84386.299645291103</v>
      </c>
      <c r="AN676">
        <v>2853038.98515327</v>
      </c>
      <c r="AO676">
        <v>2674673.45225925</v>
      </c>
      <c r="AP676">
        <v>2718389.7925172402</v>
      </c>
      <c r="AQ676">
        <v>520181.81428372301</v>
      </c>
      <c r="AR676">
        <v>430927.81985071301</v>
      </c>
      <c r="AS676">
        <v>664926.51459179004</v>
      </c>
      <c r="AT676">
        <v>81880.391815657495</v>
      </c>
      <c r="AU676">
        <v>4669193.30947218</v>
      </c>
      <c r="AV676">
        <v>3129409.5612128801</v>
      </c>
      <c r="AW676">
        <v>520181.81428372301</v>
      </c>
      <c r="AX676">
        <v>39.9260985461787</v>
      </c>
      <c r="AY676" s="1">
        <v>27.609229463423301</v>
      </c>
      <c r="AZ676" s="1">
        <v>21.922315900678601</v>
      </c>
      <c r="BA676">
        <v>0.67</v>
      </c>
      <c r="BB676" s="1">
        <v>0.111</v>
      </c>
      <c r="BC676" s="1">
        <v>0.16600000000000001</v>
      </c>
      <c r="BD676">
        <v>-0.57999999999999996</v>
      </c>
      <c r="BE676">
        <v>-3.17</v>
      </c>
      <c r="BF676">
        <v>-2.59</v>
      </c>
      <c r="BG676">
        <v>0.76668958514283303</v>
      </c>
      <c r="BH676">
        <v>1.2493965526001499E-3</v>
      </c>
      <c r="BI676">
        <v>2.2456819475622498E-3</v>
      </c>
      <c r="BJ676">
        <v>0.90351962048783996</v>
      </c>
      <c r="BK676">
        <v>2.8865854889080101E-3</v>
      </c>
      <c r="BL676" s="1">
        <v>8.3580199030180505E-3</v>
      </c>
      <c r="BM676" s="1">
        <v>3.3</v>
      </c>
      <c r="BN676">
        <v>3.3</v>
      </c>
      <c r="BO676">
        <v>4.8</v>
      </c>
      <c r="BQ676">
        <v>2.9</v>
      </c>
      <c r="BR676">
        <v>3.6</v>
      </c>
      <c r="BS676">
        <v>4</v>
      </c>
      <c r="BU676">
        <v>7.4</v>
      </c>
      <c r="BV676">
        <v>7</v>
      </c>
      <c r="BW676">
        <v>8.1999999999999993</v>
      </c>
      <c r="BX676">
        <v>3</v>
      </c>
      <c r="BY676">
        <v>4.2</v>
      </c>
      <c r="BZ676">
        <v>4.5</v>
      </c>
    </row>
    <row r="677" spans="1:79" x14ac:dyDescent="0.3">
      <c r="A677">
        <v>4236</v>
      </c>
      <c r="B677" t="s">
        <v>9</v>
      </c>
      <c r="C677" t="s">
        <v>8</v>
      </c>
      <c r="E677" t="s">
        <v>201</v>
      </c>
      <c r="F677" t="s">
        <v>1212</v>
      </c>
      <c r="L677" t="s">
        <v>200</v>
      </c>
      <c r="M677" t="s">
        <v>4</v>
      </c>
      <c r="N677" t="s">
        <v>5</v>
      </c>
      <c r="O677" t="s">
        <v>3</v>
      </c>
      <c r="P677" t="s">
        <v>18</v>
      </c>
      <c r="Q677" t="s">
        <v>4</v>
      </c>
      <c r="R677">
        <v>260.17781000000002</v>
      </c>
      <c r="S677">
        <v>261.18509</v>
      </c>
      <c r="T677">
        <v>20.809000000000001</v>
      </c>
      <c r="U677">
        <v>15103476.817699701</v>
      </c>
      <c r="V677">
        <v>45</v>
      </c>
      <c r="W677">
        <v>2</v>
      </c>
      <c r="X677">
        <v>0</v>
      </c>
      <c r="Y677">
        <v>38.5</v>
      </c>
      <c r="Z677">
        <v>39.1</v>
      </c>
      <c r="AB677" t="s">
        <v>2</v>
      </c>
      <c r="AC677" t="s">
        <v>28</v>
      </c>
      <c r="AD677" t="s">
        <v>1</v>
      </c>
      <c r="AE677" t="s">
        <v>0</v>
      </c>
      <c r="AF677">
        <v>12407603.9716406</v>
      </c>
      <c r="AG677">
        <v>11458570.155557999</v>
      </c>
      <c r="AH677">
        <v>14064371.884801799</v>
      </c>
      <c r="AI677">
        <v>114724.983040544</v>
      </c>
      <c r="AJ677">
        <v>11819048.831071399</v>
      </c>
      <c r="AK677">
        <v>12423853.862709399</v>
      </c>
      <c r="AL677">
        <v>12388879.8946399</v>
      </c>
      <c r="AM677">
        <v>153583.177479073</v>
      </c>
      <c r="AN677">
        <v>10020533.005033599</v>
      </c>
      <c r="AO677">
        <v>9778064.6166395694</v>
      </c>
      <c r="AP677">
        <v>13974369.0889285</v>
      </c>
      <c r="AQ677">
        <v>8094453.0918843402</v>
      </c>
      <c r="AR677">
        <v>9100247.56383349</v>
      </c>
      <c r="AS677">
        <v>15103476.817699701</v>
      </c>
      <c r="AT677">
        <v>231079.621466749</v>
      </c>
      <c r="AU677">
        <v>12407603.9716406</v>
      </c>
      <c r="AV677">
        <v>12388879.8946399</v>
      </c>
      <c r="AW677">
        <v>9100247.56383349</v>
      </c>
      <c r="AX677">
        <v>10.430816891908</v>
      </c>
      <c r="AY677">
        <v>2.7806905640112598</v>
      </c>
      <c r="AZ677">
        <v>35.2016311955174</v>
      </c>
      <c r="BA677">
        <v>0.998</v>
      </c>
      <c r="BB677">
        <v>0.73299999999999998</v>
      </c>
      <c r="BC677">
        <v>0.73499999999999999</v>
      </c>
      <c r="BD677">
        <v>0</v>
      </c>
      <c r="BE677">
        <v>-0.45</v>
      </c>
      <c r="BF677">
        <v>-0.45</v>
      </c>
      <c r="BG677">
        <v>0.97996336293434105</v>
      </c>
      <c r="BH677">
        <v>0.50056983547858802</v>
      </c>
      <c r="BI677">
        <v>0.60456298599434499</v>
      </c>
      <c r="BJ677">
        <v>0.99999987688113601</v>
      </c>
      <c r="BK677">
        <v>0.59400953810125701</v>
      </c>
      <c r="BL677">
        <v>0.79738429918197495</v>
      </c>
      <c r="BM677">
        <v>2.2000000000000002</v>
      </c>
      <c r="BN677">
        <v>2.2000000000000002</v>
      </c>
      <c r="BO677">
        <v>1.8</v>
      </c>
      <c r="BQ677">
        <v>2.6</v>
      </c>
      <c r="BR677">
        <v>2.6</v>
      </c>
      <c r="BS677">
        <v>2.6</v>
      </c>
      <c r="BU677">
        <v>2.6</v>
      </c>
      <c r="BV677">
        <v>2.6</v>
      </c>
      <c r="BW677">
        <v>2.8</v>
      </c>
      <c r="BX677">
        <v>0.5</v>
      </c>
      <c r="BY677">
        <v>0.5</v>
      </c>
      <c r="BZ677">
        <v>1.1000000000000001</v>
      </c>
    </row>
    <row r="678" spans="1:79" x14ac:dyDescent="0.3">
      <c r="A678">
        <v>137</v>
      </c>
      <c r="B678" t="s">
        <v>9</v>
      </c>
      <c r="E678" t="s">
        <v>199</v>
      </c>
      <c r="F678" t="s">
        <v>1212</v>
      </c>
      <c r="L678" t="s">
        <v>198</v>
      </c>
      <c r="M678" t="s">
        <v>4</v>
      </c>
      <c r="N678" t="s">
        <v>109</v>
      </c>
      <c r="O678" t="s">
        <v>3</v>
      </c>
      <c r="P678" t="s">
        <v>25</v>
      </c>
      <c r="Q678" t="s">
        <v>34</v>
      </c>
      <c r="R678">
        <v>428.23246</v>
      </c>
      <c r="S678">
        <v>429.23973000000001</v>
      </c>
      <c r="T678">
        <v>17.765999999999998</v>
      </c>
      <c r="U678">
        <v>183405432.20482901</v>
      </c>
      <c r="V678">
        <v>79</v>
      </c>
      <c r="W678">
        <v>2</v>
      </c>
      <c r="X678">
        <v>0</v>
      </c>
      <c r="Y678">
        <v>95</v>
      </c>
      <c r="Z678">
        <v>9.6999999999999993</v>
      </c>
      <c r="AB678" t="s">
        <v>28</v>
      </c>
      <c r="AC678" t="s">
        <v>2</v>
      </c>
      <c r="AD678" t="s">
        <v>1</v>
      </c>
      <c r="AE678" t="s">
        <v>0</v>
      </c>
      <c r="AF678">
        <v>183405432.20482901</v>
      </c>
      <c r="AG678">
        <v>175877581.99645501</v>
      </c>
      <c r="AH678">
        <v>172381533.321174</v>
      </c>
      <c r="AI678">
        <v>832489.93338926195</v>
      </c>
      <c r="AJ678">
        <v>58658559.968890198</v>
      </c>
      <c r="AK678">
        <v>59642542.007178098</v>
      </c>
      <c r="AL678">
        <v>61347513.1400778</v>
      </c>
      <c r="AM678">
        <v>1136234.5430701999</v>
      </c>
      <c r="AN678">
        <v>114195674.461868</v>
      </c>
      <c r="AO678">
        <v>96912796.414887697</v>
      </c>
      <c r="AP678">
        <v>93367448.810118303</v>
      </c>
      <c r="AQ678">
        <v>32705921.837777</v>
      </c>
      <c r="AR678">
        <v>39763876.699101999</v>
      </c>
      <c r="AS678">
        <v>43034765.931626603</v>
      </c>
      <c r="AT678">
        <v>462582.921018911</v>
      </c>
      <c r="AU678">
        <v>175877581.99645501</v>
      </c>
      <c r="AV678">
        <v>59642542.007178098</v>
      </c>
      <c r="AW678">
        <v>39763876.699101999</v>
      </c>
      <c r="AX678">
        <v>3.1787842417798302</v>
      </c>
      <c r="AY678">
        <v>2.2719202868530499</v>
      </c>
      <c r="AZ678">
        <v>13.710794567148</v>
      </c>
      <c r="BA678">
        <v>0.33900000000000002</v>
      </c>
      <c r="BB678">
        <v>0.22600000000000001</v>
      </c>
      <c r="BC678">
        <v>0.66700000000000004</v>
      </c>
      <c r="BD678">
        <v>-1.56</v>
      </c>
      <c r="BE678">
        <v>-2.15</v>
      </c>
      <c r="BF678">
        <v>-0.57999999999999996</v>
      </c>
      <c r="BG678" s="1">
        <v>1.00055411285105E-5</v>
      </c>
      <c r="BH678" s="1">
        <v>1.4029533552672999E-6</v>
      </c>
      <c r="BI678">
        <v>1.55278014956528E-3</v>
      </c>
      <c r="BJ678" s="1">
        <v>8.8091796516391303E-5</v>
      </c>
      <c r="BK678" s="1">
        <v>1.15335161374786E-5</v>
      </c>
      <c r="BL678" s="1">
        <v>6.1184619175363398E-3</v>
      </c>
      <c r="BM678" s="1">
        <v>6.2</v>
      </c>
      <c r="BN678">
        <v>6.2</v>
      </c>
      <c r="BO678" s="1">
        <v>6.2</v>
      </c>
      <c r="BP678" s="1">
        <v>2.7</v>
      </c>
      <c r="BQ678">
        <v>6.6</v>
      </c>
      <c r="BR678">
        <v>6.6</v>
      </c>
      <c r="BS678">
        <v>6.2</v>
      </c>
      <c r="BT678">
        <v>3.3</v>
      </c>
      <c r="BU678">
        <v>8.6</v>
      </c>
      <c r="BV678">
        <v>8.1999999999999993</v>
      </c>
      <c r="BW678">
        <v>8.6</v>
      </c>
      <c r="BX678">
        <v>5.8</v>
      </c>
      <c r="BY678">
        <v>6.6</v>
      </c>
      <c r="BZ678">
        <v>6.2</v>
      </c>
      <c r="CA678">
        <v>4.5</v>
      </c>
    </row>
    <row r="679" spans="1:79" x14ac:dyDescent="0.3">
      <c r="A679">
        <v>4855</v>
      </c>
      <c r="B679" t="s">
        <v>9</v>
      </c>
      <c r="C679" t="s">
        <v>8</v>
      </c>
      <c r="E679" t="s">
        <v>197</v>
      </c>
      <c r="F679" t="s">
        <v>1212</v>
      </c>
      <c r="L679" t="s">
        <v>196</v>
      </c>
      <c r="M679" t="s">
        <v>4</v>
      </c>
      <c r="N679" t="s">
        <v>5</v>
      </c>
      <c r="O679" t="s">
        <v>3</v>
      </c>
      <c r="P679" t="s">
        <v>4</v>
      </c>
      <c r="Q679" t="s">
        <v>3</v>
      </c>
      <c r="R679">
        <v>296.1413</v>
      </c>
      <c r="S679">
        <v>297.14857999999998</v>
      </c>
      <c r="T679">
        <v>23.788</v>
      </c>
      <c r="U679">
        <v>7632467.0989014404</v>
      </c>
      <c r="V679">
        <v>94</v>
      </c>
      <c r="W679">
        <v>1</v>
      </c>
      <c r="X679">
        <v>0</v>
      </c>
      <c r="Y679">
        <v>30.5</v>
      </c>
      <c r="Z679">
        <v>37.799999999999997</v>
      </c>
      <c r="AB679" t="s">
        <v>2</v>
      </c>
      <c r="AC679" t="s">
        <v>2</v>
      </c>
      <c r="AD679" t="s">
        <v>1</v>
      </c>
      <c r="AE679" t="s">
        <v>0</v>
      </c>
      <c r="AF679">
        <v>7632467.0989014404</v>
      </c>
      <c r="AG679">
        <v>6932410.6925900299</v>
      </c>
      <c r="AH679">
        <v>6560507.7310053101</v>
      </c>
      <c r="AI679">
        <v>196098.293379579</v>
      </c>
      <c r="AJ679">
        <v>1871111.14682779</v>
      </c>
      <c r="AK679">
        <v>1992747.8035893601</v>
      </c>
      <c r="AL679">
        <v>304539.278910511</v>
      </c>
      <c r="AM679">
        <v>133298.03601658801</v>
      </c>
      <c r="AN679">
        <v>3227624.9535515802</v>
      </c>
      <c r="AO679">
        <v>2790204.90182972</v>
      </c>
      <c r="AP679">
        <v>3351641.8473736001</v>
      </c>
      <c r="AQ679">
        <v>235581.405964287</v>
      </c>
      <c r="AR679">
        <v>2516192.1601821701</v>
      </c>
      <c r="AS679">
        <v>394153.39367620501</v>
      </c>
      <c r="AT679">
        <v>121023.49279972599</v>
      </c>
      <c r="AU679">
        <v>6932410.6925900299</v>
      </c>
      <c r="AV679">
        <v>1871111.14682779</v>
      </c>
      <c r="AW679">
        <v>394153.39367620501</v>
      </c>
      <c r="AX679">
        <v>7.7293733397686699</v>
      </c>
      <c r="AY679" s="1">
        <v>67.7627544556386</v>
      </c>
      <c r="AZ679" s="1">
        <v>121.433791545898</v>
      </c>
      <c r="BA679" s="1">
        <v>0.27</v>
      </c>
      <c r="BB679" s="1">
        <v>5.7000000000000002E-2</v>
      </c>
      <c r="BC679" s="1">
        <v>0.21099999999999999</v>
      </c>
      <c r="BD679" s="1">
        <v>-1.89</v>
      </c>
      <c r="BE679">
        <v>-4.1399999999999997</v>
      </c>
      <c r="BF679">
        <v>-2.25</v>
      </c>
      <c r="BG679">
        <v>0.10679746089611</v>
      </c>
      <c r="BH679">
        <v>4.5482271478675999E-2</v>
      </c>
      <c r="BI679">
        <v>0.78268187335707495</v>
      </c>
      <c r="BJ679">
        <v>0.193599758143328</v>
      </c>
      <c r="BK679">
        <v>7.04785841914079E-2</v>
      </c>
      <c r="BL679" s="1">
        <v>0.94853339735561004</v>
      </c>
      <c r="BM679" s="1">
        <v>3.1</v>
      </c>
      <c r="BN679">
        <v>3.9</v>
      </c>
      <c r="BO679" s="1">
        <v>3.5</v>
      </c>
      <c r="BP679" s="1">
        <v>1.9</v>
      </c>
      <c r="BQ679">
        <v>0.2</v>
      </c>
      <c r="BR679">
        <v>0.2</v>
      </c>
      <c r="BS679">
        <v>4.5</v>
      </c>
      <c r="BT679">
        <v>4.5</v>
      </c>
      <c r="BU679">
        <v>5</v>
      </c>
      <c r="BV679">
        <v>4.3</v>
      </c>
      <c r="BW679">
        <v>5.4</v>
      </c>
      <c r="BX679">
        <v>4.5</v>
      </c>
      <c r="BZ679">
        <v>1.5</v>
      </c>
      <c r="CA679">
        <v>4.9000000000000004</v>
      </c>
    </row>
    <row r="680" spans="1:79" x14ac:dyDescent="0.3">
      <c r="A680">
        <v>2948</v>
      </c>
      <c r="B680" t="s">
        <v>9</v>
      </c>
      <c r="C680" t="s">
        <v>8</v>
      </c>
      <c r="E680" t="s">
        <v>195</v>
      </c>
      <c r="F680" t="s">
        <v>1212</v>
      </c>
      <c r="L680" t="s">
        <v>194</v>
      </c>
      <c r="M680" t="s">
        <v>5</v>
      </c>
      <c r="N680" t="s">
        <v>109</v>
      </c>
      <c r="O680" t="s">
        <v>3</v>
      </c>
      <c r="P680" t="s">
        <v>5</v>
      </c>
      <c r="Q680" t="s">
        <v>3</v>
      </c>
      <c r="R680">
        <v>418.23552000000001</v>
      </c>
      <c r="S680">
        <v>419.24279000000001</v>
      </c>
      <c r="T680">
        <v>21.244</v>
      </c>
      <c r="U680">
        <v>23506139.298449699</v>
      </c>
      <c r="V680">
        <v>188</v>
      </c>
      <c r="W680">
        <v>2</v>
      </c>
      <c r="X680">
        <v>0</v>
      </c>
      <c r="Y680">
        <v>53.8</v>
      </c>
      <c r="Z680">
        <v>63.2</v>
      </c>
      <c r="AB680" t="s">
        <v>2</v>
      </c>
      <c r="AC680" t="s">
        <v>2</v>
      </c>
      <c r="AD680" t="s">
        <v>1</v>
      </c>
      <c r="AE680" t="s">
        <v>0</v>
      </c>
      <c r="AF680">
        <v>5729497.2641052501</v>
      </c>
      <c r="AG680">
        <v>7736934.9342553103</v>
      </c>
      <c r="AH680">
        <v>6988932.7358017797</v>
      </c>
      <c r="AI680">
        <v>88124.038232967199</v>
      </c>
      <c r="AJ680">
        <v>12689174.896418899</v>
      </c>
      <c r="AK680">
        <v>11463578.920588899</v>
      </c>
      <c r="AL680">
        <v>13024420.944354899</v>
      </c>
      <c r="AM680">
        <v>91685.415302271504</v>
      </c>
      <c r="AN680">
        <v>15381203.947521601</v>
      </c>
      <c r="AO680">
        <v>11630683.0584119</v>
      </c>
      <c r="AP680">
        <v>14871939.6486161</v>
      </c>
      <c r="AQ680">
        <v>20612400.394460801</v>
      </c>
      <c r="AR680">
        <v>23506139.298449699</v>
      </c>
      <c r="AS680">
        <v>23430784.1301792</v>
      </c>
      <c r="AT680">
        <v>94601.738669919505</v>
      </c>
      <c r="AU680">
        <v>6988932.7358017797</v>
      </c>
      <c r="AV680">
        <v>12689174.896418899</v>
      </c>
      <c r="AW680">
        <v>23430784.1301792</v>
      </c>
      <c r="AX680">
        <v>14.879013711991099</v>
      </c>
      <c r="AY680">
        <v>6.6303195493579796</v>
      </c>
      <c r="AZ680" s="1">
        <v>7.3252169470414099</v>
      </c>
      <c r="BA680" s="1">
        <v>1.8160000000000001</v>
      </c>
      <c r="BB680">
        <v>3.3530000000000002</v>
      </c>
      <c r="BC680" s="1">
        <v>1.847</v>
      </c>
      <c r="BD680">
        <v>0.86</v>
      </c>
      <c r="BE680">
        <v>1.75</v>
      </c>
      <c r="BF680">
        <v>0.88</v>
      </c>
      <c r="BG680">
        <v>1.0369958465971101E-3</v>
      </c>
      <c r="BH680" s="1">
        <v>2.0987153052543001E-5</v>
      </c>
      <c r="BI680">
        <v>1.10195568170668E-3</v>
      </c>
      <c r="BJ680">
        <v>3.95662720966316E-3</v>
      </c>
      <c r="BK680" s="1">
        <v>9.41088768862112E-5</v>
      </c>
      <c r="BL680">
        <v>4.61289014407683E-3</v>
      </c>
      <c r="BM680" s="1">
        <v>3.9</v>
      </c>
      <c r="BN680" s="1">
        <v>2.2999999999999998</v>
      </c>
      <c r="BO680">
        <v>2</v>
      </c>
      <c r="BP680" s="1"/>
      <c r="BQ680">
        <v>3.7</v>
      </c>
      <c r="BR680">
        <v>3.7</v>
      </c>
      <c r="BS680">
        <v>3.7</v>
      </c>
      <c r="BU680">
        <v>6.1</v>
      </c>
      <c r="BV680">
        <v>5.4</v>
      </c>
      <c r="BW680">
        <v>6.1</v>
      </c>
      <c r="BX680">
        <v>5.6</v>
      </c>
      <c r="BY680">
        <v>5.2</v>
      </c>
      <c r="BZ680">
        <v>5.2</v>
      </c>
    </row>
    <row r="681" spans="1:79" x14ac:dyDescent="0.3">
      <c r="A681">
        <v>6120</v>
      </c>
      <c r="B681" t="s">
        <v>9</v>
      </c>
      <c r="E681" t="s">
        <v>193</v>
      </c>
      <c r="F681" t="s">
        <v>1212</v>
      </c>
      <c r="L681" t="s">
        <v>192</v>
      </c>
      <c r="M681" t="s">
        <v>4</v>
      </c>
      <c r="N681" t="s">
        <v>5</v>
      </c>
      <c r="O681" t="s">
        <v>3</v>
      </c>
      <c r="P681" t="s">
        <v>4</v>
      </c>
      <c r="Q681" t="s">
        <v>3</v>
      </c>
      <c r="R681">
        <v>442.24403999999998</v>
      </c>
      <c r="S681">
        <v>443.25130999999999</v>
      </c>
      <c r="T681">
        <v>15.669</v>
      </c>
      <c r="U681">
        <v>10808789.616321901</v>
      </c>
      <c r="V681">
        <v>5</v>
      </c>
      <c r="W681">
        <v>1</v>
      </c>
      <c r="X681">
        <v>0</v>
      </c>
      <c r="Y681">
        <v>68.7</v>
      </c>
      <c r="Z681">
        <v>8.4</v>
      </c>
      <c r="AB681" t="s">
        <v>2</v>
      </c>
      <c r="AC681" t="s">
        <v>2</v>
      </c>
      <c r="AD681" t="s">
        <v>1</v>
      </c>
      <c r="AE681" t="s">
        <v>0</v>
      </c>
      <c r="AF681">
        <v>10808789.616321901</v>
      </c>
      <c r="AG681">
        <v>10736875.813926799</v>
      </c>
      <c r="AH681">
        <v>10639808.151952401</v>
      </c>
      <c r="AI681">
        <v>146811.93918253601</v>
      </c>
      <c r="AJ681">
        <v>5312503.8254501102</v>
      </c>
      <c r="AK681">
        <v>6704433.9675138397</v>
      </c>
      <c r="AL681">
        <v>5804539.4201870402</v>
      </c>
      <c r="AM681">
        <v>159042.659011226</v>
      </c>
      <c r="AN681">
        <v>7353632.5481866496</v>
      </c>
      <c r="AO681">
        <v>6512378.8767553298</v>
      </c>
      <c r="AP681">
        <v>5195223.4798270399</v>
      </c>
      <c r="AQ681">
        <v>658839.26981524995</v>
      </c>
      <c r="AR681">
        <v>1784534.0564007999</v>
      </c>
      <c r="AS681">
        <v>959157.68463520799</v>
      </c>
      <c r="AT681">
        <v>156639.17511995399</v>
      </c>
      <c r="AU681">
        <v>10736875.813926799</v>
      </c>
      <c r="AV681">
        <v>5804539.4201870402</v>
      </c>
      <c r="AW681">
        <v>959157.68463520799</v>
      </c>
      <c r="AX681">
        <v>0.79043904027248701</v>
      </c>
      <c r="AY681">
        <v>11.8820780524926</v>
      </c>
      <c r="AZ681" s="1">
        <v>51.393988499743699</v>
      </c>
      <c r="BA681">
        <v>0.54100000000000004</v>
      </c>
      <c r="BB681">
        <v>8.8999999999999996E-2</v>
      </c>
      <c r="BC681">
        <v>0.16500000000000001</v>
      </c>
      <c r="BD681">
        <v>-0.89</v>
      </c>
      <c r="BE681">
        <v>-3.48</v>
      </c>
      <c r="BF681">
        <v>-2.6</v>
      </c>
      <c r="BG681">
        <v>0.10945824717873701</v>
      </c>
      <c r="BH681">
        <v>1.8251148652792499E-4</v>
      </c>
      <c r="BI681">
        <v>9.3531921396594598E-4</v>
      </c>
      <c r="BJ681">
        <v>0.19714707619978</v>
      </c>
      <c r="BK681">
        <v>5.6778269441134198E-4</v>
      </c>
      <c r="BL681">
        <v>4.0422784512174296E-3</v>
      </c>
      <c r="BM681">
        <v>2</v>
      </c>
      <c r="BN681">
        <v>2</v>
      </c>
      <c r="BO681">
        <v>2.7</v>
      </c>
      <c r="BQ681">
        <v>1.6</v>
      </c>
      <c r="BR681">
        <v>1.6</v>
      </c>
      <c r="BU681">
        <v>4.5999999999999996</v>
      </c>
      <c r="BV681">
        <v>4.2</v>
      </c>
      <c r="BW681">
        <v>3.9</v>
      </c>
      <c r="BX681">
        <v>1.5</v>
      </c>
      <c r="BY681">
        <v>0.2</v>
      </c>
      <c r="BZ681">
        <v>0.4</v>
      </c>
    </row>
    <row r="682" spans="1:79" x14ac:dyDescent="0.3">
      <c r="A682">
        <v>1460</v>
      </c>
      <c r="B682" t="s">
        <v>9</v>
      </c>
      <c r="E682" t="s">
        <v>191</v>
      </c>
      <c r="F682" t="s">
        <v>1212</v>
      </c>
      <c r="L682" t="s">
        <v>190</v>
      </c>
      <c r="M682" t="s">
        <v>4</v>
      </c>
      <c r="N682" t="s">
        <v>5</v>
      </c>
      <c r="O682" t="s">
        <v>3</v>
      </c>
      <c r="P682" t="s">
        <v>4</v>
      </c>
      <c r="Q682" t="s">
        <v>3</v>
      </c>
      <c r="R682">
        <v>206.08454</v>
      </c>
      <c r="S682">
        <v>207.09182000000001</v>
      </c>
      <c r="T682">
        <v>21.015000000000001</v>
      </c>
      <c r="U682">
        <v>15844604.250084501</v>
      </c>
      <c r="V682">
        <v>40</v>
      </c>
      <c r="W682">
        <v>3</v>
      </c>
      <c r="X682">
        <v>0</v>
      </c>
      <c r="Y682">
        <v>93.5</v>
      </c>
      <c r="Z682">
        <v>9.6999999999999993</v>
      </c>
      <c r="AB682" t="s">
        <v>2</v>
      </c>
      <c r="AC682" t="s">
        <v>2</v>
      </c>
      <c r="AD682" t="s">
        <v>1</v>
      </c>
      <c r="AE682" t="s">
        <v>0</v>
      </c>
      <c r="AF682">
        <v>15844604.250084501</v>
      </c>
      <c r="AG682">
        <v>14947830.061680401</v>
      </c>
      <c r="AH682">
        <v>14950593.869098799</v>
      </c>
      <c r="AI682">
        <v>275768.39743320597</v>
      </c>
      <c r="AJ682">
        <v>11383796.1994795</v>
      </c>
      <c r="AK682">
        <v>12794415.0553778</v>
      </c>
      <c r="AL682">
        <v>12073970.4927433</v>
      </c>
      <c r="AM682">
        <v>295799.463583812</v>
      </c>
      <c r="AN682">
        <v>12242177.2427429</v>
      </c>
      <c r="AO682">
        <v>11461012.631753899</v>
      </c>
      <c r="AP682">
        <v>11813742.453015599</v>
      </c>
      <c r="AQ682">
        <v>4640883.0779098701</v>
      </c>
      <c r="AR682">
        <v>5949860.74255249</v>
      </c>
      <c r="AS682">
        <v>5808475.6748959403</v>
      </c>
      <c r="AT682">
        <v>137158.872978764</v>
      </c>
      <c r="AU682">
        <v>14950593.869098799</v>
      </c>
      <c r="AV682">
        <v>12073970.4927433</v>
      </c>
      <c r="AW682">
        <v>5808475.6748959403</v>
      </c>
      <c r="AX682">
        <v>3.39039747156917</v>
      </c>
      <c r="AY682">
        <v>5.83714018565954</v>
      </c>
      <c r="AZ682">
        <v>13.1422870152168</v>
      </c>
      <c r="BA682" s="1">
        <v>0.80800000000000005</v>
      </c>
      <c r="BB682">
        <v>0.38900000000000001</v>
      </c>
      <c r="BC682">
        <v>0.48099999999999998</v>
      </c>
      <c r="BD682">
        <v>-0.31</v>
      </c>
      <c r="BE682">
        <v>-1.36</v>
      </c>
      <c r="BF682">
        <v>-1.06</v>
      </c>
      <c r="BG682">
        <v>4.0492314086370898E-2</v>
      </c>
      <c r="BH682" s="1">
        <v>1.7561426149503801E-5</v>
      </c>
      <c r="BI682" s="1">
        <v>7.9060264092323306E-5</v>
      </c>
      <c r="BJ682">
        <v>8.5144085192399799E-2</v>
      </c>
      <c r="BK682" s="1">
        <v>8.1886649949964395E-5</v>
      </c>
      <c r="BL682" s="1">
        <v>5.7287207290968403E-4</v>
      </c>
      <c r="BM682" s="1">
        <v>6</v>
      </c>
      <c r="BN682" s="1">
        <v>5.2</v>
      </c>
      <c r="BO682" s="1">
        <v>5.2</v>
      </c>
      <c r="BP682" s="1">
        <v>2.7</v>
      </c>
      <c r="BQ682" s="1">
        <v>5.6</v>
      </c>
      <c r="BR682">
        <v>5.2</v>
      </c>
      <c r="BS682">
        <v>5.2</v>
      </c>
      <c r="BT682">
        <v>2.7</v>
      </c>
      <c r="BU682">
        <v>7.5</v>
      </c>
      <c r="BV682">
        <v>8.3000000000000007</v>
      </c>
      <c r="BW682">
        <v>8.3000000000000007</v>
      </c>
      <c r="BX682">
        <v>4.8</v>
      </c>
      <c r="BY682">
        <v>4.5999999999999996</v>
      </c>
      <c r="BZ682">
        <v>4.5999999999999996</v>
      </c>
      <c r="CA682">
        <v>2.2999999999999998</v>
      </c>
    </row>
    <row r="683" spans="1:79" x14ac:dyDescent="0.3">
      <c r="A683">
        <v>5624</v>
      </c>
      <c r="B683" t="s">
        <v>9</v>
      </c>
      <c r="C683" t="s">
        <v>8</v>
      </c>
      <c r="E683" t="s">
        <v>189</v>
      </c>
      <c r="F683" t="s">
        <v>1212</v>
      </c>
      <c r="L683" t="s">
        <v>188</v>
      </c>
      <c r="M683" t="s">
        <v>4</v>
      </c>
      <c r="N683" t="s">
        <v>5</v>
      </c>
      <c r="O683" t="s">
        <v>3</v>
      </c>
      <c r="P683" t="s">
        <v>4</v>
      </c>
      <c r="Q683" t="s">
        <v>3</v>
      </c>
      <c r="R683">
        <v>263.15233000000001</v>
      </c>
      <c r="S683">
        <v>264.15960999999999</v>
      </c>
      <c r="T683">
        <v>19.318999999999999</v>
      </c>
      <c r="U683">
        <v>10313046.992177499</v>
      </c>
      <c r="V683">
        <v>200</v>
      </c>
      <c r="W683">
        <v>2</v>
      </c>
      <c r="X683">
        <v>0</v>
      </c>
      <c r="Y683">
        <v>50.1</v>
      </c>
      <c r="Z683">
        <v>62.1</v>
      </c>
      <c r="AB683" t="s">
        <v>2</v>
      </c>
      <c r="AC683" t="s">
        <v>2</v>
      </c>
      <c r="AD683" t="s">
        <v>1</v>
      </c>
      <c r="AE683" t="s">
        <v>0</v>
      </c>
      <c r="AF683">
        <v>9716282.0300776493</v>
      </c>
      <c r="AG683">
        <v>9701859.1370492503</v>
      </c>
      <c r="AH683">
        <v>10313046.992177499</v>
      </c>
      <c r="AI683">
        <v>95941.418471743498</v>
      </c>
      <c r="AJ683">
        <v>288760.59594913101</v>
      </c>
      <c r="AK683">
        <v>690416.96082041599</v>
      </c>
      <c r="AL683">
        <v>927124.55763290403</v>
      </c>
      <c r="AM683">
        <v>300964.39515714598</v>
      </c>
      <c r="AN683">
        <v>2892399.5955182598</v>
      </c>
      <c r="AO683">
        <v>3119584.2494147299</v>
      </c>
      <c r="AP683">
        <v>3688398.1732456801</v>
      </c>
      <c r="AQ683">
        <v>761316.811569324</v>
      </c>
      <c r="AR683">
        <v>1109626.4149571699</v>
      </c>
      <c r="AS683">
        <v>827870.19140454195</v>
      </c>
      <c r="AT683">
        <v>286905.667376809</v>
      </c>
      <c r="AU683">
        <v>9716282.0300776493</v>
      </c>
      <c r="AV683">
        <v>690416.96082041599</v>
      </c>
      <c r="AW683">
        <v>827870.19140454195</v>
      </c>
      <c r="AX683">
        <v>3.5193396990521899</v>
      </c>
      <c r="AY683">
        <v>50.786425783790001</v>
      </c>
      <c r="AZ683" s="1">
        <v>20.553849999422098</v>
      </c>
      <c r="BA683" s="1">
        <v>7.0999999999999994E-2</v>
      </c>
      <c r="BB683">
        <v>8.5000000000000006E-2</v>
      </c>
      <c r="BC683">
        <v>1.1990000000000001</v>
      </c>
      <c r="BD683" s="1">
        <v>-3.81</v>
      </c>
      <c r="BE683">
        <v>-3.55</v>
      </c>
      <c r="BF683">
        <v>0.26</v>
      </c>
      <c r="BG683">
        <v>1.92932530638901E-4</v>
      </c>
      <c r="BH683">
        <v>4.9548327810433601E-4</v>
      </c>
      <c r="BI683">
        <v>0.36688341469926999</v>
      </c>
      <c r="BJ683">
        <v>9.5625397147174301E-4</v>
      </c>
      <c r="BK683">
        <v>1.30534655119637E-3</v>
      </c>
      <c r="BL683">
        <v>0.54858316281183706</v>
      </c>
      <c r="BM683">
        <v>3.5</v>
      </c>
      <c r="BN683">
        <v>2.2999999999999998</v>
      </c>
      <c r="BO683">
        <v>3.1</v>
      </c>
      <c r="BQ683">
        <v>4.5</v>
      </c>
      <c r="BR683">
        <v>1.5</v>
      </c>
      <c r="BS683">
        <v>0.4</v>
      </c>
      <c r="BU683">
        <v>4.5</v>
      </c>
      <c r="BV683">
        <v>3</v>
      </c>
      <c r="BW683">
        <v>3.8</v>
      </c>
      <c r="BX683">
        <v>0</v>
      </c>
      <c r="BY683">
        <v>0.2</v>
      </c>
      <c r="BZ683">
        <v>0</v>
      </c>
    </row>
    <row r="684" spans="1:79" x14ac:dyDescent="0.3">
      <c r="A684">
        <v>421</v>
      </c>
      <c r="B684" t="s">
        <v>9</v>
      </c>
      <c r="E684" t="s">
        <v>187</v>
      </c>
      <c r="F684" t="s">
        <v>1212</v>
      </c>
      <c r="L684" t="s">
        <v>186</v>
      </c>
      <c r="M684" t="s">
        <v>4</v>
      </c>
      <c r="N684" t="s">
        <v>5</v>
      </c>
      <c r="O684" t="s">
        <v>3</v>
      </c>
      <c r="P684" t="s">
        <v>4</v>
      </c>
      <c r="Q684" t="s">
        <v>3</v>
      </c>
      <c r="R684">
        <v>436.26737000000003</v>
      </c>
      <c r="S684">
        <v>454.30124999999998</v>
      </c>
      <c r="T684">
        <v>18.652999999999999</v>
      </c>
      <c r="U684">
        <v>210370732.01471001</v>
      </c>
      <c r="V684">
        <v>1</v>
      </c>
      <c r="W684">
        <v>2</v>
      </c>
      <c r="X684">
        <v>0</v>
      </c>
      <c r="Y684">
        <v>31.6</v>
      </c>
      <c r="Z684">
        <v>6.6</v>
      </c>
      <c r="AB684" t="s">
        <v>2</v>
      </c>
      <c r="AC684" t="s">
        <v>2</v>
      </c>
      <c r="AD684" t="s">
        <v>1</v>
      </c>
      <c r="AE684" t="s">
        <v>185</v>
      </c>
      <c r="AF684">
        <v>210370732.01471001</v>
      </c>
      <c r="AG684">
        <v>198386544.36949199</v>
      </c>
      <c r="AH684">
        <v>205177811.60411501</v>
      </c>
      <c r="AI684">
        <v>1014444.99234278</v>
      </c>
      <c r="AJ684">
        <v>147163502.42940599</v>
      </c>
      <c r="AK684">
        <v>146981719.68260199</v>
      </c>
      <c r="AL684">
        <v>145676234.65803701</v>
      </c>
      <c r="AM684">
        <v>1833712.16199962</v>
      </c>
      <c r="AN684">
        <v>146224623.60134399</v>
      </c>
      <c r="AO684">
        <v>136366584.18691701</v>
      </c>
      <c r="AP684">
        <v>142632150.637936</v>
      </c>
      <c r="AQ684">
        <v>44713032.227460802</v>
      </c>
      <c r="AR684">
        <v>49006999.519818097</v>
      </c>
      <c r="AS684">
        <v>51278761.629720204</v>
      </c>
      <c r="AT684">
        <v>1012269.73096791</v>
      </c>
      <c r="AU684">
        <v>205177811.60411501</v>
      </c>
      <c r="AV684">
        <v>146981719.68260199</v>
      </c>
      <c r="AW684">
        <v>49006999.519818097</v>
      </c>
      <c r="AX684">
        <v>2.9367104859778399</v>
      </c>
      <c r="AY684">
        <v>0.55338752439686001</v>
      </c>
      <c r="AZ684">
        <v>6.8987395329794596</v>
      </c>
      <c r="BA684">
        <v>0.71599999999999997</v>
      </c>
      <c r="BB684">
        <v>0.23899999999999999</v>
      </c>
      <c r="BC684">
        <v>0.33300000000000002</v>
      </c>
      <c r="BD684">
        <v>-0.48</v>
      </c>
      <c r="BE684">
        <v>-2.0699999999999998</v>
      </c>
      <c r="BF684">
        <v>-1.58</v>
      </c>
      <c r="BG684">
        <v>2.1432138110411E-4</v>
      </c>
      <c r="BH684" s="1">
        <v>4.7100796818355701E-8</v>
      </c>
      <c r="BI684" s="1">
        <v>3.1269586431292898E-7</v>
      </c>
      <c r="BJ684">
        <v>1.04245413239186E-3</v>
      </c>
      <c r="BK684" s="1">
        <v>1.19031272947128E-6</v>
      </c>
      <c r="BL684" s="1">
        <v>1.37653426720121E-5</v>
      </c>
      <c r="BM684">
        <v>5.0999999999999996</v>
      </c>
      <c r="BN684" s="1">
        <v>5.5</v>
      </c>
      <c r="BO684" s="1">
        <v>5.5</v>
      </c>
      <c r="BP684">
        <v>1.1000000000000001</v>
      </c>
      <c r="BQ684" s="1">
        <v>5.5</v>
      </c>
      <c r="BR684">
        <v>5.5</v>
      </c>
      <c r="BS684">
        <v>5.8</v>
      </c>
      <c r="BU684">
        <v>8.1</v>
      </c>
      <c r="BV684">
        <v>8.1</v>
      </c>
      <c r="BW684">
        <v>8.5</v>
      </c>
      <c r="BX684">
        <v>5.0999999999999996</v>
      </c>
      <c r="BY684">
        <v>3.9</v>
      </c>
      <c r="BZ684">
        <v>3.6</v>
      </c>
      <c r="CA684">
        <v>0</v>
      </c>
    </row>
    <row r="685" spans="1:79" x14ac:dyDescent="0.3">
      <c r="A685">
        <v>3748</v>
      </c>
      <c r="B685" t="s">
        <v>9</v>
      </c>
      <c r="C685" t="s">
        <v>8</v>
      </c>
      <c r="E685" t="s">
        <v>184</v>
      </c>
      <c r="F685" t="s">
        <v>1212</v>
      </c>
      <c r="I685" t="str">
        <f>IF(ISBLANK($E685),"Unknown",VLOOKUP($E685,'[1]LVL1_ID_metadata _final'!$F$2:$K$690,5,FALSE))</f>
        <v>104753-60-8</v>
      </c>
      <c r="L685" t="s">
        <v>183</v>
      </c>
      <c r="M685" t="s">
        <v>4</v>
      </c>
      <c r="N685" t="s">
        <v>5</v>
      </c>
      <c r="O685" t="s">
        <v>3</v>
      </c>
      <c r="P685" t="s">
        <v>18</v>
      </c>
      <c r="Q685" t="s">
        <v>4</v>
      </c>
      <c r="R685">
        <v>235.15738999999999</v>
      </c>
      <c r="S685">
        <v>236.16466</v>
      </c>
      <c r="T685">
        <v>24.654</v>
      </c>
      <c r="U685">
        <v>4964929.3836541995</v>
      </c>
      <c r="V685">
        <v>193</v>
      </c>
      <c r="W685">
        <v>1</v>
      </c>
      <c r="X685">
        <v>0</v>
      </c>
      <c r="Y685">
        <v>31.3</v>
      </c>
      <c r="Z685">
        <v>56.6</v>
      </c>
      <c r="AB685" t="s">
        <v>2</v>
      </c>
      <c r="AC685" t="s">
        <v>31</v>
      </c>
      <c r="AD685" t="s">
        <v>1</v>
      </c>
      <c r="AE685" t="s">
        <v>0</v>
      </c>
      <c r="AF685">
        <v>4423153.9832374901</v>
      </c>
      <c r="AG685">
        <v>2437026.5053874901</v>
      </c>
      <c r="AH685">
        <v>1767235.88739534</v>
      </c>
      <c r="AI685">
        <v>223092.103894598</v>
      </c>
      <c r="AJ685">
        <v>2789318.12960921</v>
      </c>
      <c r="AK685">
        <v>4964929.3836541995</v>
      </c>
      <c r="AL685">
        <v>3436254.4355217302</v>
      </c>
      <c r="AM685">
        <v>217952.357886015</v>
      </c>
      <c r="AN685">
        <v>2206547.6487948298</v>
      </c>
      <c r="AO685">
        <v>1834688.98649354</v>
      </c>
      <c r="AP685">
        <v>2106404.8799481802</v>
      </c>
      <c r="AQ685">
        <v>619286.77157793799</v>
      </c>
      <c r="AR685">
        <v>768269.07354867796</v>
      </c>
      <c r="AS685">
        <v>629955.09895293799</v>
      </c>
      <c r="AT685">
        <v>270668.81350681698</v>
      </c>
      <c r="AU685">
        <v>2437026.5053874901</v>
      </c>
      <c r="AV685">
        <v>3436254.4355217302</v>
      </c>
      <c r="AW685">
        <v>629955.09895293799</v>
      </c>
      <c r="AX685">
        <v>48.0302600672943</v>
      </c>
      <c r="AY685">
        <v>29.9500851337718</v>
      </c>
      <c r="AZ685">
        <v>12.357799647014399</v>
      </c>
      <c r="BA685">
        <v>1.41</v>
      </c>
      <c r="BB685">
        <v>0.25800000000000001</v>
      </c>
      <c r="BC685">
        <v>0.183</v>
      </c>
      <c r="BD685">
        <v>0.5</v>
      </c>
      <c r="BE685">
        <v>-1.95</v>
      </c>
      <c r="BF685">
        <v>-2.4500000000000002</v>
      </c>
      <c r="BG685">
        <v>0.52097209916989795</v>
      </c>
      <c r="BH685">
        <v>4.7490338593041397E-3</v>
      </c>
      <c r="BI685">
        <v>1.70660560010616E-3</v>
      </c>
      <c r="BJ685">
        <v>0.67925470509603902</v>
      </c>
      <c r="BK685">
        <v>9.1623678699298602E-3</v>
      </c>
      <c r="BL685" s="1">
        <v>6.6478052586437797E-3</v>
      </c>
      <c r="BM685" s="1">
        <v>5.9</v>
      </c>
      <c r="BN685">
        <v>4.8</v>
      </c>
      <c r="BO685" s="1">
        <v>5.5</v>
      </c>
      <c r="BP685" s="1">
        <v>2.2999999999999998</v>
      </c>
      <c r="BQ685">
        <v>5.5</v>
      </c>
      <c r="BR685">
        <v>5.2</v>
      </c>
      <c r="BS685">
        <v>5.2</v>
      </c>
      <c r="BT685">
        <v>3.4</v>
      </c>
      <c r="BU685">
        <v>7.7</v>
      </c>
      <c r="BV685">
        <v>8.1</v>
      </c>
      <c r="BW685">
        <v>7.3</v>
      </c>
      <c r="BX685">
        <v>4.3</v>
      </c>
      <c r="BY685">
        <v>5.4</v>
      </c>
      <c r="BZ685">
        <v>4.7</v>
      </c>
      <c r="CA685">
        <v>5.4</v>
      </c>
    </row>
    <row r="686" spans="1:79" x14ac:dyDescent="0.3">
      <c r="A686">
        <v>2042</v>
      </c>
      <c r="B686" t="s">
        <v>9</v>
      </c>
      <c r="C686" t="s">
        <v>8</v>
      </c>
      <c r="E686" t="s">
        <v>182</v>
      </c>
      <c r="F686" t="s">
        <v>1212</v>
      </c>
      <c r="L686" t="s">
        <v>181</v>
      </c>
      <c r="M686" t="s">
        <v>4</v>
      </c>
      <c r="N686" t="s">
        <v>5</v>
      </c>
      <c r="O686" t="s">
        <v>3</v>
      </c>
      <c r="P686" t="s">
        <v>4</v>
      </c>
      <c r="Q686" t="s">
        <v>3</v>
      </c>
      <c r="R686">
        <v>429.11076000000003</v>
      </c>
      <c r="S686">
        <v>430.11804000000001</v>
      </c>
      <c r="T686">
        <v>15.37</v>
      </c>
      <c r="U686">
        <v>13212601.150929499</v>
      </c>
      <c r="V686">
        <v>24</v>
      </c>
      <c r="W686">
        <v>1</v>
      </c>
      <c r="X686">
        <v>0</v>
      </c>
      <c r="Y686">
        <v>31.2</v>
      </c>
      <c r="Z686">
        <v>56.6</v>
      </c>
      <c r="AB686" t="s">
        <v>2</v>
      </c>
      <c r="AC686" t="s">
        <v>2</v>
      </c>
      <c r="AD686" t="s">
        <v>1</v>
      </c>
      <c r="AE686" t="s">
        <v>0</v>
      </c>
      <c r="AF686">
        <v>5646606.3513108203</v>
      </c>
      <c r="AG686">
        <v>1561842.9567247001</v>
      </c>
      <c r="AH686">
        <v>1972132.5411965901</v>
      </c>
      <c r="AI686">
        <v>71812.698168434799</v>
      </c>
      <c r="AJ686">
        <v>7516873.794489</v>
      </c>
      <c r="AK686">
        <v>13212601.150929499</v>
      </c>
      <c r="AL686">
        <v>6797438.4882114502</v>
      </c>
      <c r="AM686">
        <v>72446.610861606299</v>
      </c>
      <c r="AN686">
        <v>4849910.4684580201</v>
      </c>
      <c r="AO686">
        <v>4085320.2669788301</v>
      </c>
      <c r="AP686">
        <v>2946898.6540209502</v>
      </c>
      <c r="AQ686">
        <v>182238.02033693201</v>
      </c>
      <c r="AR686">
        <v>225428.14719076501</v>
      </c>
      <c r="AS686">
        <v>136701.04013606501</v>
      </c>
      <c r="AT686">
        <v>74375.376331580002</v>
      </c>
      <c r="AU686">
        <v>1972132.5411965901</v>
      </c>
      <c r="AV686">
        <v>7516873.794489</v>
      </c>
      <c r="AW686">
        <v>182238.02033693201</v>
      </c>
      <c r="AX686">
        <v>73.501010846719794</v>
      </c>
      <c r="AY686">
        <v>38.303276208177003</v>
      </c>
      <c r="AZ686" s="1">
        <v>24.4515423619433</v>
      </c>
      <c r="BA686" s="1">
        <v>3.8119999999999998</v>
      </c>
      <c r="BB686">
        <v>9.1999999999999998E-2</v>
      </c>
      <c r="BC686" s="1">
        <v>2.4E-2</v>
      </c>
      <c r="BD686" s="1">
        <v>1.93</v>
      </c>
      <c r="BE686">
        <v>-3.44</v>
      </c>
      <c r="BF686">
        <v>-5.37</v>
      </c>
      <c r="BG686">
        <v>4.33760501056571E-2</v>
      </c>
      <c r="BH686">
        <v>1.0365704614133701E-3</v>
      </c>
      <c r="BI686">
        <v>1.2893823920778801E-4</v>
      </c>
      <c r="BJ686">
        <v>9.0326322040976806E-2</v>
      </c>
      <c r="BK686">
        <v>2.4658451301721798E-3</v>
      </c>
      <c r="BL686" s="1">
        <v>8.1967880639236402E-4</v>
      </c>
      <c r="BM686" s="1">
        <v>5.8</v>
      </c>
      <c r="BN686">
        <v>4.4000000000000004</v>
      </c>
      <c r="BO686" s="1">
        <v>5.2</v>
      </c>
      <c r="BP686" s="1"/>
      <c r="BQ686">
        <v>5</v>
      </c>
      <c r="BR686">
        <v>6</v>
      </c>
      <c r="BS686">
        <v>5.4</v>
      </c>
      <c r="BU686">
        <v>4.5999999999999996</v>
      </c>
      <c r="BV686">
        <v>5</v>
      </c>
      <c r="BW686">
        <v>6.5</v>
      </c>
      <c r="BY686">
        <v>4.9000000000000004</v>
      </c>
      <c r="BZ686">
        <v>3</v>
      </c>
    </row>
    <row r="687" spans="1:79" x14ac:dyDescent="0.3">
      <c r="A687">
        <v>2538</v>
      </c>
      <c r="B687" t="s">
        <v>9</v>
      </c>
      <c r="E687" t="s">
        <v>180</v>
      </c>
      <c r="F687" t="s">
        <v>1212</v>
      </c>
      <c r="L687" t="s">
        <v>179</v>
      </c>
      <c r="M687" t="s">
        <v>4</v>
      </c>
      <c r="N687" t="s">
        <v>5</v>
      </c>
      <c r="O687" t="s">
        <v>3</v>
      </c>
      <c r="P687" t="s">
        <v>4</v>
      </c>
      <c r="Q687" t="s">
        <v>3</v>
      </c>
      <c r="R687">
        <v>308.07978000000003</v>
      </c>
      <c r="S687">
        <v>309.08706000000001</v>
      </c>
      <c r="T687">
        <v>16.536999999999999</v>
      </c>
      <c r="U687">
        <v>19341079.781635702</v>
      </c>
      <c r="V687">
        <v>83</v>
      </c>
      <c r="W687">
        <v>4</v>
      </c>
      <c r="X687">
        <v>0</v>
      </c>
      <c r="Y687">
        <v>58.7</v>
      </c>
      <c r="Z687">
        <v>7.9</v>
      </c>
      <c r="AB687" t="s">
        <v>2</v>
      </c>
      <c r="AC687" t="s">
        <v>2</v>
      </c>
      <c r="AD687" t="s">
        <v>1</v>
      </c>
      <c r="AE687" t="s">
        <v>0</v>
      </c>
      <c r="AF687">
        <v>18918394.466948502</v>
      </c>
      <c r="AG687">
        <v>17711198.2661191</v>
      </c>
      <c r="AH687">
        <v>19341079.781635702</v>
      </c>
      <c r="AI687">
        <v>119509.866620352</v>
      </c>
      <c r="AJ687">
        <v>11388825.052012401</v>
      </c>
      <c r="AK687">
        <v>12335345.8897972</v>
      </c>
      <c r="AL687">
        <v>11531757.803472601</v>
      </c>
      <c r="AM687">
        <v>213004.84953660701</v>
      </c>
      <c r="AN687">
        <v>13345909.6748362</v>
      </c>
      <c r="AO687">
        <v>11643497.712712299</v>
      </c>
      <c r="AP687">
        <v>12050298.819676301</v>
      </c>
      <c r="AQ687">
        <v>2634061.54597288</v>
      </c>
      <c r="AR687">
        <v>3617831.9462840902</v>
      </c>
      <c r="AS687">
        <v>3657965.0760609098</v>
      </c>
      <c r="AT687">
        <v>126244.81198673901</v>
      </c>
      <c r="AU687">
        <v>18918394.466948502</v>
      </c>
      <c r="AV687">
        <v>11531757.803472601</v>
      </c>
      <c r="AW687">
        <v>3617831.9462840902</v>
      </c>
      <c r="AX687">
        <v>4.5335689029537001</v>
      </c>
      <c r="AY687">
        <v>4.3417602652800502</v>
      </c>
      <c r="AZ687">
        <v>17.555633745838598</v>
      </c>
      <c r="BA687">
        <v>0.61</v>
      </c>
      <c r="BB687">
        <v>0.191</v>
      </c>
      <c r="BC687">
        <v>0.314</v>
      </c>
      <c r="BD687">
        <v>-0.71</v>
      </c>
      <c r="BE687">
        <v>-2.39</v>
      </c>
      <c r="BF687">
        <v>-1.67</v>
      </c>
      <c r="BG687">
        <v>5.9824734034415999E-3</v>
      </c>
      <c r="BH687" s="1">
        <v>3.3213226870998399E-6</v>
      </c>
      <c r="BI687" s="1">
        <v>2.20719099679467E-5</v>
      </c>
      <c r="BJ687">
        <v>1.7079669535348601E-2</v>
      </c>
      <c r="BK687" s="1">
        <v>2.22544927675724E-5</v>
      </c>
      <c r="BL687" s="1">
        <v>2.2093496187964299E-4</v>
      </c>
      <c r="BM687" s="1">
        <v>4.8</v>
      </c>
      <c r="BN687">
        <v>4.8</v>
      </c>
      <c r="BO687" s="1">
        <v>4.0999999999999996</v>
      </c>
      <c r="BP687" s="1"/>
      <c r="BQ687">
        <v>4.0999999999999996</v>
      </c>
      <c r="BR687">
        <v>5.2</v>
      </c>
      <c r="BS687">
        <v>3.7</v>
      </c>
      <c r="BU687">
        <v>7</v>
      </c>
      <c r="BV687">
        <v>6.6</v>
      </c>
      <c r="BW687">
        <v>6.6</v>
      </c>
      <c r="BX687">
        <v>1.7</v>
      </c>
      <c r="BY687">
        <v>2.1</v>
      </c>
      <c r="BZ687">
        <v>3.3</v>
      </c>
    </row>
    <row r="688" spans="1:79" x14ac:dyDescent="0.3">
      <c r="A688">
        <v>1932</v>
      </c>
      <c r="B688" t="s">
        <v>9</v>
      </c>
      <c r="C688" t="s">
        <v>8</v>
      </c>
      <c r="E688" t="s">
        <v>178</v>
      </c>
      <c r="F688" t="s">
        <v>1212</v>
      </c>
      <c r="I688" t="str">
        <f>IF(ISBLANK($E688),"Unknown",VLOOKUP($E688,'[1]LVL1_ID_metadata _final'!$F$2:$K$690,5,FALSE))</f>
        <v>74037-32-4</v>
      </c>
      <c r="L688" t="s">
        <v>177</v>
      </c>
      <c r="M688" t="s">
        <v>4</v>
      </c>
      <c r="N688" t="s">
        <v>4</v>
      </c>
      <c r="O688" t="s">
        <v>3</v>
      </c>
      <c r="P688" t="s">
        <v>18</v>
      </c>
      <c r="Q688" t="s">
        <v>3</v>
      </c>
      <c r="R688">
        <v>242.08065999999999</v>
      </c>
      <c r="S688">
        <v>243.08794</v>
      </c>
      <c r="T688">
        <v>13.923</v>
      </c>
      <c r="U688">
        <v>19780895.174674202</v>
      </c>
      <c r="V688">
        <v>87</v>
      </c>
      <c r="W688">
        <v>4</v>
      </c>
      <c r="X688">
        <v>0</v>
      </c>
      <c r="Y688">
        <v>86.1</v>
      </c>
      <c r="Z688">
        <v>53.6</v>
      </c>
      <c r="AB688" t="s">
        <v>2</v>
      </c>
      <c r="AC688" t="s">
        <v>2</v>
      </c>
      <c r="AD688" t="s">
        <v>1</v>
      </c>
      <c r="AE688" t="s">
        <v>0</v>
      </c>
      <c r="AF688">
        <v>14997851.326544501</v>
      </c>
      <c r="AG688">
        <v>10528869.7020541</v>
      </c>
      <c r="AH688">
        <v>14376760.595194399</v>
      </c>
      <c r="AI688">
        <v>97254.947428382904</v>
      </c>
      <c r="AJ688">
        <v>19780895.174674202</v>
      </c>
      <c r="AK688">
        <v>16496800.7043292</v>
      </c>
      <c r="AL688">
        <v>16216067.094123</v>
      </c>
      <c r="AM688">
        <v>102991.429378595</v>
      </c>
      <c r="AN688">
        <v>13788523.579597499</v>
      </c>
      <c r="AO688">
        <v>12306755.7006349</v>
      </c>
      <c r="AP688">
        <v>13107459.7337361</v>
      </c>
      <c r="AQ688">
        <v>5986491.5596710499</v>
      </c>
      <c r="AR688">
        <v>7505233.9457682604</v>
      </c>
      <c r="AS688">
        <v>7630215.8430882897</v>
      </c>
      <c r="AT688">
        <v>99638.470211615597</v>
      </c>
      <c r="AU688">
        <v>14376760.595194399</v>
      </c>
      <c r="AV688">
        <v>16496800.7043292</v>
      </c>
      <c r="AW688">
        <v>7505233.9457682604</v>
      </c>
      <c r="AX688">
        <v>18.200479566979901</v>
      </c>
      <c r="AY688">
        <v>11.327574890217701</v>
      </c>
      <c r="AZ688">
        <v>12.996842060111</v>
      </c>
      <c r="BA688">
        <v>1.147</v>
      </c>
      <c r="BB688">
        <v>0.52200000000000002</v>
      </c>
      <c r="BC688">
        <v>0.45500000000000002</v>
      </c>
      <c r="BD688">
        <v>0.2</v>
      </c>
      <c r="BE688">
        <v>-0.94</v>
      </c>
      <c r="BF688">
        <v>-1.1399999999999999</v>
      </c>
      <c r="BG688">
        <v>0.132162562153016</v>
      </c>
      <c r="BH688">
        <v>5.1655013603951697E-3</v>
      </c>
      <c r="BI688">
        <v>7.4782485294477797E-4</v>
      </c>
      <c r="BJ688">
        <v>0.22907431390958799</v>
      </c>
      <c r="BK688">
        <v>9.8820385838588095E-3</v>
      </c>
      <c r="BL688">
        <v>3.4017721643954698E-3</v>
      </c>
      <c r="BM688">
        <v>5.6</v>
      </c>
      <c r="BN688">
        <v>5.4</v>
      </c>
      <c r="BO688">
        <v>5.2</v>
      </c>
      <c r="BQ688">
        <v>6</v>
      </c>
      <c r="BR688">
        <v>5.2</v>
      </c>
      <c r="BS688">
        <v>5.6</v>
      </c>
      <c r="BU688">
        <v>8.1</v>
      </c>
      <c r="BV688">
        <v>8.1</v>
      </c>
      <c r="BW688">
        <v>7.8</v>
      </c>
      <c r="BX688">
        <v>4.2</v>
      </c>
      <c r="BY688">
        <v>4.2</v>
      </c>
      <c r="BZ688">
        <v>4.5999999999999996</v>
      </c>
    </row>
    <row r="689" spans="1:79" x14ac:dyDescent="0.3">
      <c r="A689">
        <v>423</v>
      </c>
      <c r="B689" t="s">
        <v>9</v>
      </c>
      <c r="C689" t="s">
        <v>8</v>
      </c>
      <c r="E689" t="s">
        <v>176</v>
      </c>
      <c r="F689" t="s">
        <v>1212</v>
      </c>
      <c r="L689" t="s">
        <v>175</v>
      </c>
      <c r="M689" t="s">
        <v>4</v>
      </c>
      <c r="N689" t="s">
        <v>4</v>
      </c>
      <c r="O689" t="s">
        <v>3</v>
      </c>
      <c r="P689" t="s">
        <v>18</v>
      </c>
      <c r="Q689" t="s">
        <v>3</v>
      </c>
      <c r="R689">
        <v>282.08931000000001</v>
      </c>
      <c r="S689">
        <v>283.09656999999999</v>
      </c>
      <c r="T689">
        <v>21.344000000000001</v>
      </c>
      <c r="U689">
        <v>75058438.794890001</v>
      </c>
      <c r="V689">
        <v>233</v>
      </c>
      <c r="W689">
        <v>2</v>
      </c>
      <c r="X689">
        <v>0</v>
      </c>
      <c r="Y689">
        <v>42.6</v>
      </c>
      <c r="Z689">
        <v>59.9</v>
      </c>
      <c r="AB689" t="s">
        <v>2</v>
      </c>
      <c r="AC689" t="s">
        <v>2</v>
      </c>
      <c r="AD689" t="s">
        <v>1</v>
      </c>
      <c r="AE689" t="s">
        <v>0</v>
      </c>
      <c r="AF689">
        <v>72087082.053124502</v>
      </c>
      <c r="AG689">
        <v>73970517.424057305</v>
      </c>
      <c r="AH689">
        <v>75058438.794890001</v>
      </c>
      <c r="AI689">
        <v>734628.08121951402</v>
      </c>
      <c r="AJ689">
        <v>769417.57005325798</v>
      </c>
      <c r="AK689">
        <v>601941.91343947197</v>
      </c>
      <c r="AL689">
        <v>844415.52283918299</v>
      </c>
      <c r="AM689">
        <v>488932.57378529501</v>
      </c>
      <c r="AN689">
        <v>30351490.366209399</v>
      </c>
      <c r="AO689">
        <v>28906187.825348299</v>
      </c>
      <c r="AP689">
        <v>26263098.460850101</v>
      </c>
      <c r="AQ689">
        <v>362087.53764801897</v>
      </c>
      <c r="AR689">
        <v>220754.232029896</v>
      </c>
      <c r="AS689">
        <v>281671.00736439502</v>
      </c>
      <c r="AT689">
        <v>148420.48200545201</v>
      </c>
      <c r="AU689">
        <v>73970517.424057305</v>
      </c>
      <c r="AV689">
        <v>769417.57005325798</v>
      </c>
      <c r="AW689">
        <v>281671.00736439502</v>
      </c>
      <c r="AX689">
        <v>2.0396376934744902</v>
      </c>
      <c r="AY689">
        <v>16.807826975143101</v>
      </c>
      <c r="AZ689">
        <v>24.6001558053533</v>
      </c>
      <c r="BA689">
        <v>0.01</v>
      </c>
      <c r="BB689">
        <v>4.0000000000000001E-3</v>
      </c>
      <c r="BC689">
        <v>0.36599999999999999</v>
      </c>
      <c r="BD689">
        <v>-6.59</v>
      </c>
      <c r="BE689">
        <v>-8.0399999999999991</v>
      </c>
      <c r="BF689">
        <v>-1.45</v>
      </c>
      <c r="BG689" s="1">
        <v>2.5205029818842201E-7</v>
      </c>
      <c r="BH689" s="1">
        <v>6.5546172489661103E-8</v>
      </c>
      <c r="BI689">
        <v>1.36285460254104E-3</v>
      </c>
      <c r="BJ689" s="1">
        <v>7.2668585970662002E-6</v>
      </c>
      <c r="BK689" s="1">
        <v>1.50756196726221E-6</v>
      </c>
      <c r="BL689" s="1">
        <v>5.5188197258190198E-3</v>
      </c>
      <c r="BM689" s="1">
        <v>6.6</v>
      </c>
      <c r="BN689">
        <v>6.6</v>
      </c>
      <c r="BO689" s="1">
        <v>6.6</v>
      </c>
      <c r="BP689" s="1"/>
      <c r="BQ689">
        <v>1</v>
      </c>
      <c r="BR689">
        <v>2.1</v>
      </c>
      <c r="BS689">
        <v>1.8</v>
      </c>
      <c r="BT689">
        <v>1.8</v>
      </c>
      <c r="BU689">
        <v>8.4</v>
      </c>
      <c r="BV689">
        <v>8.4</v>
      </c>
      <c r="BW689">
        <v>8.4</v>
      </c>
      <c r="BX689">
        <v>1.6</v>
      </c>
      <c r="BZ689">
        <v>2</v>
      </c>
    </row>
    <row r="690" spans="1:79" x14ac:dyDescent="0.3">
      <c r="A690">
        <v>800</v>
      </c>
      <c r="B690" t="s">
        <v>9</v>
      </c>
      <c r="C690" t="s">
        <v>8</v>
      </c>
      <c r="E690" t="s">
        <v>174</v>
      </c>
      <c r="F690" t="s">
        <v>1212</v>
      </c>
      <c r="L690" t="s">
        <v>173</v>
      </c>
      <c r="M690" t="s">
        <v>4</v>
      </c>
      <c r="N690" t="s">
        <v>5</v>
      </c>
      <c r="O690" t="s">
        <v>3</v>
      </c>
      <c r="P690" t="s">
        <v>4</v>
      </c>
      <c r="Q690" t="s">
        <v>3</v>
      </c>
      <c r="R690">
        <v>280.20407999999998</v>
      </c>
      <c r="S690">
        <v>281.21134999999998</v>
      </c>
      <c r="T690">
        <v>22.209</v>
      </c>
      <c r="U690">
        <v>44369122.535062604</v>
      </c>
      <c r="V690">
        <v>43</v>
      </c>
      <c r="W690">
        <v>1</v>
      </c>
      <c r="X690">
        <v>0</v>
      </c>
      <c r="Y690">
        <v>31.8</v>
      </c>
      <c r="Z690">
        <v>56.8</v>
      </c>
      <c r="AB690" t="s">
        <v>2</v>
      </c>
      <c r="AC690" t="s">
        <v>2</v>
      </c>
      <c r="AD690" t="s">
        <v>1</v>
      </c>
      <c r="AE690" t="s">
        <v>0</v>
      </c>
      <c r="AF690">
        <v>3744117.8067953</v>
      </c>
      <c r="AG690">
        <v>2030103.6558061701</v>
      </c>
      <c r="AH690">
        <v>4007342.7886521602</v>
      </c>
      <c r="AI690">
        <v>308594.69988054602</v>
      </c>
      <c r="AJ690">
        <v>9211281.2097569797</v>
      </c>
      <c r="AK690">
        <v>6563745.0321604898</v>
      </c>
      <c r="AL690">
        <v>5796408.4999950202</v>
      </c>
      <c r="AM690">
        <v>1480701.56057118</v>
      </c>
      <c r="AN690">
        <v>22932468.524654999</v>
      </c>
      <c r="AO690">
        <v>17389048.658636499</v>
      </c>
      <c r="AP690">
        <v>25813312.761708401</v>
      </c>
      <c r="AQ690">
        <v>39259556.570391402</v>
      </c>
      <c r="AR690">
        <v>44369122.535062604</v>
      </c>
      <c r="AS690">
        <v>42031651.242713101</v>
      </c>
      <c r="AT690">
        <v>1073625.2511410101</v>
      </c>
      <c r="AU690">
        <v>3744117.8067953</v>
      </c>
      <c r="AV690">
        <v>6563745.0321604898</v>
      </c>
      <c r="AW690">
        <v>42031651.242713101</v>
      </c>
      <c r="AX690">
        <v>32.929402567025001</v>
      </c>
      <c r="AY690" s="1">
        <v>24.916688834238801</v>
      </c>
      <c r="AZ690" s="1">
        <v>6.1066095438992001</v>
      </c>
      <c r="BA690">
        <v>1.7529999999999999</v>
      </c>
      <c r="BB690">
        <v>11.226000000000001</v>
      </c>
      <c r="BC690" s="1">
        <v>6.4039999999999999</v>
      </c>
      <c r="BD690">
        <v>0.81</v>
      </c>
      <c r="BE690">
        <v>3.49</v>
      </c>
      <c r="BF690">
        <v>2.68</v>
      </c>
      <c r="BG690">
        <v>1.98586349457315E-2</v>
      </c>
      <c r="BH690" s="1">
        <v>4.4188521616028702E-5</v>
      </c>
      <c r="BI690">
        <v>3.7691635160907999E-4</v>
      </c>
      <c r="BJ690">
        <v>4.6511013425528998E-2</v>
      </c>
      <c r="BK690">
        <v>1.7666778075783399E-4</v>
      </c>
      <c r="BL690" s="1">
        <v>1.9145105998605099E-3</v>
      </c>
      <c r="BM690" s="1">
        <v>2.5</v>
      </c>
      <c r="BN690">
        <v>3.6</v>
      </c>
      <c r="BO690" s="1">
        <v>0.6</v>
      </c>
      <c r="BP690" s="1">
        <v>0.4</v>
      </c>
      <c r="BR690">
        <v>0.5</v>
      </c>
      <c r="BS690">
        <v>0.5</v>
      </c>
      <c r="BT690">
        <v>0.2</v>
      </c>
      <c r="BU690">
        <v>4.8</v>
      </c>
      <c r="BV690">
        <v>4.8</v>
      </c>
      <c r="BW690">
        <v>5.5</v>
      </c>
      <c r="BX690">
        <v>5.5</v>
      </c>
      <c r="BY690">
        <v>5.5</v>
      </c>
      <c r="BZ690">
        <v>5.5</v>
      </c>
    </row>
    <row r="691" spans="1:79" x14ac:dyDescent="0.3">
      <c r="A691">
        <v>775</v>
      </c>
      <c r="B691" t="s">
        <v>9</v>
      </c>
      <c r="C691" t="s">
        <v>8</v>
      </c>
      <c r="E691" t="s">
        <v>172</v>
      </c>
      <c r="F691" t="s">
        <v>1212</v>
      </c>
      <c r="L691" t="s">
        <v>171</v>
      </c>
      <c r="M691" t="s">
        <v>4</v>
      </c>
      <c r="N691" t="s">
        <v>4</v>
      </c>
      <c r="O691" t="s">
        <v>3</v>
      </c>
      <c r="P691" t="s">
        <v>18</v>
      </c>
      <c r="Q691" t="s">
        <v>3</v>
      </c>
      <c r="R691">
        <v>260.16255000000001</v>
      </c>
      <c r="S691">
        <v>261.16987999999998</v>
      </c>
      <c r="T691">
        <v>17.696999999999999</v>
      </c>
      <c r="U691">
        <v>43672895.069501497</v>
      </c>
      <c r="V691">
        <v>16</v>
      </c>
      <c r="W691">
        <v>1</v>
      </c>
      <c r="X691">
        <v>0</v>
      </c>
      <c r="Y691">
        <v>37.6</v>
      </c>
      <c r="Z691">
        <v>58.4</v>
      </c>
      <c r="AB691" t="s">
        <v>2</v>
      </c>
      <c r="AC691" t="s">
        <v>2</v>
      </c>
      <c r="AD691" t="s">
        <v>1</v>
      </c>
      <c r="AE691" t="s">
        <v>0</v>
      </c>
      <c r="AF691">
        <v>43672895.069501497</v>
      </c>
      <c r="AG691">
        <v>43512105.146779597</v>
      </c>
      <c r="AH691">
        <v>43472049.883292802</v>
      </c>
      <c r="AI691">
        <v>218029.79370614601</v>
      </c>
      <c r="AJ691">
        <v>29252996.297186799</v>
      </c>
      <c r="AK691">
        <v>25949949.841749299</v>
      </c>
      <c r="AL691">
        <v>25465684.124184899</v>
      </c>
      <c r="AM691">
        <v>366816.62575509999</v>
      </c>
      <c r="AN691">
        <v>30139712.527979601</v>
      </c>
      <c r="AO691">
        <v>26764106.517808098</v>
      </c>
      <c r="AP691">
        <v>27143596.230570599</v>
      </c>
      <c r="AQ691">
        <v>6685020.2790074702</v>
      </c>
      <c r="AR691">
        <v>8445805.7346063796</v>
      </c>
      <c r="AS691">
        <v>9045130.0796833299</v>
      </c>
      <c r="AT691">
        <v>258018.70579392501</v>
      </c>
      <c r="AU691">
        <v>43512105.146779597</v>
      </c>
      <c r="AV691">
        <v>25949949.841749299</v>
      </c>
      <c r="AW691">
        <v>8445805.7346063796</v>
      </c>
      <c r="AX691">
        <v>0.24407133531320499</v>
      </c>
      <c r="AY691">
        <v>7.6649957032701401</v>
      </c>
      <c r="AZ691">
        <v>15.222920927541599</v>
      </c>
      <c r="BA691">
        <v>0.59599999999999997</v>
      </c>
      <c r="BB691">
        <v>0.19400000000000001</v>
      </c>
      <c r="BC691">
        <v>0.32500000000000001</v>
      </c>
      <c r="BD691">
        <v>-0.75</v>
      </c>
      <c r="BE691">
        <v>-2.37</v>
      </c>
      <c r="BF691">
        <v>-1.62</v>
      </c>
      <c r="BG691">
        <v>2.6581663274478601E-3</v>
      </c>
      <c r="BH691" s="1">
        <v>2.0482281384293101E-6</v>
      </c>
      <c r="BI691" s="1">
        <v>1.54020304978797E-5</v>
      </c>
      <c r="BJ691">
        <v>8.6164156330732801E-3</v>
      </c>
      <c r="BK691" s="1">
        <v>1.5586330852657201E-5</v>
      </c>
      <c r="BL691">
        <v>1.67878190911357E-4</v>
      </c>
      <c r="BM691">
        <v>5.8</v>
      </c>
      <c r="BN691">
        <v>5.5</v>
      </c>
      <c r="BO691">
        <v>5.8</v>
      </c>
      <c r="BQ691">
        <v>5.8</v>
      </c>
      <c r="BR691">
        <v>6.2</v>
      </c>
      <c r="BS691">
        <v>5.0999999999999996</v>
      </c>
      <c r="BU691">
        <v>8</v>
      </c>
      <c r="BV691">
        <v>8.4</v>
      </c>
      <c r="BW691">
        <v>8.4</v>
      </c>
      <c r="BX691">
        <v>4.2</v>
      </c>
      <c r="BY691">
        <v>3.1</v>
      </c>
      <c r="BZ691">
        <v>3.9</v>
      </c>
    </row>
    <row r="692" spans="1:79" x14ac:dyDescent="0.3">
      <c r="A692">
        <v>2051</v>
      </c>
      <c r="B692" t="s">
        <v>9</v>
      </c>
      <c r="C692" t="s">
        <v>8</v>
      </c>
      <c r="E692" t="s">
        <v>172</v>
      </c>
      <c r="F692" t="s">
        <v>1212</v>
      </c>
      <c r="L692" t="s">
        <v>171</v>
      </c>
      <c r="M692" t="s">
        <v>4</v>
      </c>
      <c r="N692" t="s">
        <v>4</v>
      </c>
      <c r="O692" t="s">
        <v>3</v>
      </c>
      <c r="P692" t="s">
        <v>18</v>
      </c>
      <c r="Q692" t="s">
        <v>3</v>
      </c>
      <c r="R692">
        <v>260.16255000000001</v>
      </c>
      <c r="S692">
        <v>293.19603000000001</v>
      </c>
      <c r="T692">
        <v>18.239999999999998</v>
      </c>
      <c r="U692">
        <v>18949401.538569201</v>
      </c>
      <c r="V692">
        <v>17</v>
      </c>
      <c r="W692">
        <v>1</v>
      </c>
      <c r="X692">
        <v>0</v>
      </c>
      <c r="Y692">
        <v>39.6</v>
      </c>
      <c r="Z692">
        <v>59</v>
      </c>
      <c r="AB692" t="s">
        <v>2</v>
      </c>
      <c r="AC692" t="s">
        <v>2</v>
      </c>
      <c r="AD692" t="s">
        <v>1</v>
      </c>
      <c r="AE692" t="s">
        <v>87</v>
      </c>
      <c r="AF692">
        <v>17866486.8802783</v>
      </c>
      <c r="AG692">
        <v>16414488.4421601</v>
      </c>
      <c r="AH692">
        <v>18949401.538569201</v>
      </c>
      <c r="AI692">
        <v>1349307.75106845</v>
      </c>
      <c r="AJ692">
        <v>11531885.642196599</v>
      </c>
      <c r="AK692">
        <v>12314112.606860099</v>
      </c>
      <c r="AL692">
        <v>11692085.206049001</v>
      </c>
      <c r="AM692">
        <v>1298526.78812979</v>
      </c>
      <c r="AN692">
        <v>11652134.0745562</v>
      </c>
      <c r="AO692">
        <v>10955235.8761457</v>
      </c>
      <c r="AP692">
        <v>10810147.0287132</v>
      </c>
      <c r="AQ692">
        <v>2689436.9187516998</v>
      </c>
      <c r="AR692">
        <v>4163070.69083936</v>
      </c>
      <c r="AS692">
        <v>3046716.3980757101</v>
      </c>
      <c r="AT692">
        <v>1317244.26147014</v>
      </c>
      <c r="AU692">
        <v>17866486.8802783</v>
      </c>
      <c r="AV692">
        <v>11692085.206049001</v>
      </c>
      <c r="AW692">
        <v>3046716.3980757101</v>
      </c>
      <c r="AX692">
        <v>7.16842691063085</v>
      </c>
      <c r="AY692">
        <v>3.4881836663236099</v>
      </c>
      <c r="AZ692">
        <v>23.296073839081199</v>
      </c>
      <c r="BA692">
        <v>0.65400000000000003</v>
      </c>
      <c r="BB692">
        <v>0.17100000000000001</v>
      </c>
      <c r="BC692">
        <v>0.26100000000000001</v>
      </c>
      <c r="BD692">
        <v>-0.61</v>
      </c>
      <c r="BE692">
        <v>-2.5499999999999998</v>
      </c>
      <c r="BF692">
        <v>-1.94</v>
      </c>
      <c r="BG692">
        <v>2.7160588478215199E-2</v>
      </c>
      <c r="BH692" s="1">
        <v>1.2880235697343399E-5</v>
      </c>
      <c r="BI692" s="1">
        <v>6.4085120226930998E-5</v>
      </c>
      <c r="BJ692">
        <v>6.0862314849377798E-2</v>
      </c>
      <c r="BK692" s="1">
        <v>6.3532150536052998E-5</v>
      </c>
      <c r="BL692" s="1">
        <v>4.7964256345348402E-4</v>
      </c>
      <c r="BM692" s="1">
        <v>5.6</v>
      </c>
      <c r="BN692">
        <v>5.2</v>
      </c>
      <c r="BO692">
        <v>4.8</v>
      </c>
      <c r="BP692" s="1"/>
      <c r="BQ692">
        <v>4.5</v>
      </c>
      <c r="BR692">
        <v>4.8</v>
      </c>
      <c r="BS692">
        <v>4.8</v>
      </c>
      <c r="BU692">
        <v>7.9</v>
      </c>
      <c r="BV692">
        <v>8.3000000000000007</v>
      </c>
      <c r="BW692">
        <v>6.5</v>
      </c>
      <c r="BX692">
        <v>0.6</v>
      </c>
      <c r="BY692">
        <v>1.4</v>
      </c>
      <c r="BZ692">
        <v>2.1</v>
      </c>
    </row>
    <row r="693" spans="1:79" x14ac:dyDescent="0.3">
      <c r="A693">
        <v>2513</v>
      </c>
      <c r="B693" t="s">
        <v>9</v>
      </c>
      <c r="C693" t="s">
        <v>8</v>
      </c>
      <c r="E693" t="s">
        <v>172</v>
      </c>
      <c r="F693" t="s">
        <v>1212</v>
      </c>
      <c r="L693" t="s">
        <v>171</v>
      </c>
      <c r="M693" t="s">
        <v>4</v>
      </c>
      <c r="N693" t="s">
        <v>4</v>
      </c>
      <c r="O693" t="s">
        <v>3</v>
      </c>
      <c r="P693" t="s">
        <v>18</v>
      </c>
      <c r="Q693" t="s">
        <v>3</v>
      </c>
      <c r="R693">
        <v>260.16255999999998</v>
      </c>
      <c r="S693">
        <v>261.16989000000001</v>
      </c>
      <c r="T693">
        <v>18.332999999999998</v>
      </c>
      <c r="U693">
        <v>13248062.309878699</v>
      </c>
      <c r="V693">
        <v>17</v>
      </c>
      <c r="W693">
        <v>1</v>
      </c>
      <c r="X693">
        <v>0</v>
      </c>
      <c r="Y693">
        <v>34.200000000000003</v>
      </c>
      <c r="Z693">
        <v>57.5</v>
      </c>
      <c r="AB693" t="s">
        <v>2</v>
      </c>
      <c r="AC693" t="s">
        <v>2</v>
      </c>
      <c r="AD693" t="s">
        <v>1</v>
      </c>
      <c r="AE693" t="s">
        <v>0</v>
      </c>
      <c r="AF693">
        <v>13187128.7523988</v>
      </c>
      <c r="AG693">
        <v>13248062.309878699</v>
      </c>
      <c r="AH693">
        <v>11498836.4586065</v>
      </c>
      <c r="AI693">
        <v>84668.032983509504</v>
      </c>
      <c r="AJ693">
        <v>4061075.6851200401</v>
      </c>
      <c r="AK693">
        <v>2501287.3404423501</v>
      </c>
      <c r="AL693">
        <v>2773286.6969957701</v>
      </c>
      <c r="AM693">
        <v>131719.38704861101</v>
      </c>
      <c r="AN693">
        <v>6567779.2894506603</v>
      </c>
      <c r="AO693">
        <v>5373687.4735592101</v>
      </c>
      <c r="AP693">
        <v>5472025.9564771997</v>
      </c>
      <c r="AQ693">
        <v>218180.63243072701</v>
      </c>
      <c r="AR693">
        <v>556442.50944872503</v>
      </c>
      <c r="AS693">
        <v>165631.39229747001</v>
      </c>
      <c r="AT693">
        <v>100269.271847686</v>
      </c>
      <c r="AU693">
        <v>13187128.7523988</v>
      </c>
      <c r="AV693">
        <v>2773286.6969957701</v>
      </c>
      <c r="AW693">
        <v>218180.63243072701</v>
      </c>
      <c r="AX693">
        <v>7.8514753324612503</v>
      </c>
      <c r="AY693">
        <v>26.774752526582301</v>
      </c>
      <c r="AZ693">
        <v>67.672837486446298</v>
      </c>
      <c r="BA693">
        <v>0.21</v>
      </c>
      <c r="BB693">
        <v>1.7000000000000001E-2</v>
      </c>
      <c r="BC693">
        <v>7.9000000000000001E-2</v>
      </c>
      <c r="BD693">
        <v>-2.25</v>
      </c>
      <c r="BE693">
        <v>-5.92</v>
      </c>
      <c r="BF693">
        <v>-3.67</v>
      </c>
      <c r="BG693">
        <v>1.1102472046186E-2</v>
      </c>
      <c r="BH693" s="1">
        <v>5.4980021741313203E-5</v>
      </c>
      <c r="BI693">
        <v>7.4677257508970495E-4</v>
      </c>
      <c r="BJ693">
        <v>2.8515383034558001E-2</v>
      </c>
      <c r="BK693">
        <v>2.10166394966327E-4</v>
      </c>
      <c r="BL693">
        <v>3.4007640961259702E-3</v>
      </c>
      <c r="BM693">
        <v>5.2</v>
      </c>
      <c r="BN693">
        <v>4.5</v>
      </c>
      <c r="BO693">
        <v>4.8</v>
      </c>
      <c r="BQ693">
        <v>1.7</v>
      </c>
      <c r="BR693">
        <v>2.1</v>
      </c>
      <c r="BS693">
        <v>3.6</v>
      </c>
      <c r="BU693">
        <v>5.5</v>
      </c>
      <c r="BV693">
        <v>4</v>
      </c>
      <c r="BW693">
        <v>4.4000000000000004</v>
      </c>
      <c r="BX693">
        <v>1.5</v>
      </c>
      <c r="BY693">
        <v>0</v>
      </c>
      <c r="BZ693">
        <v>4.5</v>
      </c>
    </row>
    <row r="694" spans="1:79" x14ac:dyDescent="0.3">
      <c r="A694">
        <v>5167</v>
      </c>
      <c r="B694" t="s">
        <v>9</v>
      </c>
      <c r="C694" t="s">
        <v>8</v>
      </c>
      <c r="E694" t="s">
        <v>170</v>
      </c>
      <c r="F694" t="s">
        <v>1212</v>
      </c>
      <c r="L694" t="s">
        <v>169</v>
      </c>
      <c r="M694" t="s">
        <v>4</v>
      </c>
      <c r="N694" t="s">
        <v>5</v>
      </c>
      <c r="O694" t="s">
        <v>3</v>
      </c>
      <c r="P694" t="s">
        <v>4</v>
      </c>
      <c r="Q694" t="s">
        <v>3</v>
      </c>
      <c r="R694">
        <v>309.13655999999997</v>
      </c>
      <c r="S694">
        <v>310.14384000000001</v>
      </c>
      <c r="T694">
        <v>22.654</v>
      </c>
      <c r="U694">
        <v>8052669.3542175302</v>
      </c>
      <c r="V694">
        <v>285</v>
      </c>
      <c r="W694">
        <v>1</v>
      </c>
      <c r="X694">
        <v>0</v>
      </c>
      <c r="Y694">
        <v>37.9</v>
      </c>
      <c r="Z694">
        <v>42.2</v>
      </c>
      <c r="AB694" t="s">
        <v>2</v>
      </c>
      <c r="AC694" t="s">
        <v>2</v>
      </c>
      <c r="AD694" t="s">
        <v>1</v>
      </c>
      <c r="AE694" t="s">
        <v>0</v>
      </c>
      <c r="AF694">
        <v>8052669.3542175302</v>
      </c>
      <c r="AG694">
        <v>4230364.2647172902</v>
      </c>
      <c r="AH694">
        <v>4787086.4949347395</v>
      </c>
      <c r="AI694">
        <v>149745.442335256</v>
      </c>
      <c r="AJ694">
        <v>355506.68628874799</v>
      </c>
      <c r="AK694">
        <v>151640.45137297001</v>
      </c>
      <c r="AL694">
        <v>131776.81890809</v>
      </c>
      <c r="AM694">
        <v>245076.24021987399</v>
      </c>
      <c r="AN694">
        <v>1809371.11615503</v>
      </c>
      <c r="AO694">
        <v>2011855.1128213999</v>
      </c>
      <c r="AP694">
        <v>4459307.5067331903</v>
      </c>
      <c r="AQ694">
        <v>144180.62851876399</v>
      </c>
      <c r="AR694">
        <v>457955.240869959</v>
      </c>
      <c r="AS694">
        <v>261634.115977932</v>
      </c>
      <c r="AT694">
        <v>71505.584077288397</v>
      </c>
      <c r="AU694">
        <v>4787086.4949347395</v>
      </c>
      <c r="AV694">
        <v>151640.45137297001</v>
      </c>
      <c r="AW694">
        <v>261634.115977932</v>
      </c>
      <c r="AX694">
        <v>36.290518019792501</v>
      </c>
      <c r="AY694" s="1">
        <v>58.145548572160102</v>
      </c>
      <c r="AZ694" s="1">
        <v>55.0600247453213</v>
      </c>
      <c r="BA694">
        <v>3.2000000000000001E-2</v>
      </c>
      <c r="BB694" s="1">
        <v>5.5E-2</v>
      </c>
      <c r="BC694" s="1">
        <v>1.7250000000000001</v>
      </c>
      <c r="BD694">
        <v>-4.9800000000000004</v>
      </c>
      <c r="BE694">
        <v>-4.1900000000000004</v>
      </c>
      <c r="BF694">
        <v>0.79</v>
      </c>
      <c r="BG694">
        <v>4.1812363302362598E-4</v>
      </c>
      <c r="BH694">
        <v>6.96399476347476E-4</v>
      </c>
      <c r="BI694">
        <v>0.75535988424767098</v>
      </c>
      <c r="BJ694">
        <v>1.81526845556599E-3</v>
      </c>
      <c r="BK694">
        <v>1.75341909973344E-3</v>
      </c>
      <c r="BL694" s="1">
        <v>0.92894063265544202</v>
      </c>
      <c r="BM694" s="1">
        <v>2.7</v>
      </c>
      <c r="BN694">
        <v>3.3</v>
      </c>
      <c r="BO694" s="1">
        <v>1.4</v>
      </c>
      <c r="BP694" s="1">
        <v>0</v>
      </c>
      <c r="BQ694">
        <v>1.1000000000000001</v>
      </c>
      <c r="BR694">
        <v>3</v>
      </c>
      <c r="BT694">
        <v>2.7</v>
      </c>
      <c r="BU694">
        <v>5.2</v>
      </c>
      <c r="BV694">
        <v>5.2</v>
      </c>
      <c r="BW694">
        <v>2.5</v>
      </c>
      <c r="BX694">
        <v>4.9000000000000004</v>
      </c>
      <c r="BY694">
        <v>0.4</v>
      </c>
      <c r="BZ694">
        <v>4.5</v>
      </c>
    </row>
    <row r="695" spans="1:79" x14ac:dyDescent="0.3">
      <c r="A695">
        <v>546</v>
      </c>
      <c r="B695" t="s">
        <v>9</v>
      </c>
      <c r="E695" t="s">
        <v>168</v>
      </c>
      <c r="F695" t="s">
        <v>1212</v>
      </c>
      <c r="L695" t="s">
        <v>167</v>
      </c>
      <c r="M695" t="s">
        <v>4</v>
      </c>
      <c r="N695" t="s">
        <v>5</v>
      </c>
      <c r="O695" t="s">
        <v>3</v>
      </c>
      <c r="P695" t="s">
        <v>4</v>
      </c>
      <c r="Q695" t="s">
        <v>3</v>
      </c>
      <c r="R695">
        <v>242.20367999999999</v>
      </c>
      <c r="S695">
        <v>243.21095</v>
      </c>
      <c r="T695">
        <v>24.952999999999999</v>
      </c>
      <c r="U695">
        <v>27037215.1639231</v>
      </c>
      <c r="V695">
        <v>1</v>
      </c>
      <c r="W695">
        <v>1</v>
      </c>
      <c r="X695">
        <v>0</v>
      </c>
      <c r="Y695">
        <v>91.3</v>
      </c>
      <c r="Z695">
        <v>9.6</v>
      </c>
      <c r="AB695" t="s">
        <v>2</v>
      </c>
      <c r="AC695" t="s">
        <v>2</v>
      </c>
      <c r="AD695" t="s">
        <v>1</v>
      </c>
      <c r="AE695" t="s">
        <v>0</v>
      </c>
      <c r="AF695">
        <v>10256887.1222592</v>
      </c>
      <c r="AG695">
        <v>9457245.3444292005</v>
      </c>
      <c r="AH695">
        <v>9170492.3927229792</v>
      </c>
      <c r="AI695">
        <v>398595.44577198499</v>
      </c>
      <c r="AJ695">
        <v>11142178.1693462</v>
      </c>
      <c r="AK695">
        <v>11320712.489205301</v>
      </c>
      <c r="AL695">
        <v>10346667.2835571</v>
      </c>
      <c r="AM695">
        <v>286355.69696650503</v>
      </c>
      <c r="AN695">
        <v>14354289.6776047</v>
      </c>
      <c r="AO695">
        <v>14138097.8367592</v>
      </c>
      <c r="AP695">
        <v>15373944.209889799</v>
      </c>
      <c r="AQ695">
        <v>21928106.768194199</v>
      </c>
      <c r="AR695">
        <v>26016435.670817699</v>
      </c>
      <c r="AS695">
        <v>27037215.1639231</v>
      </c>
      <c r="AT695">
        <v>318515.35811207897</v>
      </c>
      <c r="AU695">
        <v>9457245.3444292005</v>
      </c>
      <c r="AV695">
        <v>11142178.1693462</v>
      </c>
      <c r="AW695">
        <v>26016435.670817699</v>
      </c>
      <c r="AX695">
        <v>5.8475456454366297</v>
      </c>
      <c r="AY695">
        <v>4.7416175717052704</v>
      </c>
      <c r="AZ695">
        <v>10.8173633753223</v>
      </c>
      <c r="BA695">
        <v>1.1779999999999999</v>
      </c>
      <c r="BB695">
        <v>2.7509999999999999</v>
      </c>
      <c r="BC695">
        <v>2.335</v>
      </c>
      <c r="BD695">
        <v>0.24</v>
      </c>
      <c r="BE695">
        <v>1.46</v>
      </c>
      <c r="BF695">
        <v>1.22</v>
      </c>
      <c r="BG695">
        <v>0.189149195344228</v>
      </c>
      <c r="BH695" s="1">
        <v>1.3271836385442299E-5</v>
      </c>
      <c r="BI695" s="1">
        <v>3.1567695274903302E-5</v>
      </c>
      <c r="BJ695">
        <v>0.30729238322987001</v>
      </c>
      <c r="BK695" s="1">
        <v>6.4993897322967306E-5</v>
      </c>
      <c r="BL695">
        <v>2.8300280295964498E-4</v>
      </c>
      <c r="BM695" s="1">
        <v>6.1</v>
      </c>
      <c r="BN695" s="1">
        <v>6.1</v>
      </c>
      <c r="BO695">
        <v>6.1</v>
      </c>
      <c r="BP695" s="1">
        <v>5.3</v>
      </c>
      <c r="BQ695" s="1">
        <v>6.4</v>
      </c>
      <c r="BR695">
        <v>6.4</v>
      </c>
      <c r="BS695">
        <v>6.1</v>
      </c>
      <c r="BT695">
        <v>3.4</v>
      </c>
      <c r="BU695">
        <v>9.4</v>
      </c>
      <c r="BV695">
        <v>9.4</v>
      </c>
      <c r="BW695">
        <v>9</v>
      </c>
      <c r="BX695">
        <v>6.4</v>
      </c>
      <c r="BY695">
        <v>6.6</v>
      </c>
      <c r="BZ695">
        <v>5.8</v>
      </c>
      <c r="CA695">
        <v>4.9000000000000004</v>
      </c>
    </row>
    <row r="696" spans="1:79" x14ac:dyDescent="0.3">
      <c r="A696">
        <v>3240</v>
      </c>
      <c r="B696" t="s">
        <v>9</v>
      </c>
      <c r="C696" t="s">
        <v>8</v>
      </c>
      <c r="E696" t="s">
        <v>166</v>
      </c>
      <c r="F696" t="s">
        <v>1212</v>
      </c>
      <c r="L696" t="s">
        <v>165</v>
      </c>
      <c r="M696" t="s">
        <v>4</v>
      </c>
      <c r="N696" t="s">
        <v>4</v>
      </c>
      <c r="O696" t="s">
        <v>3</v>
      </c>
      <c r="P696" t="s">
        <v>18</v>
      </c>
      <c r="Q696" t="s">
        <v>3</v>
      </c>
      <c r="R696">
        <v>264.13637</v>
      </c>
      <c r="S696">
        <v>247.13308000000001</v>
      </c>
      <c r="T696">
        <v>14.89</v>
      </c>
      <c r="U696">
        <v>9722339.5398961399</v>
      </c>
      <c r="V696">
        <v>231</v>
      </c>
      <c r="W696">
        <v>16</v>
      </c>
      <c r="X696">
        <v>0</v>
      </c>
      <c r="Y696">
        <v>45.4</v>
      </c>
      <c r="Z696">
        <v>60.7</v>
      </c>
      <c r="AB696" t="s">
        <v>2</v>
      </c>
      <c r="AC696" t="s">
        <v>2</v>
      </c>
      <c r="AD696" t="s">
        <v>1</v>
      </c>
      <c r="AE696" t="s">
        <v>164</v>
      </c>
      <c r="AF696">
        <v>9186788.8095978294</v>
      </c>
      <c r="AG696">
        <v>9722339.5398961399</v>
      </c>
      <c r="AH696">
        <v>9519999.0370989498</v>
      </c>
      <c r="AI696">
        <v>116011.723861408</v>
      </c>
      <c r="AJ696">
        <v>8935989.4865224101</v>
      </c>
      <c r="AK696">
        <v>7937632.1495657498</v>
      </c>
      <c r="AL696">
        <v>7868637.7263793703</v>
      </c>
      <c r="AM696">
        <v>83299.994918713302</v>
      </c>
      <c r="AN696">
        <v>5983710.7624507304</v>
      </c>
      <c r="AO696">
        <v>5480117.6952824602</v>
      </c>
      <c r="AP696">
        <v>5955649.6449940205</v>
      </c>
      <c r="AQ696">
        <v>842857.806284972</v>
      </c>
      <c r="AR696">
        <v>609610.20677628601</v>
      </c>
      <c r="AS696">
        <v>813631.89687548997</v>
      </c>
      <c r="AT696">
        <v>87969.179651449507</v>
      </c>
      <c r="AU696">
        <v>9519999.0370989498</v>
      </c>
      <c r="AV696">
        <v>7937632.1495657498</v>
      </c>
      <c r="AW696">
        <v>813631.89687548997</v>
      </c>
      <c r="AX696">
        <v>2.85369887786484</v>
      </c>
      <c r="AY696">
        <v>7.2424572801923404</v>
      </c>
      <c r="AZ696">
        <v>16.822532108640001</v>
      </c>
      <c r="BA696">
        <v>0.83399999999999996</v>
      </c>
      <c r="BB696">
        <v>8.5000000000000006E-2</v>
      </c>
      <c r="BC696">
        <v>0.10299999999999999</v>
      </c>
      <c r="BD696">
        <v>-0.26</v>
      </c>
      <c r="BE696">
        <v>-3.55</v>
      </c>
      <c r="BF696">
        <v>-3.29</v>
      </c>
      <c r="BG696">
        <v>0.33996592656077801</v>
      </c>
      <c r="BH696" s="1">
        <v>5.4013626038518204E-7</v>
      </c>
      <c r="BI696" s="1">
        <v>6.92901516163857E-7</v>
      </c>
      <c r="BJ696">
        <v>0.48990514021113202</v>
      </c>
      <c r="BK696" s="1">
        <v>6.7213308511153097E-6</v>
      </c>
      <c r="BL696" s="1">
        <v>2.01187149445024E-5</v>
      </c>
      <c r="BM696">
        <v>5</v>
      </c>
      <c r="BN696">
        <v>5</v>
      </c>
      <c r="BO696">
        <v>5.4</v>
      </c>
      <c r="BQ696">
        <v>5</v>
      </c>
      <c r="BR696">
        <v>4.5999999999999996</v>
      </c>
      <c r="BS696">
        <v>5.4</v>
      </c>
      <c r="BU696">
        <v>7.3</v>
      </c>
      <c r="BV696">
        <v>6.9</v>
      </c>
      <c r="BW696">
        <v>7.3</v>
      </c>
      <c r="BX696">
        <v>3.4</v>
      </c>
      <c r="BY696">
        <v>2.2999999999999998</v>
      </c>
      <c r="BZ696">
        <v>2.2999999999999998</v>
      </c>
    </row>
    <row r="697" spans="1:79" x14ac:dyDescent="0.3">
      <c r="A697">
        <v>1835</v>
      </c>
      <c r="B697" t="s">
        <v>9</v>
      </c>
      <c r="C697" t="s">
        <v>8</v>
      </c>
      <c r="E697" t="s">
        <v>163</v>
      </c>
      <c r="F697" t="s">
        <v>1212</v>
      </c>
      <c r="L697" t="s">
        <v>162</v>
      </c>
      <c r="M697" t="s">
        <v>4</v>
      </c>
      <c r="N697" t="s">
        <v>4</v>
      </c>
      <c r="O697" t="s">
        <v>3</v>
      </c>
      <c r="P697" t="s">
        <v>18</v>
      </c>
      <c r="Q697" t="s">
        <v>3</v>
      </c>
      <c r="R697">
        <v>273.13677000000001</v>
      </c>
      <c r="S697">
        <v>274.14404000000002</v>
      </c>
      <c r="T697">
        <v>14.206</v>
      </c>
      <c r="U697">
        <v>17371193.800262801</v>
      </c>
      <c r="V697">
        <v>203</v>
      </c>
      <c r="W697">
        <v>2</v>
      </c>
      <c r="X697">
        <v>0</v>
      </c>
      <c r="Y697">
        <v>81</v>
      </c>
      <c r="Z697">
        <v>50.6</v>
      </c>
      <c r="AB697" t="s">
        <v>2</v>
      </c>
      <c r="AC697" t="s">
        <v>2</v>
      </c>
      <c r="AD697" t="s">
        <v>1</v>
      </c>
      <c r="AE697" t="s">
        <v>0</v>
      </c>
      <c r="AF697">
        <v>13727269.5135919</v>
      </c>
      <c r="AG697">
        <v>13182675.3611972</v>
      </c>
      <c r="AH697">
        <v>14436897.7459094</v>
      </c>
      <c r="AI697">
        <v>87794.601302776005</v>
      </c>
      <c r="AJ697">
        <v>17371193.800262801</v>
      </c>
      <c r="AK697">
        <v>14121269.380599299</v>
      </c>
      <c r="AL697">
        <v>13774506.849343499</v>
      </c>
      <c r="AM697">
        <v>97095.715563022706</v>
      </c>
      <c r="AN697">
        <v>10798664.2586341</v>
      </c>
      <c r="AO697">
        <v>9852715.1911079604</v>
      </c>
      <c r="AP697">
        <v>9339740.7562362198</v>
      </c>
      <c r="AQ697">
        <v>173119.476386222</v>
      </c>
      <c r="AR697">
        <v>109135.10839213101</v>
      </c>
      <c r="AS697">
        <v>106250.87800914299</v>
      </c>
      <c r="AT697">
        <v>98598.229800505898</v>
      </c>
      <c r="AU697">
        <v>13727269.5135919</v>
      </c>
      <c r="AV697">
        <v>14121269.380599299</v>
      </c>
      <c r="AW697">
        <v>109135.10839213101</v>
      </c>
      <c r="AX697">
        <v>4.5632376213519699</v>
      </c>
      <c r="AY697">
        <v>13.1489033333962</v>
      </c>
      <c r="AZ697" s="1">
        <v>29.189949245841301</v>
      </c>
      <c r="BA697">
        <v>1.0289999999999999</v>
      </c>
      <c r="BB697">
        <v>8.0000000000000002E-3</v>
      </c>
      <c r="BC697">
        <v>8.0000000000000002E-3</v>
      </c>
      <c r="BD697">
        <v>0.04</v>
      </c>
      <c r="BE697">
        <v>-6.97</v>
      </c>
      <c r="BF697">
        <v>-7.02</v>
      </c>
      <c r="BG697">
        <v>0.82810596431755201</v>
      </c>
      <c r="BH697" s="1">
        <v>2.3780210600676799E-7</v>
      </c>
      <c r="BI697" s="1">
        <v>2.1267010552605801E-7</v>
      </c>
      <c r="BJ697">
        <v>0.95258944026863102</v>
      </c>
      <c r="BK697" s="1">
        <v>4.0294963298075898E-6</v>
      </c>
      <c r="BL697" s="1">
        <v>1.04127582269329E-5</v>
      </c>
      <c r="BM697" s="1">
        <v>6</v>
      </c>
      <c r="BN697">
        <v>6</v>
      </c>
      <c r="BO697">
        <v>5.6</v>
      </c>
      <c r="BP697" s="1"/>
      <c r="BQ697">
        <v>6</v>
      </c>
      <c r="BR697">
        <v>5.6</v>
      </c>
      <c r="BS697">
        <v>5.2</v>
      </c>
      <c r="BU697">
        <v>7.5</v>
      </c>
      <c r="BV697">
        <v>7.9</v>
      </c>
      <c r="BW697">
        <v>7.9</v>
      </c>
    </row>
    <row r="698" spans="1:79" x14ac:dyDescent="0.3">
      <c r="A698">
        <v>3179</v>
      </c>
      <c r="B698" t="s">
        <v>9</v>
      </c>
      <c r="C698" t="s">
        <v>8</v>
      </c>
      <c r="E698" t="s">
        <v>163</v>
      </c>
      <c r="F698" t="s">
        <v>1212</v>
      </c>
      <c r="L698" t="s">
        <v>162</v>
      </c>
      <c r="M698" t="s">
        <v>4</v>
      </c>
      <c r="N698" t="s">
        <v>4</v>
      </c>
      <c r="O698" t="s">
        <v>3</v>
      </c>
      <c r="P698" t="s">
        <v>18</v>
      </c>
      <c r="Q698" t="s">
        <v>3</v>
      </c>
      <c r="R698">
        <v>273.13675000000001</v>
      </c>
      <c r="S698">
        <v>274.14402999999999</v>
      </c>
      <c r="T698">
        <v>19.283999999999999</v>
      </c>
      <c r="U698">
        <v>9956794.0738240797</v>
      </c>
      <c r="V698">
        <v>203</v>
      </c>
      <c r="W698">
        <v>2</v>
      </c>
      <c r="X698">
        <v>0</v>
      </c>
      <c r="Y698">
        <v>68.8</v>
      </c>
      <c r="Z698">
        <v>44</v>
      </c>
      <c r="AB698" t="s">
        <v>2</v>
      </c>
      <c r="AC698" t="s">
        <v>2</v>
      </c>
      <c r="AD698" t="s">
        <v>1</v>
      </c>
      <c r="AE698" t="s">
        <v>0</v>
      </c>
      <c r="AF698">
        <v>7703913.7419181103</v>
      </c>
      <c r="AG698">
        <v>8737320.5886685699</v>
      </c>
      <c r="AH698">
        <v>9792220.7688110992</v>
      </c>
      <c r="AI698">
        <v>159981.69603676299</v>
      </c>
      <c r="AJ698">
        <v>9956794.0738240797</v>
      </c>
      <c r="AK698">
        <v>9793547.0426292196</v>
      </c>
      <c r="AL698">
        <v>9653829.2790565901</v>
      </c>
      <c r="AM698">
        <v>122884.15645706499</v>
      </c>
      <c r="AN698">
        <v>9465787.38383062</v>
      </c>
      <c r="AO698">
        <v>8275178.1610623403</v>
      </c>
      <c r="AP698">
        <v>9117772.1334964205</v>
      </c>
      <c r="AQ698">
        <v>7578737.6021716604</v>
      </c>
      <c r="AR698">
        <v>8819722.5732008293</v>
      </c>
      <c r="AS698">
        <v>7808107.8054316398</v>
      </c>
      <c r="AT698">
        <v>97490.310547114103</v>
      </c>
      <c r="AU698">
        <v>8737320.5886685699</v>
      </c>
      <c r="AV698">
        <v>9793547.0426292196</v>
      </c>
      <c r="AW698">
        <v>7808107.8054316398</v>
      </c>
      <c r="AX698">
        <v>11.940919835216899</v>
      </c>
      <c r="AY698">
        <v>1.5470723955380501</v>
      </c>
      <c r="AZ698">
        <v>8.1833823446937295</v>
      </c>
      <c r="BA698">
        <v>1.121</v>
      </c>
      <c r="BB698">
        <v>0.89400000000000002</v>
      </c>
      <c r="BC698">
        <v>0.79700000000000004</v>
      </c>
      <c r="BD698">
        <v>0.16</v>
      </c>
      <c r="BE698">
        <v>-0.16</v>
      </c>
      <c r="BF698">
        <v>-0.33</v>
      </c>
      <c r="BG698">
        <v>0.26822825944263301</v>
      </c>
      <c r="BH698">
        <v>0.52866863975645595</v>
      </c>
      <c r="BI698">
        <v>6.3787127388331893E-2</v>
      </c>
      <c r="BJ698">
        <v>0.40566180057559698</v>
      </c>
      <c r="BK698">
        <v>0.62016315506101105</v>
      </c>
      <c r="BL698">
        <v>0.133489638539811</v>
      </c>
      <c r="BM698" s="1">
        <v>3.5</v>
      </c>
      <c r="BN698" s="1">
        <v>3.9</v>
      </c>
      <c r="BO698">
        <v>2.7</v>
      </c>
      <c r="BP698" s="1"/>
      <c r="BQ698">
        <v>3.9</v>
      </c>
      <c r="BR698">
        <v>5.4</v>
      </c>
      <c r="BS698">
        <v>4.5999999999999996</v>
      </c>
      <c r="BT698">
        <v>2.2999999999999998</v>
      </c>
      <c r="BU698">
        <v>7.1</v>
      </c>
      <c r="BV698">
        <v>7.1</v>
      </c>
      <c r="BW698">
        <v>7.1</v>
      </c>
      <c r="BX698">
        <v>3.9</v>
      </c>
      <c r="BY698">
        <v>3.5</v>
      </c>
      <c r="BZ698">
        <v>4.2</v>
      </c>
    </row>
    <row r="699" spans="1:79" x14ac:dyDescent="0.3">
      <c r="A699">
        <v>4785</v>
      </c>
      <c r="B699" t="s">
        <v>9</v>
      </c>
      <c r="C699" t="s">
        <v>8</v>
      </c>
      <c r="E699" t="s">
        <v>161</v>
      </c>
      <c r="F699" t="s">
        <v>1212</v>
      </c>
      <c r="L699" t="s">
        <v>160</v>
      </c>
      <c r="M699" t="s">
        <v>4</v>
      </c>
      <c r="N699" t="s">
        <v>5</v>
      </c>
      <c r="O699" t="s">
        <v>3</v>
      </c>
      <c r="P699" t="s">
        <v>4</v>
      </c>
      <c r="Q699" t="s">
        <v>3</v>
      </c>
      <c r="R699">
        <v>246.07164</v>
      </c>
      <c r="S699">
        <v>247.07892000000001</v>
      </c>
      <c r="T699">
        <v>22.654</v>
      </c>
      <c r="U699">
        <v>6188793.1792119602</v>
      </c>
      <c r="V699">
        <v>29</v>
      </c>
      <c r="W699">
        <v>2</v>
      </c>
      <c r="X699">
        <v>0</v>
      </c>
      <c r="Y699">
        <v>54.4</v>
      </c>
      <c r="Z699">
        <v>63.4</v>
      </c>
      <c r="AB699" t="s">
        <v>2</v>
      </c>
      <c r="AC699" t="s">
        <v>2</v>
      </c>
      <c r="AD699" t="s">
        <v>1</v>
      </c>
      <c r="AE699" t="s">
        <v>0</v>
      </c>
      <c r="AF699">
        <v>6086768.8474153597</v>
      </c>
      <c r="AG699">
        <v>5724853.3777212501</v>
      </c>
      <c r="AH699">
        <v>6084841.8267979501</v>
      </c>
      <c r="AI699">
        <v>305109.47365660098</v>
      </c>
      <c r="AJ699">
        <v>4510708.0008664699</v>
      </c>
      <c r="AK699">
        <v>6188793.1792119602</v>
      </c>
      <c r="AL699">
        <v>4107326.7223737799</v>
      </c>
      <c r="AM699">
        <v>199538.24504775199</v>
      </c>
      <c r="AN699">
        <v>4421843.9809153704</v>
      </c>
      <c r="AO699">
        <v>3860693.0144392899</v>
      </c>
      <c r="AP699">
        <v>4517271.7158327801</v>
      </c>
      <c r="AQ699">
        <v>2640912.6075489898</v>
      </c>
      <c r="AR699">
        <v>2897405.8807123401</v>
      </c>
      <c r="AS699">
        <v>2528086.66771978</v>
      </c>
      <c r="AT699">
        <v>100441.735893037</v>
      </c>
      <c r="AU699">
        <v>6084841.8267979501</v>
      </c>
      <c r="AV699">
        <v>4510708.0008664699</v>
      </c>
      <c r="AW699">
        <v>2640912.6075489898</v>
      </c>
      <c r="AX699">
        <v>3.4933929575780498</v>
      </c>
      <c r="AY699">
        <v>22.365448123468902</v>
      </c>
      <c r="AZ699">
        <v>7.0388082855322498</v>
      </c>
      <c r="BA699">
        <v>0.74099999999999999</v>
      </c>
      <c r="BB699">
        <v>0.434</v>
      </c>
      <c r="BC699">
        <v>0.58499999999999996</v>
      </c>
      <c r="BD699">
        <v>-0.43</v>
      </c>
      <c r="BE699">
        <v>-1.2</v>
      </c>
      <c r="BF699">
        <v>-0.77</v>
      </c>
      <c r="BG699">
        <v>0.218274871477487</v>
      </c>
      <c r="BH699">
        <v>7.6050247482861699E-4</v>
      </c>
      <c r="BI699">
        <v>3.6347866777988202E-3</v>
      </c>
      <c r="BJ699">
        <v>0.343039279780741</v>
      </c>
      <c r="BK699">
        <v>1.88269260710388E-3</v>
      </c>
      <c r="BL699">
        <v>1.22880401807666E-2</v>
      </c>
      <c r="BM699">
        <v>3.9</v>
      </c>
      <c r="BN699">
        <v>4.2</v>
      </c>
      <c r="BO699">
        <v>3.9</v>
      </c>
      <c r="BP699">
        <v>2.2999999999999998</v>
      </c>
      <c r="BQ699">
        <v>4</v>
      </c>
      <c r="BR699">
        <v>4.2</v>
      </c>
      <c r="BS699">
        <v>4</v>
      </c>
      <c r="BT699">
        <v>1.9</v>
      </c>
      <c r="BU699">
        <v>6.9</v>
      </c>
      <c r="BV699">
        <v>6.5</v>
      </c>
      <c r="BW699">
        <v>6.9</v>
      </c>
      <c r="BX699">
        <v>4.4000000000000004</v>
      </c>
      <c r="BY699">
        <v>3.3</v>
      </c>
      <c r="BZ699">
        <v>4.8</v>
      </c>
      <c r="CA699">
        <v>4.5</v>
      </c>
    </row>
    <row r="700" spans="1:79" x14ac:dyDescent="0.3">
      <c r="A700">
        <v>1607</v>
      </c>
      <c r="B700" t="s">
        <v>9</v>
      </c>
      <c r="E700" t="s">
        <v>159</v>
      </c>
      <c r="F700" t="s">
        <v>1212</v>
      </c>
      <c r="L700" t="s">
        <v>158</v>
      </c>
      <c r="M700" t="s">
        <v>4</v>
      </c>
      <c r="N700" t="s">
        <v>25</v>
      </c>
      <c r="O700" t="s">
        <v>3</v>
      </c>
      <c r="P700" t="s">
        <v>18</v>
      </c>
      <c r="Q700" t="s">
        <v>18</v>
      </c>
      <c r="R700">
        <v>326.15183000000002</v>
      </c>
      <c r="S700">
        <v>327.15910000000002</v>
      </c>
      <c r="T700">
        <v>18.68</v>
      </c>
      <c r="U700">
        <v>28003594.898306299</v>
      </c>
      <c r="V700">
        <v>129</v>
      </c>
      <c r="W700">
        <v>4</v>
      </c>
      <c r="X700">
        <v>0</v>
      </c>
      <c r="Y700">
        <v>49.7</v>
      </c>
      <c r="Z700">
        <v>7.5</v>
      </c>
      <c r="AB700" t="s">
        <v>2</v>
      </c>
      <c r="AC700" t="s">
        <v>28</v>
      </c>
      <c r="AD700" t="s">
        <v>1</v>
      </c>
      <c r="AE700" t="s">
        <v>0</v>
      </c>
      <c r="AF700">
        <v>14509458.2108049</v>
      </c>
      <c r="AG700">
        <v>15562034.675088899</v>
      </c>
      <c r="AH700">
        <v>16633132.470117601</v>
      </c>
      <c r="AI700">
        <v>187832.31266868001</v>
      </c>
      <c r="AJ700">
        <v>27263856.938983999</v>
      </c>
      <c r="AK700">
        <v>28003594.898306299</v>
      </c>
      <c r="AL700">
        <v>28000743.857650001</v>
      </c>
      <c r="AM700">
        <v>104236.833534897</v>
      </c>
      <c r="AN700">
        <v>18271035.935016099</v>
      </c>
      <c r="AO700">
        <v>17468681.229692299</v>
      </c>
      <c r="AP700">
        <v>16411988.985706899</v>
      </c>
      <c r="AQ700">
        <v>3518324.6723533599</v>
      </c>
      <c r="AR700">
        <v>7352205.2188139297</v>
      </c>
      <c r="AS700">
        <v>7760688.1937883599</v>
      </c>
      <c r="AT700">
        <v>103842.344451371</v>
      </c>
      <c r="AU700">
        <v>15562034.675088899</v>
      </c>
      <c r="AV700">
        <v>28000743.857650001</v>
      </c>
      <c r="AW700">
        <v>7352205.2188139297</v>
      </c>
      <c r="AX700">
        <v>6.8206344601541096</v>
      </c>
      <c r="AY700" s="1">
        <v>1.5357625998384901</v>
      </c>
      <c r="AZ700" s="1">
        <v>37.684169834550403</v>
      </c>
      <c r="BA700">
        <v>1.7989999999999999</v>
      </c>
      <c r="BB700">
        <v>0.47199999999999998</v>
      </c>
      <c r="BC700" s="1">
        <v>0.26300000000000001</v>
      </c>
      <c r="BD700">
        <v>0.85</v>
      </c>
      <c r="BE700">
        <v>-1.08</v>
      </c>
      <c r="BF700">
        <v>-1.93</v>
      </c>
      <c r="BG700">
        <v>7.4517663345280594E-2</v>
      </c>
      <c r="BH700">
        <v>8.5374113709622002E-3</v>
      </c>
      <c r="BI700">
        <v>7.77818513569284E-4</v>
      </c>
      <c r="BJ700">
        <v>0.142358989143994</v>
      </c>
      <c r="BK700">
        <v>1.5520498291615999E-2</v>
      </c>
      <c r="BL700">
        <v>3.4878302240445198E-3</v>
      </c>
      <c r="BM700">
        <v>3.7</v>
      </c>
      <c r="BN700">
        <v>3.7</v>
      </c>
      <c r="BO700">
        <v>4.5</v>
      </c>
      <c r="BQ700">
        <v>5.0999999999999996</v>
      </c>
      <c r="BR700">
        <v>5.5</v>
      </c>
      <c r="BS700">
        <v>5.8</v>
      </c>
      <c r="BU700">
        <v>7</v>
      </c>
      <c r="BV700">
        <v>6.6</v>
      </c>
      <c r="BW700">
        <v>7</v>
      </c>
      <c r="BX700">
        <v>1.7</v>
      </c>
      <c r="BY700">
        <v>2.2999999999999998</v>
      </c>
      <c r="BZ700">
        <v>1.6</v>
      </c>
    </row>
    <row r="701" spans="1:79" x14ac:dyDescent="0.3">
      <c r="A701">
        <v>1041</v>
      </c>
      <c r="B701" t="s">
        <v>9</v>
      </c>
      <c r="C701" t="s">
        <v>8</v>
      </c>
      <c r="E701" t="s">
        <v>157</v>
      </c>
      <c r="F701" t="s">
        <v>1212</v>
      </c>
      <c r="L701" t="s">
        <v>156</v>
      </c>
      <c r="M701" t="s">
        <v>4</v>
      </c>
      <c r="N701" t="s">
        <v>5</v>
      </c>
      <c r="O701" t="s">
        <v>3</v>
      </c>
      <c r="P701" t="s">
        <v>25</v>
      </c>
      <c r="Q701" t="s">
        <v>3</v>
      </c>
      <c r="R701">
        <v>414.11696999999998</v>
      </c>
      <c r="S701">
        <v>415.12423999999999</v>
      </c>
      <c r="T701">
        <v>16.814</v>
      </c>
      <c r="U701">
        <v>32413225.367234301</v>
      </c>
      <c r="V701">
        <v>21</v>
      </c>
      <c r="W701">
        <v>1</v>
      </c>
      <c r="X701">
        <v>0</v>
      </c>
      <c r="Y701">
        <v>71.5</v>
      </c>
      <c r="Z701">
        <v>45.1</v>
      </c>
      <c r="AB701" t="s">
        <v>2</v>
      </c>
      <c r="AC701" t="s">
        <v>2</v>
      </c>
      <c r="AD701" t="s">
        <v>1</v>
      </c>
      <c r="AE701" t="s">
        <v>0</v>
      </c>
      <c r="AF701">
        <v>3061704.9685611902</v>
      </c>
      <c r="AG701">
        <v>2934835.34061374</v>
      </c>
      <c r="AH701">
        <v>2263645.62897834</v>
      </c>
      <c r="AI701">
        <v>456466.83272214199</v>
      </c>
      <c r="AJ701">
        <v>25080108.028481901</v>
      </c>
      <c r="AK701">
        <v>32180557.493859101</v>
      </c>
      <c r="AL701">
        <v>32413225.367234301</v>
      </c>
      <c r="AM701">
        <v>110617.489557102</v>
      </c>
      <c r="AN701">
        <v>12333032.2001877</v>
      </c>
      <c r="AO701">
        <v>10021824.3227896</v>
      </c>
      <c r="AP701">
        <v>10146304.819686299</v>
      </c>
      <c r="AQ701">
        <v>154590.56689044199</v>
      </c>
      <c r="AR701">
        <v>169846.79390768599</v>
      </c>
      <c r="AS701">
        <v>166591.97083621699</v>
      </c>
      <c r="AT701">
        <v>647186.76438187703</v>
      </c>
      <c r="AU701">
        <v>2934835.34061374</v>
      </c>
      <c r="AV701">
        <v>32180557.493859101</v>
      </c>
      <c r="AW701">
        <v>166591.97083621699</v>
      </c>
      <c r="AX701">
        <v>15.5754303262686</v>
      </c>
      <c r="AY701" s="1">
        <v>13.944646096022399</v>
      </c>
      <c r="AZ701" s="1">
        <v>4.9091557370796002</v>
      </c>
      <c r="BA701">
        <v>10.965</v>
      </c>
      <c r="BB701" s="1">
        <v>5.7000000000000002E-2</v>
      </c>
      <c r="BC701" s="1">
        <v>5.0000000000000001E-3</v>
      </c>
      <c r="BD701">
        <v>3.45</v>
      </c>
      <c r="BE701">
        <v>-4.1399999999999997</v>
      </c>
      <c r="BF701">
        <v>-7.59</v>
      </c>
      <c r="BG701" s="1">
        <v>1.3155512808005201E-6</v>
      </c>
      <c r="BH701" s="1">
        <v>6.6354738303964201E-7</v>
      </c>
      <c r="BI701" s="1">
        <v>5.2104998093938101E-9</v>
      </c>
      <c r="BJ701" s="1">
        <v>1.9728450342847399E-5</v>
      </c>
      <c r="BK701" s="1">
        <v>7.5565422016896403E-6</v>
      </c>
      <c r="BL701" s="1">
        <v>4.6373448303604897E-7</v>
      </c>
      <c r="BM701">
        <v>1.4</v>
      </c>
      <c r="BN701">
        <v>1.4</v>
      </c>
      <c r="BO701">
        <v>2.1</v>
      </c>
      <c r="BP701">
        <v>2.7</v>
      </c>
      <c r="BQ701">
        <v>5.5</v>
      </c>
      <c r="BR701">
        <v>5.5</v>
      </c>
      <c r="BS701">
        <v>5.5</v>
      </c>
      <c r="BU701">
        <v>7.2</v>
      </c>
      <c r="BV701">
        <v>5.5</v>
      </c>
      <c r="BW701">
        <v>5.0999999999999996</v>
      </c>
      <c r="CA701">
        <v>3</v>
      </c>
    </row>
    <row r="702" spans="1:79" x14ac:dyDescent="0.3">
      <c r="A702">
        <v>4627</v>
      </c>
      <c r="B702" t="s">
        <v>9</v>
      </c>
      <c r="C702" t="s">
        <v>8</v>
      </c>
      <c r="E702" t="s">
        <v>155</v>
      </c>
      <c r="F702" t="s">
        <v>1212</v>
      </c>
      <c r="L702" t="s">
        <v>147</v>
      </c>
      <c r="M702" t="s">
        <v>4</v>
      </c>
      <c r="N702" t="s">
        <v>25</v>
      </c>
      <c r="O702" t="s">
        <v>3</v>
      </c>
      <c r="P702" t="s">
        <v>4</v>
      </c>
      <c r="Q702" t="s">
        <v>18</v>
      </c>
      <c r="R702">
        <v>281.1628</v>
      </c>
      <c r="S702">
        <v>282.17007999999998</v>
      </c>
      <c r="T702">
        <v>19.556000000000001</v>
      </c>
      <c r="U702">
        <v>10521627.6014279</v>
      </c>
      <c r="V702">
        <v>67</v>
      </c>
      <c r="W702">
        <v>9</v>
      </c>
      <c r="X702">
        <v>0</v>
      </c>
      <c r="Y702">
        <v>48.8</v>
      </c>
      <c r="Z702">
        <v>61.7</v>
      </c>
      <c r="AB702" t="s">
        <v>28</v>
      </c>
      <c r="AC702" t="s">
        <v>28</v>
      </c>
      <c r="AD702" t="s">
        <v>1</v>
      </c>
      <c r="AE702" t="s">
        <v>0</v>
      </c>
      <c r="AF702">
        <v>10004140.7413844</v>
      </c>
      <c r="AG702">
        <v>9414113.3451941703</v>
      </c>
      <c r="AH702">
        <v>9432976.2054072395</v>
      </c>
      <c r="AI702">
        <v>90830.165515838205</v>
      </c>
      <c r="AJ702">
        <v>10200539.2579608</v>
      </c>
      <c r="AK702">
        <v>10521627.6014279</v>
      </c>
      <c r="AL702">
        <v>10108722.078034399</v>
      </c>
      <c r="AM702">
        <v>106994.068986643</v>
      </c>
      <c r="AN702">
        <v>9396155.1360187996</v>
      </c>
      <c r="AO702">
        <v>5625495.6272241501</v>
      </c>
      <c r="AP702">
        <v>8999164.8004199192</v>
      </c>
      <c r="AQ702">
        <v>1503905.3471309</v>
      </c>
      <c r="AR702">
        <v>1443973.04835389</v>
      </c>
      <c r="AS702">
        <v>2662630.2998004202</v>
      </c>
      <c r="AT702">
        <v>130196.575967219</v>
      </c>
      <c r="AU702">
        <v>9432976.2054072395</v>
      </c>
      <c r="AV702">
        <v>10200539.2579608</v>
      </c>
      <c r="AW702">
        <v>1503905.3471309</v>
      </c>
      <c r="AX702">
        <v>3.4869212464524102</v>
      </c>
      <c r="AY702">
        <v>2.1095937798339701</v>
      </c>
      <c r="AZ702">
        <v>36.731697947327604</v>
      </c>
      <c r="BA702">
        <v>1.081</v>
      </c>
      <c r="BB702">
        <v>0.159</v>
      </c>
      <c r="BC702">
        <v>0.14699999999999999</v>
      </c>
      <c r="BD702">
        <v>0.11</v>
      </c>
      <c r="BE702">
        <v>-2.65</v>
      </c>
      <c r="BF702">
        <v>-2.76</v>
      </c>
      <c r="BG702">
        <v>0.91273695442247904</v>
      </c>
      <c r="BH702">
        <v>1.18433741830959E-4</v>
      </c>
      <c r="BI702" s="1">
        <v>9.4808156851700103E-5</v>
      </c>
      <c r="BJ702">
        <v>0.99999987688113601</v>
      </c>
      <c r="BK702">
        <v>3.9548755224791702E-4</v>
      </c>
      <c r="BL702">
        <v>6.5473464294623902E-4</v>
      </c>
      <c r="BM702">
        <v>2.2999999999999998</v>
      </c>
      <c r="BN702">
        <v>4.2</v>
      </c>
      <c r="BO702">
        <v>3.5</v>
      </c>
      <c r="BQ702">
        <v>3.9</v>
      </c>
      <c r="BR702">
        <v>3.9</v>
      </c>
      <c r="BS702">
        <v>3.1</v>
      </c>
      <c r="BU702">
        <v>3.4</v>
      </c>
      <c r="BV702">
        <v>4.5</v>
      </c>
      <c r="BW702">
        <v>4.9000000000000004</v>
      </c>
      <c r="BX702">
        <v>3.3</v>
      </c>
      <c r="BY702">
        <v>2.9</v>
      </c>
      <c r="BZ702">
        <v>1</v>
      </c>
    </row>
    <row r="703" spans="1:79" x14ac:dyDescent="0.3">
      <c r="A703">
        <v>1735</v>
      </c>
      <c r="B703" t="s">
        <v>9</v>
      </c>
      <c r="E703" t="s">
        <v>154</v>
      </c>
      <c r="F703" t="s">
        <v>1212</v>
      </c>
      <c r="L703" t="s">
        <v>153</v>
      </c>
      <c r="M703" t="s">
        <v>4</v>
      </c>
      <c r="N703" t="s">
        <v>5</v>
      </c>
      <c r="O703" t="s">
        <v>3</v>
      </c>
      <c r="P703" t="s">
        <v>4</v>
      </c>
      <c r="Q703" t="s">
        <v>3</v>
      </c>
      <c r="R703">
        <v>267.07589000000002</v>
      </c>
      <c r="S703">
        <v>268.08317</v>
      </c>
      <c r="T703">
        <v>14.031000000000001</v>
      </c>
      <c r="U703">
        <v>31930592.877016298</v>
      </c>
      <c r="V703">
        <v>17</v>
      </c>
      <c r="W703">
        <v>2</v>
      </c>
      <c r="X703">
        <v>0</v>
      </c>
      <c r="Y703">
        <v>93.2</v>
      </c>
      <c r="Z703">
        <v>9.6999999999999993</v>
      </c>
      <c r="AB703" t="s">
        <v>2</v>
      </c>
      <c r="AC703" t="s">
        <v>2</v>
      </c>
      <c r="AD703" t="s">
        <v>1</v>
      </c>
      <c r="AE703" t="s">
        <v>0</v>
      </c>
      <c r="AF703">
        <v>28524092.6845125</v>
      </c>
      <c r="AG703">
        <v>24897785.936219901</v>
      </c>
      <c r="AH703">
        <v>28444952.9016116</v>
      </c>
      <c r="AI703">
        <v>213732.201158407</v>
      </c>
      <c r="AJ703">
        <v>31930592.877016298</v>
      </c>
      <c r="AK703">
        <v>29718697.799405999</v>
      </c>
      <c r="AL703">
        <v>29049832.8355099</v>
      </c>
      <c r="AM703">
        <v>255415.25287032101</v>
      </c>
      <c r="AN703">
        <v>25412910.912866201</v>
      </c>
      <c r="AO703">
        <v>23640714.705275699</v>
      </c>
      <c r="AP703">
        <v>23405279.685393699</v>
      </c>
      <c r="AQ703">
        <v>9564525.0164287407</v>
      </c>
      <c r="AR703">
        <v>11014490.1260063</v>
      </c>
      <c r="AS703">
        <v>11207038.851584001</v>
      </c>
      <c r="AT703">
        <v>274946.11753915902</v>
      </c>
      <c r="AU703">
        <v>28444952.9016116</v>
      </c>
      <c r="AV703">
        <v>29718697.799405999</v>
      </c>
      <c r="AW703">
        <v>11014490.1260063</v>
      </c>
      <c r="AX703">
        <v>7.5898192596999197</v>
      </c>
      <c r="AY703" s="1">
        <v>4.9868700339643297</v>
      </c>
      <c r="AZ703">
        <v>8.4744528932227592</v>
      </c>
      <c r="BA703">
        <v>1.0449999999999999</v>
      </c>
      <c r="BB703">
        <v>0.38700000000000001</v>
      </c>
      <c r="BC703">
        <v>0.371</v>
      </c>
      <c r="BD703">
        <v>0.06</v>
      </c>
      <c r="BE703">
        <v>-1.37</v>
      </c>
      <c r="BF703">
        <v>-1.43</v>
      </c>
      <c r="BG703">
        <v>0.26804024984247199</v>
      </c>
      <c r="BH703" s="1">
        <v>9.4151259246721997E-6</v>
      </c>
      <c r="BI703" s="1">
        <v>4.9218521629423904E-6</v>
      </c>
      <c r="BJ703">
        <v>0.40552726639138298</v>
      </c>
      <c r="BK703" s="1">
        <v>4.9417340430266603E-5</v>
      </c>
      <c r="BL703" s="1">
        <v>7.3007473750312106E-5</v>
      </c>
      <c r="BM703">
        <v>4.7</v>
      </c>
      <c r="BN703">
        <v>5.8</v>
      </c>
      <c r="BO703">
        <v>5.8</v>
      </c>
      <c r="BQ703">
        <v>6.2</v>
      </c>
      <c r="BR703">
        <v>5.8</v>
      </c>
      <c r="BS703">
        <v>5.0999999999999996</v>
      </c>
      <c r="BU703">
        <v>8.9</v>
      </c>
      <c r="BV703">
        <v>8.3000000000000007</v>
      </c>
      <c r="BW703">
        <v>8.6</v>
      </c>
      <c r="BX703">
        <v>3.5</v>
      </c>
      <c r="BY703">
        <v>3.7</v>
      </c>
      <c r="BZ703">
        <v>4.0999999999999996</v>
      </c>
      <c r="CA703">
        <v>0</v>
      </c>
    </row>
    <row r="704" spans="1:79" x14ac:dyDescent="0.3">
      <c r="A704">
        <v>5045</v>
      </c>
      <c r="B704" t="s">
        <v>9</v>
      </c>
      <c r="C704" t="s">
        <v>8</v>
      </c>
      <c r="E704" t="s">
        <v>152</v>
      </c>
      <c r="F704" t="s">
        <v>1212</v>
      </c>
      <c r="L704" t="s">
        <v>151</v>
      </c>
      <c r="M704" t="s">
        <v>4</v>
      </c>
      <c r="N704" t="s">
        <v>5</v>
      </c>
      <c r="O704" t="s">
        <v>3</v>
      </c>
      <c r="P704" t="s">
        <v>4</v>
      </c>
      <c r="Q704" t="s">
        <v>3</v>
      </c>
      <c r="R704">
        <v>472.29140999999998</v>
      </c>
      <c r="S704">
        <v>473.29869000000002</v>
      </c>
      <c r="T704">
        <v>14.852</v>
      </c>
      <c r="U704">
        <v>10381457.678607401</v>
      </c>
      <c r="V704">
        <v>1</v>
      </c>
      <c r="W704">
        <v>1</v>
      </c>
      <c r="X704">
        <v>0</v>
      </c>
      <c r="Y704">
        <v>49.6</v>
      </c>
      <c r="Z704">
        <v>40.9</v>
      </c>
      <c r="AB704" t="s">
        <v>2</v>
      </c>
      <c r="AC704" t="s">
        <v>2</v>
      </c>
      <c r="AD704" t="s">
        <v>1</v>
      </c>
      <c r="AE704" t="s">
        <v>0</v>
      </c>
      <c r="AF704">
        <v>4025974.1806688602</v>
      </c>
      <c r="AG704">
        <v>4805682.3793657403</v>
      </c>
      <c r="AH704">
        <v>4950674.9850359503</v>
      </c>
      <c r="AI704">
        <v>105901.845907788</v>
      </c>
      <c r="AJ704">
        <v>2913126.33971343</v>
      </c>
      <c r="AK704">
        <v>780435.15375369496</v>
      </c>
      <c r="AL704">
        <v>1696280.5594614299</v>
      </c>
      <c r="AM704">
        <v>108932.618883195</v>
      </c>
      <c r="AN704">
        <v>6291569.0265174797</v>
      </c>
      <c r="AO704">
        <v>1847224.5268852599</v>
      </c>
      <c r="AP704">
        <v>2913628.2700308501</v>
      </c>
      <c r="AQ704">
        <v>10381457.678607401</v>
      </c>
      <c r="AR704">
        <v>10240039.207066501</v>
      </c>
      <c r="AS704">
        <v>8715142.6443427596</v>
      </c>
      <c r="AT704">
        <v>106768.49012380801</v>
      </c>
      <c r="AU704">
        <v>4805682.3793657403</v>
      </c>
      <c r="AV704">
        <v>1696280.5594614299</v>
      </c>
      <c r="AW704">
        <v>10240039.207066501</v>
      </c>
      <c r="AX704">
        <v>10.825442030536699</v>
      </c>
      <c r="AY704" s="1">
        <v>59.5497920726758</v>
      </c>
      <c r="AZ704" s="1">
        <v>9.4482511155751006</v>
      </c>
      <c r="BA704">
        <v>0.35299999999999998</v>
      </c>
      <c r="BB704" s="1">
        <v>2.1309999999999998</v>
      </c>
      <c r="BC704">
        <v>6.0369999999999999</v>
      </c>
      <c r="BD704">
        <v>-1.5</v>
      </c>
      <c r="BE704">
        <v>1.0900000000000001</v>
      </c>
      <c r="BF704">
        <v>2.59</v>
      </c>
      <c r="BG704">
        <v>3.5587289716312101E-2</v>
      </c>
      <c r="BH704">
        <v>0.121239086069565</v>
      </c>
      <c r="BI704">
        <v>3.0092757630367801E-3</v>
      </c>
      <c r="BJ704">
        <v>7.6479981154111101E-2</v>
      </c>
      <c r="BK704">
        <v>0.16969327123719599</v>
      </c>
      <c r="BL704" s="1">
        <v>1.0566016272618E-2</v>
      </c>
      <c r="BM704" s="1">
        <v>1.4</v>
      </c>
      <c r="BN704">
        <v>1.7</v>
      </c>
      <c r="BO704" s="1">
        <v>2.1</v>
      </c>
      <c r="BP704" s="1"/>
      <c r="BQ704">
        <v>1.7</v>
      </c>
      <c r="BR704">
        <v>0.4</v>
      </c>
      <c r="BS704">
        <v>1.7</v>
      </c>
      <c r="BU704">
        <v>2.2999999999999998</v>
      </c>
      <c r="BV704">
        <v>4.8</v>
      </c>
      <c r="BW704">
        <v>2.5</v>
      </c>
      <c r="BX704">
        <v>4.5999999999999996</v>
      </c>
      <c r="BY704">
        <v>3.5</v>
      </c>
      <c r="BZ704">
        <v>4.2</v>
      </c>
    </row>
    <row r="705" spans="1:79" x14ac:dyDescent="0.3">
      <c r="A705">
        <v>2116</v>
      </c>
      <c r="B705" t="s">
        <v>9</v>
      </c>
      <c r="C705" t="s">
        <v>8</v>
      </c>
      <c r="E705" t="s">
        <v>150</v>
      </c>
      <c r="F705" t="s">
        <v>1212</v>
      </c>
      <c r="L705" t="s">
        <v>149</v>
      </c>
      <c r="M705" t="s">
        <v>4</v>
      </c>
      <c r="N705" t="s">
        <v>5</v>
      </c>
      <c r="O705" t="s">
        <v>3</v>
      </c>
      <c r="P705" t="s">
        <v>25</v>
      </c>
      <c r="Q705" t="s">
        <v>34</v>
      </c>
      <c r="R705">
        <v>300.10320999999999</v>
      </c>
      <c r="S705">
        <v>301.11052000000001</v>
      </c>
      <c r="T705">
        <v>21.939</v>
      </c>
      <c r="U705">
        <v>11104042.222074199</v>
      </c>
      <c r="V705">
        <v>24</v>
      </c>
      <c r="W705">
        <v>2</v>
      </c>
      <c r="X705">
        <v>0</v>
      </c>
      <c r="Y705">
        <v>38.799999999999997</v>
      </c>
      <c r="Z705">
        <v>58.8</v>
      </c>
      <c r="AB705" t="s">
        <v>28</v>
      </c>
      <c r="AC705" t="s">
        <v>2</v>
      </c>
      <c r="AD705" t="s">
        <v>1</v>
      </c>
      <c r="AE705" t="s">
        <v>0</v>
      </c>
      <c r="AF705">
        <v>11104042.222074199</v>
      </c>
      <c r="AG705">
        <v>10125324.861775</v>
      </c>
      <c r="AH705">
        <v>10780934.0020574</v>
      </c>
      <c r="AI705">
        <v>58175.390754431901</v>
      </c>
      <c r="AJ705">
        <v>3088113.83474073</v>
      </c>
      <c r="AK705">
        <v>2988412.8279444198</v>
      </c>
      <c r="AL705">
        <v>2798137.36020057</v>
      </c>
      <c r="AM705">
        <v>97879.070692265101</v>
      </c>
      <c r="AN705">
        <v>5917210.3381049698</v>
      </c>
      <c r="AO705">
        <v>5333308.8859201204</v>
      </c>
      <c r="AP705">
        <v>5062680.25988313</v>
      </c>
      <c r="AQ705">
        <v>1468571.68063906</v>
      </c>
      <c r="AR705">
        <v>1949629.2013443001</v>
      </c>
      <c r="AS705">
        <v>2037356.1064563701</v>
      </c>
      <c r="AT705">
        <v>65398.083693788802</v>
      </c>
      <c r="AU705">
        <v>10780934.0020574</v>
      </c>
      <c r="AV705">
        <v>2988412.8279444198</v>
      </c>
      <c r="AW705">
        <v>1949629.2013443001</v>
      </c>
      <c r="AX705">
        <v>4.6736510336062098</v>
      </c>
      <c r="AY705">
        <v>4.9802548139843799</v>
      </c>
      <c r="AZ705">
        <v>16.839036219455998</v>
      </c>
      <c r="BA705">
        <v>0.27700000000000002</v>
      </c>
      <c r="BB705">
        <v>0.18099999999999999</v>
      </c>
      <c r="BC705">
        <v>0.65200000000000002</v>
      </c>
      <c r="BD705">
        <v>-1.85</v>
      </c>
      <c r="BE705">
        <v>-2.4700000000000002</v>
      </c>
      <c r="BF705">
        <v>-0.62</v>
      </c>
      <c r="BG705" s="1">
        <v>1.7909030898488599E-5</v>
      </c>
      <c r="BH705" s="1">
        <v>2.45569006196433E-6</v>
      </c>
      <c r="BI705">
        <v>3.5837158735151399E-3</v>
      </c>
      <c r="BJ705">
        <v>1.41270852598097E-4</v>
      </c>
      <c r="BK705" s="1">
        <v>1.7606996696465799E-5</v>
      </c>
      <c r="BL705">
        <v>1.2158428903639299E-2</v>
      </c>
      <c r="BM705">
        <v>5.2</v>
      </c>
      <c r="BN705">
        <v>5.8</v>
      </c>
      <c r="BO705">
        <v>5.4</v>
      </c>
      <c r="BQ705">
        <v>4.8</v>
      </c>
      <c r="BR705">
        <v>5.2</v>
      </c>
      <c r="BS705">
        <v>5.2</v>
      </c>
      <c r="BU705">
        <v>7.9</v>
      </c>
      <c r="BV705">
        <v>7.1</v>
      </c>
      <c r="BW705">
        <v>7.5</v>
      </c>
      <c r="BX705">
        <v>3.6</v>
      </c>
      <c r="BY705">
        <v>5.2</v>
      </c>
      <c r="BZ705">
        <v>4.4000000000000004</v>
      </c>
    </row>
    <row r="706" spans="1:79" x14ac:dyDescent="0.3">
      <c r="A706">
        <v>1654</v>
      </c>
      <c r="B706" t="s">
        <v>9</v>
      </c>
      <c r="C706" t="s">
        <v>8</v>
      </c>
      <c r="E706" t="s">
        <v>148</v>
      </c>
      <c r="F706" t="s">
        <v>1212</v>
      </c>
      <c r="L706" t="s">
        <v>147</v>
      </c>
      <c r="M706" t="s">
        <v>4</v>
      </c>
      <c r="N706" t="s">
        <v>25</v>
      </c>
      <c r="O706" t="s">
        <v>3</v>
      </c>
      <c r="P706" t="s">
        <v>18</v>
      </c>
      <c r="Q706" t="s">
        <v>18</v>
      </c>
      <c r="R706">
        <v>281.16286000000002</v>
      </c>
      <c r="S706">
        <v>282.17014</v>
      </c>
      <c r="T706">
        <v>7.944</v>
      </c>
      <c r="U706">
        <v>15568473.2172799</v>
      </c>
      <c r="V706">
        <v>67</v>
      </c>
      <c r="W706">
        <v>6</v>
      </c>
      <c r="X706">
        <v>0</v>
      </c>
      <c r="Y706">
        <v>57.3</v>
      </c>
      <c r="Z706">
        <v>64.2</v>
      </c>
      <c r="AB706" t="s">
        <v>28</v>
      </c>
      <c r="AC706" t="s">
        <v>28</v>
      </c>
      <c r="AD706" t="s">
        <v>1</v>
      </c>
      <c r="AE706" t="s">
        <v>0</v>
      </c>
      <c r="AF706">
        <v>11573607.1387624</v>
      </c>
      <c r="AG706">
        <v>11552557.1848875</v>
      </c>
      <c r="AH706">
        <v>11662178.094304601</v>
      </c>
      <c r="AI706">
        <v>59376.134664558798</v>
      </c>
      <c r="AJ706">
        <v>15568473.2172799</v>
      </c>
      <c r="AK706">
        <v>11499364.377657801</v>
      </c>
      <c r="AL706">
        <v>12037163.882626601</v>
      </c>
      <c r="AM706">
        <v>56952.191721487601</v>
      </c>
      <c r="AN706">
        <v>9953573.7472315393</v>
      </c>
      <c r="AO706">
        <v>10112699.826686099</v>
      </c>
      <c r="AP706">
        <v>8360646.13031701</v>
      </c>
      <c r="AQ706">
        <v>3460863.7575121298</v>
      </c>
      <c r="AR706">
        <v>2451426.4873936102</v>
      </c>
      <c r="AS706">
        <v>3432063.9875215101</v>
      </c>
      <c r="AT706">
        <v>54396.066750099599</v>
      </c>
      <c r="AU706">
        <v>11573607.1387624</v>
      </c>
      <c r="AV706">
        <v>12037163.882626601</v>
      </c>
      <c r="AW706">
        <v>3432063.9875215101</v>
      </c>
      <c r="AX706">
        <v>0.50166030542970896</v>
      </c>
      <c r="AY706" s="1">
        <v>16.957945669657398</v>
      </c>
      <c r="AZ706" s="1">
        <v>18.4496070448624</v>
      </c>
      <c r="BA706">
        <v>1.04</v>
      </c>
      <c r="BB706" s="1">
        <v>0.29699999999999999</v>
      </c>
      <c r="BC706" s="1">
        <v>0.28499999999999998</v>
      </c>
      <c r="BD706">
        <v>0.06</v>
      </c>
      <c r="BE706">
        <v>-1.75</v>
      </c>
      <c r="BF706">
        <v>-1.81</v>
      </c>
      <c r="BG706">
        <v>0.66304300789954895</v>
      </c>
      <c r="BH706" s="1">
        <v>8.2520622713744301E-5</v>
      </c>
      <c r="BI706" s="1">
        <v>5.2575980406199798E-5</v>
      </c>
      <c r="BJ706">
        <v>0.81404308838942097</v>
      </c>
      <c r="BK706">
        <v>2.9377341686092999E-4</v>
      </c>
      <c r="BL706" s="1">
        <v>4.1795352190870298E-4</v>
      </c>
      <c r="BM706" s="1">
        <v>6.4</v>
      </c>
      <c r="BN706" s="1">
        <v>6.4</v>
      </c>
      <c r="BO706">
        <v>5.6</v>
      </c>
      <c r="BP706" s="1"/>
      <c r="BQ706" s="1">
        <v>6.4</v>
      </c>
      <c r="BR706">
        <v>5.6</v>
      </c>
      <c r="BS706">
        <v>6.4</v>
      </c>
      <c r="BU706">
        <v>7.4</v>
      </c>
      <c r="BV706">
        <v>8.1999999999999993</v>
      </c>
      <c r="BW706">
        <v>5.9</v>
      </c>
      <c r="BX706">
        <v>4.4000000000000004</v>
      </c>
      <c r="BY706">
        <v>5.2</v>
      </c>
      <c r="BZ706">
        <v>3.6</v>
      </c>
    </row>
    <row r="707" spans="1:79" x14ac:dyDescent="0.3">
      <c r="A707">
        <v>514</v>
      </c>
      <c r="B707" t="s">
        <v>9</v>
      </c>
      <c r="E707" t="s">
        <v>146</v>
      </c>
      <c r="F707" t="s">
        <v>1212</v>
      </c>
      <c r="L707" t="s">
        <v>145</v>
      </c>
      <c r="M707" t="s">
        <v>4</v>
      </c>
      <c r="N707" t="s">
        <v>5</v>
      </c>
      <c r="O707" t="s">
        <v>3</v>
      </c>
      <c r="P707" t="s">
        <v>4</v>
      </c>
      <c r="Q707" t="s">
        <v>3</v>
      </c>
      <c r="R707">
        <v>238.13578000000001</v>
      </c>
      <c r="S707">
        <v>515.23455000000001</v>
      </c>
      <c r="T707">
        <v>22.228000000000002</v>
      </c>
      <c r="U707">
        <v>32111989.713585701</v>
      </c>
      <c r="V707">
        <v>17</v>
      </c>
      <c r="W707">
        <v>2</v>
      </c>
      <c r="X707">
        <v>0</v>
      </c>
      <c r="Y707">
        <v>45</v>
      </c>
      <c r="Z707">
        <v>7.2</v>
      </c>
      <c r="AB707" t="s">
        <v>2</v>
      </c>
      <c r="AC707" t="s">
        <v>2</v>
      </c>
      <c r="AD707" t="s">
        <v>1</v>
      </c>
      <c r="AE707" t="s">
        <v>144</v>
      </c>
      <c r="AF707">
        <v>32087917.148650698</v>
      </c>
      <c r="AG707">
        <v>32111989.713585701</v>
      </c>
      <c r="AH707">
        <v>28732129.285196401</v>
      </c>
      <c r="AI707">
        <v>1207665.4325030299</v>
      </c>
      <c r="AJ707">
        <v>19683536.5011728</v>
      </c>
      <c r="AK707">
        <v>23842812.092339199</v>
      </c>
      <c r="AL707">
        <v>23925676.729674801</v>
      </c>
      <c r="AM707">
        <v>1089794.7987422301</v>
      </c>
      <c r="AN707">
        <v>28140081.997455701</v>
      </c>
      <c r="AO707">
        <v>22365230.639973901</v>
      </c>
      <c r="AP707">
        <v>22428905.0790703</v>
      </c>
      <c r="AQ707">
        <v>13464322.539155699</v>
      </c>
      <c r="AR707">
        <v>15498843.764763299</v>
      </c>
      <c r="AS707">
        <v>15208955.544183601</v>
      </c>
      <c r="AT707">
        <v>1047756.62698891</v>
      </c>
      <c r="AU707">
        <v>32087917.148650698</v>
      </c>
      <c r="AV707">
        <v>23842812.092339199</v>
      </c>
      <c r="AW707">
        <v>15208955.544183601</v>
      </c>
      <c r="AX707">
        <v>6.2770111714569499</v>
      </c>
      <c r="AY707" s="1">
        <v>10.788261924067299</v>
      </c>
      <c r="AZ707" s="1">
        <v>7.4744049777531796</v>
      </c>
      <c r="BA707">
        <v>0.74299999999999999</v>
      </c>
      <c r="BB707" s="1">
        <v>0.47399999999999998</v>
      </c>
      <c r="BC707" s="1">
        <v>0.63800000000000001</v>
      </c>
      <c r="BD707">
        <v>-0.43</v>
      </c>
      <c r="BE707">
        <v>-1.08</v>
      </c>
      <c r="BF707">
        <v>-0.65</v>
      </c>
      <c r="BG707">
        <v>8.9756489982051307E-3</v>
      </c>
      <c r="BH707">
        <v>1.0523160361641799E-4</v>
      </c>
      <c r="BI707">
        <v>2.4007754843364802E-3</v>
      </c>
      <c r="BJ707">
        <v>2.3845754054932999E-2</v>
      </c>
      <c r="BK707">
        <v>3.60215873917739E-4</v>
      </c>
      <c r="BL707">
        <v>8.8388262885553594E-3</v>
      </c>
      <c r="BM707">
        <v>6.2</v>
      </c>
      <c r="BN707">
        <v>6.2</v>
      </c>
      <c r="BO707">
        <v>6.2</v>
      </c>
      <c r="BP707">
        <v>4</v>
      </c>
      <c r="BQ707">
        <v>6</v>
      </c>
      <c r="BR707">
        <v>6</v>
      </c>
      <c r="BS707">
        <v>6</v>
      </c>
      <c r="BT707">
        <v>4.9000000000000004</v>
      </c>
      <c r="BU707">
        <v>8.1999999999999993</v>
      </c>
      <c r="BV707">
        <v>8.4</v>
      </c>
      <c r="BW707">
        <v>8.4</v>
      </c>
      <c r="BX707">
        <v>6</v>
      </c>
      <c r="BY707">
        <v>6.4</v>
      </c>
      <c r="BZ707">
        <v>6</v>
      </c>
      <c r="CA707">
        <v>4.9000000000000004</v>
      </c>
    </row>
    <row r="708" spans="1:79" x14ac:dyDescent="0.3">
      <c r="A708">
        <v>296</v>
      </c>
      <c r="B708" t="s">
        <v>9</v>
      </c>
      <c r="E708" t="s">
        <v>143</v>
      </c>
      <c r="F708" t="s">
        <v>1212</v>
      </c>
      <c r="L708" t="s">
        <v>142</v>
      </c>
      <c r="M708" t="s">
        <v>4</v>
      </c>
      <c r="N708" t="s">
        <v>4</v>
      </c>
      <c r="O708" t="s">
        <v>3</v>
      </c>
      <c r="P708" t="s">
        <v>18</v>
      </c>
      <c r="Q708" t="s">
        <v>3</v>
      </c>
      <c r="R708">
        <v>196.15779000000001</v>
      </c>
      <c r="S708">
        <v>197.16506000000001</v>
      </c>
      <c r="T708">
        <v>17.141999999999999</v>
      </c>
      <c r="U708">
        <v>82183332.688419998</v>
      </c>
      <c r="V708">
        <v>42</v>
      </c>
      <c r="W708">
        <v>1</v>
      </c>
      <c r="X708">
        <v>0</v>
      </c>
      <c r="Y708">
        <v>88.6</v>
      </c>
      <c r="Z708">
        <v>9.4</v>
      </c>
      <c r="AB708" t="s">
        <v>2</v>
      </c>
      <c r="AC708" t="s">
        <v>2</v>
      </c>
      <c r="AD708" t="s">
        <v>1</v>
      </c>
      <c r="AE708" t="s">
        <v>0</v>
      </c>
      <c r="AF708">
        <v>75365877.526060805</v>
      </c>
      <c r="AG708">
        <v>79964728.138399497</v>
      </c>
      <c r="AH708">
        <v>82183332.688419998</v>
      </c>
      <c r="AI708">
        <v>102308.633185328</v>
      </c>
      <c r="AJ708">
        <v>3206434.27231939</v>
      </c>
      <c r="AK708">
        <v>2833136.1085080202</v>
      </c>
      <c r="AL708">
        <v>3188315.0811004699</v>
      </c>
      <c r="AM708">
        <v>147835.35777697599</v>
      </c>
      <c r="AN708">
        <v>34104486.127082601</v>
      </c>
      <c r="AO708">
        <v>29735276.101529598</v>
      </c>
      <c r="AP708">
        <v>31062361.096880201</v>
      </c>
      <c r="AQ708">
        <v>1174024.7473130401</v>
      </c>
      <c r="AR708">
        <v>1822604.27396884</v>
      </c>
      <c r="AS708">
        <v>1861653.7343637201</v>
      </c>
      <c r="AT708">
        <v>108050.54847315</v>
      </c>
      <c r="AU708">
        <v>79964728.138399497</v>
      </c>
      <c r="AV708">
        <v>3188315.0811004699</v>
      </c>
      <c r="AW708">
        <v>1822604.27396884</v>
      </c>
      <c r="AX708">
        <v>4.3921101729421199</v>
      </c>
      <c r="AY708">
        <v>6.8430073067575199</v>
      </c>
      <c r="AZ708">
        <v>23.849414898730299</v>
      </c>
      <c r="BA708">
        <v>0.04</v>
      </c>
      <c r="BB708">
        <v>2.3E-2</v>
      </c>
      <c r="BC708">
        <v>0.57199999999999995</v>
      </c>
      <c r="BD708">
        <v>-4.6500000000000004</v>
      </c>
      <c r="BE708">
        <v>-5.46</v>
      </c>
      <c r="BF708">
        <v>-0.81</v>
      </c>
      <c r="BG708" s="1">
        <v>8.2150273517100903E-7</v>
      </c>
      <c r="BH708" s="1">
        <v>3.51475654358779E-7</v>
      </c>
      <c r="BI708">
        <v>5.1455014732171298E-3</v>
      </c>
      <c r="BJ708" s="1">
        <v>1.47716931487949E-5</v>
      </c>
      <c r="BK708" s="1">
        <v>5.2135555396552301E-6</v>
      </c>
      <c r="BL708">
        <v>1.6292098245437699E-2</v>
      </c>
      <c r="BM708" s="1">
        <v>6.6</v>
      </c>
      <c r="BN708">
        <v>6.6</v>
      </c>
      <c r="BO708">
        <v>6.6</v>
      </c>
      <c r="BQ708">
        <v>4</v>
      </c>
      <c r="BR708">
        <v>5.2</v>
      </c>
      <c r="BS708">
        <v>3.6</v>
      </c>
      <c r="BU708">
        <v>8.6999999999999993</v>
      </c>
      <c r="BV708">
        <v>9.1</v>
      </c>
      <c r="BW708">
        <v>8.6999999999999993</v>
      </c>
      <c r="BX708">
        <v>2.5</v>
      </c>
      <c r="BY708">
        <v>4.4000000000000004</v>
      </c>
      <c r="BZ708">
        <v>4</v>
      </c>
    </row>
    <row r="709" spans="1:79" x14ac:dyDescent="0.3">
      <c r="A709">
        <v>3148</v>
      </c>
      <c r="B709" t="s">
        <v>9</v>
      </c>
      <c r="C709" t="s">
        <v>8</v>
      </c>
      <c r="E709" t="s">
        <v>141</v>
      </c>
      <c r="F709" t="s">
        <v>1212</v>
      </c>
      <c r="L709" t="s">
        <v>140</v>
      </c>
      <c r="M709" t="s">
        <v>4</v>
      </c>
      <c r="N709" t="s">
        <v>5</v>
      </c>
      <c r="O709" t="s">
        <v>3</v>
      </c>
      <c r="P709" t="s">
        <v>4</v>
      </c>
      <c r="Q709" t="s">
        <v>3</v>
      </c>
      <c r="R709">
        <v>340.17869999999999</v>
      </c>
      <c r="S709">
        <v>341.18597999999997</v>
      </c>
      <c r="T709">
        <v>9.8290000000000006</v>
      </c>
      <c r="U709">
        <v>12235254.597747499</v>
      </c>
      <c r="V709">
        <v>410</v>
      </c>
      <c r="W709">
        <v>1</v>
      </c>
      <c r="X709">
        <v>0</v>
      </c>
      <c r="Y709">
        <v>38.799999999999997</v>
      </c>
      <c r="Z709">
        <v>39.1</v>
      </c>
      <c r="AB709" t="s">
        <v>2</v>
      </c>
      <c r="AC709" t="s">
        <v>2</v>
      </c>
      <c r="AD709" t="s">
        <v>1</v>
      </c>
      <c r="AE709" t="s">
        <v>0</v>
      </c>
      <c r="AF709">
        <v>8730203.0922002904</v>
      </c>
      <c r="AG709">
        <v>8697664.2404542007</v>
      </c>
      <c r="AH709">
        <v>8683832.6394324992</v>
      </c>
      <c r="AI709">
        <v>90960.049779740599</v>
      </c>
      <c r="AJ709">
        <v>12235254.597747499</v>
      </c>
      <c r="AK709">
        <v>9336924.6077760309</v>
      </c>
      <c r="AL709">
        <v>9739831.9230274707</v>
      </c>
      <c r="AM709">
        <v>85058.744285029505</v>
      </c>
      <c r="AN709">
        <v>8183316.3016430596</v>
      </c>
      <c r="AO709">
        <v>7941310.3263717201</v>
      </c>
      <c r="AP709">
        <v>6343821.2695360696</v>
      </c>
      <c r="AQ709">
        <v>1599830.4176787799</v>
      </c>
      <c r="AR709">
        <v>2304805.42616494</v>
      </c>
      <c r="AS709">
        <v>2202537.3789183102</v>
      </c>
      <c r="AT709">
        <v>88481.771742615601</v>
      </c>
      <c r="AU709">
        <v>8697664.2404542007</v>
      </c>
      <c r="AV709">
        <v>9739831.9230274707</v>
      </c>
      <c r="AW709">
        <v>2202537.3789183102</v>
      </c>
      <c r="AX709">
        <v>0.27350777202853999</v>
      </c>
      <c r="AY709" s="1">
        <v>15.042346987784001</v>
      </c>
      <c r="AZ709" s="1">
        <v>18.712883338857601</v>
      </c>
      <c r="BA709" s="1">
        <v>1.1200000000000001</v>
      </c>
      <c r="BB709">
        <v>0.253</v>
      </c>
      <c r="BC709" s="1">
        <v>0.22600000000000001</v>
      </c>
      <c r="BD709">
        <v>0.16</v>
      </c>
      <c r="BE709">
        <v>-1.98</v>
      </c>
      <c r="BF709">
        <v>-2.14</v>
      </c>
      <c r="BG709">
        <v>0.35502877426864099</v>
      </c>
      <c r="BH709" s="1">
        <v>3.74713705317831E-5</v>
      </c>
      <c r="BI709" s="1">
        <v>1.9238882936978299E-5</v>
      </c>
      <c r="BJ709">
        <v>0.50626534373243304</v>
      </c>
      <c r="BK709">
        <v>1.53561352309429E-4</v>
      </c>
      <c r="BL709">
        <v>1.9889895642421501E-4</v>
      </c>
      <c r="BM709" s="1">
        <v>5.4</v>
      </c>
      <c r="BN709" s="1">
        <v>3.9</v>
      </c>
      <c r="BO709">
        <v>4.5999999999999996</v>
      </c>
      <c r="BP709" s="1"/>
      <c r="BQ709" s="1">
        <v>5.6</v>
      </c>
      <c r="BR709">
        <v>5</v>
      </c>
      <c r="BS709">
        <v>5</v>
      </c>
      <c r="BU709">
        <v>7.4</v>
      </c>
      <c r="BV709">
        <v>7.4</v>
      </c>
      <c r="BW709">
        <v>5.5</v>
      </c>
      <c r="BX709">
        <v>3.3</v>
      </c>
      <c r="BY709">
        <v>3.6</v>
      </c>
      <c r="BZ709">
        <v>2.9</v>
      </c>
    </row>
    <row r="710" spans="1:79" x14ac:dyDescent="0.3">
      <c r="A710">
        <v>4371</v>
      </c>
      <c r="B710" t="s">
        <v>9</v>
      </c>
      <c r="C710" t="s">
        <v>8</v>
      </c>
      <c r="E710" t="s">
        <v>139</v>
      </c>
      <c r="F710" t="s">
        <v>1212</v>
      </c>
      <c r="L710" t="s">
        <v>138</v>
      </c>
      <c r="M710" t="s">
        <v>4</v>
      </c>
      <c r="N710" t="s">
        <v>5</v>
      </c>
      <c r="O710" t="s">
        <v>3</v>
      </c>
      <c r="P710" t="s">
        <v>18</v>
      </c>
      <c r="Q710" t="s">
        <v>4</v>
      </c>
      <c r="R710">
        <v>230.13097999999999</v>
      </c>
      <c r="S710">
        <v>231.13825</v>
      </c>
      <c r="T710">
        <v>19.663</v>
      </c>
      <c r="U710">
        <v>27835803.002174299</v>
      </c>
      <c r="V710">
        <v>78</v>
      </c>
      <c r="W710">
        <v>5</v>
      </c>
      <c r="X710">
        <v>0</v>
      </c>
      <c r="Y710">
        <v>42.7</v>
      </c>
      <c r="Z710">
        <v>60</v>
      </c>
      <c r="AB710" t="s">
        <v>2</v>
      </c>
      <c r="AC710" t="s">
        <v>28</v>
      </c>
      <c r="AD710" t="s">
        <v>1</v>
      </c>
      <c r="AE710" t="s">
        <v>0</v>
      </c>
      <c r="AF710">
        <v>22458366.270727798</v>
      </c>
      <c r="AG710">
        <v>12307518.5147273</v>
      </c>
      <c r="AH710">
        <v>12154069.9965508</v>
      </c>
      <c r="AI710">
        <v>328055.32632540201</v>
      </c>
      <c r="AJ710">
        <v>6022336.5723953098</v>
      </c>
      <c r="AK710">
        <v>15003954.2429143</v>
      </c>
      <c r="AL710">
        <v>27835803.002174299</v>
      </c>
      <c r="AM710">
        <v>291884.86209996301</v>
      </c>
      <c r="AN710">
        <v>11154005.990443099</v>
      </c>
      <c r="AO710">
        <v>7935848.2733080797</v>
      </c>
      <c r="AP710">
        <v>11319985.935089201</v>
      </c>
      <c r="AQ710">
        <v>8555641.4285109807</v>
      </c>
      <c r="AR710">
        <v>12967560.278983399</v>
      </c>
      <c r="AS710">
        <v>14012751.0527693</v>
      </c>
      <c r="AT710">
        <v>178080.90696832901</v>
      </c>
      <c r="AU710">
        <v>12307518.5147273</v>
      </c>
      <c r="AV710">
        <v>15003954.2429143</v>
      </c>
      <c r="AW710">
        <v>12967560.278983399</v>
      </c>
      <c r="AX710">
        <v>37.758283749246402</v>
      </c>
      <c r="AY710">
        <v>67.3111946498544</v>
      </c>
      <c r="AZ710" s="1">
        <v>24.452511659359399</v>
      </c>
      <c r="BA710" s="1">
        <v>1.2190000000000001</v>
      </c>
      <c r="BB710">
        <v>1.054</v>
      </c>
      <c r="BC710" s="1">
        <v>0.86399999999999999</v>
      </c>
      <c r="BD710" s="1">
        <v>0.28999999999999998</v>
      </c>
      <c r="BE710">
        <v>0.08</v>
      </c>
      <c r="BF710">
        <v>-0.21</v>
      </c>
      <c r="BG710">
        <v>0.97121547146444398</v>
      </c>
      <c r="BH710">
        <v>0.81794369808123102</v>
      </c>
      <c r="BI710">
        <v>0.92311634735759796</v>
      </c>
      <c r="BJ710">
        <v>0.99999987688113601</v>
      </c>
      <c r="BK710">
        <v>0.88871058915726098</v>
      </c>
      <c r="BL710">
        <v>0.999999927105924</v>
      </c>
      <c r="BM710">
        <v>0.7</v>
      </c>
      <c r="BP710">
        <v>1.5</v>
      </c>
      <c r="BQ710">
        <v>0.8</v>
      </c>
      <c r="BR710">
        <v>0.7</v>
      </c>
      <c r="BS710">
        <v>1.3</v>
      </c>
      <c r="BT710">
        <v>0.8</v>
      </c>
      <c r="BU710">
        <v>2.6</v>
      </c>
      <c r="BV710">
        <v>2</v>
      </c>
      <c r="BW710">
        <v>3</v>
      </c>
      <c r="BX710">
        <v>2.2999999999999998</v>
      </c>
      <c r="BY710">
        <v>3.3</v>
      </c>
      <c r="BZ710">
        <v>3</v>
      </c>
    </row>
    <row r="711" spans="1:79" x14ac:dyDescent="0.3">
      <c r="A711">
        <v>4401</v>
      </c>
      <c r="B711" t="s">
        <v>9</v>
      </c>
      <c r="C711" t="s">
        <v>8</v>
      </c>
      <c r="E711" t="s">
        <v>139</v>
      </c>
      <c r="F711" t="s">
        <v>1212</v>
      </c>
      <c r="L711" t="s">
        <v>138</v>
      </c>
      <c r="M711" t="s">
        <v>4</v>
      </c>
      <c r="N711" t="s">
        <v>5</v>
      </c>
      <c r="O711" t="s">
        <v>3</v>
      </c>
      <c r="P711" t="s">
        <v>25</v>
      </c>
      <c r="Q711" t="s">
        <v>4</v>
      </c>
      <c r="R711">
        <v>230.13084000000001</v>
      </c>
      <c r="S711">
        <v>231.13811999999999</v>
      </c>
      <c r="T711">
        <v>22.756</v>
      </c>
      <c r="U711">
        <v>31684510.304023799</v>
      </c>
      <c r="V711">
        <v>78</v>
      </c>
      <c r="W711">
        <v>7</v>
      </c>
      <c r="X711">
        <v>0</v>
      </c>
      <c r="Y711">
        <v>57.5</v>
      </c>
      <c r="Z711">
        <v>64.3</v>
      </c>
      <c r="AB711" t="s">
        <v>2</v>
      </c>
      <c r="AC711" t="s">
        <v>28</v>
      </c>
      <c r="AD711" t="s">
        <v>1</v>
      </c>
      <c r="AE711" t="s">
        <v>0</v>
      </c>
      <c r="AF711">
        <v>23173707.74117</v>
      </c>
      <c r="AG711">
        <v>16613840.899912201</v>
      </c>
      <c r="AH711">
        <v>31684510.304023799</v>
      </c>
      <c r="AI711">
        <v>1462559.05751318</v>
      </c>
      <c r="AJ711">
        <v>15423072.683172001</v>
      </c>
      <c r="AK711">
        <v>12910099.778927799</v>
      </c>
      <c r="AL711">
        <v>24898236.626833498</v>
      </c>
      <c r="AM711">
        <v>2292824.0906695798</v>
      </c>
      <c r="AN711">
        <v>19929253.343860298</v>
      </c>
      <c r="AO711">
        <v>23079948.420950901</v>
      </c>
      <c r="AP711">
        <v>9724401.7816877309</v>
      </c>
      <c r="AQ711">
        <v>15876584.322049901</v>
      </c>
      <c r="AR711">
        <v>6484007.9291428803</v>
      </c>
      <c r="AS711">
        <v>8767784.0632231906</v>
      </c>
      <c r="AT711">
        <v>208496.61616464099</v>
      </c>
      <c r="AU711">
        <v>23173707.74117</v>
      </c>
      <c r="AV711">
        <v>15423072.683172001</v>
      </c>
      <c r="AW711">
        <v>8767784.0632231906</v>
      </c>
      <c r="AX711">
        <v>31.717366040351799</v>
      </c>
      <c r="AY711">
        <v>35.629569731426002</v>
      </c>
      <c r="AZ711" s="1">
        <v>47.209230567938697</v>
      </c>
      <c r="BA711" s="1">
        <v>0.66600000000000004</v>
      </c>
      <c r="BB711">
        <v>0.378</v>
      </c>
      <c r="BC711" s="1">
        <v>0.56799999999999995</v>
      </c>
      <c r="BD711" s="1">
        <v>-0.59</v>
      </c>
      <c r="BE711">
        <v>-1.4</v>
      </c>
      <c r="BF711">
        <v>-0.81</v>
      </c>
      <c r="BG711">
        <v>0.61802882581927499</v>
      </c>
      <c r="BH711">
        <v>6.8349382241120499E-2</v>
      </c>
      <c r="BI711">
        <v>0.23496426214922</v>
      </c>
      <c r="BJ711">
        <v>0.77179030325804798</v>
      </c>
      <c r="BK711">
        <v>0.101753589416417</v>
      </c>
      <c r="BL711">
        <v>0.383550115326517</v>
      </c>
      <c r="BM711">
        <v>1.1000000000000001</v>
      </c>
      <c r="BN711">
        <v>1.4</v>
      </c>
      <c r="BO711">
        <v>2.4</v>
      </c>
      <c r="BP711">
        <v>0.2</v>
      </c>
      <c r="BQ711">
        <v>3</v>
      </c>
      <c r="BR711">
        <v>1.8</v>
      </c>
      <c r="BS711">
        <v>2.8</v>
      </c>
      <c r="BT711">
        <v>0.2</v>
      </c>
      <c r="BU711">
        <v>2.7</v>
      </c>
      <c r="BV711">
        <v>3.1</v>
      </c>
      <c r="BW711">
        <v>1.3</v>
      </c>
      <c r="BX711">
        <v>1.4</v>
      </c>
      <c r="BY711">
        <v>2.2999999999999998</v>
      </c>
      <c r="BZ711">
        <v>1.6</v>
      </c>
      <c r="CA711">
        <v>1.5</v>
      </c>
    </row>
    <row r="712" spans="1:79" x14ac:dyDescent="0.3">
      <c r="A712">
        <v>4577</v>
      </c>
      <c r="B712" t="s">
        <v>9</v>
      </c>
      <c r="C712" t="s">
        <v>8</v>
      </c>
      <c r="E712" t="s">
        <v>137</v>
      </c>
      <c r="F712" t="s">
        <v>1212</v>
      </c>
      <c r="L712" t="s">
        <v>136</v>
      </c>
      <c r="M712" t="s">
        <v>4</v>
      </c>
      <c r="N712" t="s">
        <v>5</v>
      </c>
      <c r="O712" t="s">
        <v>3</v>
      </c>
      <c r="P712" t="s">
        <v>4</v>
      </c>
      <c r="Q712" t="s">
        <v>3</v>
      </c>
      <c r="R712">
        <v>328.16744999999997</v>
      </c>
      <c r="S712">
        <v>329.17471999999998</v>
      </c>
      <c r="T712">
        <v>22.878</v>
      </c>
      <c r="U712">
        <v>18968771.894456901</v>
      </c>
      <c r="V712">
        <v>150</v>
      </c>
      <c r="W712">
        <v>1</v>
      </c>
      <c r="X712">
        <v>0</v>
      </c>
      <c r="Y712">
        <v>41.9</v>
      </c>
      <c r="Z712">
        <v>39.6</v>
      </c>
      <c r="AB712" t="s">
        <v>2</v>
      </c>
      <c r="AC712" t="s">
        <v>2</v>
      </c>
      <c r="AD712" t="s">
        <v>1</v>
      </c>
      <c r="AE712" t="s">
        <v>0</v>
      </c>
      <c r="AF712">
        <v>11235783.5638994</v>
      </c>
      <c r="AG712">
        <v>10931718.9238814</v>
      </c>
      <c r="AH712">
        <v>10870511.9867633</v>
      </c>
      <c r="AI712">
        <v>1078006.7051672901</v>
      </c>
      <c r="AJ712">
        <v>5033432.0749522001</v>
      </c>
      <c r="AK712">
        <v>8758083.7793485001</v>
      </c>
      <c r="AL712">
        <v>5464914.0346009303</v>
      </c>
      <c r="AM712">
        <v>148466.36318685801</v>
      </c>
      <c r="AN712">
        <v>18968771.894456901</v>
      </c>
      <c r="AO712">
        <v>3936073.77367554</v>
      </c>
      <c r="AP712">
        <v>4269007.79464476</v>
      </c>
      <c r="AQ712">
        <v>5531593.2111333497</v>
      </c>
      <c r="AR712">
        <v>1145852.2061788</v>
      </c>
      <c r="AS712">
        <v>6331647.5702918796</v>
      </c>
      <c r="AT712">
        <v>76070.570997317496</v>
      </c>
      <c r="AU712">
        <v>10931718.9238814</v>
      </c>
      <c r="AV712">
        <v>5464914.0346009303</v>
      </c>
      <c r="AW712">
        <v>5531593.2111333497</v>
      </c>
      <c r="AX712">
        <v>1.7764017771106699</v>
      </c>
      <c r="AY712">
        <v>31.7399272873995</v>
      </c>
      <c r="AZ712">
        <v>64.382774671798501</v>
      </c>
      <c r="BA712">
        <v>0.5</v>
      </c>
      <c r="BB712">
        <v>0.50600000000000001</v>
      </c>
      <c r="BC712">
        <v>1.012</v>
      </c>
      <c r="BD712">
        <v>-1</v>
      </c>
      <c r="BE712">
        <v>-0.98</v>
      </c>
      <c r="BF712">
        <v>0.02</v>
      </c>
      <c r="BG712">
        <v>0.48757282385519402</v>
      </c>
      <c r="BH712">
        <v>0.10376362767085399</v>
      </c>
      <c r="BI712">
        <v>0.45909160043108999</v>
      </c>
      <c r="BJ712">
        <v>0.64536797312097105</v>
      </c>
      <c r="BK712">
        <v>0.147759405803296</v>
      </c>
      <c r="BL712" s="1">
        <v>0.65148042016113705</v>
      </c>
      <c r="BM712" s="1">
        <v>3.7</v>
      </c>
      <c r="BN712">
        <v>3</v>
      </c>
      <c r="BO712">
        <v>3.3</v>
      </c>
      <c r="BP712" s="1"/>
      <c r="BQ712">
        <v>0.8</v>
      </c>
      <c r="BR712">
        <v>1.6</v>
      </c>
      <c r="BS712">
        <v>2.2999999999999998</v>
      </c>
      <c r="BT712">
        <v>1.9</v>
      </c>
      <c r="BU712">
        <v>2.2000000000000002</v>
      </c>
      <c r="BV712">
        <v>2.9</v>
      </c>
      <c r="BW712">
        <v>4</v>
      </c>
      <c r="BY712">
        <v>2.5</v>
      </c>
      <c r="BZ712">
        <v>1.2</v>
      </c>
      <c r="CA712">
        <v>4.5</v>
      </c>
    </row>
    <row r="713" spans="1:79" x14ac:dyDescent="0.3">
      <c r="A713">
        <v>2853</v>
      </c>
      <c r="B713" t="s">
        <v>9</v>
      </c>
      <c r="E713" t="s">
        <v>135</v>
      </c>
      <c r="F713" t="s">
        <v>1212</v>
      </c>
      <c r="I713" t="str">
        <f>IF(ISBLANK($E713),"Unknown",VLOOKUP($E713,'[1]LVL1_ID_metadata _final'!$F$2:$K$690,5,FALSE))</f>
        <v>174680-14-9</v>
      </c>
      <c r="J713" t="str">
        <f>IF(ISBLANK($E713),"Unknown",VLOOKUP($E713,'[1]LVL1_ID_metadata _final'!$F$2:$K$690,6,FALSE))</f>
        <v>https://www.chemsrc.com/en/cas/174680-14-9_1641306.html#ebiemingDiv</v>
      </c>
      <c r="L713" t="s">
        <v>134</v>
      </c>
      <c r="M713" t="s">
        <v>4</v>
      </c>
      <c r="N713" t="s">
        <v>109</v>
      </c>
      <c r="O713" t="s">
        <v>3</v>
      </c>
      <c r="P713" t="s">
        <v>4</v>
      </c>
      <c r="Q713" t="s">
        <v>3</v>
      </c>
      <c r="R713">
        <v>359.09410000000003</v>
      </c>
      <c r="S713">
        <v>360.10138000000001</v>
      </c>
      <c r="T713">
        <v>11.298</v>
      </c>
      <c r="U713">
        <v>13657140.8869782</v>
      </c>
      <c r="V713">
        <v>159</v>
      </c>
      <c r="W713">
        <v>2</v>
      </c>
      <c r="X713">
        <v>0</v>
      </c>
      <c r="Y713">
        <v>54.2</v>
      </c>
      <c r="Z713">
        <v>7.7</v>
      </c>
      <c r="AB713" t="s">
        <v>2</v>
      </c>
      <c r="AC713" t="s">
        <v>2</v>
      </c>
      <c r="AD713" t="s">
        <v>1</v>
      </c>
      <c r="AE713" t="s">
        <v>0</v>
      </c>
      <c r="AF713">
        <v>11044870.3556819</v>
      </c>
      <c r="AG713">
        <v>12833022.207521301</v>
      </c>
      <c r="AH713">
        <v>11872948.487469999</v>
      </c>
      <c r="AI713">
        <v>103079.047723604</v>
      </c>
      <c r="AJ713">
        <v>13657140.8869782</v>
      </c>
      <c r="AK713">
        <v>10231028.246881999</v>
      </c>
      <c r="AL713">
        <v>10010793.2378265</v>
      </c>
      <c r="AM713">
        <v>91158.431217514997</v>
      </c>
      <c r="AN713">
        <v>13203150.294083601</v>
      </c>
      <c r="AO713">
        <v>11402400.947668601</v>
      </c>
      <c r="AP713">
        <v>9996577.3244616296</v>
      </c>
      <c r="AQ713">
        <v>9420897.8462592103</v>
      </c>
      <c r="AR713">
        <v>12047677.690948799</v>
      </c>
      <c r="AS713">
        <v>11533973.0105513</v>
      </c>
      <c r="AT713">
        <v>91668.612804779797</v>
      </c>
      <c r="AU713">
        <v>11872948.487469999</v>
      </c>
      <c r="AV713">
        <v>10231028.246881999</v>
      </c>
      <c r="AW713">
        <v>11533973.0105513</v>
      </c>
      <c r="AX713">
        <v>7.5093689146365303</v>
      </c>
      <c r="AY713" s="1">
        <v>18.094455637921001</v>
      </c>
      <c r="AZ713" s="1">
        <v>12.6551830272234</v>
      </c>
      <c r="BA713">
        <v>0.86199999999999999</v>
      </c>
      <c r="BB713" s="1">
        <v>0.97099999999999997</v>
      </c>
      <c r="BC713" s="1">
        <v>1.127</v>
      </c>
      <c r="BD713">
        <v>-0.21</v>
      </c>
      <c r="BE713">
        <v>-0.04</v>
      </c>
      <c r="BF713">
        <v>0.17</v>
      </c>
      <c r="BG713">
        <v>0.84124917858939297</v>
      </c>
      <c r="BH713">
        <v>0.732443643254993</v>
      </c>
      <c r="BI713">
        <v>0.97748079834800705</v>
      </c>
      <c r="BJ713">
        <v>0.959352127338433</v>
      </c>
      <c r="BK713">
        <v>0.81358128318613199</v>
      </c>
      <c r="BL713">
        <v>0.999999927105924</v>
      </c>
      <c r="BM713">
        <v>5.2</v>
      </c>
      <c r="BN713">
        <v>6</v>
      </c>
      <c r="BO713">
        <v>5.6</v>
      </c>
      <c r="BQ713">
        <v>6</v>
      </c>
      <c r="BR713">
        <v>4.2</v>
      </c>
      <c r="BS713">
        <v>5.4</v>
      </c>
      <c r="BU713">
        <v>7.2</v>
      </c>
      <c r="BV713">
        <v>7.6</v>
      </c>
      <c r="BW713">
        <v>7</v>
      </c>
      <c r="BX713">
        <v>4.2</v>
      </c>
      <c r="BY713">
        <v>5.6</v>
      </c>
      <c r="BZ713">
        <v>5.2</v>
      </c>
    </row>
    <row r="714" spans="1:79" x14ac:dyDescent="0.3">
      <c r="A714">
        <v>2674</v>
      </c>
      <c r="B714" t="s">
        <v>9</v>
      </c>
      <c r="C714" t="s">
        <v>8</v>
      </c>
      <c r="E714" t="s">
        <v>133</v>
      </c>
      <c r="F714" t="s">
        <v>1212</v>
      </c>
      <c r="L714" t="s">
        <v>132</v>
      </c>
      <c r="M714" t="s">
        <v>4</v>
      </c>
      <c r="N714" t="s">
        <v>34</v>
      </c>
      <c r="O714" t="s">
        <v>3</v>
      </c>
      <c r="P714" t="s">
        <v>4</v>
      </c>
      <c r="Q714" t="s">
        <v>3</v>
      </c>
      <c r="R714">
        <v>424.30380000000002</v>
      </c>
      <c r="S714">
        <v>425.31108</v>
      </c>
      <c r="T714">
        <v>17.631</v>
      </c>
      <c r="U714">
        <v>41305991.557760499</v>
      </c>
      <c r="V714">
        <v>2</v>
      </c>
      <c r="W714">
        <v>1</v>
      </c>
      <c r="X714">
        <v>0</v>
      </c>
      <c r="Y714">
        <v>80.099999999999994</v>
      </c>
      <c r="Z714">
        <v>50.1</v>
      </c>
      <c r="AB714" t="s">
        <v>2</v>
      </c>
      <c r="AC714" t="s">
        <v>2</v>
      </c>
      <c r="AD714" t="s">
        <v>1</v>
      </c>
      <c r="AE714" t="s">
        <v>0</v>
      </c>
      <c r="AF714">
        <v>41305991.557760499</v>
      </c>
      <c r="AG714">
        <v>39635210.286096498</v>
      </c>
      <c r="AH714">
        <v>38746050.4359219</v>
      </c>
      <c r="AI714">
        <v>459408.25747827103</v>
      </c>
      <c r="AJ714">
        <v>8268349.1162476297</v>
      </c>
      <c r="AK714">
        <v>8139848.5835728804</v>
      </c>
      <c r="AL714">
        <v>7851656.8921078499</v>
      </c>
      <c r="AM714">
        <v>920044.15266728296</v>
      </c>
      <c r="AN714">
        <v>20903731.532425798</v>
      </c>
      <c r="AO714">
        <v>20558911.552228101</v>
      </c>
      <c r="AP714">
        <v>23713345.224455401</v>
      </c>
      <c r="AQ714">
        <v>8871907.8395013809</v>
      </c>
      <c r="AR714">
        <v>10810336.2890123</v>
      </c>
      <c r="AS714">
        <v>10237051.393074799</v>
      </c>
      <c r="AT714">
        <v>720413.96111400996</v>
      </c>
      <c r="AU714">
        <v>39635210.286096498</v>
      </c>
      <c r="AV714">
        <v>8139848.5835728804</v>
      </c>
      <c r="AW714">
        <v>10237051.393074799</v>
      </c>
      <c r="AX714">
        <v>3.2577554191811</v>
      </c>
      <c r="AY714">
        <v>2.6387435546429598</v>
      </c>
      <c r="AZ714" s="1">
        <v>9.9849207682776608</v>
      </c>
      <c r="BA714">
        <v>0.20499999999999999</v>
      </c>
      <c r="BB714">
        <v>0.25800000000000001</v>
      </c>
      <c r="BC714">
        <v>1.258</v>
      </c>
      <c r="BD714">
        <v>-2.2799999999999998</v>
      </c>
      <c r="BE714">
        <v>-1.95</v>
      </c>
      <c r="BF714">
        <v>0.33</v>
      </c>
      <c r="BG714" s="1">
        <v>3.3270613819524902E-7</v>
      </c>
      <c r="BH714" s="1">
        <v>6.4735846638797099E-7</v>
      </c>
      <c r="BI714">
        <v>1.7302534109258302E-2</v>
      </c>
      <c r="BJ714" s="1">
        <v>9.2033711471037102E-6</v>
      </c>
      <c r="BK714" s="1">
        <v>7.5398726025251798E-6</v>
      </c>
      <c r="BL714">
        <v>4.4495335831220797E-2</v>
      </c>
      <c r="BM714">
        <v>3.9</v>
      </c>
      <c r="BN714">
        <v>4.3</v>
      </c>
      <c r="BO714">
        <v>3.6</v>
      </c>
      <c r="BU714">
        <v>5.0999999999999996</v>
      </c>
      <c r="BV714">
        <v>5.0999999999999996</v>
      </c>
      <c r="BW714">
        <v>5.0999999999999996</v>
      </c>
      <c r="BX714">
        <v>1.6</v>
      </c>
      <c r="BY714">
        <v>1.6</v>
      </c>
      <c r="BZ714">
        <v>3.1</v>
      </c>
    </row>
    <row r="715" spans="1:79" x14ac:dyDescent="0.3">
      <c r="A715">
        <v>5406</v>
      </c>
      <c r="B715" t="s">
        <v>9</v>
      </c>
      <c r="C715" t="s">
        <v>8</v>
      </c>
      <c r="E715" t="s">
        <v>131</v>
      </c>
      <c r="F715" t="s">
        <v>1212</v>
      </c>
      <c r="L715" t="s">
        <v>130</v>
      </c>
      <c r="M715" t="s">
        <v>4</v>
      </c>
      <c r="N715" t="s">
        <v>5</v>
      </c>
      <c r="O715" t="s">
        <v>3</v>
      </c>
      <c r="P715" t="s">
        <v>18</v>
      </c>
      <c r="Q715" t="s">
        <v>4</v>
      </c>
      <c r="R715">
        <v>232.12154000000001</v>
      </c>
      <c r="S715">
        <v>233.12881999999999</v>
      </c>
      <c r="T715">
        <v>19.567</v>
      </c>
      <c r="U715">
        <v>6272819.1929982305</v>
      </c>
      <c r="V715">
        <v>254</v>
      </c>
      <c r="W715">
        <v>1</v>
      </c>
      <c r="X715">
        <v>0</v>
      </c>
      <c r="Y715">
        <v>30.7</v>
      </c>
      <c r="Z715">
        <v>56.4</v>
      </c>
      <c r="AB715" t="s">
        <v>28</v>
      </c>
      <c r="AC715" t="s">
        <v>28</v>
      </c>
      <c r="AD715" t="s">
        <v>1</v>
      </c>
      <c r="AE715" t="s">
        <v>0</v>
      </c>
      <c r="AF715">
        <v>2242045.08833466</v>
      </c>
      <c r="AG715">
        <v>1145675.6349424999</v>
      </c>
      <c r="AH715">
        <v>1833700.10896292</v>
      </c>
      <c r="AI715">
        <v>87300.3451710175</v>
      </c>
      <c r="AJ715">
        <v>1611704.18110936</v>
      </c>
      <c r="AK715">
        <v>707494.94734679698</v>
      </c>
      <c r="AL715">
        <v>1443523.8863655501</v>
      </c>
      <c r="AM715">
        <v>102836.09085967</v>
      </c>
      <c r="AN715">
        <v>3097701.8988799299</v>
      </c>
      <c r="AO715">
        <v>2584675.71458659</v>
      </c>
      <c r="AP715">
        <v>2572564.5066405698</v>
      </c>
      <c r="AQ715">
        <v>4369177.7260079104</v>
      </c>
      <c r="AR715">
        <v>6272819.1929982305</v>
      </c>
      <c r="AS715">
        <v>5712214.1376599697</v>
      </c>
      <c r="AT715">
        <v>101468.00404963399</v>
      </c>
      <c r="AU715">
        <v>1833700.10896292</v>
      </c>
      <c r="AV715">
        <v>1443523.8863655501</v>
      </c>
      <c r="AW715">
        <v>5712214.1376599697</v>
      </c>
      <c r="AX715">
        <v>31.8360620130114</v>
      </c>
      <c r="AY715">
        <v>38.342309770909999</v>
      </c>
      <c r="AZ715">
        <v>17.944977717533099</v>
      </c>
      <c r="BA715">
        <v>0.78700000000000003</v>
      </c>
      <c r="BB715">
        <v>3.1150000000000002</v>
      </c>
      <c r="BC715">
        <v>3.9569999999999999</v>
      </c>
      <c r="BD715">
        <v>-0.35</v>
      </c>
      <c r="BE715">
        <v>1.64</v>
      </c>
      <c r="BF715">
        <v>1.98</v>
      </c>
      <c r="BG715">
        <v>0.46998785386392999</v>
      </c>
      <c r="BH715">
        <v>1.39446619545723E-2</v>
      </c>
      <c r="BI715">
        <v>3.9498461853282301E-3</v>
      </c>
      <c r="BJ715">
        <v>0.62941781933887098</v>
      </c>
      <c r="BK715">
        <v>2.41290980735499E-2</v>
      </c>
      <c r="BL715">
        <v>1.3157583631190999E-2</v>
      </c>
      <c r="BM715">
        <v>1.7</v>
      </c>
      <c r="BN715">
        <v>4.8</v>
      </c>
      <c r="BO715">
        <v>4</v>
      </c>
      <c r="BQ715">
        <v>2.5</v>
      </c>
      <c r="BR715">
        <v>3.4</v>
      </c>
      <c r="BS715">
        <v>1.7</v>
      </c>
      <c r="BU715">
        <v>3.4</v>
      </c>
      <c r="BV715">
        <v>4.5</v>
      </c>
      <c r="BW715">
        <v>6</v>
      </c>
      <c r="BX715">
        <v>2.9</v>
      </c>
      <c r="BY715">
        <v>4.5999999999999996</v>
      </c>
      <c r="BZ715">
        <v>4.2</v>
      </c>
    </row>
    <row r="716" spans="1:79" x14ac:dyDescent="0.3">
      <c r="A716">
        <v>1376</v>
      </c>
      <c r="B716" t="s">
        <v>9</v>
      </c>
      <c r="C716" t="s">
        <v>8</v>
      </c>
      <c r="E716" t="s">
        <v>129</v>
      </c>
      <c r="F716" t="s">
        <v>1212</v>
      </c>
      <c r="L716" t="s">
        <v>128</v>
      </c>
      <c r="M716" t="s">
        <v>4</v>
      </c>
      <c r="N716" t="s">
        <v>5</v>
      </c>
      <c r="O716" t="s">
        <v>3</v>
      </c>
      <c r="P716" t="s">
        <v>4</v>
      </c>
      <c r="Q716" t="s">
        <v>3</v>
      </c>
      <c r="R716">
        <v>261.19425000000001</v>
      </c>
      <c r="S716">
        <v>262.20152999999999</v>
      </c>
      <c r="T716">
        <v>19.100000000000001</v>
      </c>
      <c r="U716">
        <v>27912013.202034999</v>
      </c>
      <c r="V716">
        <v>5</v>
      </c>
      <c r="W716">
        <v>1</v>
      </c>
      <c r="X716">
        <v>0</v>
      </c>
      <c r="Y716">
        <v>44.6</v>
      </c>
      <c r="Z716">
        <v>60.5</v>
      </c>
      <c r="AB716" t="s">
        <v>2</v>
      </c>
      <c r="AC716" t="s">
        <v>2</v>
      </c>
      <c r="AD716" t="s">
        <v>1</v>
      </c>
      <c r="AE716" t="s">
        <v>0</v>
      </c>
      <c r="AF716">
        <v>24945086.708369099</v>
      </c>
      <c r="AG716">
        <v>27466700.1272921</v>
      </c>
      <c r="AH716">
        <v>27912013.202034999</v>
      </c>
      <c r="AI716">
        <v>964872.65281932405</v>
      </c>
      <c r="AJ716">
        <v>12956565.765673799</v>
      </c>
      <c r="AK716">
        <v>11890014.4958077</v>
      </c>
      <c r="AL716">
        <v>10811731.239142699</v>
      </c>
      <c r="AM716">
        <v>371505.16503264802</v>
      </c>
      <c r="AN716">
        <v>15314750.1267225</v>
      </c>
      <c r="AO716">
        <v>15956132.6272624</v>
      </c>
      <c r="AP716">
        <v>15684978.640219299</v>
      </c>
      <c r="AQ716">
        <v>5317070.34971595</v>
      </c>
      <c r="AR716">
        <v>8767396.6850812994</v>
      </c>
      <c r="AS716">
        <v>6540597.5849137297</v>
      </c>
      <c r="AT716">
        <v>762808.32963127096</v>
      </c>
      <c r="AU716">
        <v>27466700.1272921</v>
      </c>
      <c r="AV716">
        <v>11890014.4958077</v>
      </c>
      <c r="AW716">
        <v>6540597.5849137297</v>
      </c>
      <c r="AX716">
        <v>5.97571383909745</v>
      </c>
      <c r="AY716">
        <v>9.0224906831031593</v>
      </c>
      <c r="AZ716">
        <v>25.444354600514501</v>
      </c>
      <c r="BA716">
        <v>0.433</v>
      </c>
      <c r="BB716">
        <v>0.23799999999999999</v>
      </c>
      <c r="BC716">
        <v>0.55000000000000004</v>
      </c>
      <c r="BD716">
        <v>-1.21</v>
      </c>
      <c r="BE716">
        <v>-2.0699999999999998</v>
      </c>
      <c r="BF716">
        <v>-0.86</v>
      </c>
      <c r="BG716">
        <v>1.8097050176677501E-3</v>
      </c>
      <c r="BH716" s="1">
        <v>9.7858387833937895E-5</v>
      </c>
      <c r="BI716">
        <v>1.1034032792758899E-2</v>
      </c>
      <c r="BJ716">
        <v>6.2548920688971698E-3</v>
      </c>
      <c r="BK716">
        <v>3.3821896816440698E-4</v>
      </c>
      <c r="BL716">
        <v>3.05638229049764E-2</v>
      </c>
      <c r="BM716">
        <v>3.2</v>
      </c>
      <c r="BN716">
        <v>4.3</v>
      </c>
      <c r="BO716">
        <v>3.6</v>
      </c>
      <c r="BP716">
        <v>0</v>
      </c>
      <c r="BQ716">
        <v>1.8</v>
      </c>
      <c r="BR716">
        <v>3</v>
      </c>
      <c r="BS716">
        <v>0.8</v>
      </c>
      <c r="BT716">
        <v>0.4</v>
      </c>
      <c r="BU716">
        <v>6.7</v>
      </c>
      <c r="BV716">
        <v>4.8</v>
      </c>
      <c r="BW716">
        <v>4.8</v>
      </c>
      <c r="BX716">
        <v>1.6</v>
      </c>
      <c r="BY716">
        <v>1.6</v>
      </c>
      <c r="BZ716">
        <v>2.2999999999999998</v>
      </c>
    </row>
    <row r="717" spans="1:79" x14ac:dyDescent="0.3">
      <c r="A717">
        <v>1513</v>
      </c>
      <c r="B717" t="s">
        <v>9</v>
      </c>
      <c r="C717" t="s">
        <v>8</v>
      </c>
      <c r="E717" t="s">
        <v>129</v>
      </c>
      <c r="F717" t="s">
        <v>1212</v>
      </c>
      <c r="L717" t="s">
        <v>128</v>
      </c>
      <c r="M717" t="s">
        <v>4</v>
      </c>
      <c r="N717" t="s">
        <v>5</v>
      </c>
      <c r="O717" t="s">
        <v>3</v>
      </c>
      <c r="P717" t="s">
        <v>4</v>
      </c>
      <c r="Q717" t="s">
        <v>3</v>
      </c>
      <c r="R717">
        <v>261.19421999999997</v>
      </c>
      <c r="S717">
        <v>262.20146999999997</v>
      </c>
      <c r="T717">
        <v>19.5</v>
      </c>
      <c r="U717">
        <v>42980296.328000203</v>
      </c>
      <c r="V717">
        <v>5</v>
      </c>
      <c r="W717">
        <v>1</v>
      </c>
      <c r="X717">
        <v>0</v>
      </c>
      <c r="Y717">
        <v>46.8</v>
      </c>
      <c r="Z717">
        <v>61.1</v>
      </c>
      <c r="AB717" t="s">
        <v>2</v>
      </c>
      <c r="AC717" t="s">
        <v>2</v>
      </c>
      <c r="AD717" t="s">
        <v>1</v>
      </c>
      <c r="AE717" t="s">
        <v>0</v>
      </c>
      <c r="AF717">
        <v>18280599.185137801</v>
      </c>
      <c r="AG717">
        <v>42980296.328000203</v>
      </c>
      <c r="AH717">
        <v>13186895.7208398</v>
      </c>
      <c r="AI717">
        <v>572233.15998466697</v>
      </c>
      <c r="AJ717">
        <v>11606594.693110401</v>
      </c>
      <c r="AK717">
        <v>12482361.521408901</v>
      </c>
      <c r="AL717">
        <v>8741925.4295667503</v>
      </c>
      <c r="AM717">
        <v>3058978.69404402</v>
      </c>
      <c r="AN717">
        <v>10474298.4175012</v>
      </c>
      <c r="AO717">
        <v>12473242.3492018</v>
      </c>
      <c r="AP717">
        <v>13080744.175067799</v>
      </c>
      <c r="AQ717">
        <v>5457697.0469650803</v>
      </c>
      <c r="AR717">
        <v>5324013.0564483702</v>
      </c>
      <c r="AS717">
        <v>3901224.6728529199</v>
      </c>
      <c r="AT717">
        <v>430682.05373196199</v>
      </c>
      <c r="AU717">
        <v>18280599.185137801</v>
      </c>
      <c r="AV717">
        <v>11606594.693110401</v>
      </c>
      <c r="AW717">
        <v>5324013.0564483702</v>
      </c>
      <c r="AX717">
        <v>64.215360461298701</v>
      </c>
      <c r="AY717" s="1">
        <v>17.876741618505701</v>
      </c>
      <c r="AZ717" s="1">
        <v>17.625197040641101</v>
      </c>
      <c r="BA717">
        <v>0.63500000000000001</v>
      </c>
      <c r="BB717">
        <v>0.29099999999999998</v>
      </c>
      <c r="BC717">
        <v>0.45900000000000002</v>
      </c>
      <c r="BD717">
        <v>-0.66</v>
      </c>
      <c r="BE717">
        <v>-1.78</v>
      </c>
      <c r="BF717">
        <v>-1.1200000000000001</v>
      </c>
      <c r="BG717">
        <v>0.14338510763217599</v>
      </c>
      <c r="BH717">
        <v>7.1789315951019698E-3</v>
      </c>
      <c r="BI717">
        <v>9.3973931323975399E-2</v>
      </c>
      <c r="BJ717">
        <v>0.24499942848336001</v>
      </c>
      <c r="BK717">
        <v>1.3268869503542899E-2</v>
      </c>
      <c r="BL717">
        <v>0.181733242720999</v>
      </c>
      <c r="BM717">
        <v>1.1000000000000001</v>
      </c>
      <c r="BN717">
        <v>0.9</v>
      </c>
      <c r="BO717">
        <v>1.8</v>
      </c>
      <c r="BQ717">
        <v>4.5</v>
      </c>
      <c r="BR717">
        <v>4.8</v>
      </c>
      <c r="BS717">
        <v>2.2999999999999998</v>
      </c>
      <c r="BT717">
        <v>1.7</v>
      </c>
      <c r="BU717">
        <v>3.2</v>
      </c>
      <c r="BV717">
        <v>5.4</v>
      </c>
      <c r="BW717">
        <v>5.7</v>
      </c>
      <c r="BY717">
        <v>0.8</v>
      </c>
      <c r="BZ717">
        <v>3.6</v>
      </c>
    </row>
    <row r="718" spans="1:79" x14ac:dyDescent="0.3">
      <c r="A718">
        <v>5676</v>
      </c>
      <c r="B718" t="s">
        <v>9</v>
      </c>
      <c r="C718" t="s">
        <v>8</v>
      </c>
      <c r="E718" t="s">
        <v>127</v>
      </c>
      <c r="F718" t="s">
        <v>1212</v>
      </c>
      <c r="L718" t="s">
        <v>126</v>
      </c>
      <c r="M718" t="s">
        <v>4</v>
      </c>
      <c r="N718" t="s">
        <v>5</v>
      </c>
      <c r="O718" t="s">
        <v>3</v>
      </c>
      <c r="P718" t="s">
        <v>4</v>
      </c>
      <c r="Q718" t="s">
        <v>3</v>
      </c>
      <c r="R718">
        <v>354.14684</v>
      </c>
      <c r="S718">
        <v>355.15411</v>
      </c>
      <c r="T718">
        <v>19.683</v>
      </c>
      <c r="U718">
        <v>7480589.6100011999</v>
      </c>
      <c r="V718">
        <v>177</v>
      </c>
      <c r="W718">
        <v>1</v>
      </c>
      <c r="X718">
        <v>0</v>
      </c>
      <c r="Y718">
        <v>34.799999999999997</v>
      </c>
      <c r="Z718">
        <v>57.6</v>
      </c>
      <c r="AB718" t="s">
        <v>2</v>
      </c>
      <c r="AC718" t="s">
        <v>2</v>
      </c>
      <c r="AD718" t="s">
        <v>1</v>
      </c>
      <c r="AE718" t="s">
        <v>0</v>
      </c>
      <c r="AF718">
        <v>536442.52520503802</v>
      </c>
      <c r="AG718">
        <v>384168.27226002299</v>
      </c>
      <c r="AH718">
        <v>687991.88033640699</v>
      </c>
      <c r="AI718">
        <v>88119.826756568393</v>
      </c>
      <c r="AJ718">
        <v>1011148.43451251</v>
      </c>
      <c r="AK718">
        <v>1043467.82679057</v>
      </c>
      <c r="AL718">
        <v>641348.55626790901</v>
      </c>
      <c r="AM718">
        <v>97721.375342678803</v>
      </c>
      <c r="AN718">
        <v>2095732.89155296</v>
      </c>
      <c r="AO718">
        <v>3230860.60688452</v>
      </c>
      <c r="AP718">
        <v>3476286.5056934501</v>
      </c>
      <c r="AQ718">
        <v>6810736.9693114897</v>
      </c>
      <c r="AR718">
        <v>6450187.5805195803</v>
      </c>
      <c r="AS718">
        <v>7480589.6100011999</v>
      </c>
      <c r="AT718">
        <v>95326.901243479093</v>
      </c>
      <c r="AU718">
        <v>536442.52520503802</v>
      </c>
      <c r="AV718">
        <v>1011148.43451251</v>
      </c>
      <c r="AW718">
        <v>6810736.9693114897</v>
      </c>
      <c r="AX718">
        <v>28.331162865132601</v>
      </c>
      <c r="AY718">
        <v>24.861493420212899</v>
      </c>
      <c r="AZ718" s="1">
        <v>7.5628170635750198</v>
      </c>
      <c r="BA718" s="1">
        <v>1.885</v>
      </c>
      <c r="BB718">
        <v>12.696</v>
      </c>
      <c r="BC718" s="1">
        <v>6.7359999999999998</v>
      </c>
      <c r="BD718" s="1">
        <v>0.91</v>
      </c>
      <c r="BE718">
        <v>3.67</v>
      </c>
      <c r="BF718">
        <v>2.75</v>
      </c>
      <c r="BG718">
        <v>7.7393461758529999E-2</v>
      </c>
      <c r="BH718" s="1">
        <v>2.5377296588580099E-5</v>
      </c>
      <c r="BI718" s="1">
        <v>9.4072312157966701E-5</v>
      </c>
      <c r="BJ718">
        <v>0.14680563319356699</v>
      </c>
      <c r="BK718">
        <v>1.1076188937489E-4</v>
      </c>
      <c r="BL718" s="1">
        <v>6.5387444138321896E-4</v>
      </c>
      <c r="BM718" s="1">
        <v>1.9</v>
      </c>
      <c r="BN718">
        <v>3.8</v>
      </c>
      <c r="BO718" s="1">
        <v>2.2999999999999998</v>
      </c>
      <c r="BP718" s="1"/>
      <c r="BQ718">
        <v>0.4</v>
      </c>
      <c r="BR718">
        <v>1.1000000000000001</v>
      </c>
      <c r="BS718">
        <v>3.8</v>
      </c>
      <c r="BU718">
        <v>2.4</v>
      </c>
      <c r="BV718">
        <v>2</v>
      </c>
      <c r="BW718">
        <v>1.6</v>
      </c>
      <c r="BX718">
        <v>4.5999999999999996</v>
      </c>
      <c r="BY718">
        <v>2.7</v>
      </c>
      <c r="BZ718">
        <v>3.1</v>
      </c>
    </row>
    <row r="719" spans="1:79" x14ac:dyDescent="0.3">
      <c r="A719">
        <v>3417</v>
      </c>
      <c r="B719" t="s">
        <v>9</v>
      </c>
      <c r="C719" t="s">
        <v>8</v>
      </c>
      <c r="E719" t="s">
        <v>125</v>
      </c>
      <c r="F719" t="s">
        <v>1212</v>
      </c>
      <c r="L719" t="s">
        <v>124</v>
      </c>
      <c r="M719" t="s">
        <v>4</v>
      </c>
      <c r="N719" t="s">
        <v>4</v>
      </c>
      <c r="O719" t="s">
        <v>3</v>
      </c>
      <c r="P719" t="s">
        <v>25</v>
      </c>
      <c r="Q719" t="s">
        <v>3</v>
      </c>
      <c r="R719">
        <v>332.19878</v>
      </c>
      <c r="S719">
        <v>333.20605</v>
      </c>
      <c r="T719">
        <v>17.760999999999999</v>
      </c>
      <c r="U719">
        <v>11397665.0008508</v>
      </c>
      <c r="V719">
        <v>230</v>
      </c>
      <c r="W719">
        <v>15</v>
      </c>
      <c r="X719">
        <v>0</v>
      </c>
      <c r="Y719">
        <v>70.400000000000006</v>
      </c>
      <c r="Z719">
        <v>68.2</v>
      </c>
      <c r="AB719" t="s">
        <v>2</v>
      </c>
      <c r="AC719" t="s">
        <v>2</v>
      </c>
      <c r="AD719" t="s">
        <v>1</v>
      </c>
      <c r="AE719" t="s">
        <v>0</v>
      </c>
      <c r="AF719">
        <v>11174299.502588401</v>
      </c>
      <c r="AG719">
        <v>11268655.6789838</v>
      </c>
      <c r="AH719">
        <v>11397665.0008508</v>
      </c>
      <c r="AI719">
        <v>108495.495702942</v>
      </c>
      <c r="AJ719">
        <v>7827467.8562589502</v>
      </c>
      <c r="AK719">
        <v>6316233.1668427298</v>
      </c>
      <c r="AL719">
        <v>5155341.5135765104</v>
      </c>
      <c r="AM719">
        <v>114268.92281324101</v>
      </c>
      <c r="AN719">
        <v>6731812.6358540701</v>
      </c>
      <c r="AO719">
        <v>6863312.8622909104</v>
      </c>
      <c r="AP719">
        <v>10027503.187258899</v>
      </c>
      <c r="AQ719">
        <v>2083602.5614853101</v>
      </c>
      <c r="AR719">
        <v>727711.06108017103</v>
      </c>
      <c r="AS719">
        <v>2993531.7255872502</v>
      </c>
      <c r="AT719">
        <v>117660.617419631</v>
      </c>
      <c r="AU719">
        <v>11268655.6789838</v>
      </c>
      <c r="AV719">
        <v>6316233.1668427298</v>
      </c>
      <c r="AW719">
        <v>2083602.5614853101</v>
      </c>
      <c r="AX719">
        <v>0.994040864027666</v>
      </c>
      <c r="AY719">
        <v>20.8282690213329</v>
      </c>
      <c r="AZ719">
        <v>58.926709594107798</v>
      </c>
      <c r="BA719">
        <v>0.56100000000000005</v>
      </c>
      <c r="BB719">
        <v>0.185</v>
      </c>
      <c r="BC719">
        <v>0.33</v>
      </c>
      <c r="BD719">
        <v>-0.84</v>
      </c>
      <c r="BE719">
        <v>-2.44</v>
      </c>
      <c r="BF719">
        <v>-1.6</v>
      </c>
      <c r="BG719">
        <v>0.31595902325087</v>
      </c>
      <c r="BH719">
        <v>4.2833399327006898E-3</v>
      </c>
      <c r="BI719">
        <v>2.2743671109702001E-2</v>
      </c>
      <c r="BJ719">
        <v>0.462472735498413</v>
      </c>
      <c r="BK719">
        <v>8.3963020111088096E-3</v>
      </c>
      <c r="BL719">
        <v>5.5722674759497298E-2</v>
      </c>
      <c r="BM719" s="1">
        <v>2.6</v>
      </c>
      <c r="BN719" s="1">
        <v>3.3</v>
      </c>
      <c r="BO719">
        <v>3.7</v>
      </c>
      <c r="BQ719">
        <v>0.5</v>
      </c>
      <c r="BR719">
        <v>1.6</v>
      </c>
      <c r="BS719">
        <v>3.5</v>
      </c>
      <c r="BU719">
        <v>4.0999999999999996</v>
      </c>
      <c r="BV719">
        <v>1.8</v>
      </c>
      <c r="BW719">
        <v>2.2000000000000002</v>
      </c>
      <c r="BX719">
        <v>0.6</v>
      </c>
      <c r="BY719">
        <v>4.5</v>
      </c>
      <c r="BZ719">
        <v>0.2</v>
      </c>
    </row>
    <row r="720" spans="1:79" x14ac:dyDescent="0.3">
      <c r="A720">
        <v>4264</v>
      </c>
      <c r="B720" t="s">
        <v>9</v>
      </c>
      <c r="C720" t="s">
        <v>8</v>
      </c>
      <c r="E720" t="s">
        <v>123</v>
      </c>
      <c r="F720" t="s">
        <v>1212</v>
      </c>
      <c r="L720" t="s">
        <v>122</v>
      </c>
      <c r="M720" t="s">
        <v>4</v>
      </c>
      <c r="N720" t="s">
        <v>5</v>
      </c>
      <c r="O720" t="s">
        <v>3</v>
      </c>
      <c r="P720" t="s">
        <v>4</v>
      </c>
      <c r="Q720" t="s">
        <v>3</v>
      </c>
      <c r="R720">
        <v>281.19943000000001</v>
      </c>
      <c r="S720">
        <v>282.20659999999998</v>
      </c>
      <c r="T720">
        <v>21.27</v>
      </c>
      <c r="U720">
        <v>10160140.7221667</v>
      </c>
      <c r="V720">
        <v>38</v>
      </c>
      <c r="W720">
        <v>2</v>
      </c>
      <c r="X720">
        <v>0</v>
      </c>
      <c r="Y720">
        <v>50.8</v>
      </c>
      <c r="Z720">
        <v>62.3</v>
      </c>
      <c r="AB720" t="s">
        <v>2</v>
      </c>
      <c r="AC720" t="s">
        <v>2</v>
      </c>
      <c r="AD720" t="s">
        <v>1</v>
      </c>
      <c r="AE720" t="s">
        <v>0</v>
      </c>
      <c r="AF720">
        <v>2125264.0277412599</v>
      </c>
      <c r="AG720">
        <v>5378202.2547471803</v>
      </c>
      <c r="AH720">
        <v>5551347.5590520399</v>
      </c>
      <c r="AI720">
        <v>82831.704940549505</v>
      </c>
      <c r="AJ720">
        <v>6556274.5859008096</v>
      </c>
      <c r="AK720">
        <v>7091462.3663411299</v>
      </c>
      <c r="AL720">
        <v>6567697.4892201098</v>
      </c>
      <c r="AM720">
        <v>133792.89317531901</v>
      </c>
      <c r="AN720">
        <v>7730401.9700756501</v>
      </c>
      <c r="AO720">
        <v>10160140.7221667</v>
      </c>
      <c r="AP720">
        <v>9359550.3326869905</v>
      </c>
      <c r="AQ720">
        <v>6912465.4719859399</v>
      </c>
      <c r="AR720">
        <v>6963116.4732797202</v>
      </c>
      <c r="AS720">
        <v>7227396.2817150997</v>
      </c>
      <c r="AT720">
        <v>131999.08067520501</v>
      </c>
      <c r="AU720">
        <v>5378202.2547471803</v>
      </c>
      <c r="AV720">
        <v>6567697.4892201098</v>
      </c>
      <c r="AW720">
        <v>6963116.4732797202</v>
      </c>
      <c r="AX720">
        <v>44.351688814907497</v>
      </c>
      <c r="AY720">
        <v>4.5373249695361997</v>
      </c>
      <c r="AZ720">
        <v>2.4040794852815899</v>
      </c>
      <c r="BA720">
        <v>1.2210000000000001</v>
      </c>
      <c r="BB720">
        <v>1.2949999999999999</v>
      </c>
      <c r="BC720">
        <v>1.06</v>
      </c>
      <c r="BD720">
        <v>0.28999999999999998</v>
      </c>
      <c r="BE720">
        <v>0.37</v>
      </c>
      <c r="BF720">
        <v>0.08</v>
      </c>
      <c r="BG720">
        <v>0.186205818461157</v>
      </c>
      <c r="BH720">
        <v>0.150368943302607</v>
      </c>
      <c r="BI720">
        <v>0.98455164872573597</v>
      </c>
      <c r="BJ720">
        <v>0.30359483105534801</v>
      </c>
      <c r="BK720">
        <v>0.20630377140779901</v>
      </c>
      <c r="BL720">
        <v>0.999999927105924</v>
      </c>
      <c r="BM720">
        <v>2.9</v>
      </c>
      <c r="BN720">
        <v>0.8</v>
      </c>
      <c r="BO720">
        <v>0.5</v>
      </c>
      <c r="BQ720">
        <v>1.2</v>
      </c>
      <c r="BR720">
        <v>1.2</v>
      </c>
      <c r="BS720">
        <v>0.8</v>
      </c>
      <c r="BU720">
        <v>4.7</v>
      </c>
      <c r="BV720">
        <v>2.9</v>
      </c>
      <c r="BW720">
        <v>2.5</v>
      </c>
      <c r="BX720">
        <v>2</v>
      </c>
      <c r="BY720">
        <v>2</v>
      </c>
      <c r="BZ720">
        <v>2</v>
      </c>
    </row>
    <row r="721" spans="1:79" x14ac:dyDescent="0.3">
      <c r="A721">
        <v>76</v>
      </c>
      <c r="B721" t="s">
        <v>9</v>
      </c>
      <c r="C721" t="s">
        <v>8</v>
      </c>
      <c r="E721" t="s">
        <v>121</v>
      </c>
      <c r="F721" t="s">
        <v>1212</v>
      </c>
      <c r="L721" t="s">
        <v>120</v>
      </c>
      <c r="M721" t="s">
        <v>4</v>
      </c>
      <c r="N721" t="s">
        <v>25</v>
      </c>
      <c r="O721" t="s">
        <v>3</v>
      </c>
      <c r="P721" t="s">
        <v>18</v>
      </c>
      <c r="Q721" t="s">
        <v>3</v>
      </c>
      <c r="R721">
        <v>350.24570999999997</v>
      </c>
      <c r="S721">
        <v>351.25299000000001</v>
      </c>
      <c r="T721">
        <v>24.585999999999999</v>
      </c>
      <c r="U721">
        <v>153540307.475613</v>
      </c>
      <c r="V721">
        <v>83</v>
      </c>
      <c r="W721">
        <v>4</v>
      </c>
      <c r="X721">
        <v>0</v>
      </c>
      <c r="Y721">
        <v>51.8</v>
      </c>
      <c r="Z721">
        <v>44.7</v>
      </c>
      <c r="AB721" t="s">
        <v>2</v>
      </c>
      <c r="AC721" t="s">
        <v>2</v>
      </c>
      <c r="AD721" t="s">
        <v>1</v>
      </c>
      <c r="AE721" t="s">
        <v>0</v>
      </c>
      <c r="AF721">
        <v>5951053.0885262797</v>
      </c>
      <c r="AG721">
        <v>6163313.3818683</v>
      </c>
      <c r="AH721">
        <v>6140500.9761703704</v>
      </c>
      <c r="AI721">
        <v>1910011.52430045</v>
      </c>
      <c r="AJ721">
        <v>5367941.3567108503</v>
      </c>
      <c r="AK721">
        <v>5554673.3810359603</v>
      </c>
      <c r="AL721">
        <v>3914021.5720251999</v>
      </c>
      <c r="AM721">
        <v>313803.67545809102</v>
      </c>
      <c r="AN721">
        <v>49181451.107896499</v>
      </c>
      <c r="AO721">
        <v>42527947.682089798</v>
      </c>
      <c r="AP721">
        <v>48602230.784140497</v>
      </c>
      <c r="AQ721">
        <v>114273641.022983</v>
      </c>
      <c r="AR721">
        <v>153540307.475613</v>
      </c>
      <c r="AS721">
        <v>139146813.585704</v>
      </c>
      <c r="AT721">
        <v>352045.24896663602</v>
      </c>
      <c r="AU721">
        <v>6140500.9761703704</v>
      </c>
      <c r="AV721">
        <v>5367941.3567108503</v>
      </c>
      <c r="AW721">
        <v>139146813.585704</v>
      </c>
      <c r="AX721">
        <v>1.9149321175582801</v>
      </c>
      <c r="AY721">
        <v>18.161630674318101</v>
      </c>
      <c r="AZ721" s="1">
        <v>14.6439461435256</v>
      </c>
      <c r="BA721" s="1">
        <v>0.874</v>
      </c>
      <c r="BB721">
        <v>22.66</v>
      </c>
      <c r="BC721" s="1">
        <v>25.922000000000001</v>
      </c>
      <c r="BD721">
        <v>-0.19</v>
      </c>
      <c r="BE721">
        <v>4.5</v>
      </c>
      <c r="BF721">
        <v>4.7</v>
      </c>
      <c r="BG721">
        <v>0.22041628382152501</v>
      </c>
      <c r="BH721" s="1">
        <v>6.4192452153832804E-7</v>
      </c>
      <c r="BI721" s="1">
        <v>4.7081943277404998E-7</v>
      </c>
      <c r="BJ721">
        <v>0.34547636522408998</v>
      </c>
      <c r="BK721" s="1">
        <v>7.5398726025251798E-6</v>
      </c>
      <c r="BL721" s="1">
        <v>1.6742563279927201E-5</v>
      </c>
      <c r="BM721">
        <v>3.9</v>
      </c>
      <c r="BN721">
        <v>3.5</v>
      </c>
      <c r="BO721">
        <v>3.5</v>
      </c>
      <c r="BP721">
        <v>5.5</v>
      </c>
      <c r="BQ721">
        <v>4.5999999999999996</v>
      </c>
      <c r="BR721">
        <v>5</v>
      </c>
      <c r="BS721">
        <v>3.3</v>
      </c>
      <c r="BT721">
        <v>4.2</v>
      </c>
      <c r="BU721">
        <v>9.1</v>
      </c>
      <c r="BV721">
        <v>9.1</v>
      </c>
      <c r="BW721">
        <v>9.1</v>
      </c>
      <c r="BX721">
        <v>6.6</v>
      </c>
      <c r="BY721">
        <v>5.8</v>
      </c>
      <c r="BZ721">
        <v>6.6</v>
      </c>
      <c r="CA721">
        <v>0.8</v>
      </c>
    </row>
    <row r="722" spans="1:79" x14ac:dyDescent="0.3">
      <c r="A722">
        <v>2283</v>
      </c>
      <c r="B722" t="s">
        <v>9</v>
      </c>
      <c r="E722" t="s">
        <v>119</v>
      </c>
      <c r="F722" t="s">
        <v>1212</v>
      </c>
      <c r="L722" t="s">
        <v>118</v>
      </c>
      <c r="M722" t="s">
        <v>4</v>
      </c>
      <c r="N722" t="s">
        <v>5</v>
      </c>
      <c r="O722" t="s">
        <v>3</v>
      </c>
      <c r="P722" t="s">
        <v>25</v>
      </c>
      <c r="Q722" t="s">
        <v>3</v>
      </c>
      <c r="R722">
        <v>386.11275000000001</v>
      </c>
      <c r="S722">
        <v>387.12002999999999</v>
      </c>
      <c r="T722">
        <v>16.027999999999999</v>
      </c>
      <c r="U722">
        <v>10900453.8863174</v>
      </c>
      <c r="V722">
        <v>25</v>
      </c>
      <c r="W722">
        <v>2</v>
      </c>
      <c r="X722">
        <v>0</v>
      </c>
      <c r="Y722">
        <v>37.6</v>
      </c>
      <c r="Z722">
        <v>6.9</v>
      </c>
      <c r="AB722" t="s">
        <v>2</v>
      </c>
      <c r="AC722" t="s">
        <v>2</v>
      </c>
      <c r="AD722" t="s">
        <v>1</v>
      </c>
      <c r="AE722" t="s">
        <v>0</v>
      </c>
      <c r="AF722">
        <v>7979883.81856455</v>
      </c>
      <c r="AG722">
        <v>7460067.2331268704</v>
      </c>
      <c r="AH722">
        <v>8230142.1492991904</v>
      </c>
      <c r="AI722">
        <v>73241.608629448005</v>
      </c>
      <c r="AJ722">
        <v>10900453.8863174</v>
      </c>
      <c r="AK722">
        <v>9221632.7049066294</v>
      </c>
      <c r="AL722">
        <v>9827273.3185597397</v>
      </c>
      <c r="AM722">
        <v>74151.198119098306</v>
      </c>
      <c r="AN722">
        <v>8021180.1461236496</v>
      </c>
      <c r="AO722">
        <v>6851592.7065798696</v>
      </c>
      <c r="AP722">
        <v>7957936.4164277501</v>
      </c>
      <c r="AQ722">
        <v>2929099.7367545902</v>
      </c>
      <c r="AR722">
        <v>3525889.1213817601</v>
      </c>
      <c r="AS722">
        <v>3456891.3366755401</v>
      </c>
      <c r="AT722">
        <v>74525.775267739999</v>
      </c>
      <c r="AU722">
        <v>7979883.81856455</v>
      </c>
      <c r="AV722">
        <v>9827273.3185597397</v>
      </c>
      <c r="AW722">
        <v>3456891.3366755401</v>
      </c>
      <c r="AX722">
        <v>4.9787106810559996</v>
      </c>
      <c r="AY722" s="1">
        <v>8.5162945721316294</v>
      </c>
      <c r="AZ722" s="1">
        <v>9.8810666373868301</v>
      </c>
      <c r="BA722">
        <v>1.232</v>
      </c>
      <c r="BB722" s="1">
        <v>0.433</v>
      </c>
      <c r="BC722" s="1">
        <v>0.35199999999999998</v>
      </c>
      <c r="BD722">
        <v>0.3</v>
      </c>
      <c r="BE722">
        <v>-1.21</v>
      </c>
      <c r="BF722">
        <v>-1.51</v>
      </c>
      <c r="BG722">
        <v>2.9552462358801299E-2</v>
      </c>
      <c r="BH722" s="1">
        <v>3.0159491725578699E-5</v>
      </c>
      <c r="BI722" s="1">
        <v>7.0953100523851697E-6</v>
      </c>
      <c r="BJ722">
        <v>6.5082184452357403E-2</v>
      </c>
      <c r="BK722">
        <v>1.27619402350155E-4</v>
      </c>
      <c r="BL722" s="1">
        <v>9.5868644734207602E-5</v>
      </c>
      <c r="BM722">
        <v>4.5999999999999996</v>
      </c>
      <c r="BN722">
        <v>5</v>
      </c>
      <c r="BO722">
        <v>5.4</v>
      </c>
      <c r="BQ722">
        <v>6</v>
      </c>
      <c r="BR722">
        <v>5.8</v>
      </c>
      <c r="BS722">
        <v>5</v>
      </c>
      <c r="BU722">
        <v>8.3000000000000007</v>
      </c>
      <c r="BV722">
        <v>8.3000000000000007</v>
      </c>
      <c r="BW722">
        <v>7.9</v>
      </c>
      <c r="BX722">
        <v>4</v>
      </c>
      <c r="BY722">
        <v>5.5</v>
      </c>
      <c r="BZ722">
        <v>5.2</v>
      </c>
    </row>
    <row r="723" spans="1:79" x14ac:dyDescent="0.3">
      <c r="A723">
        <v>2095</v>
      </c>
      <c r="B723" t="s">
        <v>9</v>
      </c>
      <c r="E723" t="s">
        <v>117</v>
      </c>
      <c r="F723" t="s">
        <v>1212</v>
      </c>
      <c r="L723" t="s">
        <v>116</v>
      </c>
      <c r="M723" t="s">
        <v>4</v>
      </c>
      <c r="N723" t="s">
        <v>5</v>
      </c>
      <c r="O723" t="s">
        <v>3</v>
      </c>
      <c r="P723" t="s">
        <v>25</v>
      </c>
      <c r="Q723" t="s">
        <v>3</v>
      </c>
      <c r="R723">
        <v>395.13137999999998</v>
      </c>
      <c r="S723">
        <v>396.13864999999998</v>
      </c>
      <c r="T723">
        <v>21.788</v>
      </c>
      <c r="U723">
        <v>11486583.2988555</v>
      </c>
      <c r="V723">
        <v>241</v>
      </c>
      <c r="W723">
        <v>4</v>
      </c>
      <c r="X723">
        <v>0</v>
      </c>
      <c r="Y723">
        <v>68.7</v>
      </c>
      <c r="Z723">
        <v>8.4</v>
      </c>
      <c r="AB723" t="s">
        <v>2</v>
      </c>
      <c r="AC723" t="s">
        <v>2</v>
      </c>
      <c r="AD723" t="s">
        <v>1</v>
      </c>
      <c r="AE723" t="s">
        <v>0</v>
      </c>
      <c r="AF723">
        <v>10186804.531517399</v>
      </c>
      <c r="AG723">
        <v>9119232.3825867008</v>
      </c>
      <c r="AH723">
        <v>9471408.6860901807</v>
      </c>
      <c r="AI723">
        <v>61995.896064485598</v>
      </c>
      <c r="AJ723">
        <v>9761794.7141527198</v>
      </c>
      <c r="AK723">
        <v>11486583.2988555</v>
      </c>
      <c r="AL723">
        <v>10165805.4850749</v>
      </c>
      <c r="AM723">
        <v>74155.807890239696</v>
      </c>
      <c r="AN723">
        <v>8299499.66093399</v>
      </c>
      <c r="AO723">
        <v>6994248.4377198201</v>
      </c>
      <c r="AP723">
        <v>7360034.66638726</v>
      </c>
      <c r="AQ723">
        <v>1301628.68587445</v>
      </c>
      <c r="AR723">
        <v>1240746.51467778</v>
      </c>
      <c r="AS723">
        <v>1556530.0315908601</v>
      </c>
      <c r="AT723">
        <v>73076.308666927405</v>
      </c>
      <c r="AU723">
        <v>9471408.6860901807</v>
      </c>
      <c r="AV723">
        <v>10165805.4850749</v>
      </c>
      <c r="AW723">
        <v>1301628.68587445</v>
      </c>
      <c r="AX723">
        <v>5.67097004636181</v>
      </c>
      <c r="AY723" s="1">
        <v>8.6147819233094491</v>
      </c>
      <c r="AZ723" s="1">
        <v>12.261667168408801</v>
      </c>
      <c r="BA723">
        <v>1.073</v>
      </c>
      <c r="BB723" s="1">
        <v>0.13700000000000001</v>
      </c>
      <c r="BC723" s="1">
        <v>0.128</v>
      </c>
      <c r="BD723">
        <v>0.1</v>
      </c>
      <c r="BE723">
        <v>-2.86</v>
      </c>
      <c r="BF723">
        <v>-2.97</v>
      </c>
      <c r="BG723">
        <v>0.51265497971212404</v>
      </c>
      <c r="BH723" s="1">
        <v>6.8119060614435501E-7</v>
      </c>
      <c r="BI723" s="1">
        <v>5.6406236459416395E-7</v>
      </c>
      <c r="BJ723">
        <v>0.67138505562226702</v>
      </c>
      <c r="BK723" s="1">
        <v>7.6559414034013702E-6</v>
      </c>
      <c r="BL723" s="1">
        <v>1.8327550163877101E-5</v>
      </c>
      <c r="BM723">
        <v>5.8</v>
      </c>
      <c r="BN723">
        <v>5.8</v>
      </c>
      <c r="BO723">
        <v>5</v>
      </c>
      <c r="BQ723">
        <v>5.8</v>
      </c>
      <c r="BR723">
        <v>6</v>
      </c>
      <c r="BS723">
        <v>5.8</v>
      </c>
      <c r="BU723">
        <v>7.1</v>
      </c>
      <c r="BV723">
        <v>6.8</v>
      </c>
      <c r="BW723">
        <v>8.3000000000000007</v>
      </c>
      <c r="BX723">
        <v>3.3</v>
      </c>
      <c r="BY723">
        <v>4.8</v>
      </c>
      <c r="BZ723">
        <v>3.3</v>
      </c>
    </row>
    <row r="724" spans="1:79" x14ac:dyDescent="0.3">
      <c r="A724">
        <v>5573</v>
      </c>
      <c r="B724" t="s">
        <v>9</v>
      </c>
      <c r="C724" t="s">
        <v>8</v>
      </c>
      <c r="E724" t="s">
        <v>115</v>
      </c>
      <c r="F724" t="s">
        <v>1212</v>
      </c>
      <c r="L724" t="s">
        <v>114</v>
      </c>
      <c r="M724" t="s">
        <v>4</v>
      </c>
      <c r="N724" t="s">
        <v>5</v>
      </c>
      <c r="O724" t="s">
        <v>3</v>
      </c>
      <c r="P724" t="s">
        <v>4</v>
      </c>
      <c r="Q724" t="s">
        <v>3</v>
      </c>
      <c r="R724">
        <v>308.14129000000003</v>
      </c>
      <c r="S724">
        <v>309.14855999999997</v>
      </c>
      <c r="T724">
        <v>20.57</v>
      </c>
      <c r="U724">
        <v>7810964.3292816104</v>
      </c>
      <c r="V724">
        <v>91</v>
      </c>
      <c r="W724">
        <v>1</v>
      </c>
      <c r="X724">
        <v>0</v>
      </c>
      <c r="Y724">
        <v>46.7</v>
      </c>
      <c r="Z724">
        <v>61.1</v>
      </c>
      <c r="AB724" t="s">
        <v>2</v>
      </c>
      <c r="AC724" t="s">
        <v>2</v>
      </c>
      <c r="AD724" t="s">
        <v>1</v>
      </c>
      <c r="AE724" t="s">
        <v>0</v>
      </c>
      <c r="AF724">
        <v>6028461.5693616802</v>
      </c>
      <c r="AG724">
        <v>5646892.7942308197</v>
      </c>
      <c r="AH724">
        <v>7810964.3292816104</v>
      </c>
      <c r="AI724">
        <v>142507.02837271101</v>
      </c>
      <c r="AJ724">
        <v>3943095.3249908602</v>
      </c>
      <c r="AK724">
        <v>4656699.7879478699</v>
      </c>
      <c r="AL724">
        <v>4002589.8792166999</v>
      </c>
      <c r="AM724">
        <v>136205.52694155599</v>
      </c>
      <c r="AN724">
        <v>4792404.3630377296</v>
      </c>
      <c r="AO724">
        <v>3805431.5387088</v>
      </c>
      <c r="AP724">
        <v>3404684.1648943699</v>
      </c>
      <c r="AQ724">
        <v>1647112.10354475</v>
      </c>
      <c r="AR724">
        <v>2319990.5283844299</v>
      </c>
      <c r="AS724">
        <v>1591163.9070011601</v>
      </c>
      <c r="AT724">
        <v>131762.88587555799</v>
      </c>
      <c r="AU724">
        <v>6028461.5693616802</v>
      </c>
      <c r="AV724">
        <v>4002589.8792166999</v>
      </c>
      <c r="AW724">
        <v>1647112.10354475</v>
      </c>
      <c r="AX724">
        <v>17.783890647929699</v>
      </c>
      <c r="AY724">
        <v>9.42545799252715</v>
      </c>
      <c r="AZ724">
        <v>21.891890995227101</v>
      </c>
      <c r="BA724">
        <v>0.66400000000000003</v>
      </c>
      <c r="BB724">
        <v>0.27300000000000002</v>
      </c>
      <c r="BC724">
        <v>0.41199999999999998</v>
      </c>
      <c r="BD724">
        <v>-0.59</v>
      </c>
      <c r="BE724">
        <v>-1.87</v>
      </c>
      <c r="BF724">
        <v>-1.28</v>
      </c>
      <c r="BG724">
        <v>4.3191616481320402E-2</v>
      </c>
      <c r="BH724">
        <v>2.0680799355920999E-4</v>
      </c>
      <c r="BI724">
        <v>2.0062879093563101E-3</v>
      </c>
      <c r="BJ724">
        <v>8.9988029452684901E-2</v>
      </c>
      <c r="BK724">
        <v>6.2670016701066398E-4</v>
      </c>
      <c r="BL724">
        <v>7.6053173156525201E-3</v>
      </c>
      <c r="BM724" s="1">
        <v>2.7</v>
      </c>
      <c r="BN724">
        <v>2.2999999999999998</v>
      </c>
      <c r="BO724">
        <v>2.2999999999999998</v>
      </c>
      <c r="BQ724">
        <v>0.6</v>
      </c>
      <c r="BR724">
        <v>3.3</v>
      </c>
      <c r="BS724">
        <v>3.3</v>
      </c>
      <c r="BU724">
        <v>3.6</v>
      </c>
      <c r="BV724">
        <v>4</v>
      </c>
      <c r="BW724">
        <v>5.9</v>
      </c>
      <c r="BX724">
        <v>1.4</v>
      </c>
      <c r="BY724">
        <v>1</v>
      </c>
      <c r="BZ724">
        <v>4.4000000000000004</v>
      </c>
    </row>
    <row r="725" spans="1:79" x14ac:dyDescent="0.3">
      <c r="A725">
        <v>4998</v>
      </c>
      <c r="B725" t="s">
        <v>9</v>
      </c>
      <c r="C725" t="s">
        <v>8</v>
      </c>
      <c r="E725" t="s">
        <v>113</v>
      </c>
      <c r="F725" t="s">
        <v>1212</v>
      </c>
      <c r="L725" t="s">
        <v>112</v>
      </c>
      <c r="M725" t="s">
        <v>4</v>
      </c>
      <c r="N725" t="s">
        <v>34</v>
      </c>
      <c r="O725" t="s">
        <v>3</v>
      </c>
      <c r="P725" t="s">
        <v>25</v>
      </c>
      <c r="Q725" t="s">
        <v>34</v>
      </c>
      <c r="R725">
        <v>330.18311999999997</v>
      </c>
      <c r="S725">
        <v>331.19038999999998</v>
      </c>
      <c r="T725">
        <v>18.548999999999999</v>
      </c>
      <c r="U725">
        <v>71558095.498258397</v>
      </c>
      <c r="V725">
        <v>173</v>
      </c>
      <c r="W725">
        <v>2</v>
      </c>
      <c r="X725">
        <v>0</v>
      </c>
      <c r="Y725">
        <v>48.2</v>
      </c>
      <c r="Z725">
        <v>61.5</v>
      </c>
      <c r="AB725" t="s">
        <v>2</v>
      </c>
      <c r="AC725" t="s">
        <v>31</v>
      </c>
      <c r="AD725" t="s">
        <v>1</v>
      </c>
      <c r="AE725" t="s">
        <v>0</v>
      </c>
      <c r="AF725">
        <v>8873492.8737461809</v>
      </c>
      <c r="AG725">
        <v>9116596.0848002601</v>
      </c>
      <c r="AH725">
        <v>11775332.090855099</v>
      </c>
      <c r="AI725">
        <v>1560531.58546441</v>
      </c>
      <c r="AJ725">
        <v>9326804.5833707601</v>
      </c>
      <c r="AK725">
        <v>30198600.5941738</v>
      </c>
      <c r="AL725">
        <v>21892878.581477601</v>
      </c>
      <c r="AM725">
        <v>636020.29066280799</v>
      </c>
      <c r="AN725">
        <v>71558095.498258397</v>
      </c>
      <c r="AO725">
        <v>7755732.8166523902</v>
      </c>
      <c r="AP725">
        <v>32591473.4162458</v>
      </c>
      <c r="AQ725">
        <v>18691118.129450399</v>
      </c>
      <c r="AR725">
        <v>22785095.6517522</v>
      </c>
      <c r="AS725">
        <v>23209976.290992599</v>
      </c>
      <c r="AT725">
        <v>664569.75508404104</v>
      </c>
      <c r="AU725">
        <v>9116596.0848002601</v>
      </c>
      <c r="AV725">
        <v>21892878.581477601</v>
      </c>
      <c r="AW725">
        <v>22785095.6517522</v>
      </c>
      <c r="AX725">
        <v>16.224820601142198</v>
      </c>
      <c r="AY725" s="1">
        <v>51.327305558832798</v>
      </c>
      <c r="AZ725" s="1">
        <v>11.5729688111306</v>
      </c>
      <c r="BA725">
        <v>2.4009999999999998</v>
      </c>
      <c r="BB725" s="1">
        <v>2.4990000000000001</v>
      </c>
      <c r="BC725" s="1">
        <v>1.0409999999999999</v>
      </c>
      <c r="BD725">
        <v>1.26</v>
      </c>
      <c r="BE725">
        <v>1.32</v>
      </c>
      <c r="BF725">
        <v>0.06</v>
      </c>
      <c r="BG725">
        <v>0.176829990770489</v>
      </c>
      <c r="BH725">
        <v>9.0836245708452501E-2</v>
      </c>
      <c r="BI725">
        <v>0.86338631002394595</v>
      </c>
      <c r="BJ725">
        <v>0.29123003319174301</v>
      </c>
      <c r="BK725">
        <v>0.13131482695282601</v>
      </c>
      <c r="BL725">
        <v>0.99610077988920198</v>
      </c>
      <c r="BM725">
        <v>1.6</v>
      </c>
      <c r="BN725">
        <v>0.5</v>
      </c>
      <c r="BO725">
        <v>1.8</v>
      </c>
      <c r="BP725">
        <v>1.7</v>
      </c>
      <c r="BQ725">
        <v>0.5</v>
      </c>
      <c r="BS725">
        <v>0.7</v>
      </c>
      <c r="BU725">
        <v>2</v>
      </c>
      <c r="BV725">
        <v>0.8</v>
      </c>
    </row>
    <row r="726" spans="1:79" x14ac:dyDescent="0.3">
      <c r="A726">
        <v>6327</v>
      </c>
      <c r="B726" t="s">
        <v>9</v>
      </c>
      <c r="C726" t="s">
        <v>8</v>
      </c>
      <c r="E726" t="s">
        <v>111</v>
      </c>
      <c r="F726" t="s">
        <v>1212</v>
      </c>
      <c r="L726" t="s">
        <v>110</v>
      </c>
      <c r="M726" t="s">
        <v>4</v>
      </c>
      <c r="N726" t="s">
        <v>109</v>
      </c>
      <c r="O726" t="s">
        <v>3</v>
      </c>
      <c r="P726" t="s">
        <v>25</v>
      </c>
      <c r="Q726" t="s">
        <v>3</v>
      </c>
      <c r="R726">
        <v>278.06952999999999</v>
      </c>
      <c r="S726">
        <v>279.07681000000002</v>
      </c>
      <c r="T726">
        <v>13.75</v>
      </c>
      <c r="U726">
        <v>10407191.208735101</v>
      </c>
      <c r="V726">
        <v>42</v>
      </c>
      <c r="W726">
        <v>4</v>
      </c>
      <c r="X726">
        <v>0</v>
      </c>
      <c r="Y726">
        <v>42.6</v>
      </c>
      <c r="Z726">
        <v>39.799999999999997</v>
      </c>
      <c r="AB726" t="s">
        <v>2</v>
      </c>
      <c r="AC726" t="s">
        <v>2</v>
      </c>
      <c r="AD726" t="s">
        <v>1</v>
      </c>
      <c r="AE726" t="s">
        <v>0</v>
      </c>
      <c r="AF726">
        <v>5234256.21194713</v>
      </c>
      <c r="AG726">
        <v>6306044.0330887605</v>
      </c>
      <c r="AH726">
        <v>5973248.7637710199</v>
      </c>
      <c r="AI726">
        <v>110039.709628479</v>
      </c>
      <c r="AJ726">
        <v>3942826.5696740602</v>
      </c>
      <c r="AK726">
        <v>3852177.83423363</v>
      </c>
      <c r="AL726">
        <v>5080601.6728299903</v>
      </c>
      <c r="AM726">
        <v>117066.96143895001</v>
      </c>
      <c r="AN726">
        <v>8300567.0920412103</v>
      </c>
      <c r="AO726">
        <v>6907379.1676004501</v>
      </c>
      <c r="AP726">
        <v>6720752.2199641103</v>
      </c>
      <c r="AQ726">
        <v>6152011.0358682498</v>
      </c>
      <c r="AR726">
        <v>7133818.6574286101</v>
      </c>
      <c r="AS726">
        <v>10407191.208735101</v>
      </c>
      <c r="AT726">
        <v>113943.03099920601</v>
      </c>
      <c r="AU726">
        <v>5973248.7637710199</v>
      </c>
      <c r="AV726">
        <v>3942826.5696740602</v>
      </c>
      <c r="AW726">
        <v>7133818.6574286101</v>
      </c>
      <c r="AX726">
        <v>9.3968275412909605</v>
      </c>
      <c r="AY726">
        <v>15.950275647637399</v>
      </c>
      <c r="AZ726">
        <v>28.211581837839201</v>
      </c>
      <c r="BA726">
        <v>0.66</v>
      </c>
      <c r="BB726">
        <v>1.194</v>
      </c>
      <c r="BC726">
        <v>1.8089999999999999</v>
      </c>
      <c r="BD726">
        <v>-0.6</v>
      </c>
      <c r="BE726">
        <v>0.26</v>
      </c>
      <c r="BF726">
        <v>0.86</v>
      </c>
      <c r="BG726">
        <v>0.18459744934943201</v>
      </c>
      <c r="BH726">
        <v>0.24095441795050501</v>
      </c>
      <c r="BI726">
        <v>1.96414923433741E-2</v>
      </c>
      <c r="BJ726">
        <v>0.30133251899385</v>
      </c>
      <c r="BK726">
        <v>0.31322536550706298</v>
      </c>
      <c r="BL726" s="1">
        <v>4.9272224052557302E-2</v>
      </c>
      <c r="BM726" s="1">
        <v>4.2</v>
      </c>
      <c r="BN726">
        <v>3.5</v>
      </c>
      <c r="BO726" s="1">
        <v>2.2999999999999998</v>
      </c>
      <c r="BP726" s="1"/>
      <c r="BQ726">
        <v>3.3</v>
      </c>
      <c r="BR726">
        <v>3.6</v>
      </c>
      <c r="BS726">
        <v>2.2999999999999998</v>
      </c>
      <c r="BU726">
        <v>6.3</v>
      </c>
      <c r="BV726">
        <v>6.3</v>
      </c>
      <c r="BW726">
        <v>5.0999999999999996</v>
      </c>
      <c r="BX726">
        <v>2.7</v>
      </c>
      <c r="BY726">
        <v>3.5</v>
      </c>
      <c r="BZ726">
        <v>4.2</v>
      </c>
    </row>
    <row r="727" spans="1:79" x14ac:dyDescent="0.3">
      <c r="A727">
        <v>2148</v>
      </c>
      <c r="B727" t="s">
        <v>9</v>
      </c>
      <c r="C727" t="s">
        <v>8</v>
      </c>
      <c r="E727" t="s">
        <v>108</v>
      </c>
      <c r="F727" t="s">
        <v>1212</v>
      </c>
      <c r="L727" t="s">
        <v>107</v>
      </c>
      <c r="M727" t="s">
        <v>4</v>
      </c>
      <c r="N727" t="s">
        <v>4</v>
      </c>
      <c r="O727" t="s">
        <v>3</v>
      </c>
      <c r="P727" t="s">
        <v>18</v>
      </c>
      <c r="Q727" t="s">
        <v>3</v>
      </c>
      <c r="R727">
        <v>276.18401</v>
      </c>
      <c r="S727">
        <v>277.19128999999998</v>
      </c>
      <c r="T727">
        <v>11.074</v>
      </c>
      <c r="U727">
        <v>28678518.060746402</v>
      </c>
      <c r="V727">
        <v>167</v>
      </c>
      <c r="W727">
        <v>3</v>
      </c>
      <c r="X727">
        <v>0</v>
      </c>
      <c r="Y727">
        <v>48.8</v>
      </c>
      <c r="Z727">
        <v>40.799999999999997</v>
      </c>
      <c r="AB727" t="s">
        <v>2</v>
      </c>
      <c r="AC727" t="s">
        <v>2</v>
      </c>
      <c r="AD727" t="s">
        <v>1</v>
      </c>
      <c r="AE727" t="s">
        <v>0</v>
      </c>
      <c r="AF727">
        <v>19488002.498680301</v>
      </c>
      <c r="AG727">
        <v>28678518.060746402</v>
      </c>
      <c r="AH727">
        <v>20786877.248081099</v>
      </c>
      <c r="AI727">
        <v>97268.158975718994</v>
      </c>
      <c r="AJ727">
        <v>10958119.4249734</v>
      </c>
      <c r="AK727">
        <v>11752386.712968901</v>
      </c>
      <c r="AL727">
        <v>10256872.0174514</v>
      </c>
      <c r="AM727">
        <v>98560.341934918702</v>
      </c>
      <c r="AN727">
        <v>21445244.870829899</v>
      </c>
      <c r="AO727">
        <v>12138734.0377477</v>
      </c>
      <c r="AP727">
        <v>7481217.3476990601</v>
      </c>
      <c r="AQ727">
        <v>14148330.4933038</v>
      </c>
      <c r="AR727">
        <v>22574641.031826701</v>
      </c>
      <c r="AS727">
        <v>7254785.2560657496</v>
      </c>
      <c r="AT727">
        <v>99939.248642403603</v>
      </c>
      <c r="AU727">
        <v>20786877.248081099</v>
      </c>
      <c r="AV727">
        <v>10958119.4249734</v>
      </c>
      <c r="AW727">
        <v>14148330.4933038</v>
      </c>
      <c r="AX727">
        <v>21.639725504375001</v>
      </c>
      <c r="AY727">
        <v>6.8089066961409301</v>
      </c>
      <c r="AZ727" s="1">
        <v>52.340301224464</v>
      </c>
      <c r="BA727">
        <v>0.52700000000000002</v>
      </c>
      <c r="BB727">
        <v>0.68100000000000005</v>
      </c>
      <c r="BC727">
        <v>1.2909999999999999</v>
      </c>
      <c r="BD727">
        <v>-0.92</v>
      </c>
      <c r="BE727">
        <v>-0.56000000000000005</v>
      </c>
      <c r="BF727">
        <v>0.37</v>
      </c>
      <c r="BG727">
        <v>9.98480232522969E-2</v>
      </c>
      <c r="BH727">
        <v>0.22809664259616699</v>
      </c>
      <c r="BI727">
        <v>0.79886341459472998</v>
      </c>
      <c r="BJ727">
        <v>0.18298021808187301</v>
      </c>
      <c r="BK727">
        <v>0.29892050409369603</v>
      </c>
      <c r="BL727">
        <v>0.95938598396914798</v>
      </c>
      <c r="BM727" s="1">
        <v>5.2</v>
      </c>
      <c r="BN727">
        <v>4.7</v>
      </c>
      <c r="BO727">
        <v>3</v>
      </c>
      <c r="BQ727">
        <v>4.0999999999999996</v>
      </c>
      <c r="BR727">
        <v>5.2</v>
      </c>
      <c r="BS727">
        <v>4.5999999999999996</v>
      </c>
      <c r="BU727">
        <v>5.2</v>
      </c>
      <c r="BV727">
        <v>4.0999999999999996</v>
      </c>
      <c r="BW727">
        <v>3.5</v>
      </c>
      <c r="BX727">
        <v>4.0999999999999996</v>
      </c>
      <c r="BY727">
        <v>4.5</v>
      </c>
      <c r="BZ727">
        <v>5</v>
      </c>
    </row>
    <row r="728" spans="1:79" x14ac:dyDescent="0.3">
      <c r="A728">
        <v>3246</v>
      </c>
      <c r="B728" t="s">
        <v>9</v>
      </c>
      <c r="C728" t="s">
        <v>8</v>
      </c>
      <c r="E728" t="s">
        <v>108</v>
      </c>
      <c r="F728" t="s">
        <v>1212</v>
      </c>
      <c r="L728" t="s">
        <v>107</v>
      </c>
      <c r="M728" t="s">
        <v>4</v>
      </c>
      <c r="N728" t="s">
        <v>4</v>
      </c>
      <c r="O728" t="s">
        <v>3</v>
      </c>
      <c r="P728" t="s">
        <v>18</v>
      </c>
      <c r="Q728" t="s">
        <v>3</v>
      </c>
      <c r="R728">
        <v>276.18398000000002</v>
      </c>
      <c r="S728">
        <v>277.19126</v>
      </c>
      <c r="T728">
        <v>11.186999999999999</v>
      </c>
      <c r="U728">
        <v>19312701.958250701</v>
      </c>
      <c r="V728">
        <v>167</v>
      </c>
      <c r="W728">
        <v>3</v>
      </c>
      <c r="X728">
        <v>0</v>
      </c>
      <c r="Y728">
        <v>48.8</v>
      </c>
      <c r="Z728">
        <v>40.799999999999997</v>
      </c>
      <c r="AB728" t="s">
        <v>2</v>
      </c>
      <c r="AC728" t="s">
        <v>2</v>
      </c>
      <c r="AD728" t="s">
        <v>1</v>
      </c>
      <c r="AE728" t="s">
        <v>0</v>
      </c>
      <c r="AF728">
        <v>7671644.7261501299</v>
      </c>
      <c r="AG728">
        <v>8362992.9405364497</v>
      </c>
      <c r="AH728">
        <v>14336493.086549601</v>
      </c>
      <c r="AI728">
        <v>129939.73420602</v>
      </c>
      <c r="AJ728">
        <v>19312701.958250701</v>
      </c>
      <c r="AK728">
        <v>11639338.160235301</v>
      </c>
      <c r="AL728">
        <v>9781653.6171460506</v>
      </c>
      <c r="AM728">
        <v>129846.10283248901</v>
      </c>
      <c r="AN728">
        <v>13829911.995818499</v>
      </c>
      <c r="AO728">
        <v>8346126.7869233796</v>
      </c>
      <c r="AP728">
        <v>13500407.057444699</v>
      </c>
      <c r="AQ728">
        <v>5176647.5328726601</v>
      </c>
      <c r="AR728">
        <v>12480928.5397573</v>
      </c>
      <c r="AS728">
        <v>6626869.8684437396</v>
      </c>
      <c r="AT728">
        <v>129698.062666778</v>
      </c>
      <c r="AU728">
        <v>8362992.9405364497</v>
      </c>
      <c r="AV728">
        <v>11639338.160235301</v>
      </c>
      <c r="AW728">
        <v>6626869.8684437396</v>
      </c>
      <c r="AX728">
        <v>36.199339304660299</v>
      </c>
      <c r="AY728">
        <v>37.211919689459897</v>
      </c>
      <c r="AZ728">
        <v>47.772259444731397</v>
      </c>
      <c r="BA728">
        <v>1.3919999999999999</v>
      </c>
      <c r="BB728">
        <v>0.79200000000000004</v>
      </c>
      <c r="BC728">
        <v>0.56899999999999995</v>
      </c>
      <c r="BD728">
        <v>0.48</v>
      </c>
      <c r="BE728">
        <v>-0.34</v>
      </c>
      <c r="BF728">
        <v>-0.81</v>
      </c>
      <c r="BG728">
        <v>0.64691829678715096</v>
      </c>
      <c r="BH728">
        <v>0.71114364940230101</v>
      </c>
      <c r="BI728">
        <v>0.26908625322997998</v>
      </c>
      <c r="BJ728">
        <v>0.80038788366473201</v>
      </c>
      <c r="BK728">
        <v>0.79438529349331999</v>
      </c>
      <c r="BL728" s="1">
        <v>0.42982408143719802</v>
      </c>
      <c r="BM728" s="1">
        <v>2.2999999999999998</v>
      </c>
      <c r="BN728">
        <v>2.7</v>
      </c>
      <c r="BO728" s="1"/>
      <c r="BP728" s="1"/>
      <c r="BQ728">
        <v>4.0999999999999996</v>
      </c>
      <c r="BR728">
        <v>3.3</v>
      </c>
      <c r="BS728">
        <v>2.7</v>
      </c>
      <c r="BV728">
        <v>3.4</v>
      </c>
      <c r="BW728">
        <v>4.3</v>
      </c>
      <c r="BX728">
        <v>2</v>
      </c>
      <c r="BZ728">
        <v>1.6</v>
      </c>
    </row>
    <row r="729" spans="1:79" x14ac:dyDescent="0.3">
      <c r="A729">
        <v>3962</v>
      </c>
      <c r="B729" t="s">
        <v>9</v>
      </c>
      <c r="C729" t="s">
        <v>8</v>
      </c>
      <c r="E729" t="s">
        <v>108</v>
      </c>
      <c r="F729" t="s">
        <v>1212</v>
      </c>
      <c r="L729" t="s">
        <v>107</v>
      </c>
      <c r="M729" t="s">
        <v>4</v>
      </c>
      <c r="N729" t="s">
        <v>4</v>
      </c>
      <c r="O729" t="s">
        <v>3</v>
      </c>
      <c r="P729" t="s">
        <v>18</v>
      </c>
      <c r="Q729" t="s">
        <v>3</v>
      </c>
      <c r="R729">
        <v>276.18398000000002</v>
      </c>
      <c r="S729">
        <v>277.19125000000003</v>
      </c>
      <c r="T729">
        <v>12.224</v>
      </c>
      <c r="U729">
        <v>12866443.982249601</v>
      </c>
      <c r="V729">
        <v>167</v>
      </c>
      <c r="W729">
        <v>3</v>
      </c>
      <c r="X729">
        <v>0</v>
      </c>
      <c r="Y729">
        <v>40.9</v>
      </c>
      <c r="Z729">
        <v>39.5</v>
      </c>
      <c r="AB729" t="s">
        <v>2</v>
      </c>
      <c r="AC729" t="s">
        <v>2</v>
      </c>
      <c r="AD729" t="s">
        <v>1</v>
      </c>
      <c r="AE729" t="s">
        <v>0</v>
      </c>
      <c r="AF729">
        <v>12214587.270971799</v>
      </c>
      <c r="AG729">
        <v>12475210.852316801</v>
      </c>
      <c r="AH729">
        <v>12692685.276814301</v>
      </c>
      <c r="AI729">
        <v>125359.658542566</v>
      </c>
      <c r="AJ729">
        <v>10418331.9814745</v>
      </c>
      <c r="AK729">
        <v>12819649.977618201</v>
      </c>
      <c r="AL729">
        <v>12866443.982249601</v>
      </c>
      <c r="AM729">
        <v>134394.61611313699</v>
      </c>
      <c r="AN729">
        <v>12220521.466140101</v>
      </c>
      <c r="AO729">
        <v>10945876.7900235</v>
      </c>
      <c r="AP729">
        <v>10710348.8697241</v>
      </c>
      <c r="AQ729">
        <v>7809905.1435003998</v>
      </c>
      <c r="AR729">
        <v>6889050.5108042099</v>
      </c>
      <c r="AS729">
        <v>8236305.8197958199</v>
      </c>
      <c r="AT729">
        <v>127886.16632675601</v>
      </c>
      <c r="AU729">
        <v>12475210.852316801</v>
      </c>
      <c r="AV729">
        <v>12819649.977618201</v>
      </c>
      <c r="AW729">
        <v>7809905.1435003998</v>
      </c>
      <c r="AX729">
        <v>1.9210064572224199</v>
      </c>
      <c r="AY729">
        <v>11.633798293781499</v>
      </c>
      <c r="AZ729" s="1">
        <v>9.0068824449713905</v>
      </c>
      <c r="BA729" s="1">
        <v>1.028</v>
      </c>
      <c r="BB729">
        <v>0.626</v>
      </c>
      <c r="BC729">
        <v>0.60899999999999999</v>
      </c>
      <c r="BD729">
        <v>0.04</v>
      </c>
      <c r="BE729">
        <v>-0.68</v>
      </c>
      <c r="BF729">
        <v>-0.71</v>
      </c>
      <c r="BG729">
        <v>0.85185426149288401</v>
      </c>
      <c r="BH729">
        <v>1.1933903711986999E-3</v>
      </c>
      <c r="BI729">
        <v>1.86018809563704E-3</v>
      </c>
      <c r="BJ729">
        <v>0.96552916571203395</v>
      </c>
      <c r="BK729">
        <v>2.77283778642876E-3</v>
      </c>
      <c r="BL729">
        <v>7.1845377957905996E-3</v>
      </c>
      <c r="BM729">
        <v>5.2</v>
      </c>
      <c r="BN729">
        <v>4.5</v>
      </c>
      <c r="BO729">
        <v>4.0999999999999996</v>
      </c>
      <c r="BQ729">
        <v>4.5999999999999996</v>
      </c>
      <c r="BR729">
        <v>4.8</v>
      </c>
      <c r="BS729">
        <v>4.8</v>
      </c>
      <c r="BU729">
        <v>7.4</v>
      </c>
      <c r="BV729">
        <v>7</v>
      </c>
      <c r="BW729">
        <v>7.1</v>
      </c>
      <c r="BX729">
        <v>4.2</v>
      </c>
      <c r="BY729">
        <v>2.7</v>
      </c>
      <c r="BZ729">
        <v>4.2</v>
      </c>
    </row>
    <row r="730" spans="1:79" x14ac:dyDescent="0.3">
      <c r="A730">
        <v>2936</v>
      </c>
      <c r="B730" t="s">
        <v>9</v>
      </c>
      <c r="C730" t="s">
        <v>8</v>
      </c>
      <c r="E730" t="s">
        <v>106</v>
      </c>
      <c r="F730" t="s">
        <v>1212</v>
      </c>
      <c r="I730" t="str">
        <f>IF(ISBLANK($E730),"Unknown",VLOOKUP($E730,'[1]LVL1_ID_metadata _final'!$F$2:$K$690,5,FALSE))</f>
        <v>58176-56-0</v>
      </c>
      <c r="L730" t="s">
        <v>105</v>
      </c>
      <c r="M730" t="s">
        <v>4</v>
      </c>
      <c r="N730" t="s">
        <v>5</v>
      </c>
      <c r="O730" t="s">
        <v>3</v>
      </c>
      <c r="P730" t="s">
        <v>18</v>
      </c>
      <c r="Q730" t="s">
        <v>4</v>
      </c>
      <c r="R730">
        <v>175.09986000000001</v>
      </c>
      <c r="S730">
        <v>176.10713999999999</v>
      </c>
      <c r="T730">
        <v>22.613</v>
      </c>
      <c r="U730">
        <v>6956554.64653219</v>
      </c>
      <c r="V730">
        <v>65</v>
      </c>
      <c r="W730">
        <v>1</v>
      </c>
      <c r="X730">
        <v>0</v>
      </c>
      <c r="Y730">
        <v>69.400000000000006</v>
      </c>
      <c r="Z730">
        <v>67.8</v>
      </c>
      <c r="AB730" t="s">
        <v>2</v>
      </c>
      <c r="AC730" t="s">
        <v>28</v>
      </c>
      <c r="AD730" t="s">
        <v>1</v>
      </c>
      <c r="AE730" t="s">
        <v>0</v>
      </c>
      <c r="AF730">
        <v>4351190.1064251298</v>
      </c>
      <c r="AG730">
        <v>3539920.4008771498</v>
      </c>
      <c r="AH730">
        <v>3234725.5930010998</v>
      </c>
      <c r="AI730">
        <v>131494.23087218899</v>
      </c>
      <c r="AJ730">
        <v>6956554.64653219</v>
      </c>
      <c r="AK730">
        <v>6903721.7828124501</v>
      </c>
      <c r="AL730">
        <v>6258155.6587324403</v>
      </c>
      <c r="AM730">
        <v>154323.54525563499</v>
      </c>
      <c r="AN730">
        <v>4697837.97640491</v>
      </c>
      <c r="AO730">
        <v>4736161.3215623703</v>
      </c>
      <c r="AP730">
        <v>4701513.0759767201</v>
      </c>
      <c r="AQ730">
        <v>3295685.8327399902</v>
      </c>
      <c r="AR730">
        <v>3520664.3437186498</v>
      </c>
      <c r="AS730">
        <v>3157903.2211336098</v>
      </c>
      <c r="AT730">
        <v>252686.265579128</v>
      </c>
      <c r="AU730">
        <v>3539920.4008771498</v>
      </c>
      <c r="AV730">
        <v>6903721.7828124501</v>
      </c>
      <c r="AW730">
        <v>3295685.8327399902</v>
      </c>
      <c r="AX730">
        <v>15.5592435095838</v>
      </c>
      <c r="AY730">
        <v>5.7986765833772598</v>
      </c>
      <c r="AZ730">
        <v>5.5077451327258</v>
      </c>
      <c r="BA730">
        <v>1.95</v>
      </c>
      <c r="BB730">
        <v>0.93100000000000005</v>
      </c>
      <c r="BC730">
        <v>0.47699999999999998</v>
      </c>
      <c r="BD730">
        <v>0.96</v>
      </c>
      <c r="BE730">
        <v>-0.1</v>
      </c>
      <c r="BF730">
        <v>-1.07</v>
      </c>
      <c r="BG730">
        <v>7.7148108136382298E-4</v>
      </c>
      <c r="BH730">
        <v>0.46331295533952499</v>
      </c>
      <c r="BI730">
        <v>3.2290973400916901E-4</v>
      </c>
      <c r="BJ730">
        <v>3.06050731308478E-3</v>
      </c>
      <c r="BK730">
        <v>0.556573720410803</v>
      </c>
      <c r="BL730" s="1">
        <v>1.70359851937312E-3</v>
      </c>
      <c r="BM730" s="1">
        <v>3.3</v>
      </c>
      <c r="BN730" s="1">
        <v>4.8</v>
      </c>
      <c r="BO730" s="1">
        <v>5.2</v>
      </c>
      <c r="BP730" s="1">
        <v>2.2999999999999998</v>
      </c>
      <c r="BQ730" s="1">
        <v>5.8</v>
      </c>
      <c r="BR730">
        <v>5.8</v>
      </c>
      <c r="BS730">
        <v>5</v>
      </c>
      <c r="BT730">
        <v>1.9</v>
      </c>
      <c r="BU730">
        <v>8.6</v>
      </c>
      <c r="BV730">
        <v>6.7</v>
      </c>
      <c r="BW730">
        <v>7.8</v>
      </c>
      <c r="BX730">
        <v>4.8</v>
      </c>
      <c r="BY730">
        <v>4</v>
      </c>
      <c r="BZ730">
        <v>4.4000000000000004</v>
      </c>
      <c r="CA730">
        <v>1.5</v>
      </c>
    </row>
    <row r="731" spans="1:79" x14ac:dyDescent="0.3">
      <c r="A731">
        <v>1241</v>
      </c>
      <c r="B731" t="s">
        <v>9</v>
      </c>
      <c r="C731" t="s">
        <v>8</v>
      </c>
      <c r="E731" t="s">
        <v>104</v>
      </c>
      <c r="F731" t="s">
        <v>1212</v>
      </c>
      <c r="L731" t="s">
        <v>103</v>
      </c>
      <c r="M731" t="s">
        <v>4</v>
      </c>
      <c r="N731" t="s">
        <v>25</v>
      </c>
      <c r="O731" t="s">
        <v>3</v>
      </c>
      <c r="P731" t="s">
        <v>18</v>
      </c>
      <c r="Q731" t="s">
        <v>18</v>
      </c>
      <c r="R731">
        <v>251.09484</v>
      </c>
      <c r="S731">
        <v>252.10212000000001</v>
      </c>
      <c r="T731">
        <v>22.463000000000001</v>
      </c>
      <c r="U731">
        <v>28215978.973354399</v>
      </c>
      <c r="V731">
        <v>211</v>
      </c>
      <c r="W731">
        <v>2</v>
      </c>
      <c r="X731">
        <v>0</v>
      </c>
      <c r="Y731">
        <v>52.5</v>
      </c>
      <c r="Z731">
        <v>41.4</v>
      </c>
      <c r="AB731" t="s">
        <v>2</v>
      </c>
      <c r="AC731" t="s">
        <v>28</v>
      </c>
      <c r="AD731" t="s">
        <v>1</v>
      </c>
      <c r="AE731" t="s">
        <v>0</v>
      </c>
      <c r="AF731">
        <v>20961890.604842599</v>
      </c>
      <c r="AG731">
        <v>22495266.875683598</v>
      </c>
      <c r="AH731">
        <v>24654984.811556902</v>
      </c>
      <c r="AI731">
        <v>359798.30309032497</v>
      </c>
      <c r="AJ731">
        <v>27817974.825181101</v>
      </c>
      <c r="AK731">
        <v>28215978.973354399</v>
      </c>
      <c r="AL731">
        <v>28202657.156146899</v>
      </c>
      <c r="AM731">
        <v>219046.19225191799</v>
      </c>
      <c r="AN731">
        <v>26219856.794716101</v>
      </c>
      <c r="AO731">
        <v>23445543.902959399</v>
      </c>
      <c r="AP731">
        <v>13787394.827685799</v>
      </c>
      <c r="AQ731">
        <v>15881979.468300501</v>
      </c>
      <c r="AR731">
        <v>23042362.679202002</v>
      </c>
      <c r="AS731">
        <v>23621581.517364599</v>
      </c>
      <c r="AT731">
        <v>161538.92166453999</v>
      </c>
      <c r="AU731">
        <v>22495266.875683598</v>
      </c>
      <c r="AV731">
        <v>28202657.156146899</v>
      </c>
      <c r="AW731">
        <v>23042362.679202002</v>
      </c>
      <c r="AX731">
        <v>8.1720150858477503</v>
      </c>
      <c r="AY731">
        <v>0.80501916425098397</v>
      </c>
      <c r="AZ731">
        <v>20.6775783564552</v>
      </c>
      <c r="BA731">
        <v>1.254</v>
      </c>
      <c r="BB731">
        <v>1.024</v>
      </c>
      <c r="BC731">
        <v>0.81699999999999995</v>
      </c>
      <c r="BD731">
        <v>0.33</v>
      </c>
      <c r="BE731">
        <v>0.03</v>
      </c>
      <c r="BF731">
        <v>-0.28999999999999998</v>
      </c>
      <c r="BG731">
        <v>0.21285033065648601</v>
      </c>
      <c r="BH731">
        <v>0.66888734221276802</v>
      </c>
      <c r="BI731">
        <v>6.9263886123952803E-2</v>
      </c>
      <c r="BJ731">
        <v>0.33632159541013201</v>
      </c>
      <c r="BK731">
        <v>0.755010967471484</v>
      </c>
      <c r="BL731">
        <v>0.141925099995727</v>
      </c>
      <c r="BN731">
        <v>5.2</v>
      </c>
      <c r="BO731">
        <v>5.0999999999999996</v>
      </c>
      <c r="BQ731">
        <v>5.5</v>
      </c>
      <c r="BR731">
        <v>6.2</v>
      </c>
      <c r="BS731">
        <v>6.2</v>
      </c>
      <c r="BT731">
        <v>1.9</v>
      </c>
      <c r="BV731">
        <v>5.7</v>
      </c>
      <c r="BW731">
        <v>4.5999999999999996</v>
      </c>
      <c r="BX731">
        <v>4.8</v>
      </c>
      <c r="BY731">
        <v>5.2</v>
      </c>
      <c r="BZ731">
        <v>5.6</v>
      </c>
      <c r="CA731">
        <v>4.5</v>
      </c>
    </row>
    <row r="732" spans="1:79" x14ac:dyDescent="0.3">
      <c r="A732">
        <v>5692</v>
      </c>
      <c r="B732" t="s">
        <v>9</v>
      </c>
      <c r="C732" t="s">
        <v>8</v>
      </c>
      <c r="E732" t="s">
        <v>102</v>
      </c>
      <c r="F732" t="s">
        <v>1212</v>
      </c>
      <c r="L732" t="s">
        <v>101</v>
      </c>
      <c r="M732" t="s">
        <v>4</v>
      </c>
      <c r="N732" t="s">
        <v>5</v>
      </c>
      <c r="O732" t="s">
        <v>3</v>
      </c>
      <c r="P732" t="s">
        <v>4</v>
      </c>
      <c r="Q732" t="s">
        <v>3</v>
      </c>
      <c r="R732">
        <v>288.13648999999998</v>
      </c>
      <c r="S732">
        <v>289.14377000000002</v>
      </c>
      <c r="T732">
        <v>23.986000000000001</v>
      </c>
      <c r="U732">
        <v>5644388.24518569</v>
      </c>
      <c r="V732">
        <v>85</v>
      </c>
      <c r="W732">
        <v>1</v>
      </c>
      <c r="X732">
        <v>0</v>
      </c>
      <c r="Y732">
        <v>30.8</v>
      </c>
      <c r="Z732">
        <v>56.4</v>
      </c>
      <c r="AB732" t="s">
        <v>2</v>
      </c>
      <c r="AC732" t="s">
        <v>2</v>
      </c>
      <c r="AD732" t="s">
        <v>1</v>
      </c>
      <c r="AE732" t="s">
        <v>0</v>
      </c>
      <c r="AF732">
        <v>285898.250742923</v>
      </c>
      <c r="AG732">
        <v>198485.23667688901</v>
      </c>
      <c r="AH732">
        <v>125420.695549907</v>
      </c>
      <c r="AI732">
        <v>351223.691791319</v>
      </c>
      <c r="AJ732">
        <v>158690.77637037</v>
      </c>
      <c r="AK732">
        <v>410586.04770362697</v>
      </c>
      <c r="AL732">
        <v>381987.40007559798</v>
      </c>
      <c r="AM732">
        <v>134761.91526998399</v>
      </c>
      <c r="AN732">
        <v>1215207.0861518099</v>
      </c>
      <c r="AO732">
        <v>1551775.9292157299</v>
      </c>
      <c r="AP732">
        <v>2221207.0154013601</v>
      </c>
      <c r="AQ732">
        <v>3436287.3213253701</v>
      </c>
      <c r="AR732">
        <v>5644388.24518569</v>
      </c>
      <c r="AS732">
        <v>5433582.6264295196</v>
      </c>
      <c r="AT732">
        <v>60832.0406476469</v>
      </c>
      <c r="AU732">
        <v>198485.23667688901</v>
      </c>
      <c r="AV732">
        <v>381987.40007559798</v>
      </c>
      <c r="AW732">
        <v>5433582.6264295196</v>
      </c>
      <c r="AX732">
        <v>39.526925902572799</v>
      </c>
      <c r="AY732">
        <v>43.495598534804401</v>
      </c>
      <c r="AZ732" s="1">
        <v>25.186828448289099</v>
      </c>
      <c r="BA732" s="1">
        <v>1.925</v>
      </c>
      <c r="BB732">
        <v>27.375</v>
      </c>
      <c r="BC732" s="1">
        <v>14.225</v>
      </c>
      <c r="BD732" s="1">
        <v>0.94</v>
      </c>
      <c r="BE732">
        <v>4.7699999999999996</v>
      </c>
      <c r="BF732">
        <v>3.83</v>
      </c>
      <c r="BG732">
        <v>0.485346490996102</v>
      </c>
      <c r="BH732">
        <v>2.08159112494055E-4</v>
      </c>
      <c r="BI732">
        <v>4.5442749803870102E-4</v>
      </c>
      <c r="BJ732">
        <v>0.64380547225722795</v>
      </c>
      <c r="BK732">
        <v>6.2986208909878902E-4</v>
      </c>
      <c r="BL732" s="1">
        <v>2.2280553017610099E-3</v>
      </c>
      <c r="BM732">
        <v>0</v>
      </c>
      <c r="BN732" s="1">
        <v>4.2</v>
      </c>
      <c r="BO732" s="1"/>
      <c r="BP732">
        <v>2.2999999999999998</v>
      </c>
      <c r="BQ732">
        <v>3</v>
      </c>
      <c r="BR732">
        <v>3.4</v>
      </c>
      <c r="BS732">
        <v>1.1000000000000001</v>
      </c>
      <c r="BT732">
        <v>1.1000000000000001</v>
      </c>
      <c r="BU732">
        <v>3</v>
      </c>
      <c r="BV732">
        <v>3.8</v>
      </c>
      <c r="BW732">
        <v>4.5</v>
      </c>
      <c r="BX732">
        <v>4</v>
      </c>
      <c r="BY732">
        <v>5.8</v>
      </c>
      <c r="BZ732">
        <v>4.2</v>
      </c>
      <c r="CA732">
        <v>2.2999999999999998</v>
      </c>
    </row>
    <row r="733" spans="1:79" x14ac:dyDescent="0.3">
      <c r="A733">
        <v>1990</v>
      </c>
      <c r="B733" t="s">
        <v>9</v>
      </c>
      <c r="C733" t="s">
        <v>8</v>
      </c>
      <c r="E733" t="s">
        <v>100</v>
      </c>
      <c r="F733" t="s">
        <v>1212</v>
      </c>
      <c r="L733" t="s">
        <v>21</v>
      </c>
      <c r="M733" t="s">
        <v>4</v>
      </c>
      <c r="N733" t="s">
        <v>5</v>
      </c>
      <c r="O733" t="s">
        <v>3</v>
      </c>
      <c r="P733" t="s">
        <v>4</v>
      </c>
      <c r="Q733" t="s">
        <v>3</v>
      </c>
      <c r="R733">
        <v>377.1626</v>
      </c>
      <c r="S733">
        <v>378.16987999999998</v>
      </c>
      <c r="T733">
        <v>20.187000000000001</v>
      </c>
      <c r="U733">
        <v>13965890.278186601</v>
      </c>
      <c r="V733">
        <v>121</v>
      </c>
      <c r="W733">
        <v>1</v>
      </c>
      <c r="X733">
        <v>0</v>
      </c>
      <c r="Y733">
        <v>44</v>
      </c>
      <c r="Z733">
        <v>43.3</v>
      </c>
      <c r="AB733" t="s">
        <v>2</v>
      </c>
      <c r="AC733" t="s">
        <v>2</v>
      </c>
      <c r="AD733" t="s">
        <v>1</v>
      </c>
      <c r="AE733" t="s">
        <v>0</v>
      </c>
      <c r="AF733">
        <v>6794095.3368747598</v>
      </c>
      <c r="AG733">
        <v>6181820.1114809597</v>
      </c>
      <c r="AH733">
        <v>6400680.0670537204</v>
      </c>
      <c r="AI733">
        <v>91818.606854293699</v>
      </c>
      <c r="AJ733">
        <v>13376977.651009399</v>
      </c>
      <c r="AK733">
        <v>13813415.2620099</v>
      </c>
      <c r="AL733">
        <v>13965890.278186601</v>
      </c>
      <c r="AM733">
        <v>112163.62634770101</v>
      </c>
      <c r="AN733">
        <v>8366543.2776880302</v>
      </c>
      <c r="AO733">
        <v>8052315.2859763904</v>
      </c>
      <c r="AP733">
        <v>7708398.1839722302</v>
      </c>
      <c r="AQ733">
        <v>3530645.7775187502</v>
      </c>
      <c r="AR733">
        <v>3995382.0800479399</v>
      </c>
      <c r="AS733">
        <v>4049662.3834967301</v>
      </c>
      <c r="AT733">
        <v>125334.57012529099</v>
      </c>
      <c r="AU733">
        <v>6400680.0670537204</v>
      </c>
      <c r="AV733">
        <v>13813415.2620099</v>
      </c>
      <c r="AW733">
        <v>3995382.0800479399</v>
      </c>
      <c r="AX733">
        <v>4.8035828272541199</v>
      </c>
      <c r="AY733">
        <v>2.2279966370957198</v>
      </c>
      <c r="AZ733">
        <v>7.3933975666336398</v>
      </c>
      <c r="BA733">
        <v>2.1579999999999999</v>
      </c>
      <c r="BB733">
        <v>0.624</v>
      </c>
      <c r="BC733">
        <v>0.28899999999999998</v>
      </c>
      <c r="BD733">
        <v>1.1100000000000001</v>
      </c>
      <c r="BE733">
        <v>-0.68</v>
      </c>
      <c r="BF733">
        <v>-1.79</v>
      </c>
      <c r="BG733" s="1">
        <v>5.36849054633137E-6</v>
      </c>
      <c r="BH733" s="1">
        <v>5.3080164737151499E-5</v>
      </c>
      <c r="BI733" s="1">
        <v>4.27789067281026E-7</v>
      </c>
      <c r="BJ733" s="1">
        <v>5.4462713473793502E-5</v>
      </c>
      <c r="BK733">
        <v>2.0351834456940499E-4</v>
      </c>
      <c r="BL733" s="1">
        <v>1.6645836790346102E-5</v>
      </c>
      <c r="BM733" s="1">
        <v>4.2</v>
      </c>
      <c r="BN733">
        <v>2.2999999999999998</v>
      </c>
      <c r="BO733" s="1">
        <v>3.1</v>
      </c>
      <c r="BP733" s="1"/>
      <c r="BQ733">
        <v>5.2</v>
      </c>
      <c r="BR733">
        <v>6</v>
      </c>
      <c r="BS733">
        <v>5.6</v>
      </c>
      <c r="BU733">
        <v>6.9</v>
      </c>
      <c r="BV733">
        <v>8.8000000000000007</v>
      </c>
      <c r="BW733">
        <v>7.7</v>
      </c>
      <c r="BX733">
        <v>4</v>
      </c>
      <c r="BY733">
        <v>4.8</v>
      </c>
      <c r="BZ733">
        <v>5.5</v>
      </c>
    </row>
    <row r="734" spans="1:79" x14ac:dyDescent="0.3">
      <c r="A734">
        <v>1565</v>
      </c>
      <c r="B734" t="s">
        <v>9</v>
      </c>
      <c r="C734" t="s">
        <v>8</v>
      </c>
      <c r="E734" t="s">
        <v>99</v>
      </c>
      <c r="F734" t="s">
        <v>1212</v>
      </c>
      <c r="L734" t="s">
        <v>98</v>
      </c>
      <c r="M734" t="s">
        <v>4</v>
      </c>
      <c r="N734" t="s">
        <v>5</v>
      </c>
      <c r="O734" t="s">
        <v>3</v>
      </c>
      <c r="P734" t="s">
        <v>25</v>
      </c>
      <c r="Q734" t="s">
        <v>3</v>
      </c>
      <c r="R734">
        <v>446.26695000000001</v>
      </c>
      <c r="S734">
        <v>447.27422999999999</v>
      </c>
      <c r="T734">
        <v>20.751999999999999</v>
      </c>
      <c r="U734">
        <v>20376371.5089963</v>
      </c>
      <c r="V734">
        <v>100</v>
      </c>
      <c r="W734">
        <v>1</v>
      </c>
      <c r="X734">
        <v>0</v>
      </c>
      <c r="Y734">
        <v>52</v>
      </c>
      <c r="Z734">
        <v>41.3</v>
      </c>
      <c r="AB734" t="s">
        <v>2</v>
      </c>
      <c r="AC734" t="s">
        <v>2</v>
      </c>
      <c r="AD734" t="s">
        <v>1</v>
      </c>
      <c r="AE734" t="s">
        <v>0</v>
      </c>
      <c r="AF734">
        <v>20376371.5089963</v>
      </c>
      <c r="AG734">
        <v>19484171.155335199</v>
      </c>
      <c r="AH734">
        <v>18506802.677900702</v>
      </c>
      <c r="AI734">
        <v>107610.383074247</v>
      </c>
      <c r="AJ734">
        <v>494517.58094717801</v>
      </c>
      <c r="AK734">
        <v>3134323.8392002899</v>
      </c>
      <c r="AL734">
        <v>887346.92131876003</v>
      </c>
      <c r="AM734">
        <v>136518.67204813601</v>
      </c>
      <c r="AN734">
        <v>9609474.7852730192</v>
      </c>
      <c r="AO734">
        <v>7956511.7959815199</v>
      </c>
      <c r="AP734">
        <v>10270554.0660794</v>
      </c>
      <c r="AQ734">
        <v>1170076.74840661</v>
      </c>
      <c r="AR734">
        <v>775739.60371051601</v>
      </c>
      <c r="AS734">
        <v>672167.334457597</v>
      </c>
      <c r="AT734">
        <v>93507.343324046204</v>
      </c>
      <c r="AU734">
        <v>19484171.155335199</v>
      </c>
      <c r="AV734">
        <v>887346.92131876003</v>
      </c>
      <c r="AW734">
        <v>775739.60371051601</v>
      </c>
      <c r="AX734">
        <v>4.8063228163272296</v>
      </c>
      <c r="AY734" s="1">
        <v>94.61302733974</v>
      </c>
      <c r="AZ734" s="1">
        <v>30.1060474920465</v>
      </c>
      <c r="BA734">
        <v>4.5999999999999999E-2</v>
      </c>
      <c r="BB734" s="1">
        <v>0.04</v>
      </c>
      <c r="BC734" s="1">
        <v>0.874</v>
      </c>
      <c r="BD734">
        <v>-4.46</v>
      </c>
      <c r="BE734">
        <v>-4.6500000000000004</v>
      </c>
      <c r="BF734">
        <v>-0.19</v>
      </c>
      <c r="BG734">
        <v>2.06496144941881E-3</v>
      </c>
      <c r="BH734">
        <v>1.2799114274704101E-3</v>
      </c>
      <c r="BI734">
        <v>0.83450496140942998</v>
      </c>
      <c r="BJ734">
        <v>7.0041028781446697E-3</v>
      </c>
      <c r="BK734">
        <v>2.94214339363497E-3</v>
      </c>
      <c r="BL734">
        <v>0.98089673040775405</v>
      </c>
      <c r="BM734" s="1">
        <v>4.0999999999999996</v>
      </c>
      <c r="BN734">
        <v>4.0999999999999996</v>
      </c>
      <c r="BO734">
        <v>4.8</v>
      </c>
      <c r="BP734">
        <v>5.3</v>
      </c>
      <c r="BQ734">
        <v>4.2</v>
      </c>
      <c r="BR734">
        <v>0.6</v>
      </c>
      <c r="BS734">
        <v>1.9</v>
      </c>
      <c r="BT734">
        <v>3</v>
      </c>
      <c r="BU734">
        <v>6.3</v>
      </c>
      <c r="BV734">
        <v>5.0999999999999996</v>
      </c>
      <c r="BW734">
        <v>5.5</v>
      </c>
      <c r="BX734">
        <v>1.4</v>
      </c>
      <c r="BY734">
        <v>1.9</v>
      </c>
      <c r="BZ734">
        <v>1.9</v>
      </c>
    </row>
    <row r="735" spans="1:79" x14ac:dyDescent="0.3">
      <c r="A735">
        <v>5280</v>
      </c>
      <c r="B735" t="s">
        <v>9</v>
      </c>
      <c r="E735" t="s">
        <v>97</v>
      </c>
      <c r="F735" t="s">
        <v>1212</v>
      </c>
      <c r="L735" t="s">
        <v>96</v>
      </c>
      <c r="M735" t="s">
        <v>4</v>
      </c>
      <c r="N735" t="s">
        <v>5</v>
      </c>
      <c r="O735" t="s">
        <v>3</v>
      </c>
      <c r="P735" t="s">
        <v>25</v>
      </c>
      <c r="Q735" t="s">
        <v>3</v>
      </c>
      <c r="R735">
        <v>406.12968000000001</v>
      </c>
      <c r="S735">
        <v>407.13695000000001</v>
      </c>
      <c r="T735">
        <v>13.896000000000001</v>
      </c>
      <c r="U735">
        <v>12095252.711925199</v>
      </c>
      <c r="V735">
        <v>30</v>
      </c>
      <c r="W735">
        <v>6</v>
      </c>
      <c r="X735">
        <v>0</v>
      </c>
      <c r="Y735">
        <v>50.7</v>
      </c>
      <c r="Z735">
        <v>7.5</v>
      </c>
      <c r="AB735" t="s">
        <v>2</v>
      </c>
      <c r="AC735" t="s">
        <v>2</v>
      </c>
      <c r="AD735" t="s">
        <v>1</v>
      </c>
      <c r="AE735" t="s">
        <v>0</v>
      </c>
      <c r="AF735">
        <v>12095252.711925199</v>
      </c>
      <c r="AG735">
        <v>12013234.0145627</v>
      </c>
      <c r="AH735">
        <v>11802365.7422063</v>
      </c>
      <c r="AI735">
        <v>146004.502216352</v>
      </c>
      <c r="AJ735">
        <v>7437740.9870881196</v>
      </c>
      <c r="AK735">
        <v>9452781.98353412</v>
      </c>
      <c r="AL735">
        <v>9436840.0431098305</v>
      </c>
      <c r="AM735">
        <v>149790.85250183201</v>
      </c>
      <c r="AN735">
        <v>10385385.767184399</v>
      </c>
      <c r="AO735">
        <v>9135944.8456804603</v>
      </c>
      <c r="AP735">
        <v>9110428.6901834309</v>
      </c>
      <c r="AQ735">
        <v>6481208.0554490304</v>
      </c>
      <c r="AR735">
        <v>6397144.2323762504</v>
      </c>
      <c r="AS735">
        <v>7088380.7241091197</v>
      </c>
      <c r="AT735">
        <v>148044.92186476299</v>
      </c>
      <c r="AU735">
        <v>12013234.0145627</v>
      </c>
      <c r="AV735">
        <v>9436840.0431098305</v>
      </c>
      <c r="AW735">
        <v>6481208.0554490304</v>
      </c>
      <c r="AX735">
        <v>1.2622372734582701</v>
      </c>
      <c r="AY735" s="1">
        <v>13.204624794444801</v>
      </c>
      <c r="AZ735" s="1">
        <v>5.6669429978126598</v>
      </c>
      <c r="BA735" s="1">
        <v>0.78600000000000003</v>
      </c>
      <c r="BB735" s="1">
        <v>0.54</v>
      </c>
      <c r="BC735" s="1">
        <v>0.68700000000000006</v>
      </c>
      <c r="BD735">
        <v>-0.35</v>
      </c>
      <c r="BE735">
        <v>-0.89</v>
      </c>
      <c r="BF735">
        <v>-0.54</v>
      </c>
      <c r="BG735">
        <v>9.7946057070353899E-3</v>
      </c>
      <c r="BH735">
        <v>3.9297324096987401E-4</v>
      </c>
      <c r="BI735">
        <v>1.9690541244711E-2</v>
      </c>
      <c r="BJ735">
        <v>2.5638820821357301E-2</v>
      </c>
      <c r="BK735">
        <v>1.0768624153485E-3</v>
      </c>
      <c r="BL735">
        <v>4.9301219013805297E-2</v>
      </c>
      <c r="BM735">
        <v>4.0999999999999996</v>
      </c>
      <c r="BN735">
        <v>3.7</v>
      </c>
      <c r="BO735">
        <v>3.7</v>
      </c>
      <c r="BQ735">
        <v>3.5</v>
      </c>
      <c r="BR735">
        <v>4.2</v>
      </c>
      <c r="BS735">
        <v>3.9</v>
      </c>
      <c r="BU735">
        <v>6.4</v>
      </c>
      <c r="BV735">
        <v>6.8</v>
      </c>
      <c r="BW735">
        <v>6.4</v>
      </c>
      <c r="BX735">
        <v>3.9</v>
      </c>
      <c r="BY735">
        <v>3.9</v>
      </c>
      <c r="BZ735">
        <v>2.7</v>
      </c>
    </row>
    <row r="736" spans="1:79" x14ac:dyDescent="0.3">
      <c r="A736">
        <v>750</v>
      </c>
      <c r="B736" t="s">
        <v>9</v>
      </c>
      <c r="C736" t="s">
        <v>8</v>
      </c>
      <c r="E736" t="s">
        <v>95</v>
      </c>
      <c r="F736" t="s">
        <v>1212</v>
      </c>
      <c r="L736" t="s">
        <v>94</v>
      </c>
      <c r="M736" t="s">
        <v>4</v>
      </c>
      <c r="N736" t="s">
        <v>4</v>
      </c>
      <c r="O736" t="s">
        <v>3</v>
      </c>
      <c r="P736" t="s">
        <v>18</v>
      </c>
      <c r="Q736" t="s">
        <v>3</v>
      </c>
      <c r="R736">
        <v>350.20943</v>
      </c>
      <c r="S736">
        <v>351.21670999999998</v>
      </c>
      <c r="T736">
        <v>23.146999999999998</v>
      </c>
      <c r="U736">
        <v>38706374.607195698</v>
      </c>
      <c r="V736">
        <v>143</v>
      </c>
      <c r="W736">
        <v>14</v>
      </c>
      <c r="X736">
        <v>0</v>
      </c>
      <c r="Y736">
        <v>60</v>
      </c>
      <c r="Z736">
        <v>65</v>
      </c>
      <c r="AB736" t="s">
        <v>2</v>
      </c>
      <c r="AC736" t="s">
        <v>2</v>
      </c>
      <c r="AD736" t="s">
        <v>1</v>
      </c>
      <c r="AE736" t="s">
        <v>0</v>
      </c>
      <c r="AF736">
        <v>2857649.28079934</v>
      </c>
      <c r="AG736">
        <v>1271532.5826284101</v>
      </c>
      <c r="AH736">
        <v>5938178.0362778204</v>
      </c>
      <c r="AI736">
        <v>590671.66244212096</v>
      </c>
      <c r="AJ736">
        <v>608263.35976828902</v>
      </c>
      <c r="AK736">
        <v>1308863.3547232801</v>
      </c>
      <c r="AL736">
        <v>696750.36814681895</v>
      </c>
      <c r="AM736">
        <v>146190.27125841001</v>
      </c>
      <c r="AN736">
        <v>13610568.446871599</v>
      </c>
      <c r="AO736">
        <v>13163717.747607701</v>
      </c>
      <c r="AP736">
        <v>14997583.673324401</v>
      </c>
      <c r="AQ736">
        <v>32532756.822453</v>
      </c>
      <c r="AR736">
        <v>37279063.848340698</v>
      </c>
      <c r="AS736">
        <v>38706374.607195698</v>
      </c>
      <c r="AT736">
        <v>149120.54497944101</v>
      </c>
      <c r="AU736">
        <v>2857649.28079934</v>
      </c>
      <c r="AV736">
        <v>696750.36814681895</v>
      </c>
      <c r="AW736">
        <v>37279063.848340698</v>
      </c>
      <c r="AX736">
        <v>70.709727459105295</v>
      </c>
      <c r="AY736" s="1">
        <v>43.788017217486797</v>
      </c>
      <c r="AZ736" s="1">
        <v>8.9351394534453501</v>
      </c>
      <c r="BA736">
        <v>0.24399999999999999</v>
      </c>
      <c r="BB736" s="1">
        <v>13.045</v>
      </c>
      <c r="BC736" s="1">
        <v>53.503999999999998</v>
      </c>
      <c r="BD736">
        <v>-2.04</v>
      </c>
      <c r="BE736">
        <v>3.71</v>
      </c>
      <c r="BF736">
        <v>5.74</v>
      </c>
      <c r="BG736">
        <v>5.7857269160858101E-2</v>
      </c>
      <c r="BH736">
        <v>1.9806565776396799E-3</v>
      </c>
      <c r="BI736">
        <v>2.3677415480483099E-4</v>
      </c>
      <c r="BJ736">
        <v>0.11497812335471801</v>
      </c>
      <c r="BK736">
        <v>4.3063239664667399E-3</v>
      </c>
      <c r="BL736">
        <v>1.3278813558506501E-3</v>
      </c>
      <c r="BM736">
        <v>0.6</v>
      </c>
      <c r="BN736">
        <v>1.7</v>
      </c>
      <c r="BP736">
        <v>0</v>
      </c>
      <c r="BQ736">
        <v>1.9</v>
      </c>
      <c r="BR736">
        <v>0.2</v>
      </c>
      <c r="BS736">
        <v>1.5</v>
      </c>
      <c r="BT736">
        <v>2.2999999999999998</v>
      </c>
      <c r="BU736">
        <v>7</v>
      </c>
      <c r="BV736">
        <v>7</v>
      </c>
      <c r="BW736">
        <v>7.8</v>
      </c>
      <c r="BX736">
        <v>6.6</v>
      </c>
      <c r="BY736">
        <v>6.2</v>
      </c>
      <c r="BZ736">
        <v>6.6</v>
      </c>
    </row>
    <row r="737" spans="1:79" x14ac:dyDescent="0.3">
      <c r="A737">
        <v>732</v>
      </c>
      <c r="B737" t="s">
        <v>9</v>
      </c>
      <c r="C737" t="s">
        <v>8</v>
      </c>
      <c r="E737" t="s">
        <v>93</v>
      </c>
      <c r="F737" t="s">
        <v>1212</v>
      </c>
      <c r="L737" t="s">
        <v>92</v>
      </c>
      <c r="M737" t="s">
        <v>4</v>
      </c>
      <c r="N737" t="s">
        <v>5</v>
      </c>
      <c r="O737" t="s">
        <v>3</v>
      </c>
      <c r="P737" t="s">
        <v>4</v>
      </c>
      <c r="Q737" t="s">
        <v>3</v>
      </c>
      <c r="R737">
        <v>231.06863999999999</v>
      </c>
      <c r="S737">
        <v>232.07590999999999</v>
      </c>
      <c r="T737">
        <v>22.879000000000001</v>
      </c>
      <c r="U737">
        <v>24925905.4213873</v>
      </c>
      <c r="V737">
        <v>4</v>
      </c>
      <c r="W737">
        <v>1</v>
      </c>
      <c r="X737">
        <v>0</v>
      </c>
      <c r="Y737">
        <v>73.3</v>
      </c>
      <c r="Z737">
        <v>52.5</v>
      </c>
      <c r="AB737" t="s">
        <v>2</v>
      </c>
      <c r="AC737" t="s">
        <v>2</v>
      </c>
      <c r="AD737" t="s">
        <v>1</v>
      </c>
      <c r="AE737" t="s">
        <v>0</v>
      </c>
      <c r="AF737">
        <v>7394314.0063317204</v>
      </c>
      <c r="AG737">
        <v>6863583.5360564403</v>
      </c>
      <c r="AH737">
        <v>6695968.2831999604</v>
      </c>
      <c r="AI737">
        <v>562997.36768011202</v>
      </c>
      <c r="AJ737">
        <v>23409390.279570401</v>
      </c>
      <c r="AK737">
        <v>24248049.318181001</v>
      </c>
      <c r="AL737">
        <v>24925905.4213873</v>
      </c>
      <c r="AM737">
        <v>291280.32968831301</v>
      </c>
      <c r="AN737">
        <v>15945471.612916</v>
      </c>
      <c r="AO737">
        <v>15352311.871894101</v>
      </c>
      <c r="AP737">
        <v>15694100.7914453</v>
      </c>
      <c r="AQ737">
        <v>16718657.515337801</v>
      </c>
      <c r="AR737">
        <v>19938672.210597999</v>
      </c>
      <c r="AS737">
        <v>19543882.479055699</v>
      </c>
      <c r="AT737">
        <v>675389.07912489097</v>
      </c>
      <c r="AU737">
        <v>6863583.5360564403</v>
      </c>
      <c r="AV737">
        <v>24248049.318181001</v>
      </c>
      <c r="AW737">
        <v>19543882.479055699</v>
      </c>
      <c r="AX737">
        <v>5.2195728027654598</v>
      </c>
      <c r="AY737" s="1">
        <v>3.1398820083471701</v>
      </c>
      <c r="AZ737" s="1">
        <v>9.3747383420538508</v>
      </c>
      <c r="BA737">
        <v>3.5329999999999999</v>
      </c>
      <c r="BB737" s="1">
        <v>2.847</v>
      </c>
      <c r="BC737" s="1">
        <v>0.80600000000000005</v>
      </c>
      <c r="BD737">
        <v>1.82</v>
      </c>
      <c r="BE737">
        <v>1.51</v>
      </c>
      <c r="BF737">
        <v>-0.31</v>
      </c>
      <c r="BG737" s="1">
        <v>1.16667268090787E-6</v>
      </c>
      <c r="BH737" s="1">
        <v>3.81233205604126E-6</v>
      </c>
      <c r="BI737">
        <v>7.0439101920560798E-3</v>
      </c>
      <c r="BJ737" s="1">
        <v>1.8441536508250199E-5</v>
      </c>
      <c r="BK737" s="1">
        <v>2.4972299899892599E-5</v>
      </c>
      <c r="BL737">
        <v>2.1111091656923701E-2</v>
      </c>
      <c r="BM737">
        <v>5.8</v>
      </c>
      <c r="BN737">
        <v>5.8</v>
      </c>
      <c r="BO737">
        <v>4.5999999999999996</v>
      </c>
      <c r="BP737">
        <v>4.2</v>
      </c>
      <c r="BQ737">
        <v>6</v>
      </c>
      <c r="BR737">
        <v>6.6</v>
      </c>
      <c r="BS737">
        <v>6.6</v>
      </c>
      <c r="BT737">
        <v>1.9</v>
      </c>
      <c r="BU737">
        <v>9.4</v>
      </c>
      <c r="BV737">
        <v>9</v>
      </c>
      <c r="BW737">
        <v>8.6</v>
      </c>
      <c r="BX737">
        <v>6.4</v>
      </c>
      <c r="BY737">
        <v>6</v>
      </c>
      <c r="BZ737">
        <v>6.4</v>
      </c>
      <c r="CA737">
        <v>4.5</v>
      </c>
    </row>
    <row r="738" spans="1:79" x14ac:dyDescent="0.3">
      <c r="A738">
        <v>2027</v>
      </c>
      <c r="B738" t="s">
        <v>9</v>
      </c>
      <c r="C738" t="s">
        <v>8</v>
      </c>
      <c r="E738" t="s">
        <v>91</v>
      </c>
      <c r="F738" t="s">
        <v>1212</v>
      </c>
      <c r="L738" t="s">
        <v>90</v>
      </c>
      <c r="M738" t="s">
        <v>4</v>
      </c>
      <c r="N738" t="s">
        <v>4</v>
      </c>
      <c r="O738" t="s">
        <v>3</v>
      </c>
      <c r="P738" t="s">
        <v>18</v>
      </c>
      <c r="Q738" t="s">
        <v>18</v>
      </c>
      <c r="R738">
        <v>250.15709000000001</v>
      </c>
      <c r="S738">
        <v>251.16435000000001</v>
      </c>
      <c r="T738">
        <v>21.074999999999999</v>
      </c>
      <c r="U738">
        <v>149910210.34280199</v>
      </c>
      <c r="V738">
        <v>228</v>
      </c>
      <c r="W738">
        <v>11</v>
      </c>
      <c r="X738">
        <v>0</v>
      </c>
      <c r="Y738">
        <v>58.3</v>
      </c>
      <c r="Z738">
        <v>64.5</v>
      </c>
      <c r="AB738" t="s">
        <v>2</v>
      </c>
      <c r="AC738" t="s">
        <v>31</v>
      </c>
      <c r="AD738" t="s">
        <v>1</v>
      </c>
      <c r="AE738" t="s">
        <v>0</v>
      </c>
      <c r="AF738">
        <v>91487532.960564494</v>
      </c>
      <c r="AG738">
        <v>99083143.086319804</v>
      </c>
      <c r="AH738">
        <v>149910210.34280199</v>
      </c>
      <c r="AI738">
        <v>7499642.7640398899</v>
      </c>
      <c r="AJ738">
        <v>53617348.895718403</v>
      </c>
      <c r="AK738">
        <v>33310022.158007301</v>
      </c>
      <c r="AL738">
        <v>54599013.823643804</v>
      </c>
      <c r="AM738">
        <v>7950792.6054912396</v>
      </c>
      <c r="AN738">
        <v>22337049.840601899</v>
      </c>
      <c r="AO738">
        <v>20100783.517102599</v>
      </c>
      <c r="AP738">
        <v>22990236.493721101</v>
      </c>
      <c r="AQ738">
        <v>12269195.146547001</v>
      </c>
      <c r="AR738">
        <v>14929868.0421654</v>
      </c>
      <c r="AS738">
        <v>16639398.294182301</v>
      </c>
      <c r="AT738">
        <v>7328014.86657672</v>
      </c>
      <c r="AU738">
        <v>99083143.086319804</v>
      </c>
      <c r="AV738">
        <v>53617348.895718403</v>
      </c>
      <c r="AW738">
        <v>14929868.0421654</v>
      </c>
      <c r="AX738">
        <v>27.988822026866998</v>
      </c>
      <c r="AY738">
        <v>25.474791047914302</v>
      </c>
      <c r="AZ738" s="1">
        <v>15.070908316701001</v>
      </c>
      <c r="BA738" s="1">
        <v>0.54100000000000004</v>
      </c>
      <c r="BB738">
        <v>0.151</v>
      </c>
      <c r="BC738" s="1">
        <v>0.27800000000000002</v>
      </c>
      <c r="BD738" s="1">
        <v>-0.89</v>
      </c>
      <c r="BE738">
        <v>-2.73</v>
      </c>
      <c r="BF738">
        <v>-1.84</v>
      </c>
      <c r="BG738">
        <v>9.9281627906707692E-3</v>
      </c>
      <c r="BH738">
        <v>1.1535418810138001E-4</v>
      </c>
      <c r="BI738">
        <v>2.5553725526844501E-3</v>
      </c>
      <c r="BJ738">
        <v>2.5922129123090599E-2</v>
      </c>
      <c r="BK738">
        <v>3.87289803371748E-4</v>
      </c>
      <c r="BL738" s="1">
        <v>9.2369404401917207E-3</v>
      </c>
      <c r="BM738" s="1">
        <v>1.3</v>
      </c>
      <c r="BN738">
        <v>2</v>
      </c>
      <c r="BO738" s="1">
        <v>1.3</v>
      </c>
      <c r="BP738" s="1"/>
      <c r="BR738">
        <v>2</v>
      </c>
      <c r="BU738">
        <v>4.3</v>
      </c>
      <c r="BV738">
        <v>4.3</v>
      </c>
      <c r="BW738">
        <v>3.2</v>
      </c>
      <c r="BX738">
        <v>1.9</v>
      </c>
      <c r="BY738">
        <v>1.6</v>
      </c>
      <c r="BZ738">
        <v>4.2</v>
      </c>
    </row>
    <row r="739" spans="1:79" x14ac:dyDescent="0.3">
      <c r="A739">
        <v>2357</v>
      </c>
      <c r="B739" t="s">
        <v>9</v>
      </c>
      <c r="C739" t="s">
        <v>8</v>
      </c>
      <c r="E739" t="s">
        <v>91</v>
      </c>
      <c r="F739" t="s">
        <v>1212</v>
      </c>
      <c r="L739" t="s">
        <v>90</v>
      </c>
      <c r="M739" t="s">
        <v>4</v>
      </c>
      <c r="N739" t="s">
        <v>4</v>
      </c>
      <c r="O739" t="s">
        <v>3</v>
      </c>
      <c r="P739" t="s">
        <v>18</v>
      </c>
      <c r="Q739" t="s">
        <v>18</v>
      </c>
      <c r="R739">
        <v>250.15710999999999</v>
      </c>
      <c r="S739">
        <v>251.16439</v>
      </c>
      <c r="T739">
        <v>20.779</v>
      </c>
      <c r="U739">
        <v>131469100.017902</v>
      </c>
      <c r="V739">
        <v>228</v>
      </c>
      <c r="W739">
        <v>11</v>
      </c>
      <c r="X739">
        <v>0</v>
      </c>
      <c r="Y739">
        <v>58.3</v>
      </c>
      <c r="Z739">
        <v>64.5</v>
      </c>
      <c r="AB739" t="s">
        <v>2</v>
      </c>
      <c r="AC739" t="s">
        <v>31</v>
      </c>
      <c r="AD739" t="s">
        <v>1</v>
      </c>
      <c r="AE739" t="s">
        <v>0</v>
      </c>
      <c r="AF739">
        <v>45937538.526652001</v>
      </c>
      <c r="AG739">
        <v>24422332.1825612</v>
      </c>
      <c r="AH739">
        <v>53177165.337781899</v>
      </c>
      <c r="AI739">
        <v>3884854.5877841199</v>
      </c>
      <c r="AJ739">
        <v>63552349.035386398</v>
      </c>
      <c r="AK739">
        <v>51393345.889640696</v>
      </c>
      <c r="AL739">
        <v>131469100.017902</v>
      </c>
      <c r="AM739">
        <v>3752845.5800645598</v>
      </c>
      <c r="AN739">
        <v>28409251.637594901</v>
      </c>
      <c r="AO739">
        <v>47943099.039249301</v>
      </c>
      <c r="AP739">
        <v>26231742.175950799</v>
      </c>
      <c r="AQ739">
        <v>21828387.876897201</v>
      </c>
      <c r="AR739">
        <v>28579027.432430301</v>
      </c>
      <c r="AS739">
        <v>27895745.468407799</v>
      </c>
      <c r="AT739">
        <v>3531017.0970062399</v>
      </c>
      <c r="AU739">
        <v>45937538.526652001</v>
      </c>
      <c r="AV739">
        <v>63552349.035386398</v>
      </c>
      <c r="AW739">
        <v>27895745.468407799</v>
      </c>
      <c r="AX739">
        <v>36.320353678189001</v>
      </c>
      <c r="AY739" s="1">
        <v>52.535999810294697</v>
      </c>
      <c r="AZ739" s="1">
        <v>14.236878739203901</v>
      </c>
      <c r="BA739">
        <v>1.383</v>
      </c>
      <c r="BB739" s="1">
        <v>0.60699999999999998</v>
      </c>
      <c r="BC739" s="1">
        <v>0.439</v>
      </c>
      <c r="BD739">
        <v>0.47</v>
      </c>
      <c r="BE739">
        <v>-0.72</v>
      </c>
      <c r="BF739">
        <v>-1.19</v>
      </c>
      <c r="BG739">
        <v>0.167006981453063</v>
      </c>
      <c r="BH739">
        <v>0.43591476505732801</v>
      </c>
      <c r="BI739">
        <v>3.2130800118306602E-2</v>
      </c>
      <c r="BJ739">
        <v>0.27782469811818</v>
      </c>
      <c r="BK739">
        <v>0.52836670712419798</v>
      </c>
      <c r="BL739">
        <v>7.4571142678201405E-2</v>
      </c>
      <c r="BM739" s="1">
        <v>0.9</v>
      </c>
      <c r="BN739" s="1">
        <v>1.7</v>
      </c>
      <c r="BO739">
        <v>0.9</v>
      </c>
      <c r="BP739" s="1"/>
      <c r="BQ739" s="1">
        <v>0.9</v>
      </c>
      <c r="BR739">
        <v>0.9</v>
      </c>
      <c r="BS739">
        <v>2</v>
      </c>
      <c r="BU739">
        <v>1.8</v>
      </c>
      <c r="BV739">
        <v>1.4</v>
      </c>
      <c r="BW739">
        <v>2.2000000000000002</v>
      </c>
      <c r="BX739">
        <v>2.2000000000000002</v>
      </c>
      <c r="BY739">
        <v>1.7</v>
      </c>
      <c r="BZ739">
        <v>1.7</v>
      </c>
    </row>
    <row r="740" spans="1:79" x14ac:dyDescent="0.3">
      <c r="A740">
        <v>2977</v>
      </c>
      <c r="B740" t="s">
        <v>9</v>
      </c>
      <c r="C740" t="s">
        <v>8</v>
      </c>
      <c r="E740" t="s">
        <v>91</v>
      </c>
      <c r="F740" t="s">
        <v>1212</v>
      </c>
      <c r="L740" t="s">
        <v>90</v>
      </c>
      <c r="M740" t="s">
        <v>4</v>
      </c>
      <c r="N740" t="s">
        <v>4</v>
      </c>
      <c r="O740" t="s">
        <v>3</v>
      </c>
      <c r="P740" t="s">
        <v>18</v>
      </c>
      <c r="Q740" t="s">
        <v>18</v>
      </c>
      <c r="R740">
        <v>250.15710000000001</v>
      </c>
      <c r="S740">
        <v>251.16437999999999</v>
      </c>
      <c r="T740">
        <v>19.474</v>
      </c>
      <c r="U740">
        <v>53803172.110157698</v>
      </c>
      <c r="V740">
        <v>228</v>
      </c>
      <c r="W740">
        <v>11</v>
      </c>
      <c r="X740">
        <v>0</v>
      </c>
      <c r="Y740">
        <v>73.400000000000006</v>
      </c>
      <c r="Z740">
        <v>70.400000000000006</v>
      </c>
      <c r="AB740" t="s">
        <v>2</v>
      </c>
      <c r="AC740" t="s">
        <v>31</v>
      </c>
      <c r="AD740" t="s">
        <v>1</v>
      </c>
      <c r="AE740" t="s">
        <v>0</v>
      </c>
      <c r="AF740">
        <v>37633804.593998604</v>
      </c>
      <c r="AG740">
        <v>48151167.356580302</v>
      </c>
      <c r="AH740">
        <v>43211107.267059803</v>
      </c>
      <c r="AI740">
        <v>3975319.4598218398</v>
      </c>
      <c r="AJ740">
        <v>33814453.516254298</v>
      </c>
      <c r="AK740">
        <v>22632445.9129395</v>
      </c>
      <c r="AL740">
        <v>30119409.064516999</v>
      </c>
      <c r="AM740">
        <v>4289784.9792085104</v>
      </c>
      <c r="AN740">
        <v>24225239.793999601</v>
      </c>
      <c r="AO740">
        <v>28459334.276276499</v>
      </c>
      <c r="AP740">
        <v>53803172.110157698</v>
      </c>
      <c r="AQ740">
        <v>18623674.028047699</v>
      </c>
      <c r="AR740">
        <v>18275948.777569201</v>
      </c>
      <c r="AS740">
        <v>22706662.266065601</v>
      </c>
      <c r="AT740">
        <v>3871128.9361339598</v>
      </c>
      <c r="AU740">
        <v>43211107.267059803</v>
      </c>
      <c r="AV740">
        <v>30119409.064516999</v>
      </c>
      <c r="AW740">
        <v>18623674.028047699</v>
      </c>
      <c r="AX740">
        <v>12.2373438428887</v>
      </c>
      <c r="AY740" s="1">
        <v>19.7437746216</v>
      </c>
      <c r="AZ740" s="1">
        <v>12.4005515076758</v>
      </c>
      <c r="BA740">
        <v>0.69699999999999995</v>
      </c>
      <c r="BB740" s="1">
        <v>0.43099999999999999</v>
      </c>
      <c r="BC740" s="1">
        <v>0.61799999999999999</v>
      </c>
      <c r="BD740">
        <v>-0.52</v>
      </c>
      <c r="BE740">
        <v>-1.21</v>
      </c>
      <c r="BF740">
        <v>-0.69</v>
      </c>
      <c r="BG740">
        <v>4.1885920727930799E-2</v>
      </c>
      <c r="BH740">
        <v>2.1736080005686502E-3</v>
      </c>
      <c r="BI740">
        <v>6.3862437153216198E-2</v>
      </c>
      <c r="BJ740">
        <v>8.7579652431128099E-2</v>
      </c>
      <c r="BK740">
        <v>4.6761698130993396E-3</v>
      </c>
      <c r="BL740">
        <v>0.133489638539811</v>
      </c>
      <c r="BM740">
        <v>1.3</v>
      </c>
      <c r="BN740">
        <v>1.3</v>
      </c>
      <c r="BO740">
        <v>0.9</v>
      </c>
      <c r="BQ740">
        <v>0.9</v>
      </c>
      <c r="BR740">
        <v>1.1000000000000001</v>
      </c>
      <c r="BS740">
        <v>1.3</v>
      </c>
      <c r="BU740">
        <v>2</v>
      </c>
      <c r="BW740">
        <v>1.3</v>
      </c>
      <c r="BY740">
        <v>1.4</v>
      </c>
    </row>
    <row r="741" spans="1:79" x14ac:dyDescent="0.3">
      <c r="A741">
        <v>3537</v>
      </c>
      <c r="B741" t="s">
        <v>9</v>
      </c>
      <c r="C741" t="s">
        <v>8</v>
      </c>
      <c r="E741" t="s">
        <v>91</v>
      </c>
      <c r="F741" t="s">
        <v>1212</v>
      </c>
      <c r="L741" t="s">
        <v>90</v>
      </c>
      <c r="M741" t="s">
        <v>4</v>
      </c>
      <c r="N741" t="s">
        <v>4</v>
      </c>
      <c r="O741" t="s">
        <v>3</v>
      </c>
      <c r="P741" t="s">
        <v>18</v>
      </c>
      <c r="Q741" t="s">
        <v>18</v>
      </c>
      <c r="R741">
        <v>250.15720999999999</v>
      </c>
      <c r="S741">
        <v>251.16448</v>
      </c>
      <c r="T741">
        <v>20.096</v>
      </c>
      <c r="U741">
        <v>27760514.719112899</v>
      </c>
      <c r="V741">
        <v>228</v>
      </c>
      <c r="W741">
        <v>11</v>
      </c>
      <c r="X741">
        <v>0</v>
      </c>
      <c r="Y741">
        <v>64</v>
      </c>
      <c r="Z741">
        <v>66.2</v>
      </c>
      <c r="AB741" t="s">
        <v>2</v>
      </c>
      <c r="AC741" t="s">
        <v>31</v>
      </c>
      <c r="AD741" t="s">
        <v>1</v>
      </c>
      <c r="AE741" t="s">
        <v>0</v>
      </c>
      <c r="AF741">
        <v>17942983.223019499</v>
      </c>
      <c r="AG741">
        <v>17142888.212425798</v>
      </c>
      <c r="AH741">
        <v>17573038.664931901</v>
      </c>
      <c r="AI741">
        <v>1653737.49284499</v>
      </c>
      <c r="AJ741">
        <v>12822091.4648678</v>
      </c>
      <c r="AK741">
        <v>14094747.949354401</v>
      </c>
      <c r="AL741">
        <v>12927083.5203733</v>
      </c>
      <c r="AM741">
        <v>1670216.8147604601</v>
      </c>
      <c r="AN741">
        <v>16573693.952122699</v>
      </c>
      <c r="AO741">
        <v>27760514.719112899</v>
      </c>
      <c r="AP741">
        <v>26040787.80658</v>
      </c>
      <c r="AQ741">
        <v>11648605.525554599</v>
      </c>
      <c r="AR741">
        <v>15007519.391120899</v>
      </c>
      <c r="AS741">
        <v>12133086.092144899</v>
      </c>
      <c r="AT741">
        <v>1513968.15785511</v>
      </c>
      <c r="AU741">
        <v>17573038.664931901</v>
      </c>
      <c r="AV741">
        <v>12927083.5203733</v>
      </c>
      <c r="AW741">
        <v>12133086.092144899</v>
      </c>
      <c r="AX741">
        <v>2.28123707735821</v>
      </c>
      <c r="AY741" s="1">
        <v>5.3188531491335</v>
      </c>
      <c r="AZ741" s="1">
        <v>14.042393431728099</v>
      </c>
      <c r="BA741">
        <v>0.73599999999999999</v>
      </c>
      <c r="BB741">
        <v>0.69</v>
      </c>
      <c r="BC741" s="1">
        <v>0.93899999999999995</v>
      </c>
      <c r="BD741">
        <v>-0.44</v>
      </c>
      <c r="BE741">
        <v>-0.53</v>
      </c>
      <c r="BF741">
        <v>-0.09</v>
      </c>
      <c r="BG741">
        <v>1.63860108208892E-2</v>
      </c>
      <c r="BH741">
        <v>9.9406903666345893E-3</v>
      </c>
      <c r="BI741">
        <v>0.89063438292672703</v>
      </c>
      <c r="BJ741">
        <v>3.9438170664738599E-2</v>
      </c>
      <c r="BK741">
        <v>1.7818382820053401E-2</v>
      </c>
      <c r="BL741">
        <v>0.999999927105924</v>
      </c>
      <c r="BV741">
        <v>2.2999999999999998</v>
      </c>
      <c r="BW741">
        <v>2.7</v>
      </c>
      <c r="BX741">
        <v>1.8</v>
      </c>
      <c r="BY741">
        <v>1.8</v>
      </c>
      <c r="BZ741">
        <v>4.0999999999999996</v>
      </c>
    </row>
    <row r="742" spans="1:79" x14ac:dyDescent="0.3">
      <c r="A742">
        <v>3450</v>
      </c>
      <c r="B742" t="s">
        <v>9</v>
      </c>
      <c r="E742" t="s">
        <v>89</v>
      </c>
      <c r="F742" t="s">
        <v>1212</v>
      </c>
      <c r="I742" t="str">
        <f>IF(ISBLANK($E742),"Unknown",VLOOKUP($E742,'[1]LVL1_ID_metadata _final'!$F$2:$K$690,5,FALSE))</f>
        <v>200-23-7</v>
      </c>
      <c r="L742" t="s">
        <v>88</v>
      </c>
      <c r="M742" t="s">
        <v>4</v>
      </c>
      <c r="N742" t="s">
        <v>5</v>
      </c>
      <c r="O742" t="s">
        <v>3</v>
      </c>
      <c r="P742" t="s">
        <v>4</v>
      </c>
      <c r="Q742" t="s">
        <v>3</v>
      </c>
      <c r="R742">
        <v>218.07330999999999</v>
      </c>
      <c r="S742">
        <v>251.10681</v>
      </c>
      <c r="T742">
        <v>21.593</v>
      </c>
      <c r="U742">
        <v>10679691.520058099</v>
      </c>
      <c r="V742">
        <v>5</v>
      </c>
      <c r="W742">
        <v>1</v>
      </c>
      <c r="X742">
        <v>0</v>
      </c>
      <c r="Y742">
        <v>30.3</v>
      </c>
      <c r="Z742">
        <v>6.5</v>
      </c>
      <c r="AB742" t="s">
        <v>2</v>
      </c>
      <c r="AC742" t="s">
        <v>2</v>
      </c>
      <c r="AD742" t="s">
        <v>1</v>
      </c>
      <c r="AE742" t="s">
        <v>87</v>
      </c>
      <c r="AF742">
        <v>8331484.4224838698</v>
      </c>
      <c r="AG742">
        <v>10443126.160003399</v>
      </c>
      <c r="AH742">
        <v>10679691.520058099</v>
      </c>
      <c r="AI742">
        <v>67028.224418533398</v>
      </c>
      <c r="AJ742">
        <v>1469244.0360480701</v>
      </c>
      <c r="AK742">
        <v>243778.25563171299</v>
      </c>
      <c r="AL742">
        <v>1299659.0226557001</v>
      </c>
      <c r="AM742">
        <v>108284.8102544</v>
      </c>
      <c r="AN742">
        <v>3767930.1941381302</v>
      </c>
      <c r="AO742">
        <v>3939501.8504856299</v>
      </c>
      <c r="AP742">
        <v>2573263.6938387901</v>
      </c>
      <c r="AQ742">
        <v>143571.38252590201</v>
      </c>
      <c r="AR742">
        <v>161592.68654114599</v>
      </c>
      <c r="AS742">
        <v>161567.76004357601</v>
      </c>
      <c r="AT742">
        <v>87096.521329995594</v>
      </c>
      <c r="AU742">
        <v>10443126.160003399</v>
      </c>
      <c r="AV742">
        <v>1299659.0226557001</v>
      </c>
      <c r="AW742">
        <v>161567.76004357601</v>
      </c>
      <c r="AX742">
        <v>13.1682249304721</v>
      </c>
      <c r="AY742">
        <v>66.120922245401601</v>
      </c>
      <c r="AZ742" s="1">
        <v>6.6831202966540202</v>
      </c>
      <c r="BA742">
        <v>0.124</v>
      </c>
      <c r="BB742">
        <v>1.4999999999999999E-2</v>
      </c>
      <c r="BC742">
        <v>0.124</v>
      </c>
      <c r="BD742">
        <v>-3.01</v>
      </c>
      <c r="BE742">
        <v>-6.01</v>
      </c>
      <c r="BF742">
        <v>-3.01</v>
      </c>
      <c r="BG742">
        <v>4.4317943199816403E-3</v>
      </c>
      <c r="BH742">
        <v>3.2285414622923399E-4</v>
      </c>
      <c r="BI742">
        <v>3.5141977978921199E-2</v>
      </c>
      <c r="BJ742">
        <v>1.33018811920857E-2</v>
      </c>
      <c r="BK742">
        <v>9.1030638750859904E-4</v>
      </c>
      <c r="BL742">
        <v>8.0645323904542196E-2</v>
      </c>
      <c r="BM742">
        <v>2.7</v>
      </c>
      <c r="BN742">
        <v>3.5</v>
      </c>
      <c r="BO742">
        <v>4.5999999999999996</v>
      </c>
      <c r="BP742">
        <v>1.9</v>
      </c>
      <c r="BR742">
        <v>4.5</v>
      </c>
      <c r="BT742">
        <v>2.7</v>
      </c>
      <c r="BU742">
        <v>5</v>
      </c>
      <c r="BV742">
        <v>2.4</v>
      </c>
      <c r="BW742">
        <v>4.3</v>
      </c>
    </row>
    <row r="743" spans="1:79" x14ac:dyDescent="0.3">
      <c r="A743">
        <v>2418</v>
      </c>
      <c r="B743" t="s">
        <v>9</v>
      </c>
      <c r="C743" t="s">
        <v>8</v>
      </c>
      <c r="E743" t="s">
        <v>86</v>
      </c>
      <c r="F743" t="s">
        <v>1212</v>
      </c>
      <c r="L743" t="s">
        <v>85</v>
      </c>
      <c r="M743" t="s">
        <v>4</v>
      </c>
      <c r="N743" t="s">
        <v>5</v>
      </c>
      <c r="O743" t="s">
        <v>3</v>
      </c>
      <c r="P743" t="s">
        <v>4</v>
      </c>
      <c r="Q743" t="s">
        <v>3</v>
      </c>
      <c r="R743">
        <v>252.15495000000001</v>
      </c>
      <c r="S743">
        <v>253.16222999999999</v>
      </c>
      <c r="T743">
        <v>22.109000000000002</v>
      </c>
      <c r="U743">
        <v>14734557.4407259</v>
      </c>
      <c r="V743">
        <v>1</v>
      </c>
      <c r="W743">
        <v>3</v>
      </c>
      <c r="X743">
        <v>0</v>
      </c>
      <c r="Y743">
        <v>65</v>
      </c>
      <c r="Z743">
        <v>66.5</v>
      </c>
      <c r="AB743" t="s">
        <v>2</v>
      </c>
      <c r="AC743" t="s">
        <v>2</v>
      </c>
      <c r="AD743" t="s">
        <v>1</v>
      </c>
      <c r="AE743" t="s">
        <v>0</v>
      </c>
      <c r="AF743">
        <v>12608406.124411</v>
      </c>
      <c r="AG743">
        <v>11629110.1766271</v>
      </c>
      <c r="AH743">
        <v>13071563.668663399</v>
      </c>
      <c r="AI743">
        <v>78785.038630304407</v>
      </c>
      <c r="AJ743">
        <v>14678872.543883</v>
      </c>
      <c r="AK743">
        <v>13970381.329420799</v>
      </c>
      <c r="AL743">
        <v>14734557.4407259</v>
      </c>
      <c r="AM743">
        <v>90994.680655645294</v>
      </c>
      <c r="AN743">
        <v>11562267.601695299</v>
      </c>
      <c r="AO743">
        <v>10618042.050085699</v>
      </c>
      <c r="AP743">
        <v>9260397.2924763802</v>
      </c>
      <c r="AQ743">
        <v>2491837.5239790902</v>
      </c>
      <c r="AR743">
        <v>2236326.09511729</v>
      </c>
      <c r="AS743">
        <v>4262223.5740332501</v>
      </c>
      <c r="AT743">
        <v>132104.83737739999</v>
      </c>
      <c r="AU743">
        <v>12608406.124411</v>
      </c>
      <c r="AV743">
        <v>14678872.543883</v>
      </c>
      <c r="AW743">
        <v>2491837.5239790902</v>
      </c>
      <c r="AX743">
        <v>5.9217996976902603</v>
      </c>
      <c r="AY743">
        <v>2.9460288729581299</v>
      </c>
      <c r="AZ743">
        <v>36.816463555799899</v>
      </c>
      <c r="BA743">
        <v>1.1639999999999999</v>
      </c>
      <c r="BB743">
        <v>0.19800000000000001</v>
      </c>
      <c r="BC743">
        <v>0.17</v>
      </c>
      <c r="BD743">
        <v>0.22</v>
      </c>
      <c r="BE743">
        <v>-2.34</v>
      </c>
      <c r="BF743">
        <v>-2.56</v>
      </c>
      <c r="BG743">
        <v>0.65147087130386805</v>
      </c>
      <c r="BH743">
        <v>2.8892574463723598E-4</v>
      </c>
      <c r="BI743">
        <v>1.65731202398933E-4</v>
      </c>
      <c r="BJ743">
        <v>0.80359196960471102</v>
      </c>
      <c r="BK743">
        <v>8.2812554458779205E-4</v>
      </c>
      <c r="BL743">
        <v>1.00222089013476E-3</v>
      </c>
      <c r="BM743" s="1">
        <v>4.0999999999999996</v>
      </c>
      <c r="BN743" s="1">
        <v>4.5</v>
      </c>
      <c r="BO743">
        <v>4.5</v>
      </c>
      <c r="BP743" s="1"/>
      <c r="BQ743" s="1">
        <v>5.2</v>
      </c>
      <c r="BR743">
        <v>5.6</v>
      </c>
      <c r="BS743">
        <v>5.2</v>
      </c>
      <c r="BU743">
        <v>6.9</v>
      </c>
      <c r="BV743">
        <v>6.3</v>
      </c>
      <c r="BW743">
        <v>5.0999999999999996</v>
      </c>
      <c r="BX743">
        <v>2.1</v>
      </c>
      <c r="BY743">
        <v>2.9</v>
      </c>
      <c r="BZ743">
        <v>2.1</v>
      </c>
    </row>
    <row r="744" spans="1:79" x14ac:dyDescent="0.3">
      <c r="A744">
        <v>6015</v>
      </c>
      <c r="B744" t="s">
        <v>9</v>
      </c>
      <c r="C744" t="s">
        <v>8</v>
      </c>
      <c r="E744" t="s">
        <v>84</v>
      </c>
      <c r="F744" t="s">
        <v>1212</v>
      </c>
      <c r="L744" t="s">
        <v>83</v>
      </c>
      <c r="M744" t="s">
        <v>4</v>
      </c>
      <c r="N744" t="s">
        <v>5</v>
      </c>
      <c r="O744" t="s">
        <v>3</v>
      </c>
      <c r="P744" t="s">
        <v>25</v>
      </c>
      <c r="Q744" t="s">
        <v>3</v>
      </c>
      <c r="R744">
        <v>334.17781000000002</v>
      </c>
      <c r="S744">
        <v>335.18509</v>
      </c>
      <c r="T744">
        <v>21.431999999999999</v>
      </c>
      <c r="U744">
        <v>28060847.869088799</v>
      </c>
      <c r="V744">
        <v>46</v>
      </c>
      <c r="W744">
        <v>1</v>
      </c>
      <c r="X744">
        <v>0</v>
      </c>
      <c r="Y744">
        <v>33.700000000000003</v>
      </c>
      <c r="Z744">
        <v>57.3</v>
      </c>
      <c r="AB744" t="s">
        <v>2</v>
      </c>
      <c r="AC744" t="s">
        <v>2</v>
      </c>
      <c r="AD744" t="s">
        <v>1</v>
      </c>
      <c r="AE744" t="s">
        <v>0</v>
      </c>
      <c r="AF744">
        <v>16945021.247646902</v>
      </c>
      <c r="AG744">
        <v>28060847.869088799</v>
      </c>
      <c r="AH744">
        <v>18309941.357969198</v>
      </c>
      <c r="AI744">
        <v>145788.09226080799</v>
      </c>
      <c r="AJ744">
        <v>9060738.1607921794</v>
      </c>
      <c r="AK744">
        <v>25887140.325227302</v>
      </c>
      <c r="AL744">
        <v>15755479.2610243</v>
      </c>
      <c r="AM744">
        <v>261863.41116977201</v>
      </c>
      <c r="AN744">
        <v>21397141.4660419</v>
      </c>
      <c r="AO744">
        <v>14144167.2248275</v>
      </c>
      <c r="AP744">
        <v>13657415.334802199</v>
      </c>
      <c r="AQ744">
        <v>2490045.20773648</v>
      </c>
      <c r="AR744">
        <v>19387946.9976568</v>
      </c>
      <c r="AS744">
        <v>19597820.706773899</v>
      </c>
      <c r="AT744">
        <v>172765.028151846</v>
      </c>
      <c r="AU744">
        <v>18309941.357969198</v>
      </c>
      <c r="AV744">
        <v>15755479.2610243</v>
      </c>
      <c r="AW744">
        <v>19387946.9976568</v>
      </c>
      <c r="AX744">
        <v>28.7238380438354</v>
      </c>
      <c r="AY744">
        <v>50.123902287841503</v>
      </c>
      <c r="AZ744" s="1">
        <v>71.008766100227007</v>
      </c>
      <c r="BA744" s="1">
        <v>0.86</v>
      </c>
      <c r="BB744">
        <v>1.0589999999999999</v>
      </c>
      <c r="BC744" s="1">
        <v>1.2310000000000001</v>
      </c>
      <c r="BD744">
        <v>-0.22</v>
      </c>
      <c r="BE744">
        <v>0.08</v>
      </c>
      <c r="BF744">
        <v>0.3</v>
      </c>
      <c r="BG744">
        <v>0.89338824417670804</v>
      </c>
      <c r="BH744">
        <v>0.50441163315417803</v>
      </c>
      <c r="BI744">
        <v>0.75803971510192603</v>
      </c>
      <c r="BJ744">
        <v>0.98932417410317597</v>
      </c>
      <c r="BK744">
        <v>0.59752928996909904</v>
      </c>
      <c r="BL744">
        <v>0.93029233489678698</v>
      </c>
      <c r="BM744" s="1">
        <v>2.6</v>
      </c>
      <c r="BN744">
        <v>2.8</v>
      </c>
      <c r="BO744">
        <v>1.8</v>
      </c>
      <c r="BP744">
        <v>0.4</v>
      </c>
      <c r="BQ744">
        <v>2</v>
      </c>
      <c r="BR744">
        <v>2.4</v>
      </c>
      <c r="BT744">
        <v>0.4</v>
      </c>
      <c r="BV744">
        <v>2.1</v>
      </c>
      <c r="BW744">
        <v>3.2</v>
      </c>
      <c r="BX744">
        <v>1.7</v>
      </c>
    </row>
    <row r="745" spans="1:79" x14ac:dyDescent="0.3">
      <c r="A745">
        <v>2141</v>
      </c>
      <c r="B745" t="s">
        <v>9</v>
      </c>
      <c r="C745" t="s">
        <v>8</v>
      </c>
      <c r="E745" t="s">
        <v>82</v>
      </c>
      <c r="F745" t="s">
        <v>1212</v>
      </c>
      <c r="L745" t="s">
        <v>81</v>
      </c>
      <c r="M745" t="s">
        <v>4</v>
      </c>
      <c r="N745" t="s">
        <v>5</v>
      </c>
      <c r="O745" t="s">
        <v>3</v>
      </c>
      <c r="P745" t="s">
        <v>4</v>
      </c>
      <c r="Q745" t="s">
        <v>3</v>
      </c>
      <c r="R745">
        <v>472.31900999999999</v>
      </c>
      <c r="S745">
        <v>473.32625999999999</v>
      </c>
      <c r="T745">
        <v>22.297999999999998</v>
      </c>
      <c r="U745">
        <v>23794782.027725201</v>
      </c>
      <c r="V745">
        <v>32</v>
      </c>
      <c r="W745">
        <v>1</v>
      </c>
      <c r="X745">
        <v>0</v>
      </c>
      <c r="Y745">
        <v>60.2</v>
      </c>
      <c r="Z745">
        <v>65.099999999999994</v>
      </c>
      <c r="AB745" t="s">
        <v>2</v>
      </c>
      <c r="AC745" t="s">
        <v>2</v>
      </c>
      <c r="AD745" t="s">
        <v>1</v>
      </c>
      <c r="AE745" t="s">
        <v>0</v>
      </c>
      <c r="AF745">
        <v>23794782.027725201</v>
      </c>
      <c r="AG745">
        <v>23007250.747727599</v>
      </c>
      <c r="AH745">
        <v>21604816.9808161</v>
      </c>
      <c r="AI745">
        <v>252685.03109078499</v>
      </c>
      <c r="AJ745">
        <v>3039067.4956972799</v>
      </c>
      <c r="AK745">
        <v>2847394.9430139698</v>
      </c>
      <c r="AL745">
        <v>667694.41573852603</v>
      </c>
      <c r="AM745">
        <v>436840.87404666201</v>
      </c>
      <c r="AN745">
        <v>11348297.099999599</v>
      </c>
      <c r="AO745">
        <v>7858373.8944558799</v>
      </c>
      <c r="AP745">
        <v>8435215.2908218</v>
      </c>
      <c r="AQ745">
        <v>477138.71269638598</v>
      </c>
      <c r="AR745">
        <v>2088008.4813543099</v>
      </c>
      <c r="AS745">
        <v>2182184.4036186999</v>
      </c>
      <c r="AT745">
        <v>138735.51893354399</v>
      </c>
      <c r="AU745">
        <v>23007250.747727599</v>
      </c>
      <c r="AV745">
        <v>2847394.9430139698</v>
      </c>
      <c r="AW745">
        <v>2088008.4813543099</v>
      </c>
      <c r="AX745">
        <v>4.8647628686578797</v>
      </c>
      <c r="AY745">
        <v>60.294832245492003</v>
      </c>
      <c r="AZ745">
        <v>60.5632746165398</v>
      </c>
      <c r="BA745">
        <v>0.124</v>
      </c>
      <c r="BB745">
        <v>9.0999999999999998E-2</v>
      </c>
      <c r="BC745">
        <v>0.73299999999999998</v>
      </c>
      <c r="BD745">
        <v>-3.01</v>
      </c>
      <c r="BE745">
        <v>-3.46</v>
      </c>
      <c r="BF745">
        <v>-0.45</v>
      </c>
      <c r="BG745">
        <v>1.056945003217E-2</v>
      </c>
      <c r="BH745">
        <v>5.9298411351680303E-3</v>
      </c>
      <c r="BI745">
        <v>0.84185601196914805</v>
      </c>
      <c r="BJ745">
        <v>2.7352293572505699E-2</v>
      </c>
      <c r="BK745">
        <v>1.11977719591227E-2</v>
      </c>
      <c r="BL745">
        <v>0.98585769822702896</v>
      </c>
      <c r="BM745">
        <v>4.0999999999999996</v>
      </c>
      <c r="BN745">
        <v>2.6</v>
      </c>
      <c r="BO745">
        <v>2.2000000000000002</v>
      </c>
      <c r="BP745">
        <v>0.8</v>
      </c>
      <c r="BS745">
        <v>1.9</v>
      </c>
      <c r="BT745">
        <v>0</v>
      </c>
      <c r="BU745">
        <v>3.2</v>
      </c>
      <c r="BV745">
        <v>2.6</v>
      </c>
      <c r="BW745">
        <v>2.6</v>
      </c>
      <c r="BX745">
        <v>1.1000000000000001</v>
      </c>
      <c r="BY745">
        <v>0.2</v>
      </c>
    </row>
    <row r="746" spans="1:79" x14ac:dyDescent="0.3">
      <c r="A746">
        <v>3939</v>
      </c>
      <c r="B746" t="s">
        <v>9</v>
      </c>
      <c r="C746" t="s">
        <v>8</v>
      </c>
      <c r="E746" t="s">
        <v>82</v>
      </c>
      <c r="F746" t="s">
        <v>1212</v>
      </c>
      <c r="L746" t="s">
        <v>81</v>
      </c>
      <c r="M746" t="s">
        <v>4</v>
      </c>
      <c r="N746" t="s">
        <v>5</v>
      </c>
      <c r="O746" t="s">
        <v>3</v>
      </c>
      <c r="P746" t="s">
        <v>4</v>
      </c>
      <c r="Q746" t="s">
        <v>3</v>
      </c>
      <c r="R746">
        <v>472.31896</v>
      </c>
      <c r="S746">
        <v>473.32623999999998</v>
      </c>
      <c r="T746">
        <v>21.113</v>
      </c>
      <c r="U746">
        <v>11388733.026846699</v>
      </c>
      <c r="V746">
        <v>32</v>
      </c>
      <c r="W746">
        <v>1</v>
      </c>
      <c r="X746">
        <v>0</v>
      </c>
      <c r="Y746">
        <v>60.3</v>
      </c>
      <c r="Z746">
        <v>65.099999999999994</v>
      </c>
      <c r="AB746" t="s">
        <v>2</v>
      </c>
      <c r="AC746" t="s">
        <v>2</v>
      </c>
      <c r="AD746" t="s">
        <v>1</v>
      </c>
      <c r="AE746" t="s">
        <v>0</v>
      </c>
      <c r="AF746">
        <v>10890095.4024706</v>
      </c>
      <c r="AG746">
        <v>11388733.026846699</v>
      </c>
      <c r="AH746">
        <v>9921114.8729499709</v>
      </c>
      <c r="AI746">
        <v>158334.62492625701</v>
      </c>
      <c r="AJ746">
        <v>539649.55630048097</v>
      </c>
      <c r="AK746">
        <v>419818.543487349</v>
      </c>
      <c r="AL746">
        <v>417063.41456125601</v>
      </c>
      <c r="AM746">
        <v>226554.73307997201</v>
      </c>
      <c r="AN746">
        <v>5239945.13946277</v>
      </c>
      <c r="AO746">
        <v>4357106.0089112604</v>
      </c>
      <c r="AP746">
        <v>4715250.1601498304</v>
      </c>
      <c r="AQ746">
        <v>371293.709358875</v>
      </c>
      <c r="AR746">
        <v>346390.24677977199</v>
      </c>
      <c r="AS746">
        <v>346395.04707452201</v>
      </c>
      <c r="AT746">
        <v>213259.14800283901</v>
      </c>
      <c r="AU746">
        <v>10890095.4024706</v>
      </c>
      <c r="AV746">
        <v>419818.543487349</v>
      </c>
      <c r="AW746">
        <v>346395.04707452201</v>
      </c>
      <c r="AX746">
        <v>6.9527887194545297</v>
      </c>
      <c r="AY746">
        <v>15.254288362891399</v>
      </c>
      <c r="AZ746" s="1">
        <v>4.0532616248420998</v>
      </c>
      <c r="BA746" s="1">
        <v>3.9E-2</v>
      </c>
      <c r="BB746">
        <v>3.2000000000000001E-2</v>
      </c>
      <c r="BC746" s="1">
        <v>0.82499999999999996</v>
      </c>
      <c r="BD746" s="1">
        <v>-4.7</v>
      </c>
      <c r="BE746">
        <v>-4.97</v>
      </c>
      <c r="BF746">
        <v>-0.28000000000000003</v>
      </c>
      <c r="BG746" s="1">
        <v>5.1661018574122903E-8</v>
      </c>
      <c r="BH746" s="1">
        <v>2.45387705710698E-8</v>
      </c>
      <c r="BI746">
        <v>4.4188450588519897E-2</v>
      </c>
      <c r="BJ746" s="1">
        <v>2.0142877146900901E-6</v>
      </c>
      <c r="BK746" s="1">
        <v>6.9283949460661902E-7</v>
      </c>
      <c r="BL746">
        <v>9.8052854585040997E-2</v>
      </c>
      <c r="BM746">
        <v>1.4</v>
      </c>
      <c r="BN746">
        <v>1.1000000000000001</v>
      </c>
      <c r="BO746">
        <v>2</v>
      </c>
      <c r="BU746">
        <v>3</v>
      </c>
      <c r="BV746">
        <v>2.8</v>
      </c>
      <c r="BW746">
        <v>2.8</v>
      </c>
    </row>
    <row r="747" spans="1:79" x14ac:dyDescent="0.3">
      <c r="A747">
        <v>1962</v>
      </c>
      <c r="B747" t="s">
        <v>9</v>
      </c>
      <c r="C747" t="s">
        <v>8</v>
      </c>
      <c r="E747" t="s">
        <v>80</v>
      </c>
      <c r="F747" t="s">
        <v>1212</v>
      </c>
      <c r="L747" t="s">
        <v>79</v>
      </c>
      <c r="M747" t="s">
        <v>4</v>
      </c>
      <c r="N747" t="s">
        <v>5</v>
      </c>
      <c r="O747" t="s">
        <v>3</v>
      </c>
      <c r="P747" t="s">
        <v>4</v>
      </c>
      <c r="Q747" t="s">
        <v>3</v>
      </c>
      <c r="R747">
        <v>418.17809</v>
      </c>
      <c r="S747">
        <v>419.18536999999998</v>
      </c>
      <c r="T747">
        <v>22.312000000000001</v>
      </c>
      <c r="U747">
        <v>22561606.635687102</v>
      </c>
      <c r="V747">
        <v>1</v>
      </c>
      <c r="W747">
        <v>1</v>
      </c>
      <c r="X747">
        <v>0</v>
      </c>
      <c r="Y747">
        <v>39.4</v>
      </c>
      <c r="Z747">
        <v>59</v>
      </c>
      <c r="AB747" t="s">
        <v>2</v>
      </c>
      <c r="AC747" t="s">
        <v>2</v>
      </c>
      <c r="AD747" t="s">
        <v>1</v>
      </c>
      <c r="AE747" t="s">
        <v>0</v>
      </c>
      <c r="AF747">
        <v>22561606.635687102</v>
      </c>
      <c r="AG747">
        <v>21657419.384142399</v>
      </c>
      <c r="AH747">
        <v>20501661.048880599</v>
      </c>
      <c r="AI747">
        <v>396671.66178263602</v>
      </c>
      <c r="AJ747">
        <v>1576621.2801874301</v>
      </c>
      <c r="AK747">
        <v>1646984.12198017</v>
      </c>
      <c r="AL747">
        <v>1380807.76525419</v>
      </c>
      <c r="AM747">
        <v>1006043.48212053</v>
      </c>
      <c r="AN747">
        <v>11865775.0275716</v>
      </c>
      <c r="AO747">
        <v>9474396.8042011391</v>
      </c>
      <c r="AP747">
        <v>11021958.4558411</v>
      </c>
      <c r="AQ747">
        <v>1666585.19933515</v>
      </c>
      <c r="AR747">
        <v>1659512.06043507</v>
      </c>
      <c r="AS747">
        <v>2066532.7704016599</v>
      </c>
      <c r="AT747">
        <v>138537.757971935</v>
      </c>
      <c r="AU747">
        <v>21657419.384142399</v>
      </c>
      <c r="AV747">
        <v>1576621.2801874301</v>
      </c>
      <c r="AW747">
        <v>1666585.19933515</v>
      </c>
      <c r="AX747">
        <v>4.7860889377329698</v>
      </c>
      <c r="AY747">
        <v>8.9866399907271592</v>
      </c>
      <c r="AZ747">
        <v>12.960940372785799</v>
      </c>
      <c r="BA747">
        <v>7.2999999999999995E-2</v>
      </c>
      <c r="BB747">
        <v>7.6999999999999999E-2</v>
      </c>
      <c r="BC747">
        <v>1.0569999999999999</v>
      </c>
      <c r="BD747">
        <v>-3.78</v>
      </c>
      <c r="BE747">
        <v>-3.7</v>
      </c>
      <c r="BF747">
        <v>0.08</v>
      </c>
      <c r="BG747" s="1">
        <v>1.6362403032488299E-7</v>
      </c>
      <c r="BH747" s="1">
        <v>2.4113986341056701E-7</v>
      </c>
      <c r="BI747">
        <v>0.18658576625137299</v>
      </c>
      <c r="BJ747" s="1">
        <v>5.1135632072524401E-6</v>
      </c>
      <c r="BK747" s="1">
        <v>4.0294963298075898E-6</v>
      </c>
      <c r="BL747">
        <v>0.31709511292366899</v>
      </c>
      <c r="BM747">
        <v>5.6</v>
      </c>
      <c r="BN747">
        <v>5.6</v>
      </c>
      <c r="BO747">
        <v>5.6</v>
      </c>
      <c r="BP747">
        <v>4.9000000000000004</v>
      </c>
      <c r="BQ747">
        <v>4.3</v>
      </c>
      <c r="BR747">
        <v>4.3</v>
      </c>
      <c r="BS747">
        <v>5.8</v>
      </c>
      <c r="BT747">
        <v>6.3</v>
      </c>
      <c r="BU747">
        <v>7.6</v>
      </c>
      <c r="BV747">
        <v>7.4</v>
      </c>
      <c r="BW747">
        <v>7.6</v>
      </c>
      <c r="BX747">
        <v>3.3</v>
      </c>
      <c r="BY747">
        <v>3.6</v>
      </c>
      <c r="BZ747">
        <v>3.3</v>
      </c>
    </row>
    <row r="748" spans="1:79" x14ac:dyDescent="0.3">
      <c r="A748">
        <v>3446</v>
      </c>
      <c r="B748" t="s">
        <v>9</v>
      </c>
      <c r="C748" t="s">
        <v>8</v>
      </c>
      <c r="E748" t="s">
        <v>78</v>
      </c>
      <c r="F748" t="s">
        <v>1212</v>
      </c>
      <c r="L748" t="s">
        <v>77</v>
      </c>
      <c r="M748" t="s">
        <v>4</v>
      </c>
      <c r="N748" t="s">
        <v>5</v>
      </c>
      <c r="O748" t="s">
        <v>3</v>
      </c>
      <c r="P748" t="s">
        <v>4</v>
      </c>
      <c r="Q748" t="s">
        <v>3</v>
      </c>
      <c r="R748">
        <v>224.11788999999999</v>
      </c>
      <c r="S748">
        <v>225.12517</v>
      </c>
      <c r="T748">
        <v>20.102</v>
      </c>
      <c r="U748">
        <v>9306621.6375358794</v>
      </c>
      <c r="V748">
        <v>1</v>
      </c>
      <c r="W748">
        <v>1</v>
      </c>
      <c r="X748">
        <v>0</v>
      </c>
      <c r="Y748">
        <v>32.700000000000003</v>
      </c>
      <c r="Z748">
        <v>41.3</v>
      </c>
      <c r="AB748" t="s">
        <v>2</v>
      </c>
      <c r="AC748" t="s">
        <v>2</v>
      </c>
      <c r="AD748" t="s">
        <v>1</v>
      </c>
      <c r="AE748" t="s">
        <v>0</v>
      </c>
      <c r="AF748">
        <v>9306621.6375358794</v>
      </c>
      <c r="AG748">
        <v>8597350.6109510101</v>
      </c>
      <c r="AH748">
        <v>7065267.1525366995</v>
      </c>
      <c r="AI748">
        <v>92950.0851416238</v>
      </c>
      <c r="AJ748">
        <v>176544.644500897</v>
      </c>
      <c r="AK748">
        <v>187492.39323094001</v>
      </c>
      <c r="AL748">
        <v>172092.07346429501</v>
      </c>
      <c r="AM748">
        <v>110997.44364921701</v>
      </c>
      <c r="AN748">
        <v>3057912.9696410601</v>
      </c>
      <c r="AO748">
        <v>3268153.3431640598</v>
      </c>
      <c r="AP748">
        <v>2982867.3164003701</v>
      </c>
      <c r="AQ748">
        <v>154180.125556238</v>
      </c>
      <c r="AR748">
        <v>169276.358280352</v>
      </c>
      <c r="AS748">
        <v>170048.21325974099</v>
      </c>
      <c r="AT748">
        <v>112034.10259622701</v>
      </c>
      <c r="AU748">
        <v>8597350.6109510101</v>
      </c>
      <c r="AV748">
        <v>176544.644500897</v>
      </c>
      <c r="AW748">
        <v>169276.358280352</v>
      </c>
      <c r="AX748">
        <v>13.7638026270397</v>
      </c>
      <c r="AY748">
        <v>4.43465256896868</v>
      </c>
      <c r="AZ748">
        <v>5.4388277136272603</v>
      </c>
      <c r="BA748">
        <v>2.1000000000000001E-2</v>
      </c>
      <c r="BB748">
        <v>0.02</v>
      </c>
      <c r="BC748">
        <v>0.95899999999999996</v>
      </c>
      <c r="BD748">
        <v>-5.61</v>
      </c>
      <c r="BE748">
        <v>-5.67</v>
      </c>
      <c r="BF748">
        <v>-0.06</v>
      </c>
      <c r="BG748" s="1">
        <v>2.7642526045923399E-9</v>
      </c>
      <c r="BH748" s="1">
        <v>2.00151517582015E-9</v>
      </c>
      <c r="BI748">
        <v>0.540910571355804</v>
      </c>
      <c r="BJ748" s="1">
        <v>1.4146062704001301E-7</v>
      </c>
      <c r="BK748" s="1">
        <v>7.18789748228743E-8</v>
      </c>
      <c r="BL748" s="1">
        <v>0.736689247881125</v>
      </c>
      <c r="BM748" s="1">
        <v>3.5</v>
      </c>
      <c r="BN748">
        <v>3.5</v>
      </c>
      <c r="BO748" s="1">
        <v>2.7</v>
      </c>
      <c r="BP748" s="1"/>
      <c r="BU748">
        <v>5.9</v>
      </c>
      <c r="BV748">
        <v>5.9</v>
      </c>
      <c r="BW748">
        <v>4.8</v>
      </c>
    </row>
    <row r="749" spans="1:79" x14ac:dyDescent="0.3">
      <c r="A749">
        <v>4391</v>
      </c>
      <c r="B749" t="s">
        <v>9</v>
      </c>
      <c r="C749" t="s">
        <v>8</v>
      </c>
      <c r="E749" t="s">
        <v>76</v>
      </c>
      <c r="F749" t="s">
        <v>1212</v>
      </c>
      <c r="L749" t="s">
        <v>75</v>
      </c>
      <c r="M749" t="s">
        <v>5</v>
      </c>
      <c r="N749" t="s">
        <v>34</v>
      </c>
      <c r="O749" t="s">
        <v>3</v>
      </c>
      <c r="P749" t="s">
        <v>34</v>
      </c>
      <c r="Q749" t="s">
        <v>3</v>
      </c>
      <c r="R749">
        <v>318.18311</v>
      </c>
      <c r="S749">
        <v>319.19038999999998</v>
      </c>
      <c r="T749">
        <v>17.616</v>
      </c>
      <c r="U749">
        <v>19896859.172916099</v>
      </c>
      <c r="V749">
        <v>62</v>
      </c>
      <c r="W749">
        <v>1</v>
      </c>
      <c r="X749">
        <v>0</v>
      </c>
      <c r="Y749">
        <v>36.799999999999997</v>
      </c>
      <c r="Z749">
        <v>38.799999999999997</v>
      </c>
      <c r="AB749" t="s">
        <v>2</v>
      </c>
      <c r="AC749" t="s">
        <v>2</v>
      </c>
      <c r="AD749" t="s">
        <v>1</v>
      </c>
      <c r="AE749" t="s">
        <v>0</v>
      </c>
      <c r="AF749">
        <v>16350212.7319001</v>
      </c>
      <c r="AG749">
        <v>12546166.292949401</v>
      </c>
      <c r="AH749">
        <v>12378592.560098801</v>
      </c>
      <c r="AI749">
        <v>326295.63933699502</v>
      </c>
      <c r="AJ749">
        <v>13674131.901289299</v>
      </c>
      <c r="AK749">
        <v>13845989.6680681</v>
      </c>
      <c r="AL749">
        <v>9853259.2879938502</v>
      </c>
      <c r="AM749">
        <v>366351.52513680502</v>
      </c>
      <c r="AN749">
        <v>16508010.8084775</v>
      </c>
      <c r="AO749">
        <v>13533846.6089298</v>
      </c>
      <c r="AP749">
        <v>16316164.615944199</v>
      </c>
      <c r="AQ749">
        <v>14074088.7338278</v>
      </c>
      <c r="AR749">
        <v>10497050.260986</v>
      </c>
      <c r="AS749">
        <v>19896859.172916099</v>
      </c>
      <c r="AT749">
        <v>371156.86315054802</v>
      </c>
      <c r="AU749">
        <v>12546166.292949401</v>
      </c>
      <c r="AV749">
        <v>13674131.901289299</v>
      </c>
      <c r="AW749">
        <v>14074088.7338278</v>
      </c>
      <c r="AX749">
        <v>16.3261517967406</v>
      </c>
      <c r="AY749">
        <v>18.119011610223801</v>
      </c>
      <c r="AZ749">
        <v>32.007770308592903</v>
      </c>
      <c r="BA749">
        <v>1.0900000000000001</v>
      </c>
      <c r="BB749">
        <v>1.1220000000000001</v>
      </c>
      <c r="BC749">
        <v>1.0289999999999999</v>
      </c>
      <c r="BD749">
        <v>0.12</v>
      </c>
      <c r="BE749">
        <v>0.17</v>
      </c>
      <c r="BF749">
        <v>0.04</v>
      </c>
      <c r="BG749">
        <v>0.85617319036920803</v>
      </c>
      <c r="BH749">
        <v>0.96490667393556495</v>
      </c>
      <c r="BI749">
        <v>0.72054234868095302</v>
      </c>
      <c r="BJ749">
        <v>0.96747806827809502</v>
      </c>
      <c r="BK749">
        <v>0.99872987429593196</v>
      </c>
      <c r="BL749">
        <v>0.90387426394886905</v>
      </c>
      <c r="BM749">
        <v>1.4</v>
      </c>
      <c r="BN749">
        <v>1.8</v>
      </c>
      <c r="BO749">
        <v>1.8</v>
      </c>
      <c r="BQ749">
        <v>1.1000000000000001</v>
      </c>
      <c r="BR749">
        <v>0.7</v>
      </c>
      <c r="BS749">
        <v>2.7</v>
      </c>
      <c r="BU749">
        <v>3.5</v>
      </c>
      <c r="BV749">
        <v>3.1</v>
      </c>
      <c r="BW749">
        <v>3.5</v>
      </c>
      <c r="BX749">
        <v>0.7</v>
      </c>
      <c r="BY749">
        <v>0.8</v>
      </c>
      <c r="BZ749">
        <v>0.7</v>
      </c>
    </row>
    <row r="750" spans="1:79" x14ac:dyDescent="0.3">
      <c r="A750">
        <v>1331</v>
      </c>
      <c r="B750" t="s">
        <v>9</v>
      </c>
      <c r="C750" t="s">
        <v>8</v>
      </c>
      <c r="E750" t="s">
        <v>74</v>
      </c>
      <c r="F750" t="s">
        <v>1212</v>
      </c>
      <c r="L750" t="s">
        <v>73</v>
      </c>
      <c r="M750" t="s">
        <v>4</v>
      </c>
      <c r="N750" t="s">
        <v>5</v>
      </c>
      <c r="O750" t="s">
        <v>3</v>
      </c>
      <c r="P750" t="s">
        <v>4</v>
      </c>
      <c r="Q750" t="s">
        <v>3</v>
      </c>
      <c r="R750">
        <v>389.27769000000001</v>
      </c>
      <c r="S750">
        <v>390.28496999999999</v>
      </c>
      <c r="T750">
        <v>22.882000000000001</v>
      </c>
      <c r="U750">
        <v>19201074.344020601</v>
      </c>
      <c r="V750">
        <v>1</v>
      </c>
      <c r="W750">
        <v>2</v>
      </c>
      <c r="X750">
        <v>0</v>
      </c>
      <c r="Y750">
        <v>46.7</v>
      </c>
      <c r="Z750">
        <v>61.1</v>
      </c>
      <c r="AB750" t="s">
        <v>2</v>
      </c>
      <c r="AC750" t="s">
        <v>2</v>
      </c>
      <c r="AD750" t="s">
        <v>1</v>
      </c>
      <c r="AE750" t="s">
        <v>0</v>
      </c>
      <c r="AF750">
        <v>19201074.344020601</v>
      </c>
      <c r="AG750">
        <v>17501383.559254501</v>
      </c>
      <c r="AH750">
        <v>17564733.503591999</v>
      </c>
      <c r="AI750">
        <v>113253.147130773</v>
      </c>
      <c r="AJ750">
        <v>13086129.032624699</v>
      </c>
      <c r="AK750">
        <v>12524437.144806299</v>
      </c>
      <c r="AL750">
        <v>12438218.326962201</v>
      </c>
      <c r="AM750">
        <v>154336.395078945</v>
      </c>
      <c r="AN750">
        <v>12323005.935916699</v>
      </c>
      <c r="AO750">
        <v>11683240.0263204</v>
      </c>
      <c r="AP750">
        <v>12215058.666261399</v>
      </c>
      <c r="AQ750">
        <v>3165771.1484342399</v>
      </c>
      <c r="AR750">
        <v>3847966.3153866101</v>
      </c>
      <c r="AS750">
        <v>3577559.7616264601</v>
      </c>
      <c r="AT750">
        <v>96086.426792095401</v>
      </c>
      <c r="AU750">
        <v>17564733.503591999</v>
      </c>
      <c r="AV750">
        <v>12524437.144806299</v>
      </c>
      <c r="AW750">
        <v>3577559.7616264601</v>
      </c>
      <c r="AX750">
        <v>5.32669992460582</v>
      </c>
      <c r="AY750" s="1">
        <v>2.7740694304646598</v>
      </c>
      <c r="AZ750" s="1">
        <v>9.7305542857970302</v>
      </c>
      <c r="BA750">
        <v>0.71299999999999997</v>
      </c>
      <c r="BB750">
        <v>0.20399999999999999</v>
      </c>
      <c r="BC750" s="1">
        <v>0.28599999999999998</v>
      </c>
      <c r="BD750">
        <v>-0.49</v>
      </c>
      <c r="BE750">
        <v>-2.2999999999999998</v>
      </c>
      <c r="BF750">
        <v>-1.81</v>
      </c>
      <c r="BG750">
        <v>1.49397779320193E-3</v>
      </c>
      <c r="BH750" s="1">
        <v>3.6443944928521401E-7</v>
      </c>
      <c r="BI750" s="1">
        <v>1.07387887737787E-6</v>
      </c>
      <c r="BJ750">
        <v>5.3511330580653504E-3</v>
      </c>
      <c r="BK750" s="1">
        <v>5.2819166526645397E-6</v>
      </c>
      <c r="BL750" s="1">
        <v>2.6326108526856201E-5</v>
      </c>
      <c r="BM750" s="1">
        <v>6</v>
      </c>
      <c r="BN750">
        <v>6</v>
      </c>
      <c r="BO750">
        <v>6</v>
      </c>
      <c r="BP750" s="1">
        <v>0.4</v>
      </c>
      <c r="BQ750">
        <v>6</v>
      </c>
      <c r="BR750">
        <v>6</v>
      </c>
      <c r="BS750">
        <v>5.6</v>
      </c>
      <c r="BT750">
        <v>3.4</v>
      </c>
      <c r="BU750">
        <v>8.6</v>
      </c>
      <c r="BV750">
        <v>5.2</v>
      </c>
      <c r="BW750">
        <v>8.6</v>
      </c>
      <c r="BX750">
        <v>5.2</v>
      </c>
      <c r="BY750">
        <v>5.5</v>
      </c>
      <c r="BZ750">
        <v>4.8</v>
      </c>
    </row>
    <row r="751" spans="1:79" x14ac:dyDescent="0.3">
      <c r="A751">
        <v>1684</v>
      </c>
      <c r="B751" t="s">
        <v>9</v>
      </c>
      <c r="C751" t="s">
        <v>8</v>
      </c>
      <c r="E751" t="s">
        <v>74</v>
      </c>
      <c r="F751" t="s">
        <v>1212</v>
      </c>
      <c r="L751" t="s">
        <v>73</v>
      </c>
      <c r="M751" t="s">
        <v>4</v>
      </c>
      <c r="N751" t="s">
        <v>5</v>
      </c>
      <c r="O751" t="s">
        <v>3</v>
      </c>
      <c r="P751" t="s">
        <v>4</v>
      </c>
      <c r="Q751" t="s">
        <v>3</v>
      </c>
      <c r="R751">
        <v>389.27773000000002</v>
      </c>
      <c r="S751">
        <v>390.28501</v>
      </c>
      <c r="T751">
        <v>22.766999999999999</v>
      </c>
      <c r="U751">
        <v>12231929.404546101</v>
      </c>
      <c r="V751">
        <v>1</v>
      </c>
      <c r="W751">
        <v>2</v>
      </c>
      <c r="X751">
        <v>0</v>
      </c>
      <c r="Y751">
        <v>40.6</v>
      </c>
      <c r="Z751">
        <v>59.3</v>
      </c>
      <c r="AB751" t="s">
        <v>2</v>
      </c>
      <c r="AC751" t="s">
        <v>2</v>
      </c>
      <c r="AD751" t="s">
        <v>1</v>
      </c>
      <c r="AE751" t="s">
        <v>0</v>
      </c>
      <c r="AF751">
        <v>12231929.404546101</v>
      </c>
      <c r="AG751">
        <v>12025081.7947037</v>
      </c>
      <c r="AH751">
        <v>11926982.787572</v>
      </c>
      <c r="AI751">
        <v>49357.830157908698</v>
      </c>
      <c r="AJ751">
        <v>8264751.6078389697</v>
      </c>
      <c r="AK751">
        <v>7698870.3928936701</v>
      </c>
      <c r="AL751">
        <v>7828234.6842393298</v>
      </c>
      <c r="AM751">
        <v>57664.152890588703</v>
      </c>
      <c r="AN751">
        <v>8840035.2764754593</v>
      </c>
      <c r="AO751">
        <v>7444911.3994668797</v>
      </c>
      <c r="AP751">
        <v>9620055.1779671106</v>
      </c>
      <c r="AQ751">
        <v>2417562.3067471902</v>
      </c>
      <c r="AR751">
        <v>2523388.2319765901</v>
      </c>
      <c r="AS751">
        <v>2604808.1626300002</v>
      </c>
      <c r="AT751">
        <v>56819.835016340803</v>
      </c>
      <c r="AU751">
        <v>12025081.7947037</v>
      </c>
      <c r="AV751">
        <v>7828234.6842393298</v>
      </c>
      <c r="AW751">
        <v>2523388.2319765901</v>
      </c>
      <c r="AX751">
        <v>1.29066638946937</v>
      </c>
      <c r="AY751">
        <v>3.7387811720953601</v>
      </c>
      <c r="AZ751">
        <v>3.7327319042114202</v>
      </c>
      <c r="BA751">
        <v>0.65100000000000002</v>
      </c>
      <c r="BB751">
        <v>0.21</v>
      </c>
      <c r="BC751">
        <v>0.32200000000000001</v>
      </c>
      <c r="BD751">
        <v>-0.62</v>
      </c>
      <c r="BE751">
        <v>-2.25</v>
      </c>
      <c r="BF751">
        <v>-1.63</v>
      </c>
      <c r="BG751" s="1">
        <v>7.6012576228912101E-6</v>
      </c>
      <c r="BH751" s="1">
        <v>1.2157119755329399E-10</v>
      </c>
      <c r="BI751" s="1">
        <v>1.5692588561933001E-8</v>
      </c>
      <c r="BJ751" s="1">
        <v>7.0726247063901401E-5</v>
      </c>
      <c r="BK751" s="1">
        <v>5.85544097391983E-9</v>
      </c>
      <c r="BL751" s="1">
        <v>1.2849091514510701E-6</v>
      </c>
      <c r="BM751">
        <v>5.2</v>
      </c>
      <c r="BN751">
        <v>5.6</v>
      </c>
      <c r="BO751">
        <v>5.6</v>
      </c>
      <c r="BP751">
        <v>4.5</v>
      </c>
      <c r="BQ751">
        <v>5.4</v>
      </c>
      <c r="BR751">
        <v>5.4</v>
      </c>
      <c r="BS751">
        <v>5.4</v>
      </c>
      <c r="BT751">
        <v>4.5</v>
      </c>
      <c r="BU751">
        <v>7.4</v>
      </c>
      <c r="BV751">
        <v>7.4</v>
      </c>
      <c r="BW751">
        <v>7.4</v>
      </c>
      <c r="BX751">
        <v>5.2</v>
      </c>
      <c r="BY751">
        <v>5.2</v>
      </c>
      <c r="BZ751">
        <v>4</v>
      </c>
    </row>
    <row r="752" spans="1:79" x14ac:dyDescent="0.3">
      <c r="A752">
        <v>2159</v>
      </c>
      <c r="B752" t="s">
        <v>9</v>
      </c>
      <c r="C752" t="s">
        <v>8</v>
      </c>
      <c r="E752" t="s">
        <v>72</v>
      </c>
      <c r="F752" t="s">
        <v>1212</v>
      </c>
      <c r="L752" t="s">
        <v>71</v>
      </c>
      <c r="M752" t="s">
        <v>4</v>
      </c>
      <c r="N752" t="s">
        <v>5</v>
      </c>
      <c r="O752" t="s">
        <v>3</v>
      </c>
      <c r="P752" t="s">
        <v>4</v>
      </c>
      <c r="Q752" t="s">
        <v>3</v>
      </c>
      <c r="R752">
        <v>309.12135999999998</v>
      </c>
      <c r="S752">
        <v>310.12858999999997</v>
      </c>
      <c r="T752">
        <v>17.16</v>
      </c>
      <c r="U752">
        <v>20056549.3956112</v>
      </c>
      <c r="V752">
        <v>19</v>
      </c>
      <c r="W752">
        <v>1</v>
      </c>
      <c r="X752">
        <v>0</v>
      </c>
      <c r="Y752">
        <v>39.1</v>
      </c>
      <c r="Z752">
        <v>58.9</v>
      </c>
      <c r="AB752" t="s">
        <v>2</v>
      </c>
      <c r="AC752" t="s">
        <v>2</v>
      </c>
      <c r="AD752" t="s">
        <v>1</v>
      </c>
      <c r="AE752" t="s">
        <v>0</v>
      </c>
      <c r="AF752">
        <v>18892631.9924623</v>
      </c>
      <c r="AG752">
        <v>19366836.807565499</v>
      </c>
      <c r="AH752">
        <v>20056549.3956112</v>
      </c>
      <c r="AI752">
        <v>239069.24304675599</v>
      </c>
      <c r="AJ752">
        <v>14734451.780388201</v>
      </c>
      <c r="AK752">
        <v>13532637.4213074</v>
      </c>
      <c r="AL752">
        <v>12798117.7268814</v>
      </c>
      <c r="AM752">
        <v>241771.82891552299</v>
      </c>
      <c r="AN752">
        <v>13910600.3333192</v>
      </c>
      <c r="AO752">
        <v>11414019.2997183</v>
      </c>
      <c r="AP752">
        <v>10882857.556091299</v>
      </c>
      <c r="AQ752">
        <v>1445324.43159639</v>
      </c>
      <c r="AR752">
        <v>1837137.3256166901</v>
      </c>
      <c r="AS752">
        <v>990857.18574654404</v>
      </c>
      <c r="AT752">
        <v>270328.50807639799</v>
      </c>
      <c r="AU752">
        <v>19366836.807565499</v>
      </c>
      <c r="AV752">
        <v>13532637.4213074</v>
      </c>
      <c r="AW752">
        <v>1445324.43159639</v>
      </c>
      <c r="AX752">
        <v>3.010876820315</v>
      </c>
      <c r="AY752">
        <v>7.1412243771046402</v>
      </c>
      <c r="AZ752">
        <v>29.732845858788</v>
      </c>
      <c r="BA752">
        <v>0.69899999999999995</v>
      </c>
      <c r="BB752">
        <v>7.4999999999999997E-2</v>
      </c>
      <c r="BC752">
        <v>0.107</v>
      </c>
      <c r="BD752">
        <v>-0.52</v>
      </c>
      <c r="BE752">
        <v>-3.74</v>
      </c>
      <c r="BF752">
        <v>-3.23</v>
      </c>
      <c r="BG752">
        <v>0.126890979667551</v>
      </c>
      <c r="BH752" s="1">
        <v>5.0967135436508198E-6</v>
      </c>
      <c r="BI752" s="1">
        <v>1.2417263329123099E-5</v>
      </c>
      <c r="BJ752">
        <v>0.22257569441257699</v>
      </c>
      <c r="BK752" s="1">
        <v>3.0595227635933203E-5</v>
      </c>
      <c r="BL752">
        <v>1.4295633156558E-4</v>
      </c>
      <c r="BM752">
        <v>3.7</v>
      </c>
      <c r="BN752" s="1">
        <v>4.0999999999999996</v>
      </c>
      <c r="BO752">
        <v>3.7</v>
      </c>
      <c r="BQ752">
        <v>4.0999999999999996</v>
      </c>
      <c r="BR752">
        <v>3.3</v>
      </c>
      <c r="BS752">
        <v>5.2</v>
      </c>
      <c r="BU752">
        <v>6.1</v>
      </c>
      <c r="BV752">
        <v>5.4</v>
      </c>
      <c r="BW752">
        <v>6.1</v>
      </c>
      <c r="BX752">
        <v>1</v>
      </c>
      <c r="BY752">
        <v>2.1</v>
      </c>
      <c r="BZ752">
        <v>1.5</v>
      </c>
    </row>
    <row r="753" spans="1:79" x14ac:dyDescent="0.3">
      <c r="A753">
        <v>4302</v>
      </c>
      <c r="B753" t="s">
        <v>9</v>
      </c>
      <c r="C753" t="s">
        <v>8</v>
      </c>
      <c r="E753" t="s">
        <v>70</v>
      </c>
      <c r="F753" t="s">
        <v>1212</v>
      </c>
      <c r="I753" t="str">
        <f>IF(ISBLANK($E753),"Unknown",VLOOKUP($E753,'[1]LVL1_ID_metadata _final'!$F$2:$K$690,5,FALSE))</f>
        <v>16266-88-9</v>
      </c>
      <c r="L753" t="s">
        <v>69</v>
      </c>
      <c r="M753" t="s">
        <v>4</v>
      </c>
      <c r="N753" t="s">
        <v>5</v>
      </c>
      <c r="O753" t="s">
        <v>3</v>
      </c>
      <c r="P753" t="s">
        <v>4</v>
      </c>
      <c r="Q753" t="s">
        <v>3</v>
      </c>
      <c r="R753">
        <v>220.07368</v>
      </c>
      <c r="S753">
        <v>221.08096</v>
      </c>
      <c r="T753">
        <v>20.6</v>
      </c>
      <c r="U753">
        <v>7545820.7915712399</v>
      </c>
      <c r="V753">
        <v>75</v>
      </c>
      <c r="W753">
        <v>1</v>
      </c>
      <c r="X753">
        <v>0</v>
      </c>
      <c r="Y753">
        <v>43.1</v>
      </c>
      <c r="Z753">
        <v>60.1</v>
      </c>
      <c r="AB753" t="s">
        <v>2</v>
      </c>
      <c r="AC753" t="s">
        <v>2</v>
      </c>
      <c r="AD753" t="s">
        <v>1</v>
      </c>
      <c r="AE753" t="s">
        <v>0</v>
      </c>
      <c r="AF753">
        <v>7267793.0720535396</v>
      </c>
      <c r="AG753">
        <v>7356448.0672867699</v>
      </c>
      <c r="AH753">
        <v>7545820.7915712399</v>
      </c>
      <c r="AI753">
        <v>429679.34787266498</v>
      </c>
      <c r="AJ753">
        <v>496861.38778945798</v>
      </c>
      <c r="AK753">
        <v>346690.42096421</v>
      </c>
      <c r="AL753">
        <v>378881.98337960202</v>
      </c>
      <c r="AM753">
        <v>744569.64175874798</v>
      </c>
      <c r="AN753">
        <v>2814367.4690352799</v>
      </c>
      <c r="AO753">
        <v>3141378.2173210802</v>
      </c>
      <c r="AP753">
        <v>2965828.6418383201</v>
      </c>
      <c r="AQ753">
        <v>623684.41107239795</v>
      </c>
      <c r="AR753">
        <v>138065.690147752</v>
      </c>
      <c r="AS753">
        <v>211095.21482790701</v>
      </c>
      <c r="AT753">
        <v>146992.858597154</v>
      </c>
      <c r="AU753">
        <v>7356448.0672867699</v>
      </c>
      <c r="AV753">
        <v>378881.98337960202</v>
      </c>
      <c r="AW753">
        <v>211095.21482790701</v>
      </c>
      <c r="AX753">
        <v>1.9218051835591601</v>
      </c>
      <c r="AY753">
        <v>19.4032747537169</v>
      </c>
      <c r="AZ753" s="1">
        <v>80.747301148623606</v>
      </c>
      <c r="BA753" s="1">
        <v>5.1999999999999998E-2</v>
      </c>
      <c r="BB753">
        <v>2.9000000000000001E-2</v>
      </c>
      <c r="BC753" s="1">
        <v>0.55700000000000005</v>
      </c>
      <c r="BD753">
        <v>-4.28</v>
      </c>
      <c r="BE753">
        <v>-5.12</v>
      </c>
      <c r="BF753">
        <v>-0.84</v>
      </c>
      <c r="BG753">
        <v>6.08820411109545E-4</v>
      </c>
      <c r="BH753">
        <v>2.8533928987584101E-4</v>
      </c>
      <c r="BI753">
        <v>0.53232122251402203</v>
      </c>
      <c r="BJ753">
        <v>2.5025208464683501E-3</v>
      </c>
      <c r="BK753">
        <v>8.2092695203913799E-4</v>
      </c>
      <c r="BL753" s="1">
        <v>0.72838338401484104</v>
      </c>
      <c r="BM753" s="1">
        <v>3.1</v>
      </c>
      <c r="BN753">
        <v>3.1</v>
      </c>
      <c r="BO753" s="1">
        <v>3.9</v>
      </c>
      <c r="BP753" s="1">
        <v>1.1000000000000001</v>
      </c>
      <c r="BQ753">
        <v>3.2</v>
      </c>
      <c r="BR753">
        <v>2.8</v>
      </c>
      <c r="BS753">
        <v>3.5</v>
      </c>
      <c r="BT753">
        <v>3.5</v>
      </c>
      <c r="BU753">
        <v>6.2</v>
      </c>
      <c r="BV753">
        <v>5</v>
      </c>
      <c r="BW753">
        <v>4.3</v>
      </c>
      <c r="BZ753">
        <v>4.5</v>
      </c>
      <c r="CA753">
        <v>3</v>
      </c>
    </row>
    <row r="754" spans="1:79" x14ac:dyDescent="0.3">
      <c r="A754">
        <v>1351</v>
      </c>
      <c r="B754" t="s">
        <v>9</v>
      </c>
      <c r="E754" t="s">
        <v>68</v>
      </c>
      <c r="F754" t="s">
        <v>1212</v>
      </c>
      <c r="L754" t="s">
        <v>67</v>
      </c>
      <c r="M754" t="s">
        <v>4</v>
      </c>
      <c r="N754" t="s">
        <v>25</v>
      </c>
      <c r="O754" t="s">
        <v>3</v>
      </c>
      <c r="P754" t="s">
        <v>18</v>
      </c>
      <c r="Q754" t="s">
        <v>3</v>
      </c>
      <c r="R754">
        <v>369.11477000000002</v>
      </c>
      <c r="S754">
        <v>370.12205</v>
      </c>
      <c r="T754">
        <v>13.269</v>
      </c>
      <c r="U754">
        <v>27447085.090387799</v>
      </c>
      <c r="V754">
        <v>248</v>
      </c>
      <c r="W754">
        <v>3</v>
      </c>
      <c r="X754">
        <v>0</v>
      </c>
      <c r="Y754">
        <v>35.1</v>
      </c>
      <c r="Z754">
        <v>6.8</v>
      </c>
      <c r="AB754" t="s">
        <v>2</v>
      </c>
      <c r="AC754" t="s">
        <v>2</v>
      </c>
      <c r="AD754" t="s">
        <v>1</v>
      </c>
      <c r="AE754" t="s">
        <v>0</v>
      </c>
      <c r="AF754">
        <v>15901582.566090699</v>
      </c>
      <c r="AG754">
        <v>16881977.935230199</v>
      </c>
      <c r="AH754">
        <v>15321897.4977499</v>
      </c>
      <c r="AI754">
        <v>83870.406491271104</v>
      </c>
      <c r="AJ754">
        <v>27447085.090387799</v>
      </c>
      <c r="AK754">
        <v>16773484.379052499</v>
      </c>
      <c r="AL754">
        <v>15784015.046140101</v>
      </c>
      <c r="AM754">
        <v>82198.504131630601</v>
      </c>
      <c r="AN754">
        <v>15597450.852412799</v>
      </c>
      <c r="AO754">
        <v>14505156.909442199</v>
      </c>
      <c r="AP754">
        <v>13429013.350046201</v>
      </c>
      <c r="AQ754">
        <v>10129510.1146912</v>
      </c>
      <c r="AR754">
        <v>8827806.0767531395</v>
      </c>
      <c r="AS754">
        <v>8772925.60812198</v>
      </c>
      <c r="AT754">
        <v>80869.402303324401</v>
      </c>
      <c r="AU754">
        <v>15901582.566090699</v>
      </c>
      <c r="AV754">
        <v>16773484.379052499</v>
      </c>
      <c r="AW754">
        <v>8827806.0767531395</v>
      </c>
      <c r="AX754">
        <v>4.9177612498890104</v>
      </c>
      <c r="AY754" s="1">
        <v>32.332495408037502</v>
      </c>
      <c r="AZ754" s="1">
        <v>8.3072364783028902</v>
      </c>
      <c r="BA754">
        <v>1.0549999999999999</v>
      </c>
      <c r="BB754" s="1">
        <v>0.55500000000000005</v>
      </c>
      <c r="BC754" s="1">
        <v>0.52600000000000002</v>
      </c>
      <c r="BD754">
        <v>0.08</v>
      </c>
      <c r="BE754">
        <v>-0.85</v>
      </c>
      <c r="BF754">
        <v>-0.93</v>
      </c>
      <c r="BG754">
        <v>0.462046646034947</v>
      </c>
      <c r="BH754">
        <v>2.39107970714054E-2</v>
      </c>
      <c r="BI754">
        <v>6.1637921206215704E-3</v>
      </c>
      <c r="BJ754">
        <v>0.62203846394839701</v>
      </c>
      <c r="BK754">
        <v>3.91719900801656E-2</v>
      </c>
      <c r="BL754" s="1">
        <v>1.89022958365728E-2</v>
      </c>
      <c r="BM754">
        <v>5.6</v>
      </c>
      <c r="BN754" s="1">
        <v>5.6</v>
      </c>
      <c r="BO754" s="1">
        <v>5.6</v>
      </c>
      <c r="BQ754" s="1">
        <v>5.5</v>
      </c>
      <c r="BR754">
        <v>5.6</v>
      </c>
      <c r="BS754">
        <v>5.6</v>
      </c>
      <c r="BU754">
        <v>8.1</v>
      </c>
      <c r="BV754">
        <v>8.1</v>
      </c>
      <c r="BW754">
        <v>8.1</v>
      </c>
      <c r="BX754">
        <v>5</v>
      </c>
      <c r="BY754">
        <v>5.4</v>
      </c>
      <c r="BZ754">
        <v>5.4</v>
      </c>
    </row>
    <row r="755" spans="1:79" x14ac:dyDescent="0.3">
      <c r="A755">
        <v>1138</v>
      </c>
      <c r="B755" t="s">
        <v>9</v>
      </c>
      <c r="E755" t="s">
        <v>66</v>
      </c>
      <c r="F755" t="s">
        <v>1212</v>
      </c>
      <c r="L755" t="s">
        <v>65</v>
      </c>
      <c r="M755" t="s">
        <v>4</v>
      </c>
      <c r="N755" t="s">
        <v>4</v>
      </c>
      <c r="O755" t="s">
        <v>3</v>
      </c>
      <c r="P755" t="s">
        <v>18</v>
      </c>
      <c r="Q755" t="s">
        <v>3</v>
      </c>
      <c r="R755">
        <v>314.09032999999999</v>
      </c>
      <c r="S755">
        <v>315.09760999999997</v>
      </c>
      <c r="T755">
        <v>21.548999999999999</v>
      </c>
      <c r="U755">
        <v>26368855.6952557</v>
      </c>
      <c r="V755">
        <v>87</v>
      </c>
      <c r="W755">
        <v>4</v>
      </c>
      <c r="X755">
        <v>0</v>
      </c>
      <c r="Y755">
        <v>40.9</v>
      </c>
      <c r="Z755">
        <v>7</v>
      </c>
      <c r="AB755" t="s">
        <v>2</v>
      </c>
      <c r="AC755" t="s">
        <v>2</v>
      </c>
      <c r="AD755" t="s">
        <v>1</v>
      </c>
      <c r="AE755" t="s">
        <v>0</v>
      </c>
      <c r="AF755">
        <v>12127704.9548747</v>
      </c>
      <c r="AG755">
        <v>6926131.5547563601</v>
      </c>
      <c r="AH755">
        <v>8526993.73628412</v>
      </c>
      <c r="AI755">
        <v>291542.41720536997</v>
      </c>
      <c r="AJ755">
        <v>23950215.102981199</v>
      </c>
      <c r="AK755">
        <v>26368855.6952557</v>
      </c>
      <c r="AL755">
        <v>23157484.8525635</v>
      </c>
      <c r="AM755">
        <v>110561.897899551</v>
      </c>
      <c r="AN755">
        <v>12860547.487173701</v>
      </c>
      <c r="AO755">
        <v>12557598.374841999</v>
      </c>
      <c r="AP755">
        <v>13178146.761268901</v>
      </c>
      <c r="AQ755">
        <v>6818714.0549265798</v>
      </c>
      <c r="AR755">
        <v>8189196.2411914598</v>
      </c>
      <c r="AS755">
        <v>7731705.3612309797</v>
      </c>
      <c r="AT755">
        <v>246137.69918173601</v>
      </c>
      <c r="AU755">
        <v>8526993.73628412</v>
      </c>
      <c r="AV755">
        <v>23950215.102981199</v>
      </c>
      <c r="AW755">
        <v>7731705.3612309797</v>
      </c>
      <c r="AX755">
        <v>28.977624440344201</v>
      </c>
      <c r="AY755">
        <v>6.8302564798876499</v>
      </c>
      <c r="AZ755">
        <v>9.2052094392635802</v>
      </c>
      <c r="BA755">
        <v>2.8090000000000002</v>
      </c>
      <c r="BB755">
        <v>0.90700000000000003</v>
      </c>
      <c r="BC755">
        <v>0.32300000000000001</v>
      </c>
      <c r="BD755">
        <v>1.49</v>
      </c>
      <c r="BE755">
        <v>-0.14000000000000001</v>
      </c>
      <c r="BF755">
        <v>-1.63</v>
      </c>
      <c r="BG755">
        <v>1.05294810452428E-3</v>
      </c>
      <c r="BH755">
        <v>0.51069406767605297</v>
      </c>
      <c r="BI755">
        <v>4.5121702153694298E-4</v>
      </c>
      <c r="BJ755">
        <v>4.0051443537114598E-3</v>
      </c>
      <c r="BK755">
        <v>0.60357433979958497</v>
      </c>
      <c r="BL755">
        <v>2.2149670097988501E-3</v>
      </c>
      <c r="BM755">
        <v>4.5</v>
      </c>
      <c r="BN755">
        <v>3.9</v>
      </c>
      <c r="BO755">
        <v>4.5999999999999996</v>
      </c>
      <c r="BQ755">
        <v>5.6</v>
      </c>
      <c r="BR755">
        <v>5.8</v>
      </c>
      <c r="BS755">
        <v>6</v>
      </c>
      <c r="BU755">
        <v>9</v>
      </c>
      <c r="BV755">
        <v>7.5</v>
      </c>
      <c r="BW755">
        <v>8.3000000000000007</v>
      </c>
      <c r="BX755">
        <v>3.9</v>
      </c>
      <c r="BY755">
        <v>5.4</v>
      </c>
      <c r="BZ755">
        <v>4.5999999999999996</v>
      </c>
      <c r="CA755">
        <v>2.2999999999999998</v>
      </c>
    </row>
    <row r="756" spans="1:79" x14ac:dyDescent="0.3">
      <c r="A756">
        <v>1228</v>
      </c>
      <c r="B756" t="s">
        <v>9</v>
      </c>
      <c r="C756" t="s">
        <v>8</v>
      </c>
      <c r="E756" t="s">
        <v>64</v>
      </c>
      <c r="F756" t="s">
        <v>1212</v>
      </c>
      <c r="I756" t="str">
        <f>IF(ISBLANK($E756),"Unknown",VLOOKUP($E756,'[1]LVL1_ID_metadata _final'!$F$2:$K$690,5,FALSE))</f>
        <v>134575-05-6</v>
      </c>
      <c r="L756" t="s">
        <v>63</v>
      </c>
      <c r="M756" t="s">
        <v>4</v>
      </c>
      <c r="N756" t="s">
        <v>5</v>
      </c>
      <c r="O756" t="s">
        <v>3</v>
      </c>
      <c r="P756" t="s">
        <v>4</v>
      </c>
      <c r="Q756" t="s">
        <v>3</v>
      </c>
      <c r="R756">
        <v>301.10638999999998</v>
      </c>
      <c r="S756">
        <v>302.11367000000001</v>
      </c>
      <c r="T756">
        <v>10.260999999999999</v>
      </c>
      <c r="U756">
        <v>36408457.292512402</v>
      </c>
      <c r="V756">
        <v>140</v>
      </c>
      <c r="W756">
        <v>3</v>
      </c>
      <c r="X756">
        <v>0</v>
      </c>
      <c r="Y756">
        <v>62.9</v>
      </c>
      <c r="Z756">
        <v>46.8</v>
      </c>
      <c r="AB756" t="s">
        <v>2</v>
      </c>
      <c r="AC756" t="s">
        <v>2</v>
      </c>
      <c r="AD756" t="s">
        <v>1</v>
      </c>
      <c r="AE756" t="s">
        <v>0</v>
      </c>
      <c r="AF756">
        <v>25733653.8350747</v>
      </c>
      <c r="AG756">
        <v>24701636.0116629</v>
      </c>
      <c r="AH756">
        <v>25604357.1950831</v>
      </c>
      <c r="AI756">
        <v>98854.423108085393</v>
      </c>
      <c r="AJ756">
        <v>36408457.292512402</v>
      </c>
      <c r="AK756">
        <v>25652988.037154701</v>
      </c>
      <c r="AL756">
        <v>26681205.324371301</v>
      </c>
      <c r="AM756">
        <v>96148.1613655658</v>
      </c>
      <c r="AN756">
        <v>26992417.287450101</v>
      </c>
      <c r="AO756">
        <v>23077033.971037101</v>
      </c>
      <c r="AP756">
        <v>17305233.216176599</v>
      </c>
      <c r="AQ756">
        <v>7650432.6295969896</v>
      </c>
      <c r="AR756">
        <v>10304644.8508288</v>
      </c>
      <c r="AS756">
        <v>9310377.2014407404</v>
      </c>
      <c r="AT756">
        <v>95583.708366305204</v>
      </c>
      <c r="AU756">
        <v>25604357.1950831</v>
      </c>
      <c r="AV756">
        <v>26681205.324371301</v>
      </c>
      <c r="AW756">
        <v>9310377.2014407404</v>
      </c>
      <c r="AX756">
        <v>2.21821185042237</v>
      </c>
      <c r="AY756" s="1">
        <v>20.064175851266299</v>
      </c>
      <c r="AZ756" s="1">
        <v>14.7543469853996</v>
      </c>
      <c r="BA756">
        <v>1.042</v>
      </c>
      <c r="BB756" s="1">
        <v>0.36399999999999999</v>
      </c>
      <c r="BC756" s="1">
        <v>0.34899999999999998</v>
      </c>
      <c r="BD756">
        <v>0.06</v>
      </c>
      <c r="BE756">
        <v>-1.46</v>
      </c>
      <c r="BF756">
        <v>-1.52</v>
      </c>
      <c r="BG756">
        <v>0.481334891612615</v>
      </c>
      <c r="BH756">
        <v>2.7045820580262598E-4</v>
      </c>
      <c r="BI756">
        <v>1.30601103270678E-4</v>
      </c>
      <c r="BJ756">
        <v>0.64051833648729095</v>
      </c>
      <c r="BK756">
        <v>7.8417556271667905E-4</v>
      </c>
      <c r="BL756" s="1">
        <v>8.2512487158974504E-4</v>
      </c>
      <c r="BM756" s="1">
        <v>5.0999999999999996</v>
      </c>
      <c r="BN756">
        <v>5.0999999999999996</v>
      </c>
      <c r="BO756" s="1">
        <v>5.0999999999999996</v>
      </c>
      <c r="BP756" s="1"/>
      <c r="BQ756">
        <v>6.2</v>
      </c>
      <c r="BR756">
        <v>5.8</v>
      </c>
      <c r="BS756">
        <v>5.8</v>
      </c>
      <c r="BU756">
        <v>5.7</v>
      </c>
      <c r="BV756">
        <v>5.9</v>
      </c>
      <c r="BW756">
        <v>5.5</v>
      </c>
      <c r="BX756">
        <v>4.2</v>
      </c>
      <c r="BY756">
        <v>3.9</v>
      </c>
      <c r="BZ756">
        <v>3.9</v>
      </c>
    </row>
    <row r="757" spans="1:79" x14ac:dyDescent="0.3">
      <c r="A757">
        <v>1257</v>
      </c>
      <c r="B757" t="s">
        <v>9</v>
      </c>
      <c r="E757" t="s">
        <v>62</v>
      </c>
      <c r="F757" t="s">
        <v>1212</v>
      </c>
      <c r="L757" t="s">
        <v>61</v>
      </c>
      <c r="M757" t="s">
        <v>4</v>
      </c>
      <c r="N757" t="s">
        <v>5</v>
      </c>
      <c r="O757" t="s">
        <v>3</v>
      </c>
      <c r="P757" t="s">
        <v>4</v>
      </c>
      <c r="Q757" t="s">
        <v>3</v>
      </c>
      <c r="R757">
        <v>645.32608000000005</v>
      </c>
      <c r="S757">
        <v>646.33335999999997</v>
      </c>
      <c r="T757">
        <v>19.638000000000002</v>
      </c>
      <c r="U757">
        <v>44328963.900000401</v>
      </c>
      <c r="V757">
        <v>5</v>
      </c>
      <c r="W757">
        <v>1</v>
      </c>
      <c r="X757">
        <v>0</v>
      </c>
      <c r="Y757">
        <v>63.7</v>
      </c>
      <c r="Z757">
        <v>8.1999999999999993</v>
      </c>
      <c r="AB757" t="s">
        <v>2</v>
      </c>
      <c r="AC757" t="s">
        <v>2</v>
      </c>
      <c r="AD757" t="s">
        <v>1</v>
      </c>
      <c r="AE757" t="s">
        <v>0</v>
      </c>
      <c r="AF757">
        <v>43922073.288748503</v>
      </c>
      <c r="AG757">
        <v>44025718.116675898</v>
      </c>
      <c r="AH757">
        <v>44328963.900000401</v>
      </c>
      <c r="AI757">
        <v>235651.668932681</v>
      </c>
      <c r="AJ757">
        <v>5667180.9950249</v>
      </c>
      <c r="AK757">
        <v>2875852.5231831898</v>
      </c>
      <c r="AL757">
        <v>3200731.0082854801</v>
      </c>
      <c r="AM757">
        <v>230162.44255406599</v>
      </c>
      <c r="AN757">
        <v>20752696.821989302</v>
      </c>
      <c r="AO757">
        <v>19180419.943895198</v>
      </c>
      <c r="AP757">
        <v>20248375.7346466</v>
      </c>
      <c r="AQ757">
        <v>1294157.7929210099</v>
      </c>
      <c r="AR757">
        <v>1631570.86837875</v>
      </c>
      <c r="AS757">
        <v>1781638.7104020701</v>
      </c>
      <c r="AT757">
        <v>224522.75517377999</v>
      </c>
      <c r="AU757">
        <v>44025718.116675898</v>
      </c>
      <c r="AV757">
        <v>3200731.0082854801</v>
      </c>
      <c r="AW757">
        <v>1631570.86837875</v>
      </c>
      <c r="AX757">
        <v>0.47955700416748198</v>
      </c>
      <c r="AY757">
        <v>38.994077986526896</v>
      </c>
      <c r="AZ757">
        <v>15.911333583069201</v>
      </c>
      <c r="BA757" s="1">
        <v>7.2999999999999995E-2</v>
      </c>
      <c r="BB757">
        <v>3.6999999999999998E-2</v>
      </c>
      <c r="BC757">
        <v>0.51</v>
      </c>
      <c r="BD757">
        <v>-3.78</v>
      </c>
      <c r="BE757">
        <v>-4.75</v>
      </c>
      <c r="BF757">
        <v>-0.97</v>
      </c>
      <c r="BG757" s="1">
        <v>3.0310721115478501E-5</v>
      </c>
      <c r="BH757" s="1">
        <v>4.7088541759166E-6</v>
      </c>
      <c r="BI757">
        <v>8.4017803403759698E-3</v>
      </c>
      <c r="BJ757">
        <v>2.13216653344964E-4</v>
      </c>
      <c r="BK757" s="1">
        <v>2.88593547847344E-5</v>
      </c>
      <c r="BL757" s="1">
        <v>2.4412270201206E-2</v>
      </c>
      <c r="BM757" s="1">
        <v>4.7</v>
      </c>
      <c r="BN757">
        <v>3.6</v>
      </c>
      <c r="BO757" s="1">
        <v>2.8</v>
      </c>
      <c r="BP757" s="1"/>
      <c r="BQ757">
        <v>0.5</v>
      </c>
      <c r="BR757">
        <v>2.5</v>
      </c>
      <c r="BS757">
        <v>1.7</v>
      </c>
      <c r="BU757">
        <v>6</v>
      </c>
      <c r="BV757">
        <v>4.8</v>
      </c>
      <c r="BW757">
        <v>5.2</v>
      </c>
      <c r="BX757">
        <v>2.1</v>
      </c>
      <c r="BY757">
        <v>1.4</v>
      </c>
      <c r="BZ757">
        <v>0.2</v>
      </c>
    </row>
    <row r="758" spans="1:79" x14ac:dyDescent="0.3">
      <c r="A758">
        <v>3689</v>
      </c>
      <c r="B758" t="s">
        <v>9</v>
      </c>
      <c r="C758" t="s">
        <v>8</v>
      </c>
      <c r="E758" t="s">
        <v>60</v>
      </c>
      <c r="F758" t="s">
        <v>1212</v>
      </c>
      <c r="I758" t="str">
        <f>IF(ISBLANK($E758),"Unknown",VLOOKUP($E758,'[1]LVL1_ID_metadata _final'!$F$2:$K$690,5,FALSE))</f>
        <v>5184-64-5</v>
      </c>
      <c r="L758" t="s">
        <v>59</v>
      </c>
      <c r="M758" t="s">
        <v>4</v>
      </c>
      <c r="N758" t="s">
        <v>4</v>
      </c>
      <c r="O758" t="s">
        <v>3</v>
      </c>
      <c r="P758" t="s">
        <v>18</v>
      </c>
      <c r="Q758" t="s">
        <v>3</v>
      </c>
      <c r="R758">
        <v>274.10296</v>
      </c>
      <c r="S758">
        <v>275.11023999999998</v>
      </c>
      <c r="T758">
        <v>24.292999999999999</v>
      </c>
      <c r="U758">
        <v>5979838.2632597201</v>
      </c>
      <c r="V758">
        <v>11</v>
      </c>
      <c r="W758">
        <v>2</v>
      </c>
      <c r="X758">
        <v>0</v>
      </c>
      <c r="Y758">
        <v>33.6</v>
      </c>
      <c r="Z758">
        <v>41.4</v>
      </c>
      <c r="AB758" t="s">
        <v>2</v>
      </c>
      <c r="AC758" t="s">
        <v>2</v>
      </c>
      <c r="AD758" t="s">
        <v>1</v>
      </c>
      <c r="AE758" t="s">
        <v>0</v>
      </c>
      <c r="AF758">
        <v>5475670.0276742298</v>
      </c>
      <c r="AG758">
        <v>5382448.7008222602</v>
      </c>
      <c r="AH758">
        <v>4814359.1460948298</v>
      </c>
      <c r="AI758">
        <v>590310.15569745703</v>
      </c>
      <c r="AJ758">
        <v>5416010.5103954496</v>
      </c>
      <c r="AK758">
        <v>5707834.5264822301</v>
      </c>
      <c r="AL758">
        <v>5853293.5039630104</v>
      </c>
      <c r="AM758">
        <v>192038.31246237701</v>
      </c>
      <c r="AN758">
        <v>5979838.2632597201</v>
      </c>
      <c r="AO758">
        <v>4868199.7112173904</v>
      </c>
      <c r="AP758">
        <v>5317156.2222910002</v>
      </c>
      <c r="AQ758">
        <v>4849568.0575283496</v>
      </c>
      <c r="AR758">
        <v>5915846.9133607298</v>
      </c>
      <c r="AS758">
        <v>5165614.5600281497</v>
      </c>
      <c r="AT758">
        <v>492075.11922513798</v>
      </c>
      <c r="AU758">
        <v>5382448.7008222602</v>
      </c>
      <c r="AV758">
        <v>5707834.5264822301</v>
      </c>
      <c r="AW758">
        <v>5165614.5600281497</v>
      </c>
      <c r="AX758">
        <v>6.8517258053260202</v>
      </c>
      <c r="AY758" s="1">
        <v>3.9350557298409399</v>
      </c>
      <c r="AZ758" s="1">
        <v>10.3133554015642</v>
      </c>
      <c r="BA758">
        <v>1.06</v>
      </c>
      <c r="BB758">
        <v>0.96</v>
      </c>
      <c r="BC758" s="1">
        <v>0.90500000000000003</v>
      </c>
      <c r="BD758">
        <v>0.08</v>
      </c>
      <c r="BE758">
        <v>-0.06</v>
      </c>
      <c r="BF758">
        <v>-0.14000000000000001</v>
      </c>
      <c r="BG758">
        <v>0.432008083422388</v>
      </c>
      <c r="BH758">
        <v>0.96954384197597299</v>
      </c>
      <c r="BI758">
        <v>0.55358270482497296</v>
      </c>
      <c r="BJ758">
        <v>0.59191468993683305</v>
      </c>
      <c r="BK758">
        <v>0.99999997168348098</v>
      </c>
      <c r="BL758">
        <v>0.74674385290063905</v>
      </c>
      <c r="BM758">
        <v>5.4</v>
      </c>
      <c r="BN758">
        <v>4.5999999999999996</v>
      </c>
      <c r="BO758">
        <v>4</v>
      </c>
      <c r="BP758">
        <v>4.2</v>
      </c>
      <c r="BQ758">
        <v>5.4</v>
      </c>
      <c r="BR758">
        <v>5.4</v>
      </c>
      <c r="BS758">
        <v>6.1</v>
      </c>
      <c r="BT758">
        <v>3.4</v>
      </c>
      <c r="BU758">
        <v>7</v>
      </c>
      <c r="BV758">
        <v>7.2</v>
      </c>
      <c r="BW758">
        <v>7.4</v>
      </c>
      <c r="BX758">
        <v>4.8</v>
      </c>
      <c r="BY758">
        <v>5.8</v>
      </c>
      <c r="BZ758">
        <v>5.8</v>
      </c>
      <c r="CA758">
        <v>4.2</v>
      </c>
    </row>
    <row r="759" spans="1:79" x14ac:dyDescent="0.3">
      <c r="A759">
        <v>639</v>
      </c>
      <c r="B759" t="s">
        <v>9</v>
      </c>
      <c r="E759" t="s">
        <v>58</v>
      </c>
      <c r="F759" t="s">
        <v>1212</v>
      </c>
      <c r="L759" t="s">
        <v>57</v>
      </c>
      <c r="M759" t="s">
        <v>4</v>
      </c>
      <c r="N759" t="s">
        <v>5</v>
      </c>
      <c r="O759" t="s">
        <v>3</v>
      </c>
      <c r="P759" t="s">
        <v>4</v>
      </c>
      <c r="Q759" t="s">
        <v>3</v>
      </c>
      <c r="R759">
        <v>486.19580000000002</v>
      </c>
      <c r="S759">
        <v>487.20308</v>
      </c>
      <c r="T759">
        <v>23.356000000000002</v>
      </c>
      <c r="U759">
        <v>30591462.143870302</v>
      </c>
      <c r="V759">
        <v>8</v>
      </c>
      <c r="W759">
        <v>1</v>
      </c>
      <c r="X759">
        <v>0</v>
      </c>
      <c r="Y759">
        <v>53.2</v>
      </c>
      <c r="Z759">
        <v>7.7</v>
      </c>
      <c r="AB759" t="s">
        <v>2</v>
      </c>
      <c r="AC759" t="s">
        <v>2</v>
      </c>
      <c r="AD759" t="s">
        <v>1</v>
      </c>
      <c r="AE759" t="s">
        <v>0</v>
      </c>
      <c r="AF759">
        <v>30517900.80672</v>
      </c>
      <c r="AG759">
        <v>30591462.143870302</v>
      </c>
      <c r="AH759">
        <v>27817889.567150399</v>
      </c>
      <c r="AI759">
        <v>2021193.73966061</v>
      </c>
      <c r="AJ759">
        <v>20099027.575520899</v>
      </c>
      <c r="AK759">
        <v>27363202.816070098</v>
      </c>
      <c r="AL759">
        <v>27128665.943233699</v>
      </c>
      <c r="AM759">
        <v>2422796.0503979898</v>
      </c>
      <c r="AN759">
        <v>24188629.470370099</v>
      </c>
      <c r="AO759">
        <v>18561854.937187999</v>
      </c>
      <c r="AP759">
        <v>20754710.2496082</v>
      </c>
      <c r="AQ759">
        <v>4643937.3630661899</v>
      </c>
      <c r="AR759">
        <v>5913954.2484336896</v>
      </c>
      <c r="AS759">
        <v>4254742.7080627503</v>
      </c>
      <c r="AT759">
        <v>2344830.6526265801</v>
      </c>
      <c r="AU759">
        <v>30517900.80672</v>
      </c>
      <c r="AV759">
        <v>27128665.943233699</v>
      </c>
      <c r="AW759">
        <v>4643937.3630661899</v>
      </c>
      <c r="AX759">
        <v>5.3319388329411401</v>
      </c>
      <c r="AY759">
        <v>16.602299274666599</v>
      </c>
      <c r="AZ759">
        <v>17.573469835437098</v>
      </c>
      <c r="BA759">
        <v>0.88900000000000001</v>
      </c>
      <c r="BB759">
        <v>0.152</v>
      </c>
      <c r="BC759">
        <v>0.17100000000000001</v>
      </c>
      <c r="BD759">
        <v>-0.17</v>
      </c>
      <c r="BE759">
        <v>-2.72</v>
      </c>
      <c r="BF759">
        <v>-2.5499999999999998</v>
      </c>
      <c r="BG759">
        <v>0.33023236897720398</v>
      </c>
      <c r="BH759" s="1">
        <v>1.2070515563511499E-5</v>
      </c>
      <c r="BI759" s="1">
        <v>2.32702334834745E-5</v>
      </c>
      <c r="BJ759">
        <v>0.47908267845239999</v>
      </c>
      <c r="BK759" s="1">
        <v>6.0044581673166403E-5</v>
      </c>
      <c r="BL759">
        <v>2.3179643766750501E-4</v>
      </c>
      <c r="BM759">
        <v>6.6</v>
      </c>
      <c r="BN759">
        <v>6.2</v>
      </c>
      <c r="BO759">
        <v>6.6</v>
      </c>
      <c r="BP759">
        <v>5.5</v>
      </c>
      <c r="BQ759">
        <v>6.4</v>
      </c>
      <c r="BR759">
        <v>6.6</v>
      </c>
      <c r="BS759">
        <v>6.6</v>
      </c>
      <c r="BT759">
        <v>5.5</v>
      </c>
      <c r="BU759">
        <v>8.6</v>
      </c>
      <c r="BV759">
        <v>8.4</v>
      </c>
      <c r="BW759">
        <v>8</v>
      </c>
      <c r="BX759">
        <v>4.9000000000000004</v>
      </c>
      <c r="BY759">
        <v>5.9</v>
      </c>
      <c r="BZ759">
        <v>6</v>
      </c>
      <c r="CA759">
        <v>6</v>
      </c>
    </row>
    <row r="760" spans="1:79" x14ac:dyDescent="0.3">
      <c r="A760">
        <v>528</v>
      </c>
      <c r="B760" t="s">
        <v>9</v>
      </c>
      <c r="E760" t="s">
        <v>56</v>
      </c>
      <c r="F760" t="s">
        <v>1212</v>
      </c>
      <c r="L760" t="s">
        <v>55</v>
      </c>
      <c r="M760" t="s">
        <v>4</v>
      </c>
      <c r="N760" t="s">
        <v>5</v>
      </c>
      <c r="O760" t="s">
        <v>3</v>
      </c>
      <c r="P760" t="s">
        <v>4</v>
      </c>
      <c r="Q760" t="s">
        <v>3</v>
      </c>
      <c r="R760">
        <v>321.09249</v>
      </c>
      <c r="S760">
        <v>322.09976999999998</v>
      </c>
      <c r="T760">
        <v>15.863</v>
      </c>
      <c r="U760">
        <v>45783931.664669298</v>
      </c>
      <c r="V760">
        <v>2</v>
      </c>
      <c r="W760">
        <v>2</v>
      </c>
      <c r="X760">
        <v>0</v>
      </c>
      <c r="Y760">
        <v>50.8</v>
      </c>
      <c r="Z760">
        <v>7.5</v>
      </c>
      <c r="AB760" t="s">
        <v>2</v>
      </c>
      <c r="AC760" t="s">
        <v>2</v>
      </c>
      <c r="AD760" t="s">
        <v>1</v>
      </c>
      <c r="AE760" t="s">
        <v>0</v>
      </c>
      <c r="AF760">
        <v>45783931.664669298</v>
      </c>
      <c r="AG760">
        <v>43107381.570799798</v>
      </c>
      <c r="AH760">
        <v>44481565.870941699</v>
      </c>
      <c r="AI760">
        <v>87472.486889609601</v>
      </c>
      <c r="AJ760">
        <v>40127139.029556103</v>
      </c>
      <c r="AK760">
        <v>37819570.219304703</v>
      </c>
      <c r="AL760">
        <v>39226939.1691707</v>
      </c>
      <c r="AM760">
        <v>126615.104151726</v>
      </c>
      <c r="AN760">
        <v>37363293.521299496</v>
      </c>
      <c r="AO760">
        <v>33970838.965614699</v>
      </c>
      <c r="AP760">
        <v>35535214.733519301</v>
      </c>
      <c r="AQ760">
        <v>15115379.2660961</v>
      </c>
      <c r="AR760">
        <v>18333576.292940699</v>
      </c>
      <c r="AS760">
        <v>18227073.715741798</v>
      </c>
      <c r="AT760">
        <v>150756.878951775</v>
      </c>
      <c r="AU760">
        <v>44481565.870941699</v>
      </c>
      <c r="AV760">
        <v>39226939.1691707</v>
      </c>
      <c r="AW760">
        <v>18227073.715741798</v>
      </c>
      <c r="AX760">
        <v>3.01058723944666</v>
      </c>
      <c r="AY760">
        <v>2.9777249603394398</v>
      </c>
      <c r="AZ760">
        <v>10.6126074426244</v>
      </c>
      <c r="BA760">
        <v>0.88200000000000001</v>
      </c>
      <c r="BB760">
        <v>0.41</v>
      </c>
      <c r="BC760">
        <v>0.46500000000000002</v>
      </c>
      <c r="BD760">
        <v>-0.18</v>
      </c>
      <c r="BE760">
        <v>-1.29</v>
      </c>
      <c r="BF760">
        <v>-1.1100000000000001</v>
      </c>
      <c r="BG760">
        <v>0.12623912885872199</v>
      </c>
      <c r="BH760" s="1">
        <v>5.7659618575289801E-6</v>
      </c>
      <c r="BI760" s="1">
        <v>1.43172119120294E-5</v>
      </c>
      <c r="BJ760">
        <v>0.22162220992607601</v>
      </c>
      <c r="BK760" s="1">
        <v>3.3674533302030903E-5</v>
      </c>
      <c r="BL760" s="1">
        <v>1.58847332162191E-4</v>
      </c>
      <c r="BM760" s="1">
        <v>6.2</v>
      </c>
      <c r="BN760">
        <v>6.2</v>
      </c>
      <c r="BO760">
        <v>6.2</v>
      </c>
      <c r="BP760" s="1"/>
      <c r="BQ760">
        <v>6.2</v>
      </c>
      <c r="BR760">
        <v>6.2</v>
      </c>
      <c r="BS760">
        <v>6.6</v>
      </c>
      <c r="BU760">
        <v>9.6</v>
      </c>
      <c r="BV760">
        <v>9.1999999999999993</v>
      </c>
      <c r="BW760">
        <v>9.1999999999999993</v>
      </c>
      <c r="BX760">
        <v>5.6</v>
      </c>
      <c r="BY760">
        <v>6.4</v>
      </c>
      <c r="BZ760">
        <v>6</v>
      </c>
    </row>
    <row r="761" spans="1:79" x14ac:dyDescent="0.3">
      <c r="A761">
        <v>53</v>
      </c>
      <c r="B761" t="s">
        <v>9</v>
      </c>
      <c r="C761" t="s">
        <v>8</v>
      </c>
      <c r="E761" t="s">
        <v>54</v>
      </c>
      <c r="F761" t="s">
        <v>1212</v>
      </c>
      <c r="L761" t="s">
        <v>53</v>
      </c>
      <c r="M761" t="s">
        <v>4</v>
      </c>
      <c r="N761" t="s">
        <v>5</v>
      </c>
      <c r="O761" t="s">
        <v>3</v>
      </c>
      <c r="P761" t="s">
        <v>4</v>
      </c>
      <c r="Q761" t="s">
        <v>3</v>
      </c>
      <c r="R761">
        <v>236.14151000000001</v>
      </c>
      <c r="S761">
        <v>237.14878999999999</v>
      </c>
      <c r="T761">
        <v>21.192</v>
      </c>
      <c r="U761">
        <v>296930811.54868799</v>
      </c>
      <c r="V761">
        <v>57</v>
      </c>
      <c r="W761">
        <v>1</v>
      </c>
      <c r="X761">
        <v>0</v>
      </c>
      <c r="Y761">
        <v>33.9</v>
      </c>
      <c r="Z761">
        <v>57.4</v>
      </c>
      <c r="AB761" t="s">
        <v>2</v>
      </c>
      <c r="AC761" t="s">
        <v>2</v>
      </c>
      <c r="AD761" t="s">
        <v>1</v>
      </c>
      <c r="AE761" t="s">
        <v>0</v>
      </c>
      <c r="AF761">
        <v>19946003.886149701</v>
      </c>
      <c r="AG761">
        <v>25570838.180246498</v>
      </c>
      <c r="AH761">
        <v>17908379.3462057</v>
      </c>
      <c r="AI761">
        <v>5217622.8545050398</v>
      </c>
      <c r="AJ761">
        <v>20710147.417504899</v>
      </c>
      <c r="AK761">
        <v>20876258.146875001</v>
      </c>
      <c r="AL761">
        <v>15467516.334383</v>
      </c>
      <c r="AM761">
        <v>16761219.0911211</v>
      </c>
      <c r="AN761">
        <v>103247452.615753</v>
      </c>
      <c r="AO761">
        <v>94059664.869092405</v>
      </c>
      <c r="AP761">
        <v>95843615.004114598</v>
      </c>
      <c r="AQ761">
        <v>239005144.54199499</v>
      </c>
      <c r="AR761">
        <v>296930811.54868799</v>
      </c>
      <c r="AS761">
        <v>270132357.164379</v>
      </c>
      <c r="AT761">
        <v>2995965.7165681198</v>
      </c>
      <c r="AU761">
        <v>19946003.886149701</v>
      </c>
      <c r="AV761">
        <v>20710147.417504899</v>
      </c>
      <c r="AW761">
        <v>270132357.164379</v>
      </c>
      <c r="AX761">
        <v>18.771916688183801</v>
      </c>
      <c r="AY761">
        <v>16.1736893769923</v>
      </c>
      <c r="AZ761">
        <v>10.789325545156499</v>
      </c>
      <c r="BA761">
        <v>1.038</v>
      </c>
      <c r="BB761">
        <v>13.542999999999999</v>
      </c>
      <c r="BC761">
        <v>13.042999999999999</v>
      </c>
      <c r="BD761">
        <v>0.05</v>
      </c>
      <c r="BE761">
        <v>3.76</v>
      </c>
      <c r="BF761">
        <v>3.71</v>
      </c>
      <c r="BG761">
        <v>0.71206030931615005</v>
      </c>
      <c r="BH761" s="1">
        <v>2.43859257498258E-6</v>
      </c>
      <c r="BI761" s="1">
        <v>1.97727461492825E-6</v>
      </c>
      <c r="BJ761">
        <v>0.85942656436919795</v>
      </c>
      <c r="BK761" s="1">
        <v>1.7576757045737099E-5</v>
      </c>
      <c r="BL761" s="1">
        <v>3.8547439397696398E-5</v>
      </c>
      <c r="BM761">
        <v>1.8</v>
      </c>
      <c r="BN761">
        <v>2.4</v>
      </c>
      <c r="BP761">
        <v>2</v>
      </c>
      <c r="BQ761">
        <v>4.5999999999999996</v>
      </c>
      <c r="BR761">
        <v>4.2</v>
      </c>
      <c r="BS761">
        <v>3.8</v>
      </c>
      <c r="BT761">
        <v>4.2</v>
      </c>
      <c r="BU761">
        <v>9.6</v>
      </c>
      <c r="BV761">
        <v>9.1999999999999993</v>
      </c>
      <c r="BW761">
        <v>9.6</v>
      </c>
      <c r="BX761">
        <v>6.6</v>
      </c>
      <c r="BY761">
        <v>6.6</v>
      </c>
      <c r="BZ761">
        <v>6.6</v>
      </c>
    </row>
    <row r="762" spans="1:79" x14ac:dyDescent="0.3">
      <c r="A762">
        <v>473</v>
      </c>
      <c r="B762" t="s">
        <v>9</v>
      </c>
      <c r="E762" t="s">
        <v>52</v>
      </c>
      <c r="F762" t="s">
        <v>1212</v>
      </c>
      <c r="L762" t="s">
        <v>51</v>
      </c>
      <c r="M762" t="s">
        <v>4</v>
      </c>
      <c r="N762" t="s">
        <v>25</v>
      </c>
      <c r="O762" t="s">
        <v>3</v>
      </c>
      <c r="P762" t="s">
        <v>18</v>
      </c>
      <c r="Q762" t="s">
        <v>3</v>
      </c>
      <c r="R762">
        <v>397.14609000000002</v>
      </c>
      <c r="S762">
        <v>398.15336000000002</v>
      </c>
      <c r="T762">
        <v>13.492000000000001</v>
      </c>
      <c r="U762">
        <v>78173081.205476701</v>
      </c>
      <c r="V762">
        <v>196</v>
      </c>
      <c r="W762">
        <v>7</v>
      </c>
      <c r="X762">
        <v>0</v>
      </c>
      <c r="Y762">
        <v>67.8</v>
      </c>
      <c r="Z762">
        <v>8.4</v>
      </c>
      <c r="AB762" t="s">
        <v>2</v>
      </c>
      <c r="AC762" t="s">
        <v>2</v>
      </c>
      <c r="AD762" t="s">
        <v>1</v>
      </c>
      <c r="AE762" t="s">
        <v>0</v>
      </c>
      <c r="AF762">
        <v>62167780.8140499</v>
      </c>
      <c r="AG762">
        <v>66148390.814284697</v>
      </c>
      <c r="AH762">
        <v>65785826.018551402</v>
      </c>
      <c r="AI762">
        <v>124711.70408959599</v>
      </c>
      <c r="AJ762">
        <v>78173081.205476701</v>
      </c>
      <c r="AK762">
        <v>65662853.097807802</v>
      </c>
      <c r="AL762">
        <v>71111417.464868307</v>
      </c>
      <c r="AM762">
        <v>135668.467317993</v>
      </c>
      <c r="AN762">
        <v>65047429.333236299</v>
      </c>
      <c r="AO762">
        <v>52535988.047676697</v>
      </c>
      <c r="AP762">
        <v>57939898.8976309</v>
      </c>
      <c r="AQ762">
        <v>22338849.353545301</v>
      </c>
      <c r="AR762">
        <v>28444256.2704034</v>
      </c>
      <c r="AS762">
        <v>31597492.197869699</v>
      </c>
      <c r="AT762">
        <v>130821.723644875</v>
      </c>
      <c r="AU762">
        <v>65785826.018551402</v>
      </c>
      <c r="AV762">
        <v>71111417.464868307</v>
      </c>
      <c r="AW762">
        <v>28444256.2704034</v>
      </c>
      <c r="AX762">
        <v>3.40185213987986</v>
      </c>
      <c r="AY762">
        <v>8.7543621279894595</v>
      </c>
      <c r="AZ762">
        <v>17.1415758714374</v>
      </c>
      <c r="BA762">
        <v>1.081</v>
      </c>
      <c r="BB762">
        <v>0.432</v>
      </c>
      <c r="BC762">
        <v>0.4</v>
      </c>
      <c r="BD762">
        <v>0.11</v>
      </c>
      <c r="BE762">
        <v>-1.21</v>
      </c>
      <c r="BF762">
        <v>-1.32</v>
      </c>
      <c r="BG762">
        <v>0.57364183027985005</v>
      </c>
      <c r="BH762">
        <v>2.3613157712853999E-4</v>
      </c>
      <c r="BI762">
        <v>1.2738098133735501E-4</v>
      </c>
      <c r="BJ762">
        <v>0.73174018842295396</v>
      </c>
      <c r="BK762">
        <v>7.0204987419335003E-4</v>
      </c>
      <c r="BL762" s="1">
        <v>8.1356901340894105E-4</v>
      </c>
      <c r="BM762" s="1">
        <v>6.6</v>
      </c>
      <c r="BN762">
        <v>6.2</v>
      </c>
      <c r="BO762" s="1">
        <v>6.2</v>
      </c>
      <c r="BP762" s="1"/>
      <c r="BQ762">
        <v>6.2</v>
      </c>
      <c r="BR762">
        <v>6.2</v>
      </c>
      <c r="BS762">
        <v>6.6</v>
      </c>
      <c r="BU762">
        <v>8.6</v>
      </c>
      <c r="BV762">
        <v>7.5</v>
      </c>
      <c r="BW762">
        <v>7.1</v>
      </c>
      <c r="BX762">
        <v>5.6</v>
      </c>
      <c r="BY762">
        <v>5.5</v>
      </c>
      <c r="BZ762">
        <v>5.8</v>
      </c>
    </row>
    <row r="763" spans="1:79" x14ac:dyDescent="0.3">
      <c r="A763">
        <v>6226</v>
      </c>
      <c r="B763" t="s">
        <v>9</v>
      </c>
      <c r="C763" t="s">
        <v>8</v>
      </c>
      <c r="E763" t="s">
        <v>50</v>
      </c>
      <c r="F763" t="s">
        <v>1212</v>
      </c>
      <c r="L763" t="s">
        <v>49</v>
      </c>
      <c r="M763" t="s">
        <v>4</v>
      </c>
      <c r="N763" t="s">
        <v>5</v>
      </c>
      <c r="O763" t="s">
        <v>3</v>
      </c>
      <c r="P763" t="s">
        <v>4</v>
      </c>
      <c r="Q763" t="s">
        <v>3</v>
      </c>
      <c r="R763">
        <v>332.23520000000002</v>
      </c>
      <c r="S763">
        <v>333.24248</v>
      </c>
      <c r="T763">
        <v>19.52</v>
      </c>
      <c r="U763">
        <v>6741037.0654356796</v>
      </c>
      <c r="V763">
        <v>132</v>
      </c>
      <c r="W763">
        <v>3</v>
      </c>
      <c r="X763">
        <v>0</v>
      </c>
      <c r="Y763">
        <v>55.1</v>
      </c>
      <c r="Z763">
        <v>63.6</v>
      </c>
      <c r="AB763" t="s">
        <v>2</v>
      </c>
      <c r="AC763" t="s">
        <v>2</v>
      </c>
      <c r="AD763" t="s">
        <v>1</v>
      </c>
      <c r="AE763" t="s">
        <v>0</v>
      </c>
      <c r="AF763">
        <v>6690137.8274322702</v>
      </c>
      <c r="AG763">
        <v>6254600.7189216902</v>
      </c>
      <c r="AH763">
        <v>6741037.0654356796</v>
      </c>
      <c r="AI763">
        <v>112082.77564042</v>
      </c>
      <c r="AJ763">
        <v>240574.84775970399</v>
      </c>
      <c r="AK763">
        <v>244851.83917304999</v>
      </c>
      <c r="AL763">
        <v>222129.63548078001</v>
      </c>
      <c r="AM763">
        <v>125377.81354538399</v>
      </c>
      <c r="AN763">
        <v>2967650.2790226298</v>
      </c>
      <c r="AO763">
        <v>3015902.2687718999</v>
      </c>
      <c r="AP763">
        <v>2088061.8518234401</v>
      </c>
      <c r="AQ763">
        <v>206425.79174097799</v>
      </c>
      <c r="AR763">
        <v>199943.959649645</v>
      </c>
      <c r="AS763">
        <v>312200.06329745101</v>
      </c>
      <c r="AT763">
        <v>125606.44231683</v>
      </c>
      <c r="AU763">
        <v>6690137.8274322702</v>
      </c>
      <c r="AV763">
        <v>240574.84775970399</v>
      </c>
      <c r="AW763">
        <v>206425.79174097799</v>
      </c>
      <c r="AX763">
        <v>4.07448719434346</v>
      </c>
      <c r="AY763">
        <v>5.1196849127976103</v>
      </c>
      <c r="AZ763">
        <v>26.311987641093399</v>
      </c>
      <c r="BA763">
        <v>3.5999999999999997E-2</v>
      </c>
      <c r="BB763">
        <v>3.1E-2</v>
      </c>
      <c r="BC763">
        <v>0.85799999999999998</v>
      </c>
      <c r="BD763">
        <v>-4.8</v>
      </c>
      <c r="BE763">
        <v>-5.0199999999999996</v>
      </c>
      <c r="BF763">
        <v>-0.22</v>
      </c>
      <c r="BG763" s="1">
        <v>5.76912061678314E-7</v>
      </c>
      <c r="BH763" s="1">
        <v>5.72972727708176E-7</v>
      </c>
      <c r="BI763">
        <v>0.99902261562842698</v>
      </c>
      <c r="BJ763" s="1">
        <v>1.24309367395317E-5</v>
      </c>
      <c r="BK763" s="1">
        <v>6.9606835229592702E-6</v>
      </c>
      <c r="BL763">
        <v>0.999999927105924</v>
      </c>
      <c r="BM763">
        <v>1.2</v>
      </c>
      <c r="BN763">
        <v>3.5</v>
      </c>
      <c r="BO763">
        <v>2.7</v>
      </c>
      <c r="BU763">
        <v>1.7</v>
      </c>
      <c r="BV763">
        <v>2.1</v>
      </c>
      <c r="BW763">
        <v>3.3</v>
      </c>
    </row>
    <row r="764" spans="1:79" x14ac:dyDescent="0.3">
      <c r="A764">
        <v>4226</v>
      </c>
      <c r="B764" t="s">
        <v>9</v>
      </c>
      <c r="C764" t="s">
        <v>8</v>
      </c>
      <c r="E764" t="s">
        <v>48</v>
      </c>
      <c r="F764" t="s">
        <v>1212</v>
      </c>
      <c r="L764" t="s">
        <v>47</v>
      </c>
      <c r="M764" t="s">
        <v>4</v>
      </c>
      <c r="N764" t="s">
        <v>25</v>
      </c>
      <c r="O764" t="s">
        <v>3</v>
      </c>
      <c r="P764" t="s">
        <v>18</v>
      </c>
      <c r="Q764" t="s">
        <v>3</v>
      </c>
      <c r="R764">
        <v>328.12459999999999</v>
      </c>
      <c r="S764">
        <v>329.13188000000002</v>
      </c>
      <c r="T764">
        <v>13.932</v>
      </c>
      <c r="U764">
        <v>13923836.486999501</v>
      </c>
      <c r="V764">
        <v>173</v>
      </c>
      <c r="W764">
        <v>2</v>
      </c>
      <c r="X764">
        <v>0</v>
      </c>
      <c r="Y764">
        <v>60.7</v>
      </c>
      <c r="Z764">
        <v>46.4</v>
      </c>
      <c r="AB764" t="s">
        <v>2</v>
      </c>
      <c r="AC764" t="s">
        <v>2</v>
      </c>
      <c r="AD764" t="s">
        <v>1</v>
      </c>
      <c r="AE764" t="s">
        <v>0</v>
      </c>
      <c r="AF764">
        <v>7297400.4503956502</v>
      </c>
      <c r="AG764">
        <v>8109385.4807649301</v>
      </c>
      <c r="AH764">
        <v>7623285.2068648804</v>
      </c>
      <c r="AI764">
        <v>135356.50438571899</v>
      </c>
      <c r="AJ764">
        <v>6465793.6298357304</v>
      </c>
      <c r="AK764">
        <v>13923836.486999501</v>
      </c>
      <c r="AL764">
        <v>11922655.3489148</v>
      </c>
      <c r="AM764">
        <v>141821.08552179401</v>
      </c>
      <c r="AN764">
        <v>10229905.003513999</v>
      </c>
      <c r="AO764">
        <v>8080622.5320330597</v>
      </c>
      <c r="AP764">
        <v>8306690.5313550001</v>
      </c>
      <c r="AQ764">
        <v>6888864.4034596402</v>
      </c>
      <c r="AR764">
        <v>7528849.10370347</v>
      </c>
      <c r="AS764">
        <v>6595658.0641632397</v>
      </c>
      <c r="AT764">
        <v>134112.95289183001</v>
      </c>
      <c r="AU764">
        <v>7623285.2068648804</v>
      </c>
      <c r="AV764">
        <v>11922655.3489148</v>
      </c>
      <c r="AW764">
        <v>6888864.4034596402</v>
      </c>
      <c r="AX764">
        <v>5.3228460694092297</v>
      </c>
      <c r="AY764">
        <v>35.839138921182098</v>
      </c>
      <c r="AZ764">
        <v>6.8129964560460898</v>
      </c>
      <c r="BA764">
        <v>1.5640000000000001</v>
      </c>
      <c r="BB764">
        <v>0.90400000000000003</v>
      </c>
      <c r="BC764">
        <v>0.57799999999999996</v>
      </c>
      <c r="BD764">
        <v>0.65</v>
      </c>
      <c r="BE764">
        <v>-0.15</v>
      </c>
      <c r="BF764">
        <v>-0.79</v>
      </c>
      <c r="BG764">
        <v>0.36438484647612401</v>
      </c>
      <c r="BH764">
        <v>0.88666464240646303</v>
      </c>
      <c r="BI764">
        <v>0.20535663980816801</v>
      </c>
      <c r="BJ764">
        <v>0.516727246786717</v>
      </c>
      <c r="BK764">
        <v>0.94433013683976597</v>
      </c>
      <c r="BL764" s="1">
        <v>0.34343549157460801</v>
      </c>
      <c r="BM764">
        <v>2.7</v>
      </c>
      <c r="BN764" s="1">
        <v>2.7</v>
      </c>
      <c r="BO764">
        <v>4.2</v>
      </c>
      <c r="BQ764">
        <v>3.5</v>
      </c>
      <c r="BR764">
        <v>5.2</v>
      </c>
      <c r="BS764">
        <v>5.6</v>
      </c>
      <c r="BU764">
        <v>5.5</v>
      </c>
      <c r="BV764">
        <v>6.6</v>
      </c>
      <c r="BW764">
        <v>5.9</v>
      </c>
      <c r="BX764">
        <v>4.5999999999999996</v>
      </c>
      <c r="BY764">
        <v>4.2</v>
      </c>
      <c r="BZ764">
        <v>3.5</v>
      </c>
    </row>
    <row r="765" spans="1:79" x14ac:dyDescent="0.3">
      <c r="A765">
        <v>1937</v>
      </c>
      <c r="B765" t="s">
        <v>9</v>
      </c>
      <c r="C765" t="s">
        <v>8</v>
      </c>
      <c r="E765" t="s">
        <v>46</v>
      </c>
      <c r="F765" t="s">
        <v>1212</v>
      </c>
      <c r="L765" t="s">
        <v>45</v>
      </c>
      <c r="M765" t="s">
        <v>4</v>
      </c>
      <c r="N765" t="s">
        <v>5</v>
      </c>
      <c r="O765" t="s">
        <v>3</v>
      </c>
      <c r="P765" t="s">
        <v>4</v>
      </c>
      <c r="Q765" t="s">
        <v>3</v>
      </c>
      <c r="R765">
        <v>355.27238</v>
      </c>
      <c r="S765">
        <v>356.27965999999998</v>
      </c>
      <c r="T765">
        <v>14.994</v>
      </c>
      <c r="U765">
        <v>56976929.054255299</v>
      </c>
      <c r="V765">
        <v>14</v>
      </c>
      <c r="W765">
        <v>2</v>
      </c>
      <c r="X765">
        <v>0</v>
      </c>
      <c r="Y765">
        <v>47.1</v>
      </c>
      <c r="Z765">
        <v>43.9</v>
      </c>
      <c r="AB765" t="s">
        <v>2</v>
      </c>
      <c r="AC765" t="s">
        <v>2</v>
      </c>
      <c r="AD765" t="s">
        <v>1</v>
      </c>
      <c r="AE765" t="s">
        <v>0</v>
      </c>
      <c r="AF765">
        <v>2592480.96144022</v>
      </c>
      <c r="AG765">
        <v>2623526.5405306299</v>
      </c>
      <c r="AH765">
        <v>2641440.2021031901</v>
      </c>
      <c r="AI765">
        <v>395398.77914215002</v>
      </c>
      <c r="AJ765">
        <v>1066655.5045759799</v>
      </c>
      <c r="AK765">
        <v>2041639.21166756</v>
      </c>
      <c r="AL765">
        <v>2069650.63502007</v>
      </c>
      <c r="AM765">
        <v>422172.700985339</v>
      </c>
      <c r="AN765">
        <v>20524221.966298498</v>
      </c>
      <c r="AO765">
        <v>16598184.3550354</v>
      </c>
      <c r="AP765">
        <v>17296072.379624698</v>
      </c>
      <c r="AQ765">
        <v>42735285.754775897</v>
      </c>
      <c r="AR765">
        <v>56345718.594352201</v>
      </c>
      <c r="AS765">
        <v>56976929.054255299</v>
      </c>
      <c r="AT765">
        <v>408376.11305643199</v>
      </c>
      <c r="AU765">
        <v>2623526.5405306299</v>
      </c>
      <c r="AV765">
        <v>2041639.21166756</v>
      </c>
      <c r="AW765">
        <v>56345718.594352201</v>
      </c>
      <c r="AX765">
        <v>0.94578051794652895</v>
      </c>
      <c r="AY765">
        <v>33.092183098506098</v>
      </c>
      <c r="AZ765">
        <v>15.468089747953799</v>
      </c>
      <c r="BA765">
        <v>0.77800000000000002</v>
      </c>
      <c r="BB765">
        <v>21.477</v>
      </c>
      <c r="BC765">
        <v>27.597999999999999</v>
      </c>
      <c r="BD765">
        <v>-0.36</v>
      </c>
      <c r="BE765">
        <v>4.42</v>
      </c>
      <c r="BF765">
        <v>4.79</v>
      </c>
      <c r="BG765">
        <v>0.120421016830023</v>
      </c>
      <c r="BH765" s="1">
        <v>1.1637920401153E-5</v>
      </c>
      <c r="BI765" s="1">
        <v>4.7489991648053103E-6</v>
      </c>
      <c r="BJ765">
        <v>0.21323686976735101</v>
      </c>
      <c r="BK765" s="1">
        <v>5.8246511151980698E-5</v>
      </c>
      <c r="BL765" s="1">
        <v>7.0717449570406897E-5</v>
      </c>
      <c r="BQ765">
        <v>0</v>
      </c>
      <c r="BU765">
        <v>4.2</v>
      </c>
      <c r="BV765">
        <v>4.2</v>
      </c>
      <c r="BW765">
        <v>4.2</v>
      </c>
      <c r="BX765">
        <v>3.9</v>
      </c>
      <c r="BY765">
        <v>3.9</v>
      </c>
      <c r="BZ765">
        <v>4.3</v>
      </c>
    </row>
    <row r="766" spans="1:79" x14ac:dyDescent="0.3">
      <c r="A766">
        <v>5719</v>
      </c>
      <c r="B766" t="s">
        <v>9</v>
      </c>
      <c r="C766" t="s">
        <v>8</v>
      </c>
      <c r="E766" t="s">
        <v>46</v>
      </c>
      <c r="F766" t="s">
        <v>1212</v>
      </c>
      <c r="L766" t="s">
        <v>45</v>
      </c>
      <c r="M766" t="s">
        <v>4</v>
      </c>
      <c r="N766" t="s">
        <v>5</v>
      </c>
      <c r="O766" t="s">
        <v>3</v>
      </c>
      <c r="P766" t="s">
        <v>4</v>
      </c>
      <c r="Q766" t="s">
        <v>3</v>
      </c>
      <c r="R766">
        <v>355.27228000000002</v>
      </c>
      <c r="S766">
        <v>356.27956</v>
      </c>
      <c r="T766">
        <v>15.286</v>
      </c>
      <c r="U766">
        <v>38793013.937919103</v>
      </c>
      <c r="V766">
        <v>14</v>
      </c>
      <c r="W766">
        <v>2</v>
      </c>
      <c r="X766">
        <v>0</v>
      </c>
      <c r="Y766">
        <v>36.6</v>
      </c>
      <c r="Z766">
        <v>42</v>
      </c>
      <c r="AB766" t="s">
        <v>2</v>
      </c>
      <c r="AC766" t="s">
        <v>2</v>
      </c>
      <c r="AD766" t="s">
        <v>1</v>
      </c>
      <c r="AE766" t="s">
        <v>0</v>
      </c>
      <c r="AF766">
        <v>4891094.28407118</v>
      </c>
      <c r="AG766">
        <v>2189224.14734047</v>
      </c>
      <c r="AH766">
        <v>4700421.3441707501</v>
      </c>
      <c r="AI766">
        <v>198700.22167860999</v>
      </c>
      <c r="AJ766">
        <v>1838158.04851847</v>
      </c>
      <c r="AK766">
        <v>3658860.90298454</v>
      </c>
      <c r="AL766">
        <v>880822.51269755105</v>
      </c>
      <c r="AM766">
        <v>195740.598895581</v>
      </c>
      <c r="AN766">
        <v>16110638.1541631</v>
      </c>
      <c r="AO766">
        <v>12692335.127440199</v>
      </c>
      <c r="AP766">
        <v>13572037.7652753</v>
      </c>
      <c r="AQ766">
        <v>29995475.596857902</v>
      </c>
      <c r="AR766">
        <v>35962548.286225297</v>
      </c>
      <c r="AS766">
        <v>38793013.937919103</v>
      </c>
      <c r="AT766">
        <v>190560.345502849</v>
      </c>
      <c r="AU766">
        <v>4700421.3441707501</v>
      </c>
      <c r="AV766">
        <v>1838158.04851847</v>
      </c>
      <c r="AW766">
        <v>35962548.286225297</v>
      </c>
      <c r="AX766">
        <v>38.3991099721067</v>
      </c>
      <c r="AY766">
        <v>66.379921814953704</v>
      </c>
      <c r="AZ766" s="1">
        <v>12.861908449553001</v>
      </c>
      <c r="BA766" s="1">
        <v>0.39100000000000001</v>
      </c>
      <c r="BB766">
        <v>7.6509999999999998</v>
      </c>
      <c r="BC766" s="1">
        <v>19.564</v>
      </c>
      <c r="BD766" s="1">
        <v>-1.35</v>
      </c>
      <c r="BE766">
        <v>2.94</v>
      </c>
      <c r="BF766">
        <v>4.29</v>
      </c>
      <c r="BG766">
        <v>0.25682874804612998</v>
      </c>
      <c r="BH766">
        <v>3.44301772732336E-3</v>
      </c>
      <c r="BI766">
        <v>8.0198747629745004E-4</v>
      </c>
      <c r="BJ766">
        <v>0.392921111547405</v>
      </c>
      <c r="BK766">
        <v>6.9108763058758297E-3</v>
      </c>
      <c r="BL766">
        <v>3.5688442695236502E-3</v>
      </c>
      <c r="BM766">
        <v>0.6</v>
      </c>
      <c r="BN766">
        <v>0.6</v>
      </c>
      <c r="BO766">
        <v>0.2</v>
      </c>
      <c r="BQ766">
        <v>1.7</v>
      </c>
      <c r="BR766">
        <v>0.2</v>
      </c>
      <c r="BS766">
        <v>1.9</v>
      </c>
      <c r="BU766">
        <v>4.2</v>
      </c>
      <c r="BV766">
        <v>5.4</v>
      </c>
      <c r="BW766">
        <v>5.7</v>
      </c>
      <c r="BX766">
        <v>4.3</v>
      </c>
      <c r="BY766">
        <v>4.7</v>
      </c>
      <c r="BZ766">
        <v>4.7</v>
      </c>
    </row>
    <row r="767" spans="1:79" x14ac:dyDescent="0.3">
      <c r="A767">
        <v>2641</v>
      </c>
      <c r="B767" t="s">
        <v>9</v>
      </c>
      <c r="E767" t="s">
        <v>44</v>
      </c>
      <c r="F767" t="s">
        <v>1212</v>
      </c>
      <c r="L767" t="s">
        <v>43</v>
      </c>
      <c r="M767" t="s">
        <v>4</v>
      </c>
      <c r="N767" t="s">
        <v>5</v>
      </c>
      <c r="O767" t="s">
        <v>3</v>
      </c>
      <c r="P767" t="s">
        <v>4</v>
      </c>
      <c r="Q767" t="s">
        <v>3</v>
      </c>
      <c r="R767">
        <v>393.11572999999999</v>
      </c>
      <c r="S767">
        <v>394.12299999999999</v>
      </c>
      <c r="T767">
        <v>22.117999999999999</v>
      </c>
      <c r="U767">
        <v>9352457.5874173306</v>
      </c>
      <c r="V767">
        <v>179</v>
      </c>
      <c r="W767">
        <v>1</v>
      </c>
      <c r="X767">
        <v>0</v>
      </c>
      <c r="Y767">
        <v>67.900000000000006</v>
      </c>
      <c r="Z767">
        <v>8.4</v>
      </c>
      <c r="AB767" t="s">
        <v>2</v>
      </c>
      <c r="AC767" t="s">
        <v>2</v>
      </c>
      <c r="AD767" t="s">
        <v>1</v>
      </c>
      <c r="AE767" t="s">
        <v>0</v>
      </c>
      <c r="AF767">
        <v>8493055.1618371606</v>
      </c>
      <c r="AG767">
        <v>8593054.1896394193</v>
      </c>
      <c r="AH767">
        <v>8701973.0793843996</v>
      </c>
      <c r="AI767">
        <v>58365.486289546701</v>
      </c>
      <c r="AJ767">
        <v>8561155.6360722799</v>
      </c>
      <c r="AK767">
        <v>8463194.6960940491</v>
      </c>
      <c r="AL767">
        <v>9352457.5874173306</v>
      </c>
      <c r="AM767">
        <v>137288.830009375</v>
      </c>
      <c r="AN767">
        <v>6964538.6560094599</v>
      </c>
      <c r="AO767">
        <v>5732965.1257356303</v>
      </c>
      <c r="AP767">
        <v>5806289.3430379499</v>
      </c>
      <c r="AQ767">
        <v>311733.54357094102</v>
      </c>
      <c r="AR767">
        <v>617040.58126119</v>
      </c>
      <c r="AS767">
        <v>822680.83098816802</v>
      </c>
      <c r="AT767">
        <v>68229.6412151884</v>
      </c>
      <c r="AU767">
        <v>8593054.1896394193</v>
      </c>
      <c r="AV767">
        <v>8561155.6360722799</v>
      </c>
      <c r="AW767">
        <v>617040.58126119</v>
      </c>
      <c r="AX767">
        <v>1.21556952622962</v>
      </c>
      <c r="AY767">
        <v>5.5458219169317999</v>
      </c>
      <c r="AZ767">
        <v>44.035727790244898</v>
      </c>
      <c r="BA767">
        <v>0.996</v>
      </c>
      <c r="BB767">
        <v>7.1999999999999995E-2</v>
      </c>
      <c r="BC767">
        <v>7.1999999999999995E-2</v>
      </c>
      <c r="BD767">
        <v>-0.01</v>
      </c>
      <c r="BE767">
        <v>-3.8</v>
      </c>
      <c r="BF767">
        <v>-3.79</v>
      </c>
      <c r="BG767">
        <v>0.99540628521213304</v>
      </c>
      <c r="BH767" s="1">
        <v>5.8096035228993897E-5</v>
      </c>
      <c r="BI767" s="1">
        <v>5.5536977887182801E-5</v>
      </c>
      <c r="BJ767">
        <v>0.99999987688113601</v>
      </c>
      <c r="BK767">
        <v>2.1921213661520801E-4</v>
      </c>
      <c r="BL767">
        <v>4.33909136393371E-4</v>
      </c>
      <c r="BM767" s="1">
        <v>5.4</v>
      </c>
      <c r="BN767" s="1">
        <v>4.2</v>
      </c>
      <c r="BO767">
        <v>5.8</v>
      </c>
      <c r="BP767" s="1"/>
      <c r="BQ767">
        <v>5.8</v>
      </c>
      <c r="BR767">
        <v>5.8</v>
      </c>
      <c r="BS767">
        <v>5</v>
      </c>
      <c r="BU767">
        <v>7.8</v>
      </c>
      <c r="BV767">
        <v>6.3</v>
      </c>
      <c r="BW767">
        <v>5.9</v>
      </c>
      <c r="BX767">
        <v>4.5</v>
      </c>
      <c r="BY767">
        <v>2.2999999999999998</v>
      </c>
      <c r="BZ767">
        <v>1.5</v>
      </c>
    </row>
    <row r="768" spans="1:79" x14ac:dyDescent="0.3">
      <c r="A768">
        <v>4690</v>
      </c>
      <c r="B768" t="s">
        <v>9</v>
      </c>
      <c r="C768" t="s">
        <v>8</v>
      </c>
      <c r="E768" t="s">
        <v>42</v>
      </c>
      <c r="F768" t="s">
        <v>1212</v>
      </c>
      <c r="L768" t="s">
        <v>41</v>
      </c>
      <c r="M768" t="s">
        <v>5</v>
      </c>
      <c r="N768" t="s">
        <v>5</v>
      </c>
      <c r="O768" t="s">
        <v>3</v>
      </c>
      <c r="P768" t="s">
        <v>5</v>
      </c>
      <c r="Q768" t="s">
        <v>3</v>
      </c>
      <c r="R768">
        <v>390.27303999999998</v>
      </c>
      <c r="S768">
        <v>391.28032000000002</v>
      </c>
      <c r="T768">
        <v>18.068999999999999</v>
      </c>
      <c r="U768">
        <v>5254054.9313892499</v>
      </c>
      <c r="V768">
        <v>5</v>
      </c>
      <c r="W768">
        <v>3</v>
      </c>
      <c r="X768">
        <v>0</v>
      </c>
      <c r="Y768">
        <v>30.3</v>
      </c>
      <c r="Z768">
        <v>40.799999999999997</v>
      </c>
      <c r="AB768" t="s">
        <v>2</v>
      </c>
      <c r="AC768" t="s">
        <v>2</v>
      </c>
      <c r="AD768" t="s">
        <v>1</v>
      </c>
      <c r="AE768" t="s">
        <v>0</v>
      </c>
      <c r="AF768">
        <v>5254054.9313892499</v>
      </c>
      <c r="AG768">
        <v>5092003.1147183999</v>
      </c>
      <c r="AH768">
        <v>4952035.21381131</v>
      </c>
      <c r="AI768">
        <v>71682.5309867592</v>
      </c>
      <c r="AJ768">
        <v>119699.69985458899</v>
      </c>
      <c r="AK768">
        <v>122323.195996486</v>
      </c>
      <c r="AL768">
        <v>125306.92326180601</v>
      </c>
      <c r="AM768">
        <v>83723.319583190096</v>
      </c>
      <c r="AN768">
        <v>1965485.5324200001</v>
      </c>
      <c r="AO768">
        <v>1682970.75212491</v>
      </c>
      <c r="AP768">
        <v>1586602.74841274</v>
      </c>
      <c r="AQ768">
        <v>107047.04746269299</v>
      </c>
      <c r="AR768">
        <v>116627.20575184999</v>
      </c>
      <c r="AS768">
        <v>117050.071730469</v>
      </c>
      <c r="AT768">
        <v>85467.834064373397</v>
      </c>
      <c r="AU768">
        <v>5092003.1147183999</v>
      </c>
      <c r="AV768">
        <v>122323.195996486</v>
      </c>
      <c r="AW768">
        <v>116627.20575184999</v>
      </c>
      <c r="AX768">
        <v>2.9639843816594098</v>
      </c>
      <c r="AY768">
        <v>2.2912974572274099</v>
      </c>
      <c r="AZ768" s="1">
        <v>4.9809742998674098</v>
      </c>
      <c r="BA768" s="1">
        <v>2.4E-2</v>
      </c>
      <c r="BB768">
        <v>2.3E-2</v>
      </c>
      <c r="BC768" s="1">
        <v>0.95299999999999996</v>
      </c>
      <c r="BD768">
        <v>-5.38</v>
      </c>
      <c r="BE768">
        <v>-5.45</v>
      </c>
      <c r="BF768">
        <v>-7.0000000000000007E-2</v>
      </c>
      <c r="BG768" s="1">
        <v>6.4170890823333998E-14</v>
      </c>
      <c r="BH768" s="1">
        <v>6.4170890823333998E-14</v>
      </c>
      <c r="BI768">
        <v>9.4861063086960407E-2</v>
      </c>
      <c r="BJ768" s="1">
        <v>7.3986619300272699E-12</v>
      </c>
      <c r="BK768" s="1">
        <v>5.4543036753784699E-12</v>
      </c>
      <c r="BL768">
        <v>0.18301658448539901</v>
      </c>
      <c r="BM768">
        <v>4.2</v>
      </c>
      <c r="BN768" s="1">
        <v>3.5</v>
      </c>
      <c r="BO768">
        <v>2.9</v>
      </c>
      <c r="BQ768" s="1"/>
      <c r="BU768">
        <v>5.7</v>
      </c>
      <c r="BV768">
        <v>5.7</v>
      </c>
      <c r="BW768">
        <v>5.7</v>
      </c>
    </row>
    <row r="769" spans="1:79" x14ac:dyDescent="0.3">
      <c r="A769">
        <v>2561</v>
      </c>
      <c r="B769" t="s">
        <v>9</v>
      </c>
      <c r="C769" t="s">
        <v>8</v>
      </c>
      <c r="E769" t="s">
        <v>40</v>
      </c>
      <c r="F769" t="s">
        <v>1212</v>
      </c>
      <c r="L769" t="s">
        <v>39</v>
      </c>
      <c r="M769" t="s">
        <v>4</v>
      </c>
      <c r="N769" t="s">
        <v>5</v>
      </c>
      <c r="O769" t="s">
        <v>3</v>
      </c>
      <c r="P769" t="s">
        <v>4</v>
      </c>
      <c r="Q769" t="s">
        <v>3</v>
      </c>
      <c r="R769">
        <v>301.22536000000002</v>
      </c>
      <c r="S769">
        <v>302.23262999999997</v>
      </c>
      <c r="T769">
        <v>22.091999999999999</v>
      </c>
      <c r="U769">
        <v>9435154.1256779395</v>
      </c>
      <c r="V769">
        <v>3</v>
      </c>
      <c r="W769">
        <v>3</v>
      </c>
      <c r="X769">
        <v>0</v>
      </c>
      <c r="Y769">
        <v>55.1</v>
      </c>
      <c r="Z769">
        <v>63.6</v>
      </c>
      <c r="AB769" t="s">
        <v>2</v>
      </c>
      <c r="AC769" t="s">
        <v>2</v>
      </c>
      <c r="AD769" t="s">
        <v>1</v>
      </c>
      <c r="AE769" t="s">
        <v>0</v>
      </c>
      <c r="AF769">
        <v>9435154.1256779395</v>
      </c>
      <c r="AG769">
        <v>8979421.1188781094</v>
      </c>
      <c r="AH769">
        <v>8919274.08576704</v>
      </c>
      <c r="AI769">
        <v>336590.047886741</v>
      </c>
      <c r="AJ769">
        <v>5363668.3397095297</v>
      </c>
      <c r="AK769">
        <v>5272745.9302338697</v>
      </c>
      <c r="AL769">
        <v>5884823.50092333</v>
      </c>
      <c r="AM769">
        <v>338620.10454253701</v>
      </c>
      <c r="AN769">
        <v>7342265.0462001199</v>
      </c>
      <c r="AO769">
        <v>5576972.9758406496</v>
      </c>
      <c r="AP769">
        <v>5583585.35900639</v>
      </c>
      <c r="AQ769">
        <v>2848920.5416345699</v>
      </c>
      <c r="AR769">
        <v>2781659.9106305498</v>
      </c>
      <c r="AS769">
        <v>3267391.3065334801</v>
      </c>
      <c r="AT769">
        <v>127008.097547429</v>
      </c>
      <c r="AU769">
        <v>8979421.1188781094</v>
      </c>
      <c r="AV769">
        <v>5363668.3397095297</v>
      </c>
      <c r="AW769">
        <v>2848920.5416345699</v>
      </c>
      <c r="AX769">
        <v>3.0960313561152599</v>
      </c>
      <c r="AY769">
        <v>5.9973681163059496</v>
      </c>
      <c r="AZ769" s="1">
        <v>8.8731992586899704</v>
      </c>
      <c r="BA769" s="1">
        <v>0.59699999999999998</v>
      </c>
      <c r="BB769">
        <v>0.317</v>
      </c>
      <c r="BC769" s="1">
        <v>0.53100000000000003</v>
      </c>
      <c r="BD769" s="1">
        <v>-0.74</v>
      </c>
      <c r="BE769">
        <v>-1.66</v>
      </c>
      <c r="BF769">
        <v>-0.91</v>
      </c>
      <c r="BG769">
        <v>1.62343112844132E-4</v>
      </c>
      <c r="BH769" s="1">
        <v>1.5206542447465699E-6</v>
      </c>
      <c r="BI769" s="1">
        <v>4.9595732744434101E-5</v>
      </c>
      <c r="BJ769">
        <v>8.246063324862E-4</v>
      </c>
      <c r="BK769" s="1">
        <v>1.2230959681714E-5</v>
      </c>
      <c r="BL769">
        <v>3.9890948891102801E-4</v>
      </c>
      <c r="BM769" s="1">
        <v>5</v>
      </c>
      <c r="BN769" s="1">
        <v>4.5999999999999996</v>
      </c>
      <c r="BO769">
        <v>5</v>
      </c>
      <c r="BP769" s="1">
        <v>0.4</v>
      </c>
      <c r="BQ769" s="1">
        <v>3.1</v>
      </c>
      <c r="BR769">
        <v>3.9</v>
      </c>
      <c r="BS769">
        <v>3.1</v>
      </c>
      <c r="BT769">
        <v>4.5</v>
      </c>
      <c r="BU769">
        <v>4.5999999999999996</v>
      </c>
      <c r="BV769">
        <v>5</v>
      </c>
      <c r="BW769">
        <v>5.8</v>
      </c>
      <c r="BX769">
        <v>4</v>
      </c>
      <c r="BY769">
        <v>3.6</v>
      </c>
      <c r="BZ769">
        <v>4</v>
      </c>
      <c r="CA769">
        <v>4.5</v>
      </c>
    </row>
    <row r="770" spans="1:79" x14ac:dyDescent="0.3">
      <c r="A770">
        <v>2898</v>
      </c>
      <c r="B770" t="s">
        <v>9</v>
      </c>
      <c r="C770" t="s">
        <v>8</v>
      </c>
      <c r="E770" t="s">
        <v>40</v>
      </c>
      <c r="F770" t="s">
        <v>1212</v>
      </c>
      <c r="L770" t="s">
        <v>39</v>
      </c>
      <c r="M770" t="s">
        <v>4</v>
      </c>
      <c r="N770" t="s">
        <v>5</v>
      </c>
      <c r="O770" t="s">
        <v>3</v>
      </c>
      <c r="P770" t="s">
        <v>4</v>
      </c>
      <c r="Q770" t="s">
        <v>3</v>
      </c>
      <c r="R770">
        <v>301.22537999999997</v>
      </c>
      <c r="S770">
        <v>302.23264999999998</v>
      </c>
      <c r="T770">
        <v>22.241</v>
      </c>
      <c r="U770">
        <v>14757278.9598113</v>
      </c>
      <c r="V770">
        <v>3</v>
      </c>
      <c r="W770">
        <v>3</v>
      </c>
      <c r="X770">
        <v>0</v>
      </c>
      <c r="Y770">
        <v>55</v>
      </c>
      <c r="Z770">
        <v>63.5</v>
      </c>
      <c r="AB770" t="s">
        <v>2</v>
      </c>
      <c r="AC770" t="s">
        <v>2</v>
      </c>
      <c r="AD770" t="s">
        <v>1</v>
      </c>
      <c r="AE770" t="s">
        <v>0</v>
      </c>
      <c r="AF770">
        <v>14040140.6919786</v>
      </c>
      <c r="AG770">
        <v>14757278.9598113</v>
      </c>
      <c r="AH770">
        <v>12766918.3148035</v>
      </c>
      <c r="AI770">
        <v>206773.608119229</v>
      </c>
      <c r="AJ770">
        <v>8203102.9530134303</v>
      </c>
      <c r="AK770">
        <v>8435579.2874237299</v>
      </c>
      <c r="AL770">
        <v>8775334.7223284394</v>
      </c>
      <c r="AM770">
        <v>742715.285994426</v>
      </c>
      <c r="AN770">
        <v>9299711.8511212803</v>
      </c>
      <c r="AO770">
        <v>9198250.2364197392</v>
      </c>
      <c r="AP770">
        <v>9018022.6568025202</v>
      </c>
      <c r="AQ770">
        <v>2987970.1136508002</v>
      </c>
      <c r="AR770">
        <v>3141715.9510250501</v>
      </c>
      <c r="AS770">
        <v>5420732.13834331</v>
      </c>
      <c r="AT770">
        <v>1126336.2532498999</v>
      </c>
      <c r="AU770">
        <v>14040140.6919786</v>
      </c>
      <c r="AV770">
        <v>8435579.2874237299</v>
      </c>
      <c r="AW770">
        <v>3141715.9510250501</v>
      </c>
      <c r="AX770">
        <v>7.2757863808869097</v>
      </c>
      <c r="AY770">
        <v>3.3971845113022798</v>
      </c>
      <c r="AZ770">
        <v>35.384271823885399</v>
      </c>
      <c r="BA770">
        <v>0.60099999999999998</v>
      </c>
      <c r="BB770">
        <v>0.224</v>
      </c>
      <c r="BC770">
        <v>0.372</v>
      </c>
      <c r="BD770">
        <v>-0.73</v>
      </c>
      <c r="BE770">
        <v>-2.16</v>
      </c>
      <c r="BF770">
        <v>-1.42</v>
      </c>
      <c r="BG770">
        <v>5.0565511421098198E-2</v>
      </c>
      <c r="BH770">
        <v>4.3114410603883901E-4</v>
      </c>
      <c r="BI770">
        <v>5.05996961637201E-3</v>
      </c>
      <c r="BJ770">
        <v>0.10253353331251901</v>
      </c>
      <c r="BK770">
        <v>1.16125261192303E-3</v>
      </c>
      <c r="BL770">
        <v>1.6070997369609801E-2</v>
      </c>
      <c r="BM770">
        <v>4.8</v>
      </c>
      <c r="BN770" s="1">
        <v>5.2</v>
      </c>
      <c r="BO770">
        <v>4.5</v>
      </c>
      <c r="BP770">
        <v>3.8</v>
      </c>
      <c r="BQ770">
        <v>3.9</v>
      </c>
      <c r="BR770">
        <v>3.5</v>
      </c>
      <c r="BS770">
        <v>3.9</v>
      </c>
      <c r="BT770">
        <v>4.9000000000000004</v>
      </c>
      <c r="BU770">
        <v>8.8000000000000007</v>
      </c>
      <c r="BV770">
        <v>6.5</v>
      </c>
      <c r="BW770">
        <v>8</v>
      </c>
      <c r="BX770">
        <v>4.8</v>
      </c>
      <c r="BY770">
        <v>4.8</v>
      </c>
      <c r="BZ770">
        <v>2.2999999999999998</v>
      </c>
      <c r="CA770">
        <v>1</v>
      </c>
    </row>
    <row r="771" spans="1:79" x14ac:dyDescent="0.3">
      <c r="A771">
        <v>2243</v>
      </c>
      <c r="B771" t="s">
        <v>9</v>
      </c>
      <c r="E771" t="s">
        <v>38</v>
      </c>
      <c r="F771" t="s">
        <v>1212</v>
      </c>
      <c r="L771" t="s">
        <v>37</v>
      </c>
      <c r="M771" t="s">
        <v>5</v>
      </c>
      <c r="N771" t="s">
        <v>34</v>
      </c>
      <c r="O771" t="s">
        <v>3</v>
      </c>
      <c r="P771" t="s">
        <v>34</v>
      </c>
      <c r="Q771" t="s">
        <v>34</v>
      </c>
      <c r="R771">
        <v>255.16257999999999</v>
      </c>
      <c r="S771">
        <v>256.16986000000003</v>
      </c>
      <c r="T771">
        <v>12.943</v>
      </c>
      <c r="U771">
        <v>30053875.878458001</v>
      </c>
      <c r="V771">
        <v>103</v>
      </c>
      <c r="W771">
        <v>1</v>
      </c>
      <c r="X771">
        <v>0</v>
      </c>
      <c r="Y771">
        <v>92.5</v>
      </c>
      <c r="Z771">
        <v>9.6</v>
      </c>
      <c r="AB771" t="s">
        <v>28</v>
      </c>
      <c r="AC771" t="s">
        <v>2</v>
      </c>
      <c r="AD771" t="s">
        <v>1</v>
      </c>
      <c r="AE771" t="s">
        <v>0</v>
      </c>
      <c r="AF771">
        <v>29096104.775656201</v>
      </c>
      <c r="AG771">
        <v>29591104.928509399</v>
      </c>
      <c r="AH771">
        <v>30053875.878458001</v>
      </c>
      <c r="AI771">
        <v>174929.03968441999</v>
      </c>
      <c r="AJ771">
        <v>26514798.5879617</v>
      </c>
      <c r="AK771">
        <v>24989418.247440401</v>
      </c>
      <c r="AL771">
        <v>24336896.356976502</v>
      </c>
      <c r="AM771">
        <v>186042.534496754</v>
      </c>
      <c r="AN771">
        <v>26430309.362557199</v>
      </c>
      <c r="AO771">
        <v>22314601.496431001</v>
      </c>
      <c r="AP771">
        <v>20729279.913086601</v>
      </c>
      <c r="AQ771">
        <v>8957571.7466087695</v>
      </c>
      <c r="AR771">
        <v>12177603.2671996</v>
      </c>
      <c r="AS771">
        <v>12382102.806686999</v>
      </c>
      <c r="AT771">
        <v>180075.822505188</v>
      </c>
      <c r="AU771">
        <v>29591104.928509399</v>
      </c>
      <c r="AV771">
        <v>24989418.247440401</v>
      </c>
      <c r="AW771">
        <v>12177603.2671996</v>
      </c>
      <c r="AX771">
        <v>1.6192361735116401</v>
      </c>
      <c r="AY771">
        <v>4.4213077004278798</v>
      </c>
      <c r="AZ771">
        <v>17.192715378300399</v>
      </c>
      <c r="BA771">
        <v>0.84399999999999997</v>
      </c>
      <c r="BB771">
        <v>0.41199999999999998</v>
      </c>
      <c r="BC771">
        <v>0.48699999999999999</v>
      </c>
      <c r="BD771">
        <v>-0.24</v>
      </c>
      <c r="BE771">
        <v>-1.28</v>
      </c>
      <c r="BF771">
        <v>-1.04</v>
      </c>
      <c r="BG771">
        <v>0.254961853249841</v>
      </c>
      <c r="BH771" s="1">
        <v>7.8861572752053605E-5</v>
      </c>
      <c r="BI771">
        <v>2.1304218396800401E-4</v>
      </c>
      <c r="BJ771">
        <v>0.39108798321650301</v>
      </c>
      <c r="BK771">
        <v>2.8271390441935899E-4</v>
      </c>
      <c r="BL771">
        <v>1.2198527289021099E-3</v>
      </c>
      <c r="BM771" s="1">
        <v>4.7</v>
      </c>
      <c r="BN771" s="1">
        <v>3.9</v>
      </c>
      <c r="BO771">
        <v>5.5</v>
      </c>
      <c r="BP771" s="1"/>
      <c r="BQ771" s="1">
        <v>5.0999999999999996</v>
      </c>
      <c r="BR771">
        <v>5.0999999999999996</v>
      </c>
      <c r="BS771">
        <v>5.5</v>
      </c>
      <c r="BU771">
        <v>6.3</v>
      </c>
      <c r="BV771">
        <v>6.1</v>
      </c>
      <c r="BX771">
        <v>3.5</v>
      </c>
      <c r="BY771">
        <v>4.0999999999999996</v>
      </c>
    </row>
    <row r="772" spans="1:79" x14ac:dyDescent="0.3">
      <c r="A772">
        <v>3152</v>
      </c>
      <c r="B772" t="s">
        <v>9</v>
      </c>
      <c r="E772" t="s">
        <v>38</v>
      </c>
      <c r="F772" t="s">
        <v>1212</v>
      </c>
      <c r="L772" t="s">
        <v>37</v>
      </c>
      <c r="M772" t="s">
        <v>4</v>
      </c>
      <c r="N772" t="s">
        <v>34</v>
      </c>
      <c r="O772" t="s">
        <v>3</v>
      </c>
      <c r="P772" t="s">
        <v>25</v>
      </c>
      <c r="Q772" t="s">
        <v>34</v>
      </c>
      <c r="R772">
        <v>255.1628</v>
      </c>
      <c r="S772">
        <v>256.17007999999998</v>
      </c>
      <c r="T772">
        <v>13.004</v>
      </c>
      <c r="U772">
        <v>29621034.346835099</v>
      </c>
      <c r="V772">
        <v>103</v>
      </c>
      <c r="W772">
        <v>1</v>
      </c>
      <c r="X772">
        <v>0</v>
      </c>
      <c r="Y772">
        <v>89.7</v>
      </c>
      <c r="Z772">
        <v>9.5</v>
      </c>
      <c r="AB772" t="s">
        <v>28</v>
      </c>
      <c r="AC772" t="s">
        <v>2</v>
      </c>
      <c r="AD772" t="s">
        <v>1</v>
      </c>
      <c r="AE772" t="s">
        <v>0</v>
      </c>
      <c r="AF772">
        <v>25289118.631811801</v>
      </c>
      <c r="AG772">
        <v>28136482.426439598</v>
      </c>
      <c r="AH772">
        <v>29621034.346835099</v>
      </c>
      <c r="AI772">
        <v>163926.215738503</v>
      </c>
      <c r="AJ772">
        <v>26219046.487365</v>
      </c>
      <c r="AK772">
        <v>25151915.341012001</v>
      </c>
      <c r="AL772">
        <v>23930474.233221401</v>
      </c>
      <c r="AM772">
        <v>172143.348880712</v>
      </c>
      <c r="AN772">
        <v>24246569.9412136</v>
      </c>
      <c r="AO772">
        <v>21994875.438955698</v>
      </c>
      <c r="AP772">
        <v>20709190.6513265</v>
      </c>
      <c r="AQ772">
        <v>8957571.7466087695</v>
      </c>
      <c r="AR772">
        <v>11245654.5358363</v>
      </c>
      <c r="AS772">
        <v>12454540.2924232</v>
      </c>
      <c r="AT772">
        <v>165790.24633825701</v>
      </c>
      <c r="AU772">
        <v>28136482.426439598</v>
      </c>
      <c r="AV772">
        <v>25151915.341012001</v>
      </c>
      <c r="AW772">
        <v>11245654.5358363</v>
      </c>
      <c r="AX772">
        <v>7.9523851496362896</v>
      </c>
      <c r="AY772" s="1">
        <v>4.5622749228313104</v>
      </c>
      <c r="AZ772" s="1">
        <v>16.314847583907699</v>
      </c>
      <c r="BA772">
        <v>0.89400000000000002</v>
      </c>
      <c r="BB772" s="1">
        <v>0.4</v>
      </c>
      <c r="BC772" s="1">
        <v>0.44700000000000001</v>
      </c>
      <c r="BD772">
        <v>-0.16</v>
      </c>
      <c r="BE772">
        <v>-1.32</v>
      </c>
      <c r="BF772">
        <v>-1.1599999999999999</v>
      </c>
      <c r="BG772">
        <v>0.568632754960813</v>
      </c>
      <c r="BH772">
        <v>1.164955508548E-4</v>
      </c>
      <c r="BI772">
        <v>2.15204871243158E-4</v>
      </c>
      <c r="BJ772">
        <v>0.72658629800548302</v>
      </c>
      <c r="BK772">
        <v>3.90288694925985E-4</v>
      </c>
      <c r="BL772">
        <v>1.2270873856120999E-3</v>
      </c>
      <c r="BS772">
        <v>5.2</v>
      </c>
      <c r="BW772">
        <v>6.2</v>
      </c>
      <c r="BX772">
        <v>3.5</v>
      </c>
      <c r="BY772">
        <v>3.7</v>
      </c>
      <c r="BZ772">
        <v>3.3</v>
      </c>
    </row>
    <row r="773" spans="1:79" x14ac:dyDescent="0.3">
      <c r="A773">
        <v>751</v>
      </c>
      <c r="B773" t="s">
        <v>9</v>
      </c>
      <c r="C773" t="s">
        <v>8</v>
      </c>
      <c r="E773" t="s">
        <v>36</v>
      </c>
      <c r="F773" t="s">
        <v>1212</v>
      </c>
      <c r="L773" t="s">
        <v>35</v>
      </c>
      <c r="M773" t="s">
        <v>4</v>
      </c>
      <c r="N773" t="s">
        <v>34</v>
      </c>
      <c r="O773" t="s">
        <v>3</v>
      </c>
      <c r="P773" t="s">
        <v>25</v>
      </c>
      <c r="Q773" t="s">
        <v>34</v>
      </c>
      <c r="R773">
        <v>547.23603000000003</v>
      </c>
      <c r="S773">
        <v>548.24330999999995</v>
      </c>
      <c r="T773">
        <v>20.856000000000002</v>
      </c>
      <c r="U773">
        <v>37244131.732279897</v>
      </c>
      <c r="V773">
        <v>28</v>
      </c>
      <c r="W773">
        <v>1</v>
      </c>
      <c r="X773">
        <v>0</v>
      </c>
      <c r="Y773">
        <v>92.2</v>
      </c>
      <c r="Z773">
        <v>78.8</v>
      </c>
      <c r="AB773" t="s">
        <v>28</v>
      </c>
      <c r="AC773" t="s">
        <v>2</v>
      </c>
      <c r="AD773" t="s">
        <v>1</v>
      </c>
      <c r="AE773" t="s">
        <v>0</v>
      </c>
      <c r="AF773">
        <v>14225506.168329099</v>
      </c>
      <c r="AG773">
        <v>14593757.4900437</v>
      </c>
      <c r="AH773">
        <v>14451155.665518699</v>
      </c>
      <c r="AI773">
        <v>1937040.8172511901</v>
      </c>
      <c r="AJ773">
        <v>33098616.739923999</v>
      </c>
      <c r="AK773">
        <v>23890972.7752335</v>
      </c>
      <c r="AL773">
        <v>37244131.732279897</v>
      </c>
      <c r="AM773">
        <v>1072988.7611039199</v>
      </c>
      <c r="AN773">
        <v>21360222.076175202</v>
      </c>
      <c r="AO773">
        <v>20496125.698619802</v>
      </c>
      <c r="AP773">
        <v>20556896.261842199</v>
      </c>
      <c r="AQ773">
        <v>17890872.605207998</v>
      </c>
      <c r="AR773">
        <v>16631944.913413299</v>
      </c>
      <c r="AS773">
        <v>17895348.279343601</v>
      </c>
      <c r="AT773">
        <v>2664290.7090275302</v>
      </c>
      <c r="AU773">
        <v>14451155.665518699</v>
      </c>
      <c r="AV773">
        <v>33098616.739923999</v>
      </c>
      <c r="AW773">
        <v>17890872.605207998</v>
      </c>
      <c r="AX773">
        <v>1.28734484345631</v>
      </c>
      <c r="AY773">
        <v>21.758542842723202</v>
      </c>
      <c r="AZ773" s="1">
        <v>4.1672825747901303</v>
      </c>
      <c r="BA773" s="1">
        <v>2.29</v>
      </c>
      <c r="BB773">
        <v>1.238</v>
      </c>
      <c r="BC773">
        <v>0.54100000000000004</v>
      </c>
      <c r="BD773">
        <v>1.2</v>
      </c>
      <c r="BE773">
        <v>0.31</v>
      </c>
      <c r="BF773">
        <v>-0.89</v>
      </c>
      <c r="BG773">
        <v>1.1187413990688701E-3</v>
      </c>
      <c r="BH773">
        <v>0.26919071806092298</v>
      </c>
      <c r="BI773">
        <v>5.0085083932898096E-3</v>
      </c>
      <c r="BJ773">
        <v>4.2019516401724296E-3</v>
      </c>
      <c r="BK773">
        <v>0.34493483559981702</v>
      </c>
      <c r="BL773" s="1">
        <v>1.5944660468218099E-2</v>
      </c>
      <c r="BM773" s="1">
        <v>4.5</v>
      </c>
      <c r="BN773">
        <v>4.5</v>
      </c>
      <c r="BO773">
        <v>5.2</v>
      </c>
      <c r="BP773">
        <v>3.3</v>
      </c>
      <c r="BQ773">
        <v>6.2</v>
      </c>
      <c r="BR773">
        <v>5.6</v>
      </c>
      <c r="BS773">
        <v>6.6</v>
      </c>
      <c r="BT773">
        <v>1.9</v>
      </c>
      <c r="BU773">
        <v>7.9</v>
      </c>
      <c r="BV773">
        <v>7.9</v>
      </c>
      <c r="BW773">
        <v>8.3000000000000007</v>
      </c>
      <c r="BX773">
        <v>6</v>
      </c>
      <c r="BY773">
        <v>6</v>
      </c>
      <c r="BZ773">
        <v>4.5</v>
      </c>
      <c r="CA773">
        <v>4.4000000000000004</v>
      </c>
    </row>
    <row r="774" spans="1:79" x14ac:dyDescent="0.3">
      <c r="A774">
        <v>1184</v>
      </c>
      <c r="B774" t="s">
        <v>9</v>
      </c>
      <c r="C774" t="s">
        <v>8</v>
      </c>
      <c r="E774" t="s">
        <v>33</v>
      </c>
      <c r="F774" t="s">
        <v>1212</v>
      </c>
      <c r="L774" t="s">
        <v>32</v>
      </c>
      <c r="M774" t="s">
        <v>4</v>
      </c>
      <c r="N774" t="s">
        <v>4</v>
      </c>
      <c r="O774" t="s">
        <v>3</v>
      </c>
      <c r="P774" t="s">
        <v>18</v>
      </c>
      <c r="Q774" t="s">
        <v>4</v>
      </c>
      <c r="R774">
        <v>309.18423000000001</v>
      </c>
      <c r="S774">
        <v>310.19150000000002</v>
      </c>
      <c r="T774">
        <v>20.637</v>
      </c>
      <c r="U774">
        <v>21113442.7860329</v>
      </c>
      <c r="V774">
        <v>225</v>
      </c>
      <c r="W774">
        <v>3</v>
      </c>
      <c r="X774">
        <v>0</v>
      </c>
      <c r="Y774">
        <v>35</v>
      </c>
      <c r="Z774">
        <v>41.7</v>
      </c>
      <c r="AB774" t="s">
        <v>31</v>
      </c>
      <c r="AC774" t="s">
        <v>2</v>
      </c>
      <c r="AD774" t="s">
        <v>1</v>
      </c>
      <c r="AE774" t="s">
        <v>0</v>
      </c>
      <c r="AF774">
        <v>15639577.9146656</v>
      </c>
      <c r="AG774">
        <v>14668177.9219827</v>
      </c>
      <c r="AH774">
        <v>5671431.6445035897</v>
      </c>
      <c r="AI774">
        <v>108811.61245116399</v>
      </c>
      <c r="AJ774">
        <v>4066158.19408159</v>
      </c>
      <c r="AK774">
        <v>4086328.4825634202</v>
      </c>
      <c r="AL774">
        <v>3379474.0452481601</v>
      </c>
      <c r="AM774">
        <v>152054.937725052</v>
      </c>
      <c r="AN774">
        <v>9090741.9413549807</v>
      </c>
      <c r="AO774">
        <v>9181524.2205446698</v>
      </c>
      <c r="AP774">
        <v>9464498.4163011201</v>
      </c>
      <c r="AQ774">
        <v>17997154.520905901</v>
      </c>
      <c r="AR774">
        <v>20638026.999260001</v>
      </c>
      <c r="AS774">
        <v>21113442.7860329</v>
      </c>
      <c r="AT774">
        <v>140372.19772038001</v>
      </c>
      <c r="AU774">
        <v>14668177.9219827</v>
      </c>
      <c r="AV774">
        <v>4066158.19408159</v>
      </c>
      <c r="AW774">
        <v>20638026.999260001</v>
      </c>
      <c r="AX774">
        <v>45.828125059459403</v>
      </c>
      <c r="AY774">
        <v>10.468462715316701</v>
      </c>
      <c r="AZ774">
        <v>8.4296303295016894</v>
      </c>
      <c r="BA774">
        <v>0.27700000000000002</v>
      </c>
      <c r="BB774">
        <v>1.407</v>
      </c>
      <c r="BC774">
        <v>5.0759999999999996</v>
      </c>
      <c r="BD774">
        <v>-1.85</v>
      </c>
      <c r="BE774">
        <v>0.49</v>
      </c>
      <c r="BF774">
        <v>2.34</v>
      </c>
      <c r="BG774">
        <v>2.0946079198179E-2</v>
      </c>
      <c r="BH774">
        <v>0.15503089102390899</v>
      </c>
      <c r="BI774">
        <v>2.3914542699122699E-3</v>
      </c>
      <c r="BJ774">
        <v>4.8668131803260503E-2</v>
      </c>
      <c r="BK774">
        <v>0.211847953221591</v>
      </c>
      <c r="BL774">
        <v>8.82037277569446E-3</v>
      </c>
      <c r="BM774">
        <v>3.7</v>
      </c>
      <c r="BN774">
        <v>3.3</v>
      </c>
      <c r="BO774">
        <v>4.2</v>
      </c>
      <c r="BQ774">
        <v>4</v>
      </c>
      <c r="BR774">
        <v>3.6</v>
      </c>
      <c r="BS774">
        <v>3.3</v>
      </c>
      <c r="BU774">
        <v>8.4</v>
      </c>
      <c r="BV774">
        <v>6.1</v>
      </c>
      <c r="BW774">
        <v>7.7</v>
      </c>
      <c r="BX774">
        <v>5.6</v>
      </c>
      <c r="BY774">
        <v>5.6</v>
      </c>
      <c r="BZ774">
        <v>5.2</v>
      </c>
    </row>
    <row r="775" spans="1:79" x14ac:dyDescent="0.3">
      <c r="A775">
        <v>4695</v>
      </c>
      <c r="B775" t="s">
        <v>9</v>
      </c>
      <c r="C775" t="s">
        <v>8</v>
      </c>
      <c r="E775" t="s">
        <v>33</v>
      </c>
      <c r="F775" t="s">
        <v>1212</v>
      </c>
      <c r="L775" t="s">
        <v>32</v>
      </c>
      <c r="M775" t="s">
        <v>4</v>
      </c>
      <c r="N775" t="s">
        <v>4</v>
      </c>
      <c r="O775" t="s">
        <v>3</v>
      </c>
      <c r="P775" t="s">
        <v>18</v>
      </c>
      <c r="Q775" t="s">
        <v>4</v>
      </c>
      <c r="R775">
        <v>309.18432999999999</v>
      </c>
      <c r="S775">
        <v>310.19159999999999</v>
      </c>
      <c r="T775">
        <v>24.262</v>
      </c>
      <c r="U775">
        <v>6875233.2717056302</v>
      </c>
      <c r="V775">
        <v>235</v>
      </c>
      <c r="W775">
        <v>3</v>
      </c>
      <c r="X775">
        <v>0</v>
      </c>
      <c r="Y775">
        <v>56.7</v>
      </c>
      <c r="Z775">
        <v>45.6</v>
      </c>
      <c r="AB775" t="s">
        <v>31</v>
      </c>
      <c r="AC775" t="s">
        <v>2</v>
      </c>
      <c r="AD775" t="s">
        <v>1</v>
      </c>
      <c r="AE775" t="s">
        <v>0</v>
      </c>
      <c r="AF775">
        <v>259788.42116753801</v>
      </c>
      <c r="AG775">
        <v>357223.44625280699</v>
      </c>
      <c r="AH775">
        <v>146383.45206431299</v>
      </c>
      <c r="AI775">
        <v>158413.22964671801</v>
      </c>
      <c r="AJ775">
        <v>115261.057900461</v>
      </c>
      <c r="AK775">
        <v>107484.215647433</v>
      </c>
      <c r="AL775">
        <v>295323.43741282698</v>
      </c>
      <c r="AM775">
        <v>49089.596622551602</v>
      </c>
      <c r="AN775">
        <v>2671782.3964494001</v>
      </c>
      <c r="AO775">
        <v>1488567.3055098101</v>
      </c>
      <c r="AP775">
        <v>1966008.3320333699</v>
      </c>
      <c r="AQ775">
        <v>4905279.6905204402</v>
      </c>
      <c r="AR775">
        <v>6875233.2717056302</v>
      </c>
      <c r="AS775">
        <v>6755755.0595221501</v>
      </c>
      <c r="AT775">
        <v>42203.650116861703</v>
      </c>
      <c r="AU775">
        <v>259788.42116753801</v>
      </c>
      <c r="AV775">
        <v>115261.057900461</v>
      </c>
      <c r="AW775">
        <v>6755755.0595221501</v>
      </c>
      <c r="AX775">
        <v>41.467670435564798</v>
      </c>
      <c r="AY775" s="1">
        <v>61.541182311964903</v>
      </c>
      <c r="AZ775" s="1">
        <v>17.875436547104201</v>
      </c>
      <c r="BA775">
        <v>0.44400000000000001</v>
      </c>
      <c r="BB775" s="1">
        <v>26.004999999999999</v>
      </c>
      <c r="BC775" s="1">
        <v>58.613</v>
      </c>
      <c r="BD775">
        <v>-1.17</v>
      </c>
      <c r="BE775">
        <v>4.7</v>
      </c>
      <c r="BF775">
        <v>5.87</v>
      </c>
      <c r="BG775">
        <v>0.47473858049803302</v>
      </c>
      <c r="BH775">
        <v>2.28911177374225E-4</v>
      </c>
      <c r="BI775">
        <v>1.11714926515516E-4</v>
      </c>
      <c r="BJ775">
        <v>0.63412063574516997</v>
      </c>
      <c r="BK775">
        <v>6.8356116715541696E-4</v>
      </c>
      <c r="BL775" s="1">
        <v>7.2706704714002005E-4</v>
      </c>
      <c r="BM775" s="1">
        <v>4.2</v>
      </c>
      <c r="BN775">
        <v>2.2999999999999998</v>
      </c>
      <c r="BO775" s="1">
        <v>1.9</v>
      </c>
      <c r="BP775" s="1">
        <v>0.8</v>
      </c>
      <c r="BQ775">
        <v>5.3</v>
      </c>
      <c r="BR775">
        <v>4.5</v>
      </c>
      <c r="BS775">
        <v>1.9</v>
      </c>
      <c r="BU775">
        <v>5.4</v>
      </c>
      <c r="BV775">
        <v>5.4</v>
      </c>
      <c r="BW775">
        <v>3.9</v>
      </c>
      <c r="BX775">
        <v>1.7</v>
      </c>
      <c r="BY775">
        <v>5</v>
      </c>
      <c r="BZ775">
        <v>5.4</v>
      </c>
    </row>
    <row r="776" spans="1:79" x14ac:dyDescent="0.3">
      <c r="A776">
        <v>3385</v>
      </c>
      <c r="B776" t="s">
        <v>9</v>
      </c>
      <c r="E776" t="s">
        <v>30</v>
      </c>
      <c r="F776" t="s">
        <v>1212</v>
      </c>
      <c r="L776" t="s">
        <v>29</v>
      </c>
      <c r="M776" t="s">
        <v>4</v>
      </c>
      <c r="N776" t="s">
        <v>25</v>
      </c>
      <c r="O776" t="s">
        <v>3</v>
      </c>
      <c r="P776" t="s">
        <v>18</v>
      </c>
      <c r="Q776" t="s">
        <v>18</v>
      </c>
      <c r="R776">
        <v>258.13711999999998</v>
      </c>
      <c r="S776">
        <v>259.14440000000002</v>
      </c>
      <c r="T776">
        <v>17.808</v>
      </c>
      <c r="U776">
        <v>10788045.4720456</v>
      </c>
      <c r="V776">
        <v>288</v>
      </c>
      <c r="W776">
        <v>3</v>
      </c>
      <c r="X776">
        <v>0</v>
      </c>
      <c r="Y776">
        <v>61.6</v>
      </c>
      <c r="Z776">
        <v>8.1</v>
      </c>
      <c r="AB776" t="s">
        <v>2</v>
      </c>
      <c r="AC776" t="s">
        <v>28</v>
      </c>
      <c r="AD776" t="s">
        <v>1</v>
      </c>
      <c r="AE776" t="s">
        <v>0</v>
      </c>
      <c r="AF776">
        <v>4383657.5127987703</v>
      </c>
      <c r="AG776">
        <v>4126994.5598539198</v>
      </c>
      <c r="AH776">
        <v>4831742.15570038</v>
      </c>
      <c r="AI776">
        <v>80453.504573612503</v>
      </c>
      <c r="AJ776">
        <v>3798479.7914124499</v>
      </c>
      <c r="AK776">
        <v>3579418.1480384199</v>
      </c>
      <c r="AL776">
        <v>3313543.4591800701</v>
      </c>
      <c r="AM776">
        <v>89891.188213470596</v>
      </c>
      <c r="AN776">
        <v>7681517.31932915</v>
      </c>
      <c r="AO776">
        <v>6502013.8162289998</v>
      </c>
      <c r="AP776">
        <v>6871501.0365580097</v>
      </c>
      <c r="AQ776">
        <v>9226128.6922642794</v>
      </c>
      <c r="AR776">
        <v>10788045.4720456</v>
      </c>
      <c r="AS776">
        <v>10497069.7960128</v>
      </c>
      <c r="AT776">
        <v>91966.545642876299</v>
      </c>
      <c r="AU776">
        <v>4383657.5127987703</v>
      </c>
      <c r="AV776">
        <v>3579418.1480384199</v>
      </c>
      <c r="AW776">
        <v>10497069.7960128</v>
      </c>
      <c r="AX776">
        <v>8.0198560572194992</v>
      </c>
      <c r="AY776">
        <v>6.8141737179756801</v>
      </c>
      <c r="AZ776">
        <v>8.1669871104552598</v>
      </c>
      <c r="BA776">
        <v>0.81699999999999995</v>
      </c>
      <c r="BB776">
        <v>2.395</v>
      </c>
      <c r="BC776">
        <v>2.9329999999999998</v>
      </c>
      <c r="BD776">
        <v>-0.28999999999999998</v>
      </c>
      <c r="BE776">
        <v>1.26</v>
      </c>
      <c r="BF776">
        <v>1.55</v>
      </c>
      <c r="BG776">
        <v>2.9918578606834102E-2</v>
      </c>
      <c r="BH776" s="1">
        <v>3.0310763246221798E-5</v>
      </c>
      <c r="BI776" s="1">
        <v>7.1532544574370902E-6</v>
      </c>
      <c r="BJ776">
        <v>6.5801772040253198E-2</v>
      </c>
      <c r="BK776">
        <v>1.2793016982477499E-4</v>
      </c>
      <c r="BL776" s="1">
        <v>9.6102717050586804E-5</v>
      </c>
      <c r="BM776">
        <v>4</v>
      </c>
      <c r="BN776">
        <v>4.4000000000000004</v>
      </c>
      <c r="BO776">
        <v>3.3</v>
      </c>
      <c r="BQ776">
        <v>2.9</v>
      </c>
      <c r="BR776">
        <v>5.2</v>
      </c>
      <c r="BS776">
        <v>4.4000000000000004</v>
      </c>
      <c r="BU776">
        <v>6.8</v>
      </c>
      <c r="BV776">
        <v>6.4</v>
      </c>
      <c r="BW776">
        <v>5.6</v>
      </c>
      <c r="BX776">
        <v>4.5999999999999996</v>
      </c>
      <c r="BY776">
        <v>3.9</v>
      </c>
      <c r="BZ776">
        <v>4.2</v>
      </c>
    </row>
    <row r="777" spans="1:79" x14ac:dyDescent="0.3">
      <c r="A777">
        <v>887</v>
      </c>
      <c r="B777" t="s">
        <v>9</v>
      </c>
      <c r="C777" t="s">
        <v>8</v>
      </c>
      <c r="E777" t="s">
        <v>27</v>
      </c>
      <c r="F777" t="s">
        <v>1212</v>
      </c>
      <c r="L777" t="s">
        <v>26</v>
      </c>
      <c r="M777" t="s">
        <v>4</v>
      </c>
      <c r="N777" t="s">
        <v>5</v>
      </c>
      <c r="O777" t="s">
        <v>3</v>
      </c>
      <c r="P777" t="s">
        <v>25</v>
      </c>
      <c r="Q777" t="s">
        <v>3</v>
      </c>
      <c r="R777">
        <v>363.21994999999998</v>
      </c>
      <c r="S777">
        <v>364.22723000000002</v>
      </c>
      <c r="T777">
        <v>22.966000000000001</v>
      </c>
      <c r="U777">
        <v>23777106.196391098</v>
      </c>
      <c r="V777">
        <v>112</v>
      </c>
      <c r="W777">
        <v>1</v>
      </c>
      <c r="X777">
        <v>0</v>
      </c>
      <c r="Y777">
        <v>44.2</v>
      </c>
      <c r="Z777">
        <v>40</v>
      </c>
      <c r="AB777" t="s">
        <v>2</v>
      </c>
      <c r="AC777" t="s">
        <v>2</v>
      </c>
      <c r="AD777" t="s">
        <v>1</v>
      </c>
      <c r="AE777" t="s">
        <v>0</v>
      </c>
      <c r="AF777">
        <v>421404.453295418</v>
      </c>
      <c r="AG777">
        <v>255351.325473812</v>
      </c>
      <c r="AH777">
        <v>171661.586256315</v>
      </c>
      <c r="AI777">
        <v>45315.907152444401</v>
      </c>
      <c r="AJ777">
        <v>987659.64579742495</v>
      </c>
      <c r="AK777">
        <v>945058.53901399602</v>
      </c>
      <c r="AL777">
        <v>1025724.77061896</v>
      </c>
      <c r="AM777">
        <v>66070.019320037696</v>
      </c>
      <c r="AN777">
        <v>5034058.0755234901</v>
      </c>
      <c r="AO777">
        <v>4409604.7085215002</v>
      </c>
      <c r="AP777">
        <v>4552415.0813017599</v>
      </c>
      <c r="AQ777">
        <v>10638676.674645999</v>
      </c>
      <c r="AR777">
        <v>12493274.255520601</v>
      </c>
      <c r="AS777">
        <v>23777106.196391098</v>
      </c>
      <c r="AT777">
        <v>51883.396082675601</v>
      </c>
      <c r="AU777">
        <v>255351.325473812</v>
      </c>
      <c r="AV777">
        <v>987659.64579742495</v>
      </c>
      <c r="AW777">
        <v>12493274.255520601</v>
      </c>
      <c r="AX777">
        <v>44.947754635131901</v>
      </c>
      <c r="AY777">
        <v>4.0921220617674203</v>
      </c>
      <c r="AZ777">
        <v>45.476219110048604</v>
      </c>
      <c r="BA777">
        <v>3.8679999999999999</v>
      </c>
      <c r="BB777">
        <v>48.926000000000002</v>
      </c>
      <c r="BC777">
        <v>12.648999999999999</v>
      </c>
      <c r="BD777">
        <v>1.95</v>
      </c>
      <c r="BE777">
        <v>5.61</v>
      </c>
      <c r="BF777">
        <v>3.66</v>
      </c>
      <c r="BG777">
        <v>9.7838904650326998E-3</v>
      </c>
      <c r="BH777" s="1">
        <v>2.2742366782901899E-5</v>
      </c>
      <c r="BI777">
        <v>2.2470249704831201E-4</v>
      </c>
      <c r="BJ777">
        <v>2.5627157750379902E-2</v>
      </c>
      <c r="BK777">
        <v>1.00840220259799E-4</v>
      </c>
      <c r="BL777">
        <v>1.2682011653000699E-3</v>
      </c>
      <c r="BM777">
        <v>1.5</v>
      </c>
      <c r="BN777">
        <v>4.5</v>
      </c>
      <c r="BQ777">
        <v>3</v>
      </c>
      <c r="BR777">
        <v>3.4</v>
      </c>
      <c r="BS777">
        <v>2.7</v>
      </c>
      <c r="BU777">
        <v>7.1</v>
      </c>
      <c r="BV777">
        <v>7.3</v>
      </c>
      <c r="BW777">
        <v>7.3</v>
      </c>
      <c r="BX777">
        <v>5.8</v>
      </c>
      <c r="BY777">
        <v>6</v>
      </c>
      <c r="BZ777">
        <v>6.4</v>
      </c>
    </row>
    <row r="778" spans="1:79" x14ac:dyDescent="0.3">
      <c r="A778">
        <v>87</v>
      </c>
      <c r="B778" t="s">
        <v>9</v>
      </c>
      <c r="C778" t="s">
        <v>8</v>
      </c>
      <c r="E778" t="s">
        <v>24</v>
      </c>
      <c r="F778" t="s">
        <v>1212</v>
      </c>
      <c r="L778" t="s">
        <v>23</v>
      </c>
      <c r="M778" t="s">
        <v>4</v>
      </c>
      <c r="N778" t="s">
        <v>4</v>
      </c>
      <c r="O778" t="s">
        <v>3</v>
      </c>
      <c r="P778" t="s">
        <v>18</v>
      </c>
      <c r="Q778" t="s">
        <v>3</v>
      </c>
      <c r="R778">
        <v>320.17360000000002</v>
      </c>
      <c r="S778">
        <v>321.18088</v>
      </c>
      <c r="T778">
        <v>15.683</v>
      </c>
      <c r="U778">
        <v>198610184.95382801</v>
      </c>
      <c r="V778">
        <v>150</v>
      </c>
      <c r="W778">
        <v>2</v>
      </c>
      <c r="X778">
        <v>0</v>
      </c>
      <c r="Y778">
        <v>35.799999999999997</v>
      </c>
      <c r="Z778">
        <v>57.9</v>
      </c>
      <c r="AB778" t="s">
        <v>2</v>
      </c>
      <c r="AC778" t="s">
        <v>2</v>
      </c>
      <c r="AD778" t="s">
        <v>1</v>
      </c>
      <c r="AE778" t="s">
        <v>0</v>
      </c>
      <c r="AF778">
        <v>198610184.95382801</v>
      </c>
      <c r="AG778">
        <v>193801215.697698</v>
      </c>
      <c r="AH778">
        <v>198180648.56893101</v>
      </c>
      <c r="AI778">
        <v>1349267.64468168</v>
      </c>
      <c r="AJ778">
        <v>184935717.01041701</v>
      </c>
      <c r="AK778">
        <v>173102955.40548599</v>
      </c>
      <c r="AL778">
        <v>169827040.80653501</v>
      </c>
      <c r="AM778">
        <v>1458541.8435992</v>
      </c>
      <c r="AN778">
        <v>187224546.05739599</v>
      </c>
      <c r="AO778">
        <v>171706891.68426099</v>
      </c>
      <c r="AP778">
        <v>183177303.41620901</v>
      </c>
      <c r="AQ778">
        <v>128172805.86238199</v>
      </c>
      <c r="AR778">
        <v>149107213.11769801</v>
      </c>
      <c r="AS778">
        <v>150344434.860872</v>
      </c>
      <c r="AT778">
        <v>963821.127039655</v>
      </c>
      <c r="AU778">
        <v>198180648.56893101</v>
      </c>
      <c r="AV778">
        <v>173102955.40548599</v>
      </c>
      <c r="AW778">
        <v>149107213.11769801</v>
      </c>
      <c r="AX778">
        <v>1.35176752170417</v>
      </c>
      <c r="AY778">
        <v>4.5170205945234896</v>
      </c>
      <c r="AZ778" s="1">
        <v>8.7406188223694592</v>
      </c>
      <c r="BA778" s="1">
        <v>0.873</v>
      </c>
      <c r="BB778">
        <v>0.752</v>
      </c>
      <c r="BC778" s="1">
        <v>0.86099999999999999</v>
      </c>
      <c r="BD778" s="1">
        <v>-0.2</v>
      </c>
      <c r="BE778">
        <v>-0.41</v>
      </c>
      <c r="BF778">
        <v>-0.22</v>
      </c>
      <c r="BG778">
        <v>0.12124560150833801</v>
      </c>
      <c r="BH778">
        <v>1.18984747901096E-3</v>
      </c>
      <c r="BI778">
        <v>1.02454993680084E-2</v>
      </c>
      <c r="BJ778">
        <v>0.214326205775102</v>
      </c>
      <c r="BK778">
        <v>2.76617579731453E-3</v>
      </c>
      <c r="BL778">
        <v>2.8729503022346999E-2</v>
      </c>
      <c r="BM778">
        <v>6.2</v>
      </c>
      <c r="BN778">
        <v>6.6</v>
      </c>
      <c r="BO778">
        <v>6.6</v>
      </c>
      <c r="BQ778">
        <v>6.6</v>
      </c>
      <c r="BR778">
        <v>6.6</v>
      </c>
      <c r="BS778">
        <v>6.6</v>
      </c>
      <c r="BT778">
        <v>2.9</v>
      </c>
      <c r="BU778">
        <v>9.6</v>
      </c>
      <c r="BV778">
        <v>9.6</v>
      </c>
      <c r="BW778">
        <v>9.6</v>
      </c>
      <c r="BX778">
        <v>6.6</v>
      </c>
      <c r="BY778">
        <v>6.6</v>
      </c>
      <c r="BZ778">
        <v>6.6</v>
      </c>
      <c r="CA778">
        <v>3</v>
      </c>
    </row>
    <row r="779" spans="1:79" x14ac:dyDescent="0.3">
      <c r="A779">
        <v>2160</v>
      </c>
      <c r="B779" t="s">
        <v>9</v>
      </c>
      <c r="C779" t="s">
        <v>8</v>
      </c>
      <c r="E779" t="s">
        <v>24</v>
      </c>
      <c r="F779" t="s">
        <v>1212</v>
      </c>
      <c r="L779" t="s">
        <v>23</v>
      </c>
      <c r="M779" t="s">
        <v>4</v>
      </c>
      <c r="N779" t="s">
        <v>4</v>
      </c>
      <c r="O779" t="s">
        <v>3</v>
      </c>
      <c r="P779" t="s">
        <v>18</v>
      </c>
      <c r="Q779" t="s">
        <v>3</v>
      </c>
      <c r="R779">
        <v>320.17372999999998</v>
      </c>
      <c r="S779">
        <v>321.18101000000001</v>
      </c>
      <c r="T779">
        <v>13.444000000000001</v>
      </c>
      <c r="U779">
        <v>11694977.111819999</v>
      </c>
      <c r="V779">
        <v>150</v>
      </c>
      <c r="W779">
        <v>2</v>
      </c>
      <c r="X779">
        <v>0</v>
      </c>
      <c r="Y779">
        <v>60.1</v>
      </c>
      <c r="Z779">
        <v>65</v>
      </c>
      <c r="AB779" t="s">
        <v>2</v>
      </c>
      <c r="AC779" t="s">
        <v>2</v>
      </c>
      <c r="AD779" t="s">
        <v>1</v>
      </c>
      <c r="AE779" t="s">
        <v>0</v>
      </c>
      <c r="AF779">
        <v>9582154.3093543891</v>
      </c>
      <c r="AG779">
        <v>10136384.111142199</v>
      </c>
      <c r="AH779">
        <v>10814773.332854301</v>
      </c>
      <c r="AI779">
        <v>70653.8055382491</v>
      </c>
      <c r="AJ779">
        <v>11694977.111819999</v>
      </c>
      <c r="AK779">
        <v>8522008.9327706005</v>
      </c>
      <c r="AL779">
        <v>9130868.9119217396</v>
      </c>
      <c r="AM779">
        <v>73172.594939809802</v>
      </c>
      <c r="AN779">
        <v>9719457.6564616002</v>
      </c>
      <c r="AO779">
        <v>9138072.2954711094</v>
      </c>
      <c r="AP779">
        <v>8806031.6795971598</v>
      </c>
      <c r="AQ779">
        <v>6034127.6693670098</v>
      </c>
      <c r="AR779">
        <v>7496279.3284710897</v>
      </c>
      <c r="AS779">
        <v>7420171.9936711201</v>
      </c>
      <c r="AT779">
        <v>74467.428660277699</v>
      </c>
      <c r="AU779">
        <v>10136384.111142199</v>
      </c>
      <c r="AV779">
        <v>9130868.9119217396</v>
      </c>
      <c r="AW779">
        <v>7420171.9936711201</v>
      </c>
      <c r="AX779">
        <v>6.0656783578479603</v>
      </c>
      <c r="AY779" s="1">
        <v>17.2131694795271</v>
      </c>
      <c r="AZ779" s="1">
        <v>11.786072811889699</v>
      </c>
      <c r="BA779" s="1">
        <v>0.90100000000000002</v>
      </c>
      <c r="BB779" s="1">
        <v>0.73199999999999998</v>
      </c>
      <c r="BC779" s="1">
        <v>0.81299999999999994</v>
      </c>
      <c r="BD779">
        <v>-0.15</v>
      </c>
      <c r="BE779">
        <v>-0.45</v>
      </c>
      <c r="BF779">
        <v>-0.3</v>
      </c>
      <c r="BG779">
        <v>0.88699916308078297</v>
      </c>
      <c r="BH779">
        <v>2.22799708738484E-2</v>
      </c>
      <c r="BI779">
        <v>3.8818493075457601E-2</v>
      </c>
      <c r="BJ779">
        <v>0.98491309293537499</v>
      </c>
      <c r="BK779">
        <v>3.6824465384552002E-2</v>
      </c>
      <c r="BL779">
        <v>8.7851249668835493E-2</v>
      </c>
      <c r="BM779">
        <v>5.8</v>
      </c>
      <c r="BN779" s="1">
        <v>5.8</v>
      </c>
      <c r="BO779">
        <v>5.8</v>
      </c>
      <c r="BQ779">
        <v>6</v>
      </c>
      <c r="BR779">
        <v>5.4</v>
      </c>
      <c r="BS779">
        <v>5.4</v>
      </c>
      <c r="BU779">
        <v>8.6999999999999993</v>
      </c>
      <c r="BV779">
        <v>8.3000000000000007</v>
      </c>
      <c r="BW779">
        <v>7.9</v>
      </c>
      <c r="BX779">
        <v>5.4</v>
      </c>
      <c r="BY779">
        <v>5.4</v>
      </c>
      <c r="BZ779">
        <v>5.4</v>
      </c>
    </row>
    <row r="780" spans="1:79" x14ac:dyDescent="0.3">
      <c r="A780">
        <v>5560</v>
      </c>
      <c r="B780" t="s">
        <v>9</v>
      </c>
      <c r="C780" t="s">
        <v>8</v>
      </c>
      <c r="E780" t="s">
        <v>22</v>
      </c>
      <c r="F780" t="s">
        <v>1212</v>
      </c>
      <c r="L780" t="s">
        <v>21</v>
      </c>
      <c r="M780" t="s">
        <v>4</v>
      </c>
      <c r="N780" t="s">
        <v>5</v>
      </c>
      <c r="O780" t="s">
        <v>3</v>
      </c>
      <c r="P780" t="s">
        <v>4</v>
      </c>
      <c r="Q780" t="s">
        <v>3</v>
      </c>
      <c r="R780">
        <v>377.16257999999999</v>
      </c>
      <c r="S780">
        <v>378.16986000000003</v>
      </c>
      <c r="T780">
        <v>20.39</v>
      </c>
      <c r="U780">
        <v>6073580.5609277096</v>
      </c>
      <c r="V780">
        <v>122</v>
      </c>
      <c r="W780">
        <v>1</v>
      </c>
      <c r="X780">
        <v>0</v>
      </c>
      <c r="Y780">
        <v>31.8</v>
      </c>
      <c r="Z780">
        <v>41.1</v>
      </c>
      <c r="AB780" t="s">
        <v>2</v>
      </c>
      <c r="AC780" t="s">
        <v>2</v>
      </c>
      <c r="AD780" t="s">
        <v>1</v>
      </c>
      <c r="AE780" t="s">
        <v>0</v>
      </c>
      <c r="AF780">
        <v>4348928.5394609403</v>
      </c>
      <c r="AG780">
        <v>4672339.3713370496</v>
      </c>
      <c r="AH780">
        <v>4795748.0794058098</v>
      </c>
      <c r="AI780">
        <v>86147.409107641797</v>
      </c>
      <c r="AJ780">
        <v>5249446.1666411199</v>
      </c>
      <c r="AK780">
        <v>4511236.1742490297</v>
      </c>
      <c r="AL780">
        <v>6073580.5609277096</v>
      </c>
      <c r="AM780">
        <v>116984.32889249299</v>
      </c>
      <c r="AN780">
        <v>5197525.97332126</v>
      </c>
      <c r="AO780">
        <v>4296223.7018595999</v>
      </c>
      <c r="AP780">
        <v>4956083.8164903503</v>
      </c>
      <c r="AQ780">
        <v>3633931.0105745601</v>
      </c>
      <c r="AR780">
        <v>3514536.29795636</v>
      </c>
      <c r="AS780">
        <v>3827584.3565084902</v>
      </c>
      <c r="AT780">
        <v>105831.034759022</v>
      </c>
      <c r="AU780">
        <v>4672339.3713370496</v>
      </c>
      <c r="AV780">
        <v>5249446.1666411199</v>
      </c>
      <c r="AW780">
        <v>3633931.0105745601</v>
      </c>
      <c r="AX780">
        <v>5.0101156828268003</v>
      </c>
      <c r="AY780">
        <v>14.807747572718</v>
      </c>
      <c r="AZ780" s="1">
        <v>4.3180862888707203</v>
      </c>
      <c r="BA780" s="1">
        <v>1.1240000000000001</v>
      </c>
      <c r="BB780">
        <v>0.77800000000000002</v>
      </c>
      <c r="BC780">
        <v>0.69199999999999995</v>
      </c>
      <c r="BD780">
        <v>0.17</v>
      </c>
      <c r="BE780">
        <v>-0.36</v>
      </c>
      <c r="BF780">
        <v>-0.53</v>
      </c>
      <c r="BG780">
        <v>0.28340048164927401</v>
      </c>
      <c r="BH780">
        <v>5.4723765488204602E-2</v>
      </c>
      <c r="BI780">
        <v>8.0527294826490108E-3</v>
      </c>
      <c r="BJ780">
        <v>0.42437511772938102</v>
      </c>
      <c r="BK780">
        <v>8.3472092365391007E-2</v>
      </c>
      <c r="BL780">
        <v>2.3632884947645202E-2</v>
      </c>
      <c r="BM780">
        <v>2.5</v>
      </c>
      <c r="BN780">
        <v>2.1</v>
      </c>
      <c r="BO780">
        <v>2.5</v>
      </c>
      <c r="BQ780">
        <v>3.9</v>
      </c>
      <c r="BR780">
        <v>4.8</v>
      </c>
      <c r="BS780">
        <v>4.5999999999999996</v>
      </c>
      <c r="BU780">
        <v>5.6</v>
      </c>
      <c r="BV780">
        <v>6.5</v>
      </c>
      <c r="BW780">
        <v>5.8</v>
      </c>
      <c r="BX780">
        <v>2.5</v>
      </c>
      <c r="BY780">
        <v>4.8</v>
      </c>
      <c r="BZ780">
        <v>3.6</v>
      </c>
    </row>
    <row r="781" spans="1:79" x14ac:dyDescent="0.3">
      <c r="A781">
        <v>401</v>
      </c>
      <c r="B781" t="s">
        <v>9</v>
      </c>
      <c r="C781" t="s">
        <v>8</v>
      </c>
      <c r="E781" t="s">
        <v>20</v>
      </c>
      <c r="F781" t="s">
        <v>1212</v>
      </c>
      <c r="L781" t="s">
        <v>19</v>
      </c>
      <c r="M781" t="s">
        <v>4</v>
      </c>
      <c r="N781" t="s">
        <v>4</v>
      </c>
      <c r="O781" t="s">
        <v>3</v>
      </c>
      <c r="P781" t="s">
        <v>18</v>
      </c>
      <c r="Q781" t="s">
        <v>3</v>
      </c>
      <c r="R781">
        <v>246.13708</v>
      </c>
      <c r="S781">
        <v>247.14435</v>
      </c>
      <c r="T781">
        <v>15.161</v>
      </c>
      <c r="U781">
        <v>59592283.578583099</v>
      </c>
      <c r="V781">
        <v>274</v>
      </c>
      <c r="W781">
        <v>3</v>
      </c>
      <c r="X781">
        <v>0</v>
      </c>
      <c r="Y781">
        <v>65</v>
      </c>
      <c r="Z781">
        <v>47.2</v>
      </c>
      <c r="AB781" t="s">
        <v>2</v>
      </c>
      <c r="AC781" t="s">
        <v>2</v>
      </c>
      <c r="AD781" t="s">
        <v>1</v>
      </c>
      <c r="AE781" t="s">
        <v>0</v>
      </c>
      <c r="AF781">
        <v>24212924.414393701</v>
      </c>
      <c r="AG781">
        <v>24376676.292648401</v>
      </c>
      <c r="AH781">
        <v>23659359.430974599</v>
      </c>
      <c r="AI781">
        <v>86230.939275099707</v>
      </c>
      <c r="AJ781">
        <v>18572279.5046933</v>
      </c>
      <c r="AK781">
        <v>15747165.308558799</v>
      </c>
      <c r="AL781">
        <v>13536669.6815293</v>
      </c>
      <c r="AM781">
        <v>95202.751169721596</v>
      </c>
      <c r="AN781">
        <v>35607490.165465698</v>
      </c>
      <c r="AO781">
        <v>31991210.220952</v>
      </c>
      <c r="AP781">
        <v>26492842.730027098</v>
      </c>
      <c r="AQ781">
        <v>50159222.057570897</v>
      </c>
      <c r="AR781">
        <v>59592283.578583099</v>
      </c>
      <c r="AS781">
        <v>46419454.585709803</v>
      </c>
      <c r="AT781">
        <v>89831.658079205503</v>
      </c>
      <c r="AU781">
        <v>24212924.414393701</v>
      </c>
      <c r="AV781">
        <v>15747165.308558799</v>
      </c>
      <c r="AW781">
        <v>50159222.057570897</v>
      </c>
      <c r="AX781">
        <v>1.56084139731905</v>
      </c>
      <c r="AY781" s="1">
        <v>15.822734090183999</v>
      </c>
      <c r="AZ781" s="1">
        <v>13.0402699570006</v>
      </c>
      <c r="BA781">
        <v>0.65</v>
      </c>
      <c r="BB781" s="1">
        <v>2.0720000000000001</v>
      </c>
      <c r="BC781" s="1">
        <v>3.1850000000000001</v>
      </c>
      <c r="BD781">
        <v>-0.62</v>
      </c>
      <c r="BE781">
        <v>1.05</v>
      </c>
      <c r="BF781">
        <v>1.67</v>
      </c>
      <c r="BG781">
        <v>1.11985832759668E-2</v>
      </c>
      <c r="BH781">
        <v>5.1302108828321603E-4</v>
      </c>
      <c r="BI781" s="1">
        <v>4.2832807471304697E-5</v>
      </c>
      <c r="BJ781">
        <v>2.86722951418437E-2</v>
      </c>
      <c r="BK781">
        <v>1.3454890041201099E-3</v>
      </c>
      <c r="BL781" s="1">
        <v>3.6007703036452002E-4</v>
      </c>
      <c r="BM781" s="1">
        <v>6.2</v>
      </c>
      <c r="BN781">
        <v>6.2</v>
      </c>
      <c r="BO781" s="1">
        <v>6</v>
      </c>
      <c r="BP781" s="1"/>
      <c r="BQ781">
        <v>6</v>
      </c>
      <c r="BR781">
        <v>6</v>
      </c>
      <c r="BS781">
        <v>5.6</v>
      </c>
      <c r="BU781">
        <v>8.6</v>
      </c>
      <c r="BV781">
        <v>8.1999999999999993</v>
      </c>
      <c r="BW781">
        <v>8.1999999999999993</v>
      </c>
      <c r="BX781">
        <v>6.6</v>
      </c>
      <c r="BY781">
        <v>6.6</v>
      </c>
      <c r="BZ781">
        <v>6.6</v>
      </c>
    </row>
    <row r="782" spans="1:79" x14ac:dyDescent="0.3">
      <c r="A782">
        <v>395</v>
      </c>
      <c r="B782" t="s">
        <v>9</v>
      </c>
      <c r="E782" t="s">
        <v>17</v>
      </c>
      <c r="F782" t="s">
        <v>1212</v>
      </c>
      <c r="L782" t="s">
        <v>16</v>
      </c>
      <c r="M782" t="s">
        <v>4</v>
      </c>
      <c r="N782" t="s">
        <v>5</v>
      </c>
      <c r="O782" t="s">
        <v>3</v>
      </c>
      <c r="P782" t="s">
        <v>4</v>
      </c>
      <c r="Q782" t="s">
        <v>3</v>
      </c>
      <c r="R782">
        <v>384.33515</v>
      </c>
      <c r="S782">
        <v>385.34242999999998</v>
      </c>
      <c r="T782">
        <v>18.986999999999998</v>
      </c>
      <c r="U782">
        <v>53533727.327395499</v>
      </c>
      <c r="V782">
        <v>1</v>
      </c>
      <c r="W782">
        <v>2</v>
      </c>
      <c r="X782">
        <v>0</v>
      </c>
      <c r="Y782">
        <v>49.8</v>
      </c>
      <c r="Z782">
        <v>7.5</v>
      </c>
      <c r="AB782" t="s">
        <v>2</v>
      </c>
      <c r="AC782" t="s">
        <v>2</v>
      </c>
      <c r="AD782" t="s">
        <v>1</v>
      </c>
      <c r="AE782" t="s">
        <v>0</v>
      </c>
      <c r="AF782">
        <v>52892782.233066097</v>
      </c>
      <c r="AG782">
        <v>53533727.327395499</v>
      </c>
      <c r="AH782">
        <v>42903531.731459998</v>
      </c>
      <c r="AI782">
        <v>67284.177282527206</v>
      </c>
      <c r="AJ782">
        <v>7934700.43389023</v>
      </c>
      <c r="AK782">
        <v>6838408.6418892797</v>
      </c>
      <c r="AL782">
        <v>6855776.9092540098</v>
      </c>
      <c r="AM782">
        <v>467911.50804181199</v>
      </c>
      <c r="AN782">
        <v>23341746.0924736</v>
      </c>
      <c r="AO782">
        <v>19181060.329457201</v>
      </c>
      <c r="AP782">
        <v>19728656.404864799</v>
      </c>
      <c r="AQ782">
        <v>908868.23972568405</v>
      </c>
      <c r="AR782">
        <v>1125835.2383240501</v>
      </c>
      <c r="AS782">
        <v>1113731.5903624301</v>
      </c>
      <c r="AT782">
        <v>76569.630665351506</v>
      </c>
      <c r="AU782">
        <v>52892782.233066097</v>
      </c>
      <c r="AV782">
        <v>6855776.9092540098</v>
      </c>
      <c r="AW782">
        <v>1113731.5903624301</v>
      </c>
      <c r="AX782">
        <v>11.9753711823665</v>
      </c>
      <c r="AY782">
        <v>8.7104433622725796</v>
      </c>
      <c r="AZ782">
        <v>11.6174117571491</v>
      </c>
      <c r="BA782">
        <v>0.13</v>
      </c>
      <c r="BB782">
        <v>2.1000000000000001E-2</v>
      </c>
      <c r="BC782">
        <v>0.16200000000000001</v>
      </c>
      <c r="BD782">
        <v>-2.95</v>
      </c>
      <c r="BE782">
        <v>-5.57</v>
      </c>
      <c r="BF782">
        <v>-2.62</v>
      </c>
      <c r="BG782" s="1">
        <v>1.7323355978593501E-6</v>
      </c>
      <c r="BH782" s="1">
        <v>2.9122987577068199E-8</v>
      </c>
      <c r="BI782" s="1">
        <v>1.73296084016172E-6</v>
      </c>
      <c r="BJ782" s="1">
        <v>2.2731352364218502E-5</v>
      </c>
      <c r="BK782" s="1">
        <v>7.8959941152660505E-7</v>
      </c>
      <c r="BL782" s="1">
        <v>3.58320286849601E-5</v>
      </c>
      <c r="BM782" s="1">
        <v>6.6</v>
      </c>
      <c r="BN782" s="1">
        <v>6.6</v>
      </c>
      <c r="BO782">
        <v>5.8</v>
      </c>
      <c r="BP782" s="1"/>
      <c r="BQ782">
        <v>5</v>
      </c>
      <c r="BR782">
        <v>5.4</v>
      </c>
      <c r="BS782">
        <v>3.1</v>
      </c>
      <c r="BT782">
        <v>2.2999999999999998</v>
      </c>
      <c r="BU782">
        <v>8.4</v>
      </c>
      <c r="BV782">
        <v>7.6</v>
      </c>
      <c r="BW782">
        <v>8.4</v>
      </c>
      <c r="BX782">
        <v>4.5</v>
      </c>
      <c r="BY782">
        <v>4.4000000000000004</v>
      </c>
      <c r="BZ782">
        <v>5.2</v>
      </c>
    </row>
    <row r="783" spans="1:79" x14ac:dyDescent="0.3">
      <c r="A783">
        <v>3918</v>
      </c>
      <c r="B783" t="s">
        <v>9</v>
      </c>
      <c r="E783" t="s">
        <v>15</v>
      </c>
      <c r="F783" t="s">
        <v>1212</v>
      </c>
      <c r="L783" t="s">
        <v>14</v>
      </c>
      <c r="M783" t="s">
        <v>4</v>
      </c>
      <c r="N783" t="s">
        <v>5</v>
      </c>
      <c r="O783" t="s">
        <v>3</v>
      </c>
      <c r="P783" t="s">
        <v>4</v>
      </c>
      <c r="Q783" t="s">
        <v>3</v>
      </c>
      <c r="R783">
        <v>502.30234000000002</v>
      </c>
      <c r="S783">
        <v>503.30961000000002</v>
      </c>
      <c r="T783">
        <v>13.537000000000001</v>
      </c>
      <c r="U783">
        <v>13167588.519487699</v>
      </c>
      <c r="V783">
        <v>1</v>
      </c>
      <c r="W783">
        <v>1</v>
      </c>
      <c r="X783">
        <v>0</v>
      </c>
      <c r="Y783">
        <v>39.700000000000003</v>
      </c>
      <c r="Z783">
        <v>7</v>
      </c>
      <c r="AB783" t="s">
        <v>2</v>
      </c>
      <c r="AC783" t="s">
        <v>2</v>
      </c>
      <c r="AD783" t="s">
        <v>1</v>
      </c>
      <c r="AE783" t="s">
        <v>0</v>
      </c>
      <c r="AF783">
        <v>7194818.6757263998</v>
      </c>
      <c r="AG783">
        <v>4335398.5864860304</v>
      </c>
      <c r="AH783">
        <v>8072982.0540918596</v>
      </c>
      <c r="AI783">
        <v>105132.251768053</v>
      </c>
      <c r="AJ783">
        <v>11931742.753082899</v>
      </c>
      <c r="AK783">
        <v>5566310.3832602799</v>
      </c>
      <c r="AL783">
        <v>7989209.93109929</v>
      </c>
      <c r="AM783">
        <v>117535.910692417</v>
      </c>
      <c r="AN783">
        <v>11938789.985070599</v>
      </c>
      <c r="AO783">
        <v>10794576.4361577</v>
      </c>
      <c r="AP783">
        <v>7686167.9174115499</v>
      </c>
      <c r="AQ783">
        <v>7796782.9969841903</v>
      </c>
      <c r="AR783">
        <v>13167588.519487699</v>
      </c>
      <c r="AS783">
        <v>12080514.479198299</v>
      </c>
      <c r="AT783">
        <v>113336.95095789401</v>
      </c>
      <c r="AU783">
        <v>7194818.6757263998</v>
      </c>
      <c r="AV783">
        <v>7989209.93109929</v>
      </c>
      <c r="AW783">
        <v>12080514.479198299</v>
      </c>
      <c r="AX783">
        <v>29.9086911393969</v>
      </c>
      <c r="AY783" s="1">
        <v>37.8166072320438</v>
      </c>
      <c r="AZ783" s="1">
        <v>25.7788594628799</v>
      </c>
      <c r="BA783">
        <v>1.1100000000000001</v>
      </c>
      <c r="BB783" s="1">
        <v>1.679</v>
      </c>
      <c r="BC783" s="1">
        <v>1.512</v>
      </c>
      <c r="BD783">
        <v>0.15</v>
      </c>
      <c r="BE783">
        <v>0.75</v>
      </c>
      <c r="BF783">
        <v>0.6</v>
      </c>
      <c r="BG783">
        <v>0.65307612540968696</v>
      </c>
      <c r="BH783">
        <v>0.20517813250837999</v>
      </c>
      <c r="BI783">
        <v>0.58171677316970605</v>
      </c>
      <c r="BJ783">
        <v>0.80508691882784</v>
      </c>
      <c r="BK783">
        <v>0.27202049044342802</v>
      </c>
      <c r="BL783">
        <v>0.77222713014162703</v>
      </c>
      <c r="BM783">
        <v>4.2</v>
      </c>
      <c r="BN783">
        <v>3.6</v>
      </c>
      <c r="BO783">
        <v>3.5</v>
      </c>
      <c r="BQ783">
        <v>4.5</v>
      </c>
      <c r="BR783">
        <v>4.2</v>
      </c>
      <c r="BS783">
        <v>4.5999999999999996</v>
      </c>
      <c r="BU783">
        <v>5.5</v>
      </c>
      <c r="BV783">
        <v>5.3</v>
      </c>
      <c r="BW783">
        <v>4.0999999999999996</v>
      </c>
      <c r="BX783">
        <v>3.9</v>
      </c>
      <c r="BY783">
        <v>3.7</v>
      </c>
      <c r="BZ783">
        <v>4.0999999999999996</v>
      </c>
    </row>
    <row r="784" spans="1:79" x14ac:dyDescent="0.3">
      <c r="A784">
        <v>1823</v>
      </c>
      <c r="B784" t="s">
        <v>9</v>
      </c>
      <c r="E784" t="s">
        <v>13</v>
      </c>
      <c r="F784" t="s">
        <v>1212</v>
      </c>
      <c r="L784" t="s">
        <v>12</v>
      </c>
      <c r="M784" t="s">
        <v>4</v>
      </c>
      <c r="N784" t="s">
        <v>5</v>
      </c>
      <c r="O784" t="s">
        <v>3</v>
      </c>
      <c r="P784" t="s">
        <v>4</v>
      </c>
      <c r="Q784" t="s">
        <v>3</v>
      </c>
      <c r="R784">
        <v>484.21658000000002</v>
      </c>
      <c r="S784">
        <v>485.22385000000003</v>
      </c>
      <c r="T784">
        <v>22.800999999999998</v>
      </c>
      <c r="U784">
        <v>11307758.904637801</v>
      </c>
      <c r="V784">
        <v>5</v>
      </c>
      <c r="W784">
        <v>3</v>
      </c>
      <c r="X784">
        <v>0</v>
      </c>
      <c r="Y784">
        <v>44.5</v>
      </c>
      <c r="Z784">
        <v>7.2</v>
      </c>
      <c r="AB784" t="s">
        <v>2</v>
      </c>
      <c r="AC784" t="s">
        <v>2</v>
      </c>
      <c r="AD784" t="s">
        <v>1</v>
      </c>
      <c r="AE784" t="s">
        <v>0</v>
      </c>
      <c r="AF784">
        <v>11307758.904637801</v>
      </c>
      <c r="AG784">
        <v>10945038.187484501</v>
      </c>
      <c r="AH784">
        <v>10758200.070224499</v>
      </c>
      <c r="AI784">
        <v>149844.73459756601</v>
      </c>
      <c r="AJ784">
        <v>2690942.9459667001</v>
      </c>
      <c r="AK784">
        <v>2657948.4781137598</v>
      </c>
      <c r="AL784">
        <v>2875176.5738917701</v>
      </c>
      <c r="AM784">
        <v>269965.86590736598</v>
      </c>
      <c r="AN784">
        <v>5391515.3414375801</v>
      </c>
      <c r="AO784">
        <v>4650088.4691949701</v>
      </c>
      <c r="AP784">
        <v>5081483.4257671898</v>
      </c>
      <c r="AQ784">
        <v>113428.570330166</v>
      </c>
      <c r="AR784">
        <v>148131.30393477599</v>
      </c>
      <c r="AS784">
        <v>81927.084465032094</v>
      </c>
      <c r="AT784">
        <v>56755.592079866699</v>
      </c>
      <c r="AU784">
        <v>10945038.187484501</v>
      </c>
      <c r="AV784">
        <v>2690942.9459667001</v>
      </c>
      <c r="AW784">
        <v>113428.570330166</v>
      </c>
      <c r="AX784">
        <v>2.5394345027407002</v>
      </c>
      <c r="AY784">
        <v>4.2701611667271697</v>
      </c>
      <c r="AZ784">
        <v>28.922501286735301</v>
      </c>
      <c r="BA784">
        <v>0.246</v>
      </c>
      <c r="BB784">
        <v>0.01</v>
      </c>
      <c r="BC784">
        <v>4.2000000000000003E-2</v>
      </c>
      <c r="BD784">
        <v>-2.02</v>
      </c>
      <c r="BE784">
        <v>-6.59</v>
      </c>
      <c r="BF784">
        <v>-4.57</v>
      </c>
      <c r="BG784">
        <v>1.5932804103258001E-4</v>
      </c>
      <c r="BH784" s="1">
        <v>2.43392339616122E-7</v>
      </c>
      <c r="BI784" s="1">
        <v>1.2942945752936199E-6</v>
      </c>
      <c r="BJ784">
        <v>8.1130472635246797E-4</v>
      </c>
      <c r="BK784" s="1">
        <v>4.0342033942850296E-6</v>
      </c>
      <c r="BL784" s="1">
        <v>3.0453114892253299E-5</v>
      </c>
      <c r="BM784" s="1">
        <v>6</v>
      </c>
      <c r="BN784" s="1">
        <v>6</v>
      </c>
      <c r="BO784">
        <v>5.8</v>
      </c>
      <c r="BP784" s="1">
        <v>3.4</v>
      </c>
      <c r="BQ784" s="1">
        <v>5.2</v>
      </c>
      <c r="BR784">
        <v>5.5</v>
      </c>
      <c r="BS784">
        <v>4.8</v>
      </c>
      <c r="BT784">
        <v>2.7</v>
      </c>
      <c r="BU784">
        <v>7.9</v>
      </c>
      <c r="BV784">
        <v>7.7</v>
      </c>
      <c r="BW784">
        <v>7.9</v>
      </c>
      <c r="BY784">
        <v>3.2</v>
      </c>
    </row>
    <row r="785" spans="1:78" x14ac:dyDescent="0.3">
      <c r="A785">
        <v>3091</v>
      </c>
      <c r="B785" t="s">
        <v>9</v>
      </c>
      <c r="C785" t="s">
        <v>8</v>
      </c>
      <c r="E785" t="s">
        <v>11</v>
      </c>
      <c r="F785" t="s">
        <v>1212</v>
      </c>
      <c r="L785" t="s">
        <v>10</v>
      </c>
      <c r="M785" t="s">
        <v>4</v>
      </c>
      <c r="N785" t="s">
        <v>5</v>
      </c>
      <c r="O785" t="s">
        <v>3</v>
      </c>
      <c r="P785" t="s">
        <v>4</v>
      </c>
      <c r="Q785" t="s">
        <v>3</v>
      </c>
      <c r="R785">
        <v>314.16311000000002</v>
      </c>
      <c r="S785">
        <v>315.17039</v>
      </c>
      <c r="T785">
        <v>20.777999999999999</v>
      </c>
      <c r="U785">
        <v>13496020.364586901</v>
      </c>
      <c r="V785">
        <v>303</v>
      </c>
      <c r="W785">
        <v>1</v>
      </c>
      <c r="X785">
        <v>0</v>
      </c>
      <c r="Y785">
        <v>49</v>
      </c>
      <c r="Z785">
        <v>61.8</v>
      </c>
      <c r="AB785" t="s">
        <v>2</v>
      </c>
      <c r="AC785" t="s">
        <v>2</v>
      </c>
      <c r="AD785" t="s">
        <v>1</v>
      </c>
      <c r="AE785" t="s">
        <v>0</v>
      </c>
      <c r="AF785">
        <v>11843853.484057199</v>
      </c>
      <c r="AG785">
        <v>10937220.8642138</v>
      </c>
      <c r="AH785">
        <v>12515075.7361525</v>
      </c>
      <c r="AI785">
        <v>112568.91281328</v>
      </c>
      <c r="AJ785">
        <v>13496020.364586901</v>
      </c>
      <c r="AK785">
        <v>12886720.850777199</v>
      </c>
      <c r="AL785">
        <v>13364427.0661273</v>
      </c>
      <c r="AM785">
        <v>149253.546641597</v>
      </c>
      <c r="AN785">
        <v>11688238.055392399</v>
      </c>
      <c r="AO785">
        <v>10629770.9453426</v>
      </c>
      <c r="AP785">
        <v>10757636.689941799</v>
      </c>
      <c r="AQ785">
        <v>6486561.7332490999</v>
      </c>
      <c r="AR785">
        <v>8089964.76063349</v>
      </c>
      <c r="AS785">
        <v>8050110.5251367297</v>
      </c>
      <c r="AT785">
        <v>138329.25837399199</v>
      </c>
      <c r="AU785">
        <v>11843853.484057199</v>
      </c>
      <c r="AV785">
        <v>13364427.0661273</v>
      </c>
      <c r="AW785">
        <v>8050110.5251367297</v>
      </c>
      <c r="AX785">
        <v>6.73032801959081</v>
      </c>
      <c r="AY785">
        <v>2.4199122656369898</v>
      </c>
      <c r="AZ785">
        <v>12.124259433032501</v>
      </c>
      <c r="BA785">
        <v>1.1279999999999999</v>
      </c>
      <c r="BB785">
        <v>0.68</v>
      </c>
      <c r="BC785">
        <v>0.60199999999999998</v>
      </c>
      <c r="BD785">
        <v>0.17</v>
      </c>
      <c r="BE785">
        <v>-0.56000000000000005</v>
      </c>
      <c r="BF785">
        <v>-0.73</v>
      </c>
      <c r="BG785">
        <v>0.26216178155415298</v>
      </c>
      <c r="BH785">
        <v>1.47643638419004E-3</v>
      </c>
      <c r="BI785">
        <v>4.0611985957450498E-4</v>
      </c>
      <c r="BJ785">
        <v>0.399289558661719</v>
      </c>
      <c r="BK785">
        <v>3.3266541314661601E-3</v>
      </c>
      <c r="BL785">
        <v>2.0400671228196598E-3</v>
      </c>
      <c r="BM785" s="1">
        <v>3.7</v>
      </c>
      <c r="BN785" s="1">
        <v>4.0999999999999996</v>
      </c>
      <c r="BO785">
        <v>3.3</v>
      </c>
      <c r="BP785" s="1"/>
      <c r="BQ785" s="1">
        <v>3</v>
      </c>
      <c r="BR785">
        <v>5.2</v>
      </c>
      <c r="BS785">
        <v>4.0999999999999996</v>
      </c>
      <c r="BU785">
        <v>5.9</v>
      </c>
      <c r="BV785">
        <v>5.3</v>
      </c>
      <c r="BW785">
        <v>4.9000000000000004</v>
      </c>
      <c r="BX785">
        <v>2.2999999999999998</v>
      </c>
      <c r="BY785">
        <v>2.2999999999999998</v>
      </c>
      <c r="BZ785">
        <v>4.2</v>
      </c>
    </row>
    <row r="786" spans="1:78" x14ac:dyDescent="0.3">
      <c r="A786">
        <v>3707</v>
      </c>
      <c r="B786" t="s">
        <v>9</v>
      </c>
      <c r="C786" t="s">
        <v>8</v>
      </c>
      <c r="E786" t="s">
        <v>7</v>
      </c>
      <c r="F786" t="s">
        <v>1212</v>
      </c>
      <c r="L786" t="s">
        <v>6</v>
      </c>
      <c r="M786" t="s">
        <v>4</v>
      </c>
      <c r="N786" t="s">
        <v>5</v>
      </c>
      <c r="O786" t="s">
        <v>3</v>
      </c>
      <c r="P786" t="s">
        <v>4</v>
      </c>
      <c r="Q786" t="s">
        <v>3</v>
      </c>
      <c r="R786">
        <v>374.19551999999999</v>
      </c>
      <c r="S786">
        <v>375.20280000000002</v>
      </c>
      <c r="T786">
        <v>18.09</v>
      </c>
      <c r="U786">
        <v>7573277.8369798698</v>
      </c>
      <c r="V786">
        <v>56</v>
      </c>
      <c r="W786">
        <v>8</v>
      </c>
      <c r="X786">
        <v>0</v>
      </c>
      <c r="Y786">
        <v>52.6</v>
      </c>
      <c r="Z786">
        <v>44.9</v>
      </c>
      <c r="AB786" t="s">
        <v>2</v>
      </c>
      <c r="AC786" t="s">
        <v>2</v>
      </c>
      <c r="AD786" t="s">
        <v>1</v>
      </c>
      <c r="AE786" t="s">
        <v>0</v>
      </c>
      <c r="AF786">
        <v>153915.927491232</v>
      </c>
      <c r="AG786">
        <v>148494.65090506201</v>
      </c>
      <c r="AH786">
        <v>156611.445041764</v>
      </c>
      <c r="AI786">
        <v>78210.083018628706</v>
      </c>
      <c r="AJ786">
        <v>133999.01349770799</v>
      </c>
      <c r="AK786">
        <v>127187.499105954</v>
      </c>
      <c r="AL786">
        <v>125696.845840125</v>
      </c>
      <c r="AM786">
        <v>86715.849950068005</v>
      </c>
      <c r="AN786">
        <v>2278728.37917209</v>
      </c>
      <c r="AO786">
        <v>2273597.3052929798</v>
      </c>
      <c r="AP786">
        <v>2026645.5550472999</v>
      </c>
      <c r="AQ786">
        <v>6645830.4662038898</v>
      </c>
      <c r="AR786">
        <v>7545044.4413437499</v>
      </c>
      <c r="AS786">
        <v>7573277.8369798698</v>
      </c>
      <c r="AT786">
        <v>83166.949668865607</v>
      </c>
      <c r="AU786">
        <v>153915.927491232</v>
      </c>
      <c r="AV786">
        <v>127187.499105954</v>
      </c>
      <c r="AW786">
        <v>7545044.4413437499</v>
      </c>
      <c r="AX786">
        <v>2.70181356856301</v>
      </c>
      <c r="AY786">
        <v>3.4321576105248899</v>
      </c>
      <c r="AZ786">
        <v>7.2711394986981102</v>
      </c>
      <c r="BA786">
        <v>0.82599999999999996</v>
      </c>
      <c r="BB786">
        <v>49.021000000000001</v>
      </c>
      <c r="BC786">
        <v>59.322000000000003</v>
      </c>
      <c r="BD786">
        <v>-0.28000000000000003</v>
      </c>
      <c r="BE786">
        <v>5.62</v>
      </c>
      <c r="BF786">
        <v>5.89</v>
      </c>
      <c r="BG786">
        <v>1.3252344023434601E-2</v>
      </c>
      <c r="BH786" s="1">
        <v>6.4392935428259105E-14</v>
      </c>
      <c r="BI786" s="1">
        <v>6.4170890823333998E-14</v>
      </c>
      <c r="BJ786">
        <v>3.3163261877714602E-2</v>
      </c>
      <c r="BK786" s="1">
        <v>5.4543036753784699E-12</v>
      </c>
      <c r="BL786" s="1">
        <v>2.2195985790081799E-11</v>
      </c>
      <c r="BM786" s="1"/>
      <c r="BO786" s="1"/>
      <c r="BP786" s="1"/>
      <c r="BU786">
        <v>6.9</v>
      </c>
      <c r="BV786">
        <v>8.1</v>
      </c>
      <c r="BW786">
        <v>6.5</v>
      </c>
      <c r="BX786">
        <v>5.8</v>
      </c>
      <c r="BY786">
        <v>5.4</v>
      </c>
      <c r="BZ786">
        <v>5.4</v>
      </c>
    </row>
    <row r="787" spans="1:78" x14ac:dyDescent="0.3">
      <c r="AZ787" s="1"/>
      <c r="BA787" s="1"/>
    </row>
    <row r="788" spans="1:78" x14ac:dyDescent="0.3">
      <c r="AY788" s="1"/>
      <c r="AZ788" s="1"/>
      <c r="BB788" s="1"/>
      <c r="BC788" s="1"/>
    </row>
    <row r="789" spans="1:78" x14ac:dyDescent="0.3">
      <c r="AY789" s="1"/>
      <c r="AZ789" s="1"/>
      <c r="BC789" s="1"/>
      <c r="BM789" s="1"/>
      <c r="BP789" s="1"/>
    </row>
    <row r="790" spans="1:78" x14ac:dyDescent="0.3">
      <c r="BM790" s="1"/>
      <c r="BN790" s="1"/>
      <c r="BP790" s="1"/>
      <c r="BQ790" s="1"/>
    </row>
    <row r="791" spans="1:78" x14ac:dyDescent="0.3">
      <c r="AZ791" s="1"/>
      <c r="BA791" s="1"/>
      <c r="BD791" s="1"/>
    </row>
    <row r="792" spans="1:78" x14ac:dyDescent="0.3">
      <c r="AZ792" s="1"/>
      <c r="BA792" s="1"/>
      <c r="BC792" s="1"/>
      <c r="BD792" s="1"/>
    </row>
    <row r="793" spans="1:78" x14ac:dyDescent="0.3">
      <c r="AY793" s="1"/>
      <c r="AZ793" s="1"/>
      <c r="BB793" s="1"/>
      <c r="BC793" s="1"/>
    </row>
    <row r="795" spans="1:78" x14ac:dyDescent="0.3">
      <c r="AY795" s="1"/>
      <c r="AZ795" s="1"/>
      <c r="BB795" s="1"/>
      <c r="BC795" s="1"/>
      <c r="BL795" s="1"/>
      <c r="BM795" s="1"/>
      <c r="BP795" s="1"/>
    </row>
    <row r="796" spans="1:78" x14ac:dyDescent="0.3">
      <c r="BL796" s="1"/>
      <c r="BM796" s="1"/>
      <c r="BP796" s="1"/>
    </row>
    <row r="798" spans="1:78" x14ac:dyDescent="0.3">
      <c r="BL798" s="1"/>
    </row>
    <row r="799" spans="1:78" x14ac:dyDescent="0.3">
      <c r="AY799" s="1"/>
      <c r="AZ799" s="1"/>
      <c r="BA799" s="1"/>
      <c r="BB799" s="1"/>
      <c r="BC799" s="1"/>
    </row>
    <row r="800" spans="1:78" x14ac:dyDescent="0.3">
      <c r="BL800" s="1"/>
      <c r="BN800" s="1"/>
    </row>
    <row r="801" spans="51:68" x14ac:dyDescent="0.3">
      <c r="BL801" s="1"/>
      <c r="BM801" s="1"/>
      <c r="BN801" s="1"/>
      <c r="BO801" s="1"/>
      <c r="BP801" s="1"/>
    </row>
    <row r="804" spans="51:68" x14ac:dyDescent="0.3">
      <c r="AZ804" s="1"/>
      <c r="BA804" s="1"/>
      <c r="BC804" s="1"/>
      <c r="BL804" s="1"/>
      <c r="BM804" s="1"/>
    </row>
    <row r="805" spans="51:68" x14ac:dyDescent="0.3">
      <c r="BM805" s="1"/>
      <c r="BN805" s="1"/>
      <c r="BP805" s="1"/>
    </row>
    <row r="806" spans="51:68" x14ac:dyDescent="0.3">
      <c r="AZ806" s="1"/>
    </row>
    <row r="807" spans="51:68" x14ac:dyDescent="0.3">
      <c r="BM807" s="1"/>
      <c r="BN807" s="1"/>
      <c r="BP807" s="1"/>
    </row>
    <row r="808" spans="51:68" x14ac:dyDescent="0.3">
      <c r="AY808" s="1"/>
      <c r="AZ808" s="1"/>
      <c r="BC808" s="1"/>
    </row>
    <row r="809" spans="51:68" x14ac:dyDescent="0.3">
      <c r="AY809" s="1"/>
      <c r="AZ809" s="1"/>
      <c r="BA809" s="1"/>
      <c r="BB809" s="1"/>
      <c r="BC809" s="1"/>
      <c r="BD809" s="1"/>
    </row>
    <row r="810" spans="51:68" x14ac:dyDescent="0.3">
      <c r="AY810" s="1"/>
      <c r="AZ810" s="1"/>
      <c r="BB810" s="1"/>
      <c r="BC810" s="1"/>
    </row>
    <row r="811" spans="51:68" x14ac:dyDescent="0.3">
      <c r="BN811" s="1"/>
    </row>
    <row r="812" spans="51:68" x14ac:dyDescent="0.3">
      <c r="AY812" s="1"/>
      <c r="AZ812" s="1"/>
      <c r="BB812" s="1"/>
      <c r="BC812" s="1"/>
    </row>
    <row r="813" spans="51:68" x14ac:dyDescent="0.3">
      <c r="BL813" s="1"/>
      <c r="BM813" s="1"/>
      <c r="BO813" s="1"/>
    </row>
    <row r="814" spans="51:68" x14ac:dyDescent="0.3">
      <c r="AY814" s="1"/>
    </row>
    <row r="817" spans="51:69" x14ac:dyDescent="0.3">
      <c r="AY817" s="1"/>
      <c r="AZ817" s="1"/>
      <c r="BB817" s="1"/>
      <c r="BC817" s="1"/>
      <c r="BL817" s="1"/>
    </row>
    <row r="819" spans="51:69" x14ac:dyDescent="0.3">
      <c r="AZ819" s="1"/>
      <c r="BA819" s="1"/>
      <c r="BM819" s="1"/>
    </row>
    <row r="820" spans="51:69" x14ac:dyDescent="0.3">
      <c r="AZ820" s="1"/>
      <c r="BL820" s="1"/>
      <c r="BM820" s="1"/>
      <c r="BO820" s="1"/>
      <c r="BP820" s="1"/>
    </row>
    <row r="821" spans="51:69" x14ac:dyDescent="0.3">
      <c r="AY821" s="1"/>
      <c r="AZ821" s="1"/>
      <c r="BA821" s="1"/>
      <c r="BB821" s="1"/>
      <c r="BD821" s="1"/>
      <c r="BL821" s="1"/>
      <c r="BM821" s="1"/>
      <c r="BN821" s="1"/>
      <c r="BP821" s="1"/>
      <c r="BQ821" s="1"/>
    </row>
    <row r="822" spans="51:69" x14ac:dyDescent="0.3">
      <c r="AY822" s="1"/>
      <c r="AZ822" s="1"/>
      <c r="BL822" s="1"/>
      <c r="BM822" s="1"/>
      <c r="BO822" s="1"/>
      <c r="BP822" s="1"/>
    </row>
    <row r="823" spans="51:69" x14ac:dyDescent="0.3">
      <c r="AZ823" s="1"/>
      <c r="BC823" s="1"/>
      <c r="BL823" s="1"/>
      <c r="BM823" s="1"/>
      <c r="BO823" s="1"/>
      <c r="BP823" s="1"/>
    </row>
    <row r="824" spans="51:69" x14ac:dyDescent="0.3">
      <c r="AZ824" s="1"/>
      <c r="BA824" s="1"/>
      <c r="BC824" s="1"/>
      <c r="BD824" s="1"/>
      <c r="BM824" s="1"/>
      <c r="BN824" s="1"/>
    </row>
    <row r="825" spans="51:69" x14ac:dyDescent="0.3">
      <c r="BL825" s="1"/>
      <c r="BM825" s="1"/>
      <c r="BN825" s="1"/>
      <c r="BP825" s="1"/>
      <c r="BQ825" s="1"/>
    </row>
    <row r="826" spans="51:69" x14ac:dyDescent="0.3">
      <c r="BL826" s="1"/>
    </row>
    <row r="827" spans="51:69" x14ac:dyDescent="0.3">
      <c r="BL827" s="1"/>
      <c r="BM827" s="1"/>
      <c r="BO827" s="1"/>
      <c r="BP827" s="1"/>
    </row>
    <row r="828" spans="51:69" x14ac:dyDescent="0.3">
      <c r="AZ828" s="1"/>
    </row>
    <row r="829" spans="51:69" x14ac:dyDescent="0.3">
      <c r="AY829" s="1"/>
      <c r="AZ829" s="1"/>
      <c r="BA829" s="1"/>
      <c r="BC829" s="1"/>
    </row>
    <row r="831" spans="51:69" x14ac:dyDescent="0.3">
      <c r="BL831" s="1"/>
      <c r="BM831" s="1"/>
      <c r="BO831" s="1"/>
    </row>
    <row r="832" spans="51:69" x14ac:dyDescent="0.3">
      <c r="AY832" s="1"/>
      <c r="AZ832" s="1"/>
      <c r="BC832" s="1"/>
      <c r="BL832" s="1"/>
      <c r="BM832" s="1"/>
      <c r="BN832" s="1"/>
      <c r="BO832" s="1"/>
      <c r="BP832" s="1"/>
      <c r="BQ832" s="1"/>
    </row>
    <row r="834" spans="51:69" x14ac:dyDescent="0.3">
      <c r="AZ834" s="1"/>
      <c r="BA834" s="1"/>
      <c r="BC834" s="1"/>
      <c r="BD834" s="1"/>
    </row>
    <row r="836" spans="51:69" x14ac:dyDescent="0.3">
      <c r="BA836" s="1"/>
      <c r="BD836" s="1"/>
      <c r="BL836" s="1"/>
      <c r="BM836" s="1"/>
      <c r="BP836" s="1"/>
    </row>
    <row r="837" spans="51:69" x14ac:dyDescent="0.3">
      <c r="AY837" s="1"/>
      <c r="AZ837" s="1"/>
      <c r="BB837" s="1"/>
      <c r="BL837" s="1"/>
      <c r="BM837" s="1"/>
      <c r="BO837" s="1"/>
      <c r="BP837" s="1"/>
    </row>
    <row r="838" spans="51:69" x14ac:dyDescent="0.3">
      <c r="AY838" s="1"/>
      <c r="AZ838" s="1"/>
      <c r="BB838" s="1"/>
      <c r="BC838" s="1"/>
    </row>
    <row r="843" spans="51:69" x14ac:dyDescent="0.3">
      <c r="AZ843" s="1"/>
      <c r="BC843" s="1"/>
      <c r="BM843" s="1"/>
      <c r="BN843" s="1"/>
      <c r="BP843" s="1"/>
      <c r="BQ843" s="1"/>
    </row>
    <row r="844" spans="51:69" x14ac:dyDescent="0.3">
      <c r="AY844" s="1"/>
      <c r="AZ844" s="1"/>
      <c r="BB844" s="1"/>
      <c r="BC844" s="1"/>
    </row>
    <row r="845" spans="51:69" x14ac:dyDescent="0.3">
      <c r="BM845" s="1"/>
      <c r="BP845" s="1"/>
    </row>
    <row r="847" spans="51:69" x14ac:dyDescent="0.3">
      <c r="AY847" s="1"/>
      <c r="AZ847" s="1"/>
      <c r="BC847" s="1"/>
    </row>
    <row r="848" spans="51:69" x14ac:dyDescent="0.3">
      <c r="BM848" s="1"/>
      <c r="BN848" s="1"/>
    </row>
    <row r="849" spans="51:69" x14ac:dyDescent="0.3">
      <c r="AZ849" s="1"/>
      <c r="BL849" s="1"/>
      <c r="BM849" s="1"/>
      <c r="BN849" s="1"/>
      <c r="BP849" s="1"/>
      <c r="BQ849" s="1"/>
    </row>
    <row r="850" spans="51:69" x14ac:dyDescent="0.3">
      <c r="BM850" s="1"/>
      <c r="BP850" s="1"/>
    </row>
    <row r="851" spans="51:69" x14ac:dyDescent="0.3">
      <c r="AZ851" s="1"/>
      <c r="BA851" s="1"/>
    </row>
    <row r="853" spans="51:69" x14ac:dyDescent="0.3">
      <c r="AY853" s="1"/>
      <c r="BA853" s="1"/>
      <c r="BM853" s="1"/>
    </row>
    <row r="854" spans="51:69" x14ac:dyDescent="0.3">
      <c r="AY854" s="1"/>
      <c r="AZ854" s="1"/>
      <c r="BB854" s="1"/>
      <c r="BC854" s="1"/>
    </row>
    <row r="855" spans="51:69" x14ac:dyDescent="0.3">
      <c r="BL855" s="1"/>
      <c r="BM855" s="1"/>
      <c r="BN855" s="1"/>
      <c r="BP855" s="1"/>
    </row>
    <row r="856" spans="51:69" x14ac:dyDescent="0.3">
      <c r="AZ856" s="1"/>
      <c r="BA856" s="1"/>
      <c r="BC856" s="1"/>
      <c r="BD856" s="1"/>
      <c r="BL856" s="1"/>
      <c r="BM856" s="1"/>
      <c r="BP856" s="1"/>
    </row>
    <row r="858" spans="51:69" x14ac:dyDescent="0.3">
      <c r="AY858" s="1"/>
      <c r="AZ858" s="1"/>
      <c r="BB858" s="1"/>
      <c r="BC858" s="1"/>
    </row>
    <row r="859" spans="51:69" x14ac:dyDescent="0.3">
      <c r="BM859" s="1"/>
    </row>
    <row r="860" spans="51:69" x14ac:dyDescent="0.3">
      <c r="BL860" s="1"/>
    </row>
    <row r="861" spans="51:69" x14ac:dyDescent="0.3">
      <c r="BM861" s="1"/>
    </row>
    <row r="862" spans="51:69" x14ac:dyDescent="0.3">
      <c r="BA862" s="1"/>
      <c r="BL862" s="1"/>
      <c r="BM862" s="1"/>
      <c r="BN862" s="1"/>
      <c r="BO862" s="1"/>
      <c r="BP862" s="1"/>
    </row>
    <row r="864" spans="51:69" x14ac:dyDescent="0.3">
      <c r="AY864" s="1"/>
      <c r="AZ864" s="1"/>
      <c r="BA864" s="1"/>
      <c r="BC864" s="1"/>
      <c r="BD864" s="1"/>
      <c r="BL864" s="1"/>
      <c r="BM864" s="1"/>
      <c r="BO864" s="1"/>
      <c r="BP864" s="1"/>
    </row>
    <row r="865" spans="51:69" x14ac:dyDescent="0.3">
      <c r="BM865" s="1"/>
      <c r="BN865" s="1"/>
      <c r="BP865" s="1"/>
      <c r="BQ865" s="1"/>
    </row>
    <row r="867" spans="51:69" x14ac:dyDescent="0.3">
      <c r="AZ867" s="1"/>
      <c r="BA867" s="1"/>
      <c r="BC867" s="1"/>
    </row>
    <row r="868" spans="51:69" x14ac:dyDescent="0.3">
      <c r="BL868" s="1"/>
    </row>
    <row r="869" spans="51:69" x14ac:dyDescent="0.3">
      <c r="AY869" s="1"/>
      <c r="AZ869" s="1"/>
      <c r="BC869" s="1"/>
      <c r="BL869" s="1"/>
      <c r="BM869" s="1"/>
    </row>
    <row r="870" spans="51:69" x14ac:dyDescent="0.3">
      <c r="BM870" s="1"/>
      <c r="BN870" s="1"/>
      <c r="BP870" s="1"/>
    </row>
    <row r="871" spans="51:69" x14ac:dyDescent="0.3">
      <c r="BL871" s="1"/>
      <c r="BM871" s="1"/>
      <c r="BO871" s="1"/>
      <c r="BP871" s="1"/>
    </row>
    <row r="873" spans="51:69" x14ac:dyDescent="0.3">
      <c r="BL873" s="1"/>
    </row>
    <row r="874" spans="51:69" x14ac:dyDescent="0.3">
      <c r="AY874" s="1"/>
      <c r="BL874" s="1"/>
      <c r="BM874" s="1"/>
      <c r="BO874" s="1"/>
      <c r="BP874" s="1"/>
    </row>
    <row r="875" spans="51:69" x14ac:dyDescent="0.3">
      <c r="BM875" s="1"/>
      <c r="BN875" s="1"/>
      <c r="BP875" s="1"/>
    </row>
    <row r="877" spans="51:69" x14ac:dyDescent="0.3">
      <c r="AY877" s="1"/>
      <c r="AZ877" s="1"/>
      <c r="BB877" s="1"/>
      <c r="BC877" s="1"/>
    </row>
    <row r="879" spans="51:69" x14ac:dyDescent="0.3">
      <c r="AY879" s="1"/>
      <c r="AZ879" s="1"/>
      <c r="BA879" s="1"/>
      <c r="BC879" s="1"/>
    </row>
    <row r="880" spans="51:69" x14ac:dyDescent="0.3">
      <c r="AZ880" s="1"/>
      <c r="BC880" s="1"/>
    </row>
    <row r="881" spans="51:69" x14ac:dyDescent="0.3">
      <c r="AY881" s="1"/>
      <c r="AZ881" s="1"/>
      <c r="BB881" s="1"/>
      <c r="BC881" s="1"/>
    </row>
    <row r="882" spans="51:69" x14ac:dyDescent="0.3">
      <c r="AY882" s="1"/>
      <c r="AZ882" s="1"/>
      <c r="BA882" s="1"/>
      <c r="BB882" s="1"/>
      <c r="BC882" s="1"/>
    </row>
    <row r="883" spans="51:69" x14ac:dyDescent="0.3">
      <c r="AY883" s="1"/>
      <c r="AZ883" s="1"/>
      <c r="BB883" s="1"/>
      <c r="BC883" s="1"/>
    </row>
    <row r="885" spans="51:69" x14ac:dyDescent="0.3">
      <c r="BM885" s="1"/>
      <c r="BN885" s="1"/>
    </row>
    <row r="888" spans="51:69" x14ac:dyDescent="0.3">
      <c r="AZ888" s="1"/>
    </row>
    <row r="892" spans="51:69" x14ac:dyDescent="0.3">
      <c r="AZ892" s="1"/>
      <c r="BM892" s="1"/>
      <c r="BN892" s="1"/>
      <c r="BP892" s="1"/>
      <c r="BQ892" s="1"/>
    </row>
    <row r="893" spans="51:69" x14ac:dyDescent="0.3">
      <c r="BL893" s="1"/>
      <c r="BM893" s="1"/>
      <c r="BO893" s="1"/>
      <c r="BP893" s="1"/>
    </row>
    <row r="894" spans="51:69" x14ac:dyDescent="0.3">
      <c r="BA894" s="1"/>
    </row>
    <row r="895" spans="51:69" x14ac:dyDescent="0.3">
      <c r="AZ895" s="1"/>
      <c r="BC895" s="1"/>
    </row>
    <row r="896" spans="51:69" x14ac:dyDescent="0.3">
      <c r="BL896" s="1"/>
      <c r="BM896" s="1"/>
      <c r="BN896" s="1"/>
      <c r="BP896" s="1"/>
    </row>
    <row r="898" spans="51:69" x14ac:dyDescent="0.3">
      <c r="AY898" s="1"/>
      <c r="BA898" s="1"/>
      <c r="BL898" s="1"/>
      <c r="BM898" s="1"/>
      <c r="BO898" s="1"/>
      <c r="BP898" s="1"/>
    </row>
    <row r="899" spans="51:69" x14ac:dyDescent="0.3">
      <c r="AZ899" s="1"/>
    </row>
    <row r="900" spans="51:69" x14ac:dyDescent="0.3">
      <c r="BM900" s="1"/>
      <c r="BN900" s="1"/>
      <c r="BP900" s="1"/>
      <c r="BQ900" s="1"/>
    </row>
    <row r="901" spans="51:69" x14ac:dyDescent="0.3">
      <c r="AZ901" s="1"/>
      <c r="BM901" s="1"/>
      <c r="BN901" s="1"/>
      <c r="BP901" s="1"/>
    </row>
    <row r="902" spans="51:69" x14ac:dyDescent="0.3">
      <c r="BM902" s="1"/>
      <c r="BN902" s="1"/>
      <c r="BP902" s="1"/>
      <c r="BQ902" s="1"/>
    </row>
    <row r="903" spans="51:69" x14ac:dyDescent="0.3">
      <c r="AZ903" s="1"/>
      <c r="BA903" s="1"/>
      <c r="BC903" s="1"/>
      <c r="BD903" s="1"/>
      <c r="BL903" s="1"/>
      <c r="BM903" s="1"/>
      <c r="BP903" s="1"/>
    </row>
    <row r="904" spans="51:69" x14ac:dyDescent="0.3">
      <c r="BL904" s="1"/>
      <c r="BM904" s="1"/>
      <c r="BO904" s="1"/>
      <c r="BP904" s="1"/>
    </row>
    <row r="905" spans="51:69" x14ac:dyDescent="0.3">
      <c r="AY905" s="1"/>
      <c r="AZ905" s="1"/>
      <c r="BA905" s="1"/>
      <c r="BB905" s="1"/>
      <c r="BC905" s="1"/>
      <c r="BD905" s="1"/>
    </row>
    <row r="907" spans="51:69" x14ac:dyDescent="0.3">
      <c r="BM907" s="1"/>
      <c r="BN907" s="1"/>
      <c r="BP907" s="1"/>
      <c r="BQ907" s="1"/>
    </row>
    <row r="908" spans="51:69" x14ac:dyDescent="0.3">
      <c r="AZ908" s="1"/>
      <c r="BC908" s="1"/>
    </row>
    <row r="911" spans="51:69" x14ac:dyDescent="0.3">
      <c r="BA911" s="1"/>
      <c r="BM911" s="1"/>
      <c r="BN911" s="1"/>
      <c r="BP911" s="1"/>
      <c r="BQ911" s="1"/>
    </row>
    <row r="914" spans="51:68" x14ac:dyDescent="0.3">
      <c r="AY914" s="1"/>
      <c r="AZ914" s="1"/>
      <c r="BB914" s="1"/>
      <c r="BC914" s="1"/>
    </row>
    <row r="915" spans="51:68" x14ac:dyDescent="0.3">
      <c r="AY915" s="1"/>
      <c r="AZ915" s="1"/>
      <c r="BC915" s="1"/>
    </row>
    <row r="916" spans="51:68" x14ac:dyDescent="0.3">
      <c r="BM916" s="1"/>
      <c r="BP916" s="1"/>
    </row>
    <row r="917" spans="51:68" x14ac:dyDescent="0.3">
      <c r="AY917" s="1"/>
      <c r="AZ917" s="1"/>
      <c r="BB917" s="1"/>
      <c r="BC917" s="1"/>
    </row>
    <row r="919" spans="51:68" x14ac:dyDescent="0.3">
      <c r="BL919" s="1"/>
    </row>
    <row r="921" spans="51:68" x14ac:dyDescent="0.3">
      <c r="AY921" s="1"/>
      <c r="AZ921" s="1"/>
      <c r="BA921" s="1"/>
      <c r="BB921" s="1"/>
      <c r="BC921" s="1"/>
    </row>
    <row r="922" spans="51:68" x14ac:dyDescent="0.3">
      <c r="AY922" s="1"/>
      <c r="AZ922" s="1"/>
      <c r="BB922" s="1"/>
      <c r="BL922" s="1"/>
      <c r="BM922" s="1"/>
      <c r="BO922" s="1"/>
      <c r="BP922" s="1"/>
    </row>
    <row r="923" spans="51:68" x14ac:dyDescent="0.3">
      <c r="AY923" s="1"/>
      <c r="AZ923" s="1"/>
      <c r="BB923" s="1"/>
      <c r="BC923" s="1"/>
      <c r="BM923" s="1"/>
    </row>
    <row r="924" spans="51:68" x14ac:dyDescent="0.3">
      <c r="BL924" s="1"/>
      <c r="BM924" s="1"/>
      <c r="BO924" s="1"/>
      <c r="BP924" s="1"/>
    </row>
    <row r="927" spans="51:68" x14ac:dyDescent="0.3">
      <c r="AY927" s="1"/>
      <c r="BA927" s="1"/>
      <c r="BB927" s="1"/>
      <c r="BD927" s="1"/>
      <c r="BM927" s="1"/>
    </row>
    <row r="930" spans="51:69" x14ac:dyDescent="0.3">
      <c r="AZ930" s="1"/>
      <c r="BA930" s="1"/>
      <c r="BC930" s="1"/>
      <c r="BD930" s="1"/>
      <c r="BM930" s="1"/>
      <c r="BN930" s="1"/>
    </row>
    <row r="932" spans="51:69" x14ac:dyDescent="0.3">
      <c r="AY932" s="1"/>
      <c r="AZ932" s="1"/>
      <c r="BC932" s="1"/>
    </row>
    <row r="933" spans="51:69" x14ac:dyDescent="0.3">
      <c r="AZ933" s="1"/>
      <c r="BA933" s="1"/>
      <c r="BC933" s="1"/>
      <c r="BM933" s="1"/>
      <c r="BN933" s="1"/>
      <c r="BP933" s="1"/>
      <c r="BQ933" s="1"/>
    </row>
    <row r="935" spans="51:69" x14ac:dyDescent="0.3">
      <c r="BL935" s="1"/>
      <c r="BM935" s="1"/>
      <c r="BN935" s="1"/>
      <c r="BP935" s="1"/>
    </row>
    <row r="936" spans="51:69" x14ac:dyDescent="0.3">
      <c r="BL936" s="1"/>
      <c r="BM936" s="1"/>
      <c r="BO936" s="1"/>
    </row>
    <row r="937" spans="51:69" x14ac:dyDescent="0.3">
      <c r="BM937" s="1"/>
      <c r="BN937" s="1"/>
      <c r="BP937" s="1"/>
      <c r="BQ937" s="1"/>
    </row>
    <row r="938" spans="51:69" x14ac:dyDescent="0.3">
      <c r="AY938" s="1"/>
      <c r="AZ938" s="1"/>
      <c r="BB938" s="1"/>
      <c r="BC938" s="1"/>
      <c r="BM938" s="1"/>
      <c r="BN938" s="1"/>
      <c r="BP938" s="1"/>
      <c r="BQ938" s="1"/>
    </row>
    <row r="939" spans="51:69" x14ac:dyDescent="0.3">
      <c r="BL939" s="1"/>
      <c r="BM939" s="1"/>
      <c r="BN939" s="1"/>
      <c r="BO939" s="1"/>
      <c r="BP939" s="1"/>
    </row>
    <row r="942" spans="51:69" x14ac:dyDescent="0.3">
      <c r="AZ942" s="1"/>
      <c r="BA942" s="1"/>
      <c r="BC942" s="1"/>
      <c r="BD942" s="1"/>
    </row>
    <row r="944" spans="51:69" x14ac:dyDescent="0.3">
      <c r="BL944" s="1"/>
      <c r="BM944" s="1"/>
      <c r="BN944" s="1"/>
      <c r="BP944" s="1"/>
    </row>
    <row r="945" spans="51:69" x14ac:dyDescent="0.3">
      <c r="BM945" s="1"/>
    </row>
    <row r="947" spans="51:69" x14ac:dyDescent="0.3">
      <c r="AZ947" s="1"/>
      <c r="BC947" s="1"/>
      <c r="BL947" s="1"/>
      <c r="BM947" s="1"/>
    </row>
    <row r="948" spans="51:69" x14ac:dyDescent="0.3">
      <c r="AZ948" s="1"/>
      <c r="BA948" s="1"/>
      <c r="BC948" s="1"/>
      <c r="BD948" s="1"/>
    </row>
    <row r="949" spans="51:69" x14ac:dyDescent="0.3">
      <c r="BL949" s="1"/>
      <c r="BM949" s="1"/>
      <c r="BO949" s="1"/>
      <c r="BP949" s="1"/>
    </row>
    <row r="951" spans="51:69" x14ac:dyDescent="0.3">
      <c r="AY951" s="1"/>
      <c r="AZ951" s="1"/>
      <c r="BB951" s="1"/>
      <c r="BC951" s="1"/>
    </row>
    <row r="952" spans="51:69" x14ac:dyDescent="0.3">
      <c r="BM952" s="1"/>
      <c r="BN952" s="1"/>
      <c r="BP952" s="1"/>
      <c r="BQ952" s="1"/>
    </row>
    <row r="953" spans="51:69" x14ac:dyDescent="0.3">
      <c r="BM953" s="1"/>
      <c r="BP953" s="1"/>
    </row>
    <row r="954" spans="51:69" x14ac:dyDescent="0.3">
      <c r="AY954" s="1"/>
      <c r="AZ954" s="1"/>
      <c r="BC954" s="1"/>
      <c r="BL954" s="1"/>
      <c r="BM954" s="1"/>
      <c r="BO954" s="1"/>
      <c r="BP954" s="1"/>
    </row>
    <row r="956" spans="51:69" x14ac:dyDescent="0.3">
      <c r="BL956" s="1"/>
      <c r="BM956" s="1"/>
      <c r="BO956" s="1"/>
      <c r="BP956" s="1"/>
    </row>
    <row r="957" spans="51:69" x14ac:dyDescent="0.3">
      <c r="AY957" s="1"/>
      <c r="AZ957" s="1"/>
      <c r="BB957" s="1"/>
      <c r="BC957" s="1"/>
    </row>
    <row r="958" spans="51:69" x14ac:dyDescent="0.3">
      <c r="BM958" s="1"/>
      <c r="BP958" s="1"/>
    </row>
    <row r="960" spans="51:69" x14ac:dyDescent="0.3">
      <c r="BM960" s="1"/>
    </row>
    <row r="961" spans="51:69" x14ac:dyDescent="0.3">
      <c r="BL961" s="1"/>
      <c r="BM961" s="1"/>
      <c r="BO961" s="1"/>
      <c r="BP961" s="1"/>
    </row>
    <row r="962" spans="51:69" x14ac:dyDescent="0.3">
      <c r="BL962" s="1"/>
      <c r="BM962" s="1"/>
      <c r="BO962" s="1"/>
      <c r="BP962" s="1"/>
    </row>
    <row r="965" spans="51:69" x14ac:dyDescent="0.3">
      <c r="AZ965" s="1"/>
    </row>
    <row r="966" spans="51:69" x14ac:dyDescent="0.3">
      <c r="BM966" s="1"/>
      <c r="BP966" s="1"/>
    </row>
    <row r="967" spans="51:69" x14ac:dyDescent="0.3">
      <c r="AY967" s="1"/>
      <c r="AZ967" s="1"/>
      <c r="BC967" s="1"/>
    </row>
    <row r="968" spans="51:69" x14ac:dyDescent="0.3">
      <c r="BA968" s="1"/>
    </row>
    <row r="970" spans="51:69" x14ac:dyDescent="0.3">
      <c r="AZ970" s="1"/>
      <c r="BA970" s="1"/>
      <c r="BC970" s="1"/>
      <c r="BD970" s="1"/>
      <c r="BM970" s="1"/>
      <c r="BN970" s="1"/>
      <c r="BP970" s="1"/>
      <c r="BQ970" s="1"/>
    </row>
    <row r="973" spans="51:69" x14ac:dyDescent="0.3">
      <c r="AZ973" s="1"/>
      <c r="BA973" s="1"/>
    </row>
    <row r="974" spans="51:69" x14ac:dyDescent="0.3">
      <c r="AY974" s="1"/>
      <c r="AZ974" s="1"/>
      <c r="BB974" s="1"/>
      <c r="BC974" s="1"/>
      <c r="BM974" s="1"/>
      <c r="BN974" s="1"/>
      <c r="BP974" s="1"/>
    </row>
    <row r="976" spans="51:69" x14ac:dyDescent="0.3">
      <c r="AY976" s="1"/>
      <c r="AZ976" s="1"/>
      <c r="BC976" s="1"/>
      <c r="BM976" s="1"/>
    </row>
    <row r="977" spans="51:68" x14ac:dyDescent="0.3">
      <c r="AZ977" s="1"/>
      <c r="BA977" s="1"/>
      <c r="BC977" s="1"/>
    </row>
    <row r="978" spans="51:68" x14ac:dyDescent="0.3">
      <c r="AZ978" s="1"/>
      <c r="BA978" s="1"/>
      <c r="BC978" s="1"/>
      <c r="BD978" s="1"/>
      <c r="BL978" s="1"/>
      <c r="BM978" s="1"/>
      <c r="BO978" s="1"/>
      <c r="BP978" s="1"/>
    </row>
    <row r="980" spans="51:68" x14ac:dyDescent="0.3">
      <c r="AZ980" s="1"/>
      <c r="BA980" s="1"/>
      <c r="BC980" s="1"/>
    </row>
    <row r="981" spans="51:68" x14ac:dyDescent="0.3">
      <c r="BL981" s="1"/>
      <c r="BM981" s="1"/>
      <c r="BP981" s="1"/>
    </row>
    <row r="982" spans="51:68" x14ac:dyDescent="0.3">
      <c r="BL982" s="1"/>
      <c r="BM982" s="1"/>
      <c r="BP982" s="1"/>
    </row>
    <row r="983" spans="51:68" x14ac:dyDescent="0.3">
      <c r="BL983" s="1"/>
      <c r="BM983" s="1"/>
      <c r="BO983" s="1"/>
      <c r="BP983" s="1"/>
    </row>
    <row r="984" spans="51:68" x14ac:dyDescent="0.3">
      <c r="AY984" s="1"/>
      <c r="AZ984" s="1"/>
      <c r="BA984" s="1"/>
      <c r="BB984" s="1"/>
      <c r="BC984" s="1"/>
      <c r="BD984" s="1"/>
    </row>
    <row r="985" spans="51:68" x14ac:dyDescent="0.3">
      <c r="AY985" s="1"/>
    </row>
    <row r="986" spans="51:68" x14ac:dyDescent="0.3">
      <c r="AY986" s="1"/>
      <c r="BA986" s="1"/>
      <c r="BB986" s="1"/>
      <c r="BD986" s="1"/>
    </row>
    <row r="987" spans="51:68" x14ac:dyDescent="0.3">
      <c r="AY987" s="1"/>
      <c r="AZ987" s="1"/>
      <c r="BC987" s="1"/>
    </row>
    <row r="988" spans="51:68" x14ac:dyDescent="0.3">
      <c r="AZ988" s="1"/>
      <c r="BA988" s="1"/>
      <c r="BC988" s="1"/>
    </row>
    <row r="989" spans="51:68" x14ac:dyDescent="0.3">
      <c r="AY989" s="1"/>
      <c r="AZ989" s="1"/>
      <c r="BA989" s="1"/>
      <c r="BB989" s="1"/>
      <c r="BC989" s="1"/>
      <c r="BL989" s="1"/>
      <c r="BM989" s="1"/>
      <c r="BP989" s="1"/>
    </row>
    <row r="990" spans="51:68" x14ac:dyDescent="0.3">
      <c r="BL990" s="1"/>
      <c r="BM990" s="1"/>
      <c r="BP990" s="1"/>
    </row>
    <row r="991" spans="51:68" x14ac:dyDescent="0.3">
      <c r="BN991" s="1"/>
    </row>
    <row r="992" spans="51:68" x14ac:dyDescent="0.3">
      <c r="AY992" s="1"/>
      <c r="AZ992" s="1"/>
      <c r="BB992" s="1"/>
      <c r="BC992" s="1"/>
      <c r="BM992" s="1"/>
      <c r="BN992" s="1"/>
      <c r="BP992" s="1"/>
    </row>
    <row r="993" spans="51:68" x14ac:dyDescent="0.3">
      <c r="BM993" s="1"/>
    </row>
    <row r="994" spans="51:68" x14ac:dyDescent="0.3">
      <c r="BM994" s="1"/>
      <c r="BN994" s="1"/>
    </row>
    <row r="995" spans="51:68" x14ac:dyDescent="0.3">
      <c r="AY995" s="1"/>
      <c r="AZ995" s="1"/>
      <c r="BA995" s="1"/>
      <c r="BB995" s="1"/>
      <c r="BC995" s="1"/>
      <c r="BD995" s="1"/>
    </row>
    <row r="996" spans="51:68" x14ac:dyDescent="0.3">
      <c r="AZ996" s="1"/>
    </row>
    <row r="997" spans="51:68" x14ac:dyDescent="0.3">
      <c r="AY997" s="1"/>
      <c r="AZ997" s="1"/>
      <c r="BA997" s="1"/>
      <c r="BB997" s="1"/>
      <c r="BC997" s="1"/>
    </row>
    <row r="1000" spans="51:68" x14ac:dyDescent="0.3">
      <c r="AY1000" s="1"/>
      <c r="AZ1000" s="1"/>
      <c r="BB1000" s="1"/>
      <c r="BC1000" s="1"/>
    </row>
    <row r="1001" spans="51:68" x14ac:dyDescent="0.3">
      <c r="AY1001" s="1"/>
      <c r="AZ1001" s="1"/>
      <c r="BC1001" s="1"/>
    </row>
    <row r="1002" spans="51:68" x14ac:dyDescent="0.3">
      <c r="BL1002" s="1"/>
      <c r="BM1002" s="1"/>
      <c r="BO1002" s="1"/>
      <c r="BP1002" s="1"/>
    </row>
    <row r="1004" spans="51:68" x14ac:dyDescent="0.3">
      <c r="AZ1004" s="1"/>
      <c r="BA1004" s="1"/>
      <c r="BC1004" s="1"/>
      <c r="BD1004" s="1"/>
    </row>
    <row r="1005" spans="51:68" x14ac:dyDescent="0.3">
      <c r="AZ1005" s="1"/>
      <c r="BL1005" s="1"/>
      <c r="BN1005" s="1"/>
    </row>
    <row r="1007" spans="51:68" x14ac:dyDescent="0.3">
      <c r="AY1007" s="1"/>
      <c r="AZ1007" s="1"/>
      <c r="BB1007" s="1"/>
      <c r="BC1007" s="1"/>
    </row>
    <row r="1009" spans="51:69" x14ac:dyDescent="0.3">
      <c r="AY1009" s="1"/>
      <c r="AZ1009" s="1"/>
      <c r="BC1009" s="1"/>
      <c r="BM1009" s="1"/>
    </row>
    <row r="1010" spans="51:69" x14ac:dyDescent="0.3">
      <c r="AZ1010" s="1"/>
      <c r="BA1010" s="1"/>
      <c r="BC1010" s="1"/>
      <c r="BD1010" s="1"/>
      <c r="BM1010" s="1"/>
    </row>
    <row r="1011" spans="51:69" x14ac:dyDescent="0.3">
      <c r="BL1011" s="1"/>
      <c r="BM1011" s="1"/>
      <c r="BN1011" s="1"/>
      <c r="BO1011" s="1"/>
      <c r="BQ1011" s="1"/>
    </row>
    <row r="1013" spans="51:69" x14ac:dyDescent="0.3">
      <c r="AZ1013" s="1"/>
      <c r="BA1013" s="1"/>
      <c r="BC1013" s="1"/>
    </row>
    <row r="1015" spans="51:69" x14ac:dyDescent="0.3">
      <c r="AY1015" s="1"/>
      <c r="AZ1015" s="1"/>
      <c r="BC1015" s="1"/>
      <c r="BL1015" s="1"/>
      <c r="BM1015" s="1"/>
      <c r="BO1015" s="1"/>
      <c r="BP1015" s="1"/>
    </row>
    <row r="1016" spans="51:69" x14ac:dyDescent="0.3">
      <c r="AY1016" s="1"/>
      <c r="BA1016" s="1"/>
      <c r="BB1016" s="1"/>
      <c r="BD1016" s="1"/>
      <c r="BL1016" s="1"/>
      <c r="BN1016" s="1"/>
    </row>
    <row r="1017" spans="51:69" x14ac:dyDescent="0.3">
      <c r="AY1017" s="1"/>
      <c r="AZ1017" s="1"/>
      <c r="BB1017" s="1"/>
      <c r="BC1017" s="1"/>
      <c r="BL1017" s="1"/>
      <c r="BM1017" s="1"/>
      <c r="BO1017" s="1"/>
      <c r="BP1017" s="1"/>
    </row>
    <row r="1018" spans="51:69" x14ac:dyDescent="0.3">
      <c r="BN1018" s="1"/>
    </row>
    <row r="1020" spans="51:69" x14ac:dyDescent="0.3">
      <c r="BL1020" s="1"/>
      <c r="BN1020" s="1"/>
    </row>
    <row r="1023" spans="51:69" x14ac:dyDescent="0.3">
      <c r="AZ1023" s="1"/>
      <c r="BA1023" s="1"/>
      <c r="BC1023" s="1"/>
      <c r="BL1023" s="1"/>
      <c r="BM1023" s="1"/>
      <c r="BO1023" s="1"/>
      <c r="BP1023" s="1"/>
    </row>
    <row r="1024" spans="51:69" x14ac:dyDescent="0.3">
      <c r="AZ1024" s="1"/>
      <c r="BA1024" s="1"/>
    </row>
    <row r="1025" spans="51:69" x14ac:dyDescent="0.3">
      <c r="AY1025" s="1"/>
      <c r="AZ1025" s="1"/>
      <c r="BB1025" s="1"/>
      <c r="BC1025" s="1"/>
      <c r="BM1025" s="1"/>
      <c r="BN1025" s="1"/>
      <c r="BP1025" s="1"/>
      <c r="BQ1025" s="1"/>
    </row>
    <row r="1026" spans="51:69" x14ac:dyDescent="0.3">
      <c r="AY1026" s="1"/>
      <c r="AZ1026" s="1"/>
      <c r="BA1026" s="1"/>
      <c r="BB1026" s="1"/>
      <c r="BC1026" s="1"/>
      <c r="BD1026" s="1"/>
      <c r="BL1026" s="1"/>
      <c r="BM1026" s="1"/>
      <c r="BN1026" s="1"/>
      <c r="BO1026" s="1"/>
      <c r="BP1026" s="1"/>
      <c r="BQ1026" s="1"/>
    </row>
    <row r="1027" spans="51:69" x14ac:dyDescent="0.3">
      <c r="BL1027" s="1"/>
      <c r="BM1027" s="1"/>
      <c r="BO1027" s="1"/>
      <c r="BP1027" s="1"/>
    </row>
    <row r="1028" spans="51:69" x14ac:dyDescent="0.3">
      <c r="BL1028" s="1"/>
      <c r="BM1028" s="1"/>
      <c r="BP1028" s="1"/>
    </row>
    <row r="1029" spans="51:69" x14ac:dyDescent="0.3">
      <c r="AZ1029" s="1"/>
      <c r="BA1029" s="1"/>
      <c r="BC1029" s="1"/>
      <c r="BD1029" s="1"/>
    </row>
    <row r="1030" spans="51:69" x14ac:dyDescent="0.3">
      <c r="BL1030" s="1"/>
      <c r="BM1030" s="1"/>
      <c r="BO1030" s="1"/>
      <c r="BP1030" s="1"/>
    </row>
    <row r="1031" spans="51:69" x14ac:dyDescent="0.3">
      <c r="AZ1031" s="1"/>
      <c r="BA1031" s="1"/>
      <c r="BC1031" s="1"/>
      <c r="BD1031" s="1"/>
    </row>
    <row r="1033" spans="51:69" x14ac:dyDescent="0.3">
      <c r="AY1033" s="1"/>
      <c r="AZ1033" s="1"/>
      <c r="BB1033" s="1"/>
      <c r="BC1033" s="1"/>
      <c r="BL1033" s="1"/>
      <c r="BM1033" s="1"/>
      <c r="BO1033" s="1"/>
      <c r="BP1033" s="1"/>
    </row>
    <row r="1035" spans="51:69" x14ac:dyDescent="0.3">
      <c r="AY1035" s="1"/>
      <c r="AZ1035" s="1"/>
      <c r="BC1035" s="1"/>
    </row>
    <row r="1037" spans="51:69" x14ac:dyDescent="0.3">
      <c r="AY1037" s="1"/>
      <c r="BB1037" s="1"/>
    </row>
    <row r="1038" spans="51:69" x14ac:dyDescent="0.3">
      <c r="AY1038" s="1"/>
      <c r="AZ1038" s="1"/>
      <c r="BC1038" s="1"/>
      <c r="BL1038" s="1"/>
      <c r="BM1038" s="1"/>
      <c r="BO1038" s="1"/>
      <c r="BP1038" s="1"/>
    </row>
    <row r="1039" spans="51:69" x14ac:dyDescent="0.3">
      <c r="AY1039" s="1"/>
      <c r="AZ1039" s="1"/>
      <c r="BB1039" s="1"/>
      <c r="BC1039" s="1"/>
      <c r="BM1039" s="1"/>
      <c r="BN1039" s="1"/>
      <c r="BP1039" s="1"/>
    </row>
    <row r="1040" spans="51:69" x14ac:dyDescent="0.3">
      <c r="BA1040" s="1"/>
      <c r="BD1040" s="1"/>
    </row>
    <row r="1041" spans="51:68" x14ac:dyDescent="0.3">
      <c r="AY1041" s="1"/>
      <c r="AZ1041" s="1"/>
      <c r="BB1041" s="1"/>
      <c r="BC1041" s="1"/>
      <c r="BL1041" s="1"/>
      <c r="BM1041" s="1"/>
      <c r="BN1041" s="1"/>
      <c r="BP1041" s="1"/>
    </row>
    <row r="1044" spans="51:68" x14ac:dyDescent="0.3">
      <c r="AY1044" s="1"/>
      <c r="AZ1044" s="1"/>
      <c r="BC1044" s="1"/>
      <c r="BM1044" s="1"/>
    </row>
    <row r="1045" spans="51:68" x14ac:dyDescent="0.3">
      <c r="AZ1045" s="1"/>
      <c r="BA1045" s="1"/>
      <c r="BC1045" s="1"/>
    </row>
    <row r="1046" spans="51:68" x14ac:dyDescent="0.3">
      <c r="AY1046" s="1"/>
      <c r="AZ1046" s="1"/>
      <c r="BB1046" s="1"/>
      <c r="BC1046" s="1"/>
    </row>
    <row r="1047" spans="51:68" x14ac:dyDescent="0.3">
      <c r="BL1047" s="1"/>
      <c r="BM1047" s="1"/>
      <c r="BP1047" s="1"/>
    </row>
    <row r="1048" spans="51:68" x14ac:dyDescent="0.3">
      <c r="AY1048" s="1"/>
      <c r="AZ1048" s="1"/>
      <c r="BC1048" s="1"/>
      <c r="BM1048" s="1"/>
      <c r="BN1048" s="1"/>
    </row>
    <row r="1049" spans="51:68" x14ac:dyDescent="0.3">
      <c r="BL1049" s="1"/>
      <c r="BM1049" s="1"/>
      <c r="BO1049" s="1"/>
      <c r="BP1049" s="1"/>
    </row>
    <row r="1050" spans="51:68" x14ac:dyDescent="0.3">
      <c r="AZ1050" s="1"/>
      <c r="BA1050" s="1"/>
      <c r="BC1050" s="1"/>
      <c r="BD1050" s="1"/>
      <c r="BL1050" s="1"/>
      <c r="BM1050" s="1"/>
      <c r="BO1050" s="1"/>
      <c r="BP1050" s="1"/>
    </row>
    <row r="1052" spans="51:68" x14ac:dyDescent="0.3">
      <c r="AZ1052" s="1"/>
      <c r="BL1052" s="1"/>
      <c r="BM1052" s="1"/>
      <c r="BP1052" s="1"/>
    </row>
    <row r="1053" spans="51:68" x14ac:dyDescent="0.3">
      <c r="AZ1053" s="1"/>
      <c r="BL1053" s="1"/>
      <c r="BM1053" s="1"/>
      <c r="BO1053" s="1"/>
      <c r="BP1053" s="1"/>
    </row>
    <row r="1054" spans="51:68" x14ac:dyDescent="0.3">
      <c r="AZ1054" s="1"/>
      <c r="BC1054" s="1"/>
    </row>
    <row r="1055" spans="51:68" x14ac:dyDescent="0.3">
      <c r="AY1055" s="1"/>
      <c r="AZ1055" s="1"/>
      <c r="BB1055" s="1"/>
      <c r="BC1055" s="1"/>
    </row>
    <row r="1056" spans="51:68" x14ac:dyDescent="0.3">
      <c r="AZ1056" s="1"/>
      <c r="BA1056" s="1"/>
      <c r="BC1056" s="1"/>
      <c r="BD1056" s="1"/>
    </row>
    <row r="1057" spans="51:69" x14ac:dyDescent="0.3">
      <c r="AZ1057" s="1"/>
      <c r="BA1057" s="1"/>
      <c r="BC1057" s="1"/>
      <c r="BD1057" s="1"/>
      <c r="BM1057" s="1"/>
      <c r="BN1057" s="1"/>
      <c r="BP1057" s="1"/>
      <c r="BQ1057" s="1"/>
    </row>
    <row r="1058" spans="51:69" x14ac:dyDescent="0.3">
      <c r="BM1058" s="1"/>
      <c r="BN1058" s="1"/>
      <c r="BP1058" s="1"/>
      <c r="BQ1058" s="1"/>
    </row>
    <row r="1061" spans="51:69" x14ac:dyDescent="0.3">
      <c r="AZ1061" s="1"/>
      <c r="BA1061" s="1"/>
      <c r="BC1061" s="1"/>
      <c r="BD1061" s="1"/>
    </row>
    <row r="1062" spans="51:69" x14ac:dyDescent="0.3">
      <c r="AY1062" s="1"/>
      <c r="AZ1062" s="1"/>
      <c r="BB1062" s="1"/>
      <c r="BC1062" s="1"/>
      <c r="BM1062" s="1"/>
      <c r="BN1062" s="1"/>
      <c r="BP1062" s="1"/>
      <c r="BQ1062" s="1"/>
    </row>
    <row r="1064" spans="51:69" x14ac:dyDescent="0.3">
      <c r="AY1064" s="1"/>
      <c r="AZ1064" s="1"/>
      <c r="BC1064" s="1"/>
      <c r="BM1064" s="1"/>
      <c r="BN1064" s="1"/>
      <c r="BP1064" s="1"/>
      <c r="BQ1064" s="1"/>
    </row>
    <row r="1066" spans="51:69" x14ac:dyDescent="0.3">
      <c r="AZ1066" s="1"/>
      <c r="BA1066" s="1"/>
      <c r="BC1066" s="1"/>
      <c r="BD1066" s="1"/>
    </row>
    <row r="1067" spans="51:69" x14ac:dyDescent="0.3">
      <c r="BM1067" s="1"/>
      <c r="BN1067" s="1"/>
      <c r="BP1067" s="1"/>
      <c r="BQ1067" s="1"/>
    </row>
    <row r="1070" spans="51:69" x14ac:dyDescent="0.3">
      <c r="BL1070" s="1"/>
      <c r="BM1070" s="1"/>
      <c r="BO1070" s="1"/>
      <c r="BP1070" s="1"/>
    </row>
    <row r="1072" spans="51:69" x14ac:dyDescent="0.3">
      <c r="AY1072" s="1"/>
      <c r="AZ1072" s="1"/>
      <c r="BB1072" s="1"/>
      <c r="BC1072" s="1"/>
      <c r="BM1072" s="1"/>
      <c r="BN1072" s="1"/>
      <c r="BP1072" s="1"/>
      <c r="BQ1072" s="1"/>
    </row>
    <row r="1074" spans="51:69" x14ac:dyDescent="0.3">
      <c r="AZ1074" s="1"/>
      <c r="BA1074" s="1"/>
      <c r="BC1074" s="1"/>
      <c r="BM1074" s="1"/>
      <c r="BN1074" s="1"/>
      <c r="BP1074" s="1"/>
    </row>
    <row r="1076" spans="51:69" x14ac:dyDescent="0.3">
      <c r="AZ1076" s="1"/>
      <c r="BC1076" s="1"/>
    </row>
    <row r="1077" spans="51:69" x14ac:dyDescent="0.3">
      <c r="BL1077" s="1"/>
      <c r="BM1077" s="1"/>
      <c r="BP1077" s="1"/>
    </row>
    <row r="1078" spans="51:69" x14ac:dyDescent="0.3">
      <c r="AZ1078" s="1"/>
    </row>
    <row r="1079" spans="51:69" x14ac:dyDescent="0.3">
      <c r="AZ1079" s="1"/>
      <c r="BC1079" s="1"/>
    </row>
    <row r="1084" spans="51:69" x14ac:dyDescent="0.3">
      <c r="BL1084" s="1"/>
      <c r="BN1084" s="1"/>
      <c r="BO1084" s="1"/>
      <c r="BQ1084" s="1"/>
    </row>
    <row r="1085" spans="51:69" x14ac:dyDescent="0.3">
      <c r="AZ1085" s="1"/>
      <c r="BL1085" s="1"/>
      <c r="BM1085" s="1"/>
      <c r="BO1085" s="1"/>
      <c r="BP1085" s="1"/>
    </row>
    <row r="1087" spans="51:69" x14ac:dyDescent="0.3">
      <c r="AY1087" s="1"/>
      <c r="AZ1087" s="1"/>
      <c r="BB1087" s="1"/>
      <c r="BC1087" s="1"/>
    </row>
    <row r="1091" spans="51:69" x14ac:dyDescent="0.3">
      <c r="BL1091" s="1"/>
      <c r="BM1091" s="1"/>
      <c r="BP1091" s="1"/>
    </row>
    <row r="1092" spans="51:69" x14ac:dyDescent="0.3">
      <c r="BM1092" s="1"/>
      <c r="BP1092" s="1"/>
    </row>
    <row r="1095" spans="51:69" x14ac:dyDescent="0.3">
      <c r="BA1095" s="1"/>
      <c r="BL1095" s="1"/>
      <c r="BM1095" s="1"/>
      <c r="BN1095" s="1"/>
      <c r="BP1095" s="1"/>
      <c r="BQ1095" s="1"/>
    </row>
    <row r="1096" spans="51:69" x14ac:dyDescent="0.3">
      <c r="AY1096" s="1"/>
      <c r="AZ1096" s="1"/>
      <c r="BA1096" s="1"/>
      <c r="BB1096" s="1"/>
      <c r="BC1096" s="1"/>
      <c r="BD1096" s="1"/>
    </row>
    <row r="1097" spans="51:69" x14ac:dyDescent="0.3">
      <c r="BL1097" s="1"/>
      <c r="BN1097" s="1"/>
    </row>
    <row r="1099" spans="51:69" x14ac:dyDescent="0.3">
      <c r="BL1099" s="1"/>
    </row>
    <row r="1101" spans="51:69" x14ac:dyDescent="0.3">
      <c r="AY1101" s="1"/>
      <c r="AZ1101" s="1"/>
      <c r="BB1101" s="1"/>
      <c r="BC1101" s="1"/>
    </row>
    <row r="1102" spans="51:69" x14ac:dyDescent="0.3">
      <c r="BL1102" s="1"/>
      <c r="BM1102" s="1"/>
      <c r="BO1102" s="1"/>
      <c r="BP1102" s="1"/>
    </row>
    <row r="1103" spans="51:69" x14ac:dyDescent="0.3">
      <c r="AY1103" s="1"/>
      <c r="AZ1103" s="1"/>
      <c r="BB1103" s="1"/>
      <c r="BC1103" s="1"/>
    </row>
    <row r="1105" spans="51:69" x14ac:dyDescent="0.3">
      <c r="AZ1105" s="1"/>
      <c r="BA1105" s="1"/>
      <c r="BC1105" s="1"/>
    </row>
    <row r="1107" spans="51:69" x14ac:dyDescent="0.3">
      <c r="BM1107" s="1"/>
      <c r="BN1107" s="1"/>
    </row>
    <row r="1108" spans="51:69" x14ac:dyDescent="0.3">
      <c r="AY1108" s="1"/>
      <c r="AZ1108" s="1"/>
      <c r="BA1108" s="1"/>
      <c r="BC1108" s="1"/>
    </row>
    <row r="1109" spans="51:69" x14ac:dyDescent="0.3">
      <c r="AY1109" s="1"/>
      <c r="AZ1109" s="1"/>
      <c r="BA1109" s="1"/>
      <c r="BB1109" s="1"/>
      <c r="BC1109" s="1"/>
      <c r="BD1109" s="1"/>
      <c r="BL1109" s="1"/>
      <c r="BM1109" s="1"/>
      <c r="BP1109" s="1"/>
    </row>
    <row r="1111" spans="51:69" x14ac:dyDescent="0.3">
      <c r="AZ1111" s="1"/>
      <c r="BA1111" s="1"/>
      <c r="BC1111" s="1"/>
      <c r="BD1111" s="1"/>
    </row>
    <row r="1112" spans="51:69" x14ac:dyDescent="0.3">
      <c r="AY1112" s="1"/>
    </row>
    <row r="1114" spans="51:69" x14ac:dyDescent="0.3">
      <c r="AZ1114" s="1"/>
      <c r="BA1114" s="1"/>
      <c r="BD1114" s="1"/>
    </row>
    <row r="1116" spans="51:69" x14ac:dyDescent="0.3">
      <c r="AY1116" s="1"/>
      <c r="AZ1116" s="1"/>
      <c r="BA1116" s="1"/>
      <c r="BB1116" s="1"/>
      <c r="BC1116" s="1"/>
    </row>
    <row r="1119" spans="51:69" x14ac:dyDescent="0.3">
      <c r="AZ1119" s="1"/>
      <c r="BA1119" s="1"/>
      <c r="BC1119" s="1"/>
      <c r="BD1119" s="1"/>
      <c r="BM1119" s="1"/>
      <c r="BN1119" s="1"/>
      <c r="BP1119" s="1"/>
      <c r="BQ1119" s="1"/>
    </row>
    <row r="1120" spans="51:69" x14ac:dyDescent="0.3">
      <c r="BN1120" s="1"/>
    </row>
    <row r="1123" spans="51:68" x14ac:dyDescent="0.3">
      <c r="AZ1123" s="1"/>
      <c r="BA1123" s="1"/>
      <c r="BC1123" s="1"/>
      <c r="BD1123" s="1"/>
      <c r="BL1123" s="1"/>
      <c r="BN1123" s="1"/>
    </row>
    <row r="1124" spans="51:68" x14ac:dyDescent="0.3">
      <c r="BL1124" s="1"/>
    </row>
    <row r="1125" spans="51:68" x14ac:dyDescent="0.3">
      <c r="BM1125" s="1"/>
    </row>
    <row r="1128" spans="51:68" x14ac:dyDescent="0.3">
      <c r="BL1128" s="1"/>
      <c r="BM1128" s="1"/>
      <c r="BN1128" s="1"/>
      <c r="BO1128" s="1"/>
      <c r="BP1128" s="1"/>
    </row>
    <row r="1129" spans="51:68" x14ac:dyDescent="0.3">
      <c r="BL1129" s="1"/>
      <c r="BN1129" s="1"/>
    </row>
    <row r="1131" spans="51:68" x14ac:dyDescent="0.3">
      <c r="BM1131" s="1"/>
      <c r="BN1131" s="1"/>
      <c r="BP1131" s="1"/>
    </row>
    <row r="1132" spans="51:68" x14ac:dyDescent="0.3">
      <c r="AY1132" s="1"/>
      <c r="AZ1132" s="1"/>
      <c r="BB1132" s="1"/>
      <c r="BC1132" s="1"/>
    </row>
    <row r="1133" spans="51:68" x14ac:dyDescent="0.3">
      <c r="AY1133" s="1"/>
      <c r="AZ1133" s="1"/>
      <c r="BA1133" s="1"/>
      <c r="BC1133" s="1"/>
    </row>
    <row r="1136" spans="51:68" x14ac:dyDescent="0.3">
      <c r="AY1136" s="1"/>
      <c r="AZ1136" s="1"/>
      <c r="BB1136" s="1"/>
      <c r="BC1136" s="1"/>
    </row>
    <row r="1138" spans="51:69" x14ac:dyDescent="0.3">
      <c r="AZ1138" s="1"/>
      <c r="BA1138" s="1"/>
      <c r="BC1138" s="1"/>
      <c r="BD1138" s="1"/>
      <c r="BM1138" s="1"/>
      <c r="BN1138" s="1"/>
      <c r="BP1138" s="1"/>
    </row>
    <row r="1139" spans="51:69" x14ac:dyDescent="0.3">
      <c r="AZ1139" s="1"/>
      <c r="BA1139" s="1"/>
      <c r="BC1139" s="1"/>
      <c r="BL1139" s="1"/>
      <c r="BM1139" s="1"/>
      <c r="BP1139" s="1"/>
    </row>
    <row r="1142" spans="51:69" x14ac:dyDescent="0.3">
      <c r="BL1142" s="1"/>
      <c r="BM1142" s="1"/>
      <c r="BP1142" s="1"/>
    </row>
    <row r="1143" spans="51:69" x14ac:dyDescent="0.3">
      <c r="AZ1143" s="1"/>
      <c r="BC1143" s="1"/>
      <c r="BL1143" s="1"/>
      <c r="BM1143" s="1"/>
      <c r="BN1143" s="1"/>
      <c r="BO1143" s="1"/>
      <c r="BP1143" s="1"/>
    </row>
    <row r="1144" spans="51:69" x14ac:dyDescent="0.3">
      <c r="AY1144" s="1"/>
      <c r="AZ1144" s="1"/>
      <c r="BB1144" s="1"/>
      <c r="BC1144" s="1"/>
    </row>
    <row r="1145" spans="51:69" x14ac:dyDescent="0.3">
      <c r="BM1145" s="1"/>
      <c r="BN1145" s="1"/>
      <c r="BP1145" s="1"/>
    </row>
    <row r="1146" spans="51:69" x14ac:dyDescent="0.3">
      <c r="BA1146" s="1"/>
      <c r="BM1146" s="1"/>
    </row>
    <row r="1147" spans="51:69" x14ac:dyDescent="0.3">
      <c r="AY1147" s="1"/>
      <c r="AZ1147" s="1"/>
      <c r="BC1147" s="1"/>
    </row>
    <row r="1150" spans="51:69" x14ac:dyDescent="0.3">
      <c r="BM1150" s="1"/>
      <c r="BN1150" s="1"/>
      <c r="BP1150" s="1"/>
      <c r="BQ1150" s="1"/>
    </row>
    <row r="1152" spans="51:69" x14ac:dyDescent="0.3">
      <c r="BN1152" s="1"/>
    </row>
    <row r="1154" spans="51:69" x14ac:dyDescent="0.3">
      <c r="BM1154" s="1"/>
      <c r="BN1154" s="1"/>
      <c r="BP1154" s="1"/>
      <c r="BQ1154" s="1"/>
    </row>
    <row r="1155" spans="51:69" x14ac:dyDescent="0.3">
      <c r="AY1155" s="1"/>
      <c r="AZ1155" s="1"/>
      <c r="BB1155" s="1"/>
      <c r="BC1155" s="1"/>
    </row>
    <row r="1157" spans="51:69" x14ac:dyDescent="0.3">
      <c r="AZ1157" s="1"/>
      <c r="BA1157" s="1"/>
      <c r="BC1157" s="1"/>
      <c r="BL1157" s="1"/>
      <c r="BM1157" s="1"/>
      <c r="BO1157" s="1"/>
      <c r="BP1157" s="1"/>
    </row>
    <row r="1159" spans="51:69" x14ac:dyDescent="0.3">
      <c r="AZ1159" s="1"/>
      <c r="BA1159" s="1"/>
      <c r="BD1159" s="1"/>
    </row>
    <row r="1160" spans="51:69" x14ac:dyDescent="0.3">
      <c r="BM1160" s="1"/>
      <c r="BN1160" s="1"/>
      <c r="BP1160" s="1"/>
    </row>
    <row r="1161" spans="51:69" x14ac:dyDescent="0.3">
      <c r="AZ1161" s="1"/>
      <c r="BA1161" s="1"/>
      <c r="BC1161" s="1"/>
      <c r="BD1161" s="1"/>
      <c r="BL1161" s="1"/>
      <c r="BM1161" s="1"/>
      <c r="BO1161" s="1"/>
      <c r="BP1161" s="1"/>
    </row>
    <row r="1162" spans="51:69" x14ac:dyDescent="0.3">
      <c r="AZ1162" s="1"/>
      <c r="BA1162" s="1"/>
      <c r="BC1162" s="1"/>
      <c r="BD1162" s="1"/>
    </row>
    <row r="1166" spans="51:69" x14ac:dyDescent="0.3">
      <c r="BM1166" s="1"/>
    </row>
    <row r="1167" spans="51:69" x14ac:dyDescent="0.3">
      <c r="AY1167" s="1"/>
      <c r="BA1167" s="1"/>
    </row>
    <row r="1169" spans="51:68" x14ac:dyDescent="0.3">
      <c r="BM1169" s="1"/>
    </row>
    <row r="1170" spans="51:68" x14ac:dyDescent="0.3">
      <c r="BL1170" s="1"/>
      <c r="BM1170" s="1"/>
      <c r="BO1170" s="1"/>
      <c r="BP1170" s="1"/>
    </row>
    <row r="1171" spans="51:68" x14ac:dyDescent="0.3">
      <c r="BL1171" s="1"/>
    </row>
    <row r="1173" spans="51:68" x14ac:dyDescent="0.3">
      <c r="BL1173" s="1"/>
    </row>
    <row r="1174" spans="51:68" x14ac:dyDescent="0.3">
      <c r="AY1174" s="1"/>
      <c r="AZ1174" s="1"/>
      <c r="BC1174" s="1"/>
    </row>
    <row r="1175" spans="51:68" x14ac:dyDescent="0.3">
      <c r="AZ1175" s="1"/>
      <c r="BA1175" s="1"/>
      <c r="BC1175" s="1"/>
      <c r="BD1175" s="1"/>
    </row>
    <row r="1176" spans="51:68" x14ac:dyDescent="0.3">
      <c r="BM1176" s="1"/>
      <c r="BP1176" s="1"/>
    </row>
    <row r="1177" spans="51:68" x14ac:dyDescent="0.3">
      <c r="AY1177" s="1"/>
      <c r="AZ1177" s="1"/>
      <c r="BB1177" s="1"/>
      <c r="BC1177" s="1"/>
      <c r="BL1177" s="1"/>
      <c r="BM1177" s="1"/>
      <c r="BO1177" s="1"/>
      <c r="BP1177" s="1"/>
    </row>
    <row r="1179" spans="51:68" x14ac:dyDescent="0.3">
      <c r="BL1179" s="1"/>
    </row>
    <row r="1181" spans="51:68" x14ac:dyDescent="0.3">
      <c r="AZ1181" s="1"/>
      <c r="BL1181" s="1"/>
      <c r="BM1181" s="1"/>
    </row>
    <row r="1182" spans="51:68" x14ac:dyDescent="0.3">
      <c r="BL1182" s="1"/>
      <c r="BM1182" s="1"/>
      <c r="BO1182" s="1"/>
      <c r="BP1182" s="1"/>
    </row>
    <row r="1183" spans="51:68" x14ac:dyDescent="0.3">
      <c r="BL1183" s="1"/>
      <c r="BM1183" s="1"/>
    </row>
    <row r="1184" spans="51:68" x14ac:dyDescent="0.3">
      <c r="BL1184" s="1"/>
      <c r="BM1184" s="1"/>
      <c r="BN1184" s="1"/>
      <c r="BP1184" s="1"/>
    </row>
    <row r="1186" spans="51:69" x14ac:dyDescent="0.3">
      <c r="AY1186" s="1"/>
      <c r="AZ1186" s="1"/>
      <c r="BM1186" s="1"/>
      <c r="BN1186" s="1"/>
      <c r="BP1186" s="1"/>
      <c r="BQ1186" s="1"/>
    </row>
    <row r="1187" spans="51:69" x14ac:dyDescent="0.3">
      <c r="AY1187" s="1"/>
    </row>
    <row r="1190" spans="51:69" x14ac:dyDescent="0.3">
      <c r="AY1190" s="1"/>
      <c r="AZ1190" s="1"/>
      <c r="BB1190" s="1"/>
      <c r="BC1190" s="1"/>
    </row>
    <row r="1191" spans="51:69" x14ac:dyDescent="0.3">
      <c r="AY1191" s="1"/>
      <c r="AZ1191" s="1"/>
      <c r="BA1191" s="1"/>
      <c r="BB1191" s="1"/>
      <c r="BC1191" s="1"/>
      <c r="BD1191" s="1"/>
    </row>
    <row r="1193" spans="51:69" x14ac:dyDescent="0.3">
      <c r="AZ1193" s="1"/>
      <c r="BA1193" s="1"/>
      <c r="BC1193" s="1"/>
      <c r="BD1193" s="1"/>
    </row>
    <row r="1197" spans="51:69" x14ac:dyDescent="0.3">
      <c r="AY1197" s="1"/>
      <c r="BA1197" s="1"/>
    </row>
    <row r="1198" spans="51:69" x14ac:dyDescent="0.3">
      <c r="AY1198" s="1"/>
      <c r="AZ1198" s="1"/>
      <c r="BB1198" s="1"/>
      <c r="BC1198" s="1"/>
    </row>
    <row r="1200" spans="51:69" x14ac:dyDescent="0.3">
      <c r="AY1200" s="1"/>
      <c r="AZ1200" s="1"/>
      <c r="BB1200" s="1"/>
      <c r="BC1200" s="1"/>
      <c r="BM1200" s="1"/>
      <c r="BP1200" s="1"/>
    </row>
    <row r="1203" spans="51:69" x14ac:dyDescent="0.3">
      <c r="AZ1203" s="1"/>
      <c r="BA1203" s="1"/>
      <c r="BC1203" s="1"/>
      <c r="BD1203" s="1"/>
    </row>
    <row r="1205" spans="51:69" x14ac:dyDescent="0.3">
      <c r="AZ1205" s="1"/>
      <c r="BL1205" s="1"/>
      <c r="BM1205" s="1"/>
      <c r="BO1205" s="1"/>
      <c r="BP1205" s="1"/>
    </row>
    <row r="1206" spans="51:69" x14ac:dyDescent="0.3">
      <c r="AZ1206" s="1"/>
    </row>
    <row r="1207" spans="51:69" x14ac:dyDescent="0.3">
      <c r="BL1207" s="1"/>
      <c r="BM1207" s="1"/>
      <c r="BO1207" s="1"/>
      <c r="BP1207" s="1"/>
    </row>
    <row r="1208" spans="51:69" x14ac:dyDescent="0.3">
      <c r="AY1208" s="1"/>
      <c r="AZ1208" s="1"/>
      <c r="BB1208" s="1"/>
      <c r="BC1208" s="1"/>
      <c r="BM1208" s="1"/>
    </row>
    <row r="1211" spans="51:69" x14ac:dyDescent="0.3">
      <c r="AY1211" s="1"/>
      <c r="AZ1211" s="1"/>
      <c r="BB1211" s="1"/>
      <c r="BC1211" s="1"/>
    </row>
    <row r="1212" spans="51:69" x14ac:dyDescent="0.3">
      <c r="AY1212" s="1"/>
      <c r="AZ1212" s="1"/>
      <c r="BA1212" s="1"/>
      <c r="BB1212" s="1"/>
      <c r="BC1212" s="1"/>
    </row>
    <row r="1213" spans="51:69" x14ac:dyDescent="0.3">
      <c r="BM1213" s="1"/>
      <c r="BN1213" s="1"/>
      <c r="BP1213" s="1"/>
    </row>
    <row r="1214" spans="51:69" x14ac:dyDescent="0.3">
      <c r="BM1214" s="1"/>
      <c r="BN1214" s="1"/>
      <c r="BP1214" s="1"/>
      <c r="BQ1214" s="1"/>
    </row>
    <row r="1216" spans="51:69" x14ac:dyDescent="0.3">
      <c r="AZ1216" s="1"/>
      <c r="BA1216" s="1"/>
      <c r="BL1216" s="1"/>
      <c r="BM1216" s="1"/>
      <c r="BO1216" s="1"/>
      <c r="BP1216" s="1"/>
    </row>
    <row r="1217" spans="51:69" x14ac:dyDescent="0.3">
      <c r="AY1217" s="1"/>
      <c r="AZ1217" s="1"/>
      <c r="BB1217" s="1"/>
      <c r="BL1217" s="1"/>
      <c r="BM1217" s="1"/>
      <c r="BN1217" s="1"/>
      <c r="BP1217" s="1"/>
    </row>
    <row r="1218" spans="51:69" x14ac:dyDescent="0.3">
      <c r="AZ1218" s="1"/>
      <c r="BA1218" s="1"/>
      <c r="BC1218" s="1"/>
      <c r="BD1218" s="1"/>
      <c r="BL1218" s="1"/>
      <c r="BN1218" s="1"/>
    </row>
    <row r="1219" spans="51:69" x14ac:dyDescent="0.3">
      <c r="BM1219" s="1"/>
    </row>
    <row r="1220" spans="51:69" x14ac:dyDescent="0.3">
      <c r="BL1220" s="1"/>
      <c r="BM1220" s="1"/>
      <c r="BO1220" s="1"/>
      <c r="BP1220" s="1"/>
    </row>
    <row r="1221" spans="51:69" x14ac:dyDescent="0.3">
      <c r="BL1221" s="1"/>
      <c r="BN1221" s="1"/>
      <c r="BO1221" s="1"/>
      <c r="BQ1221" s="1"/>
    </row>
    <row r="1222" spans="51:69" x14ac:dyDescent="0.3">
      <c r="AZ1222" s="1"/>
      <c r="BA1222" s="1"/>
      <c r="BD1222" s="1"/>
    </row>
    <row r="1223" spans="51:69" x14ac:dyDescent="0.3">
      <c r="BA1223" s="1"/>
      <c r="BM1223" s="1"/>
      <c r="BN1223" s="1"/>
      <c r="BP1223" s="1"/>
      <c r="BQ1223" s="1"/>
    </row>
    <row r="1224" spans="51:69" x14ac:dyDescent="0.3">
      <c r="BL1224" s="1"/>
      <c r="BM1224" s="1"/>
    </row>
    <row r="1225" spans="51:69" x14ac:dyDescent="0.3">
      <c r="BM1225" s="1"/>
    </row>
    <row r="1227" spans="51:69" x14ac:dyDescent="0.3">
      <c r="BM1227" s="1"/>
      <c r="BN1227" s="1"/>
      <c r="BP1227" s="1"/>
      <c r="BQ1227" s="1"/>
    </row>
    <row r="1229" spans="51:69" x14ac:dyDescent="0.3">
      <c r="AY1229" s="1"/>
      <c r="AZ1229" s="1"/>
    </row>
    <row r="1230" spans="51:69" x14ac:dyDescent="0.3">
      <c r="AZ1230" s="1"/>
      <c r="BA1230" s="1"/>
    </row>
    <row r="1233" spans="51:69" x14ac:dyDescent="0.3">
      <c r="BL1233" s="1"/>
      <c r="BM1233" s="1"/>
      <c r="BO1233" s="1"/>
      <c r="BP1233" s="1"/>
    </row>
    <row r="1234" spans="51:69" x14ac:dyDescent="0.3">
      <c r="AZ1234" s="1"/>
      <c r="BA1234" s="1"/>
      <c r="BC1234" s="1"/>
      <c r="BD1234" s="1"/>
      <c r="BL1234" s="1"/>
      <c r="BM1234" s="1"/>
      <c r="BO1234" s="1"/>
      <c r="BP1234" s="1"/>
    </row>
    <row r="1235" spans="51:69" x14ac:dyDescent="0.3">
      <c r="AY1235" s="1"/>
      <c r="AZ1235" s="1"/>
      <c r="BM1235" s="1"/>
    </row>
    <row r="1237" spans="51:69" x14ac:dyDescent="0.3">
      <c r="BM1237" s="1"/>
      <c r="BN1237" s="1"/>
      <c r="BP1237" s="1"/>
      <c r="BQ1237" s="1"/>
    </row>
    <row r="1238" spans="51:69" x14ac:dyDescent="0.3">
      <c r="AY1238" s="1"/>
      <c r="AZ1238" s="1"/>
      <c r="BB1238" s="1"/>
      <c r="BC1238" s="1"/>
      <c r="BL1238" s="1"/>
      <c r="BM1238" s="1"/>
      <c r="BO1238" s="1"/>
      <c r="BP1238" s="1"/>
    </row>
    <row r="1239" spans="51:69" x14ac:dyDescent="0.3">
      <c r="AZ1239" s="1"/>
      <c r="BA1239" s="1"/>
      <c r="BC1239" s="1"/>
      <c r="BD1239" s="1"/>
      <c r="BL1239" s="1"/>
      <c r="BM1239" s="1"/>
    </row>
    <row r="1240" spans="51:69" x14ac:dyDescent="0.3">
      <c r="AY1240" s="1"/>
      <c r="AZ1240" s="1"/>
      <c r="BB1240" s="1"/>
      <c r="BC1240" s="1"/>
      <c r="BM1240" s="1"/>
    </row>
    <row r="1241" spans="51:69" x14ac:dyDescent="0.3">
      <c r="BA1241" s="1"/>
      <c r="BD1241" s="1"/>
    </row>
    <row r="1242" spans="51:69" x14ac:dyDescent="0.3">
      <c r="AZ1242" s="1"/>
      <c r="BA1242" s="1"/>
      <c r="BC1242" s="1"/>
      <c r="BD1242" s="1"/>
    </row>
    <row r="1243" spans="51:69" x14ac:dyDescent="0.3">
      <c r="BM1243" s="1"/>
    </row>
    <row r="1244" spans="51:69" x14ac:dyDescent="0.3">
      <c r="AY1244" s="1"/>
      <c r="AZ1244" s="1"/>
      <c r="BA1244" s="1"/>
      <c r="BC1244" s="1"/>
    </row>
    <row r="1246" spans="51:69" x14ac:dyDescent="0.3">
      <c r="BM1246" s="1"/>
    </row>
    <row r="1249" spans="51:68" x14ac:dyDescent="0.3">
      <c r="BA1249" s="1"/>
    </row>
    <row r="1251" spans="51:68" x14ac:dyDescent="0.3">
      <c r="BM1251" s="1"/>
      <c r="BP1251" s="1"/>
    </row>
    <row r="1253" spans="51:68" x14ac:dyDescent="0.3">
      <c r="AZ1253" s="1"/>
      <c r="BA1253" s="1"/>
      <c r="BC1253" s="1"/>
    </row>
    <row r="1254" spans="51:68" x14ac:dyDescent="0.3">
      <c r="AY1254" s="1"/>
      <c r="AZ1254" s="1"/>
      <c r="BA1254" s="1"/>
      <c r="BC1254" s="1"/>
      <c r="BD1254" s="1"/>
      <c r="BL1254" s="1"/>
      <c r="BM1254" s="1"/>
      <c r="BO1254" s="1"/>
      <c r="BP1254" s="1"/>
    </row>
    <row r="1255" spans="51:68" x14ac:dyDescent="0.3">
      <c r="BA1255" s="1"/>
      <c r="BL1255" s="1"/>
      <c r="BM1255" s="1"/>
      <c r="BO1255" s="1"/>
      <c r="BP1255" s="1"/>
    </row>
    <row r="1256" spans="51:68" x14ac:dyDescent="0.3">
      <c r="AY1256" s="1"/>
      <c r="AZ1256" s="1"/>
      <c r="BB1256" s="1"/>
      <c r="BC1256" s="1"/>
    </row>
    <row r="1257" spans="51:68" x14ac:dyDescent="0.3">
      <c r="BM1257" s="1"/>
      <c r="BN1257" s="1"/>
      <c r="BP1257" s="1"/>
    </row>
    <row r="1258" spans="51:68" x14ac:dyDescent="0.3">
      <c r="AY1258" s="1"/>
      <c r="AZ1258" s="1"/>
      <c r="BA1258" s="1"/>
      <c r="BB1258" s="1"/>
      <c r="BC1258" s="1"/>
    </row>
    <row r="1259" spans="51:68" x14ac:dyDescent="0.3">
      <c r="BM1259" s="1"/>
      <c r="BN1259" s="1"/>
      <c r="BP1259" s="1"/>
    </row>
    <row r="1260" spans="51:68" x14ac:dyDescent="0.3">
      <c r="AY1260" s="1"/>
      <c r="AZ1260" s="1"/>
    </row>
    <row r="1261" spans="51:68" x14ac:dyDescent="0.3">
      <c r="AZ1261" s="1"/>
      <c r="BA1261" s="1"/>
      <c r="BC1261" s="1"/>
      <c r="BD1261" s="1"/>
    </row>
    <row r="1262" spans="51:68" x14ac:dyDescent="0.3">
      <c r="AZ1262" s="1"/>
      <c r="BA1262" s="1"/>
      <c r="BC1262" s="1"/>
      <c r="BD1262" s="1"/>
    </row>
    <row r="1263" spans="51:68" x14ac:dyDescent="0.3">
      <c r="AZ1263" s="1"/>
      <c r="BA1263" s="1"/>
      <c r="BC1263" s="1"/>
    </row>
    <row r="1264" spans="51:68" x14ac:dyDescent="0.3">
      <c r="BM1264" s="1"/>
      <c r="BN1264" s="1"/>
      <c r="BP1264" s="1"/>
    </row>
    <row r="1267" spans="51:69" x14ac:dyDescent="0.3">
      <c r="BM1267" s="1"/>
      <c r="BN1267" s="1"/>
      <c r="BP1267" s="1"/>
    </row>
    <row r="1270" spans="51:69" x14ac:dyDescent="0.3">
      <c r="BM1270" s="1"/>
      <c r="BN1270" s="1"/>
      <c r="BP1270" s="1"/>
    </row>
    <row r="1272" spans="51:69" x14ac:dyDescent="0.3">
      <c r="AZ1272" s="1"/>
      <c r="BL1272" s="1"/>
      <c r="BM1272" s="1"/>
      <c r="BP1272" s="1"/>
    </row>
    <row r="1273" spans="51:69" x14ac:dyDescent="0.3">
      <c r="BM1273" s="1"/>
    </row>
    <row r="1274" spans="51:69" x14ac:dyDescent="0.3">
      <c r="AY1274" s="1"/>
      <c r="AZ1274" s="1"/>
      <c r="BB1274" s="1"/>
      <c r="BC1274" s="1"/>
      <c r="BL1274" s="1"/>
      <c r="BM1274" s="1"/>
      <c r="BO1274" s="1"/>
      <c r="BP1274" s="1"/>
    </row>
    <row r="1276" spans="51:69" x14ac:dyDescent="0.3">
      <c r="AY1276" s="1"/>
      <c r="BA1276" s="1"/>
      <c r="BM1276" s="1"/>
      <c r="BN1276" s="1"/>
      <c r="BP1276" s="1"/>
      <c r="BQ1276" s="1"/>
    </row>
    <row r="1277" spans="51:69" x14ac:dyDescent="0.3">
      <c r="AZ1277" s="1"/>
      <c r="BA1277" s="1"/>
      <c r="BC1277" s="1"/>
      <c r="BD1277" s="1"/>
    </row>
    <row r="1279" spans="51:69" x14ac:dyDescent="0.3">
      <c r="AY1279" s="1"/>
      <c r="AZ1279" s="1"/>
      <c r="BB1279" s="1"/>
      <c r="BC1279" s="1"/>
      <c r="BM1279" s="1"/>
      <c r="BN1279" s="1"/>
      <c r="BP1279" s="1"/>
    </row>
    <row r="1280" spans="51:69" x14ac:dyDescent="0.3">
      <c r="AY1280" s="1"/>
      <c r="AZ1280" s="1"/>
      <c r="BA1280" s="1"/>
      <c r="BB1280" s="1"/>
      <c r="BC1280" s="1"/>
      <c r="BD1280" s="1"/>
      <c r="BL1280" s="1"/>
      <c r="BM1280" s="1"/>
      <c r="BO1280" s="1"/>
      <c r="BP1280" s="1"/>
    </row>
    <row r="1282" spans="51:69" x14ac:dyDescent="0.3">
      <c r="AZ1282" s="1"/>
      <c r="BA1282" s="1"/>
      <c r="BC1282" s="1"/>
      <c r="BD1282" s="1"/>
    </row>
    <row r="1285" spans="51:69" x14ac:dyDescent="0.3">
      <c r="AZ1285" s="1"/>
      <c r="BA1285" s="1"/>
      <c r="BC1285" s="1"/>
      <c r="BD1285" s="1"/>
      <c r="BM1285" s="1"/>
      <c r="BN1285" s="1"/>
      <c r="BP1285" s="1"/>
    </row>
    <row r="1286" spans="51:69" x14ac:dyDescent="0.3">
      <c r="AZ1286" s="1"/>
      <c r="BA1286" s="1"/>
      <c r="BC1286" s="1"/>
      <c r="BD1286" s="1"/>
      <c r="BM1286" s="1"/>
      <c r="BN1286" s="1"/>
      <c r="BP1286" s="1"/>
    </row>
    <row r="1287" spans="51:69" x14ac:dyDescent="0.3">
      <c r="BL1287" s="1"/>
      <c r="BM1287" s="1"/>
      <c r="BN1287" s="1"/>
      <c r="BO1287" s="1"/>
      <c r="BP1287" s="1"/>
      <c r="BQ1287" s="1"/>
    </row>
    <row r="1288" spans="51:69" x14ac:dyDescent="0.3">
      <c r="AY1288" s="1"/>
      <c r="AZ1288" s="1"/>
      <c r="BB1288" s="1"/>
      <c r="BL1288" s="1"/>
      <c r="BM1288" s="1"/>
      <c r="BN1288" s="1"/>
      <c r="BP1288" s="1"/>
    </row>
    <row r="1290" spans="51:69" x14ac:dyDescent="0.3">
      <c r="BM1290" s="1"/>
      <c r="BN1290" s="1"/>
    </row>
    <row r="1291" spans="51:69" x14ac:dyDescent="0.3">
      <c r="BM1291" s="1"/>
      <c r="BP1291" s="1"/>
    </row>
    <row r="1292" spans="51:69" x14ac:dyDescent="0.3">
      <c r="BM1292" s="1"/>
    </row>
    <row r="1293" spans="51:69" x14ac:dyDescent="0.3">
      <c r="AY1293" s="1"/>
      <c r="AZ1293" s="1"/>
      <c r="BB1293" s="1"/>
      <c r="BC1293" s="1"/>
      <c r="BM1293" s="1"/>
      <c r="BN1293" s="1"/>
      <c r="BP1293" s="1"/>
      <c r="BQ1293" s="1"/>
    </row>
    <row r="1294" spans="51:69" x14ac:dyDescent="0.3">
      <c r="BM1294" s="1"/>
      <c r="BN1294" s="1"/>
      <c r="BP1294" s="1"/>
      <c r="BQ1294" s="1"/>
    </row>
    <row r="1295" spans="51:69" x14ac:dyDescent="0.3">
      <c r="BL1295" s="1"/>
    </row>
    <row r="1296" spans="51:69" x14ac:dyDescent="0.3">
      <c r="BM1296" s="1"/>
      <c r="BN1296" s="1"/>
      <c r="BP1296" s="1"/>
    </row>
    <row r="1297" spans="51:69" x14ac:dyDescent="0.3">
      <c r="BM1297" s="1"/>
      <c r="BP1297" s="1"/>
    </row>
    <row r="1299" spans="51:69" x14ac:dyDescent="0.3">
      <c r="BM1299" s="1"/>
    </row>
    <row r="1300" spans="51:69" x14ac:dyDescent="0.3">
      <c r="BL1300" s="1"/>
      <c r="BM1300" s="1"/>
      <c r="BP1300" s="1"/>
    </row>
    <row r="1301" spans="51:69" x14ac:dyDescent="0.3">
      <c r="AY1301" s="1"/>
      <c r="AZ1301" s="1"/>
      <c r="BA1301" s="1"/>
      <c r="BC1301" s="1"/>
      <c r="BD1301" s="1"/>
    </row>
    <row r="1302" spans="51:69" x14ac:dyDescent="0.3">
      <c r="BL1302" s="1"/>
      <c r="BM1302" s="1"/>
      <c r="BO1302" s="1"/>
      <c r="BP1302" s="1"/>
    </row>
    <row r="1303" spans="51:69" x14ac:dyDescent="0.3">
      <c r="AY1303" s="1"/>
      <c r="AZ1303" s="1"/>
      <c r="BA1303" s="1"/>
      <c r="BB1303" s="1"/>
      <c r="BC1303" s="1"/>
      <c r="BD1303" s="1"/>
    </row>
    <row r="1304" spans="51:69" x14ac:dyDescent="0.3">
      <c r="BM1304" s="1"/>
    </row>
    <row r="1305" spans="51:69" x14ac:dyDescent="0.3">
      <c r="BL1305" s="1"/>
      <c r="BM1305" s="1"/>
      <c r="BP1305" s="1"/>
    </row>
    <row r="1306" spans="51:69" x14ac:dyDescent="0.3">
      <c r="AY1306" s="1"/>
      <c r="AZ1306" s="1"/>
      <c r="BB1306" s="1"/>
      <c r="BC1306" s="1"/>
    </row>
    <row r="1308" spans="51:69" x14ac:dyDescent="0.3">
      <c r="AZ1308" s="1"/>
      <c r="BL1308" s="1"/>
      <c r="BM1308" s="1"/>
      <c r="BP1308" s="1"/>
    </row>
    <row r="1309" spans="51:69" x14ac:dyDescent="0.3">
      <c r="AY1309" s="1"/>
      <c r="BB1309" s="1"/>
    </row>
    <row r="1310" spans="51:69" x14ac:dyDescent="0.3">
      <c r="BM1310" s="1"/>
      <c r="BN1310" s="1"/>
      <c r="BP1310" s="1"/>
      <c r="BQ1310" s="1"/>
    </row>
    <row r="1311" spans="51:69" x14ac:dyDescent="0.3">
      <c r="BL1311" s="1"/>
      <c r="BM1311" s="1"/>
      <c r="BP1311" s="1"/>
    </row>
    <row r="1312" spans="51:69" x14ac:dyDescent="0.3">
      <c r="AY1312" s="1"/>
      <c r="AZ1312" s="1"/>
      <c r="BB1312" s="1"/>
      <c r="BC1312" s="1"/>
    </row>
    <row r="1313" spans="51:69" x14ac:dyDescent="0.3">
      <c r="AZ1313" s="1"/>
      <c r="BA1313" s="1"/>
      <c r="BC1313" s="1"/>
      <c r="BD1313" s="1"/>
      <c r="BM1313" s="1"/>
      <c r="BN1313" s="1"/>
      <c r="BP1313" s="1"/>
      <c r="BQ1313" s="1"/>
    </row>
    <row r="1314" spans="51:69" x14ac:dyDescent="0.3">
      <c r="AZ1314" s="1"/>
      <c r="BA1314" s="1"/>
      <c r="BC1314" s="1"/>
      <c r="BD1314" s="1"/>
    </row>
    <row r="1315" spans="51:69" x14ac:dyDescent="0.3">
      <c r="BL1315" s="1"/>
      <c r="BM1315" s="1"/>
    </row>
    <row r="1317" spans="51:69" x14ac:dyDescent="0.3">
      <c r="BL1317" s="1"/>
      <c r="BM1317" s="1"/>
      <c r="BO1317" s="1"/>
      <c r="BP1317" s="1"/>
    </row>
    <row r="1318" spans="51:69" x14ac:dyDescent="0.3">
      <c r="AY1318" s="1"/>
      <c r="BL1318" s="1"/>
      <c r="BM1318" s="1"/>
      <c r="BN1318" s="1"/>
      <c r="BO1318" s="1"/>
      <c r="BP1318" s="1"/>
      <c r="BQ1318" s="1"/>
    </row>
    <row r="1320" spans="51:69" x14ac:dyDescent="0.3">
      <c r="AY1320" s="1"/>
      <c r="BA1320" s="1"/>
      <c r="BB1320" s="1"/>
      <c r="BD1320" s="1"/>
    </row>
    <row r="1321" spans="51:69" x14ac:dyDescent="0.3">
      <c r="BM1321" s="1"/>
    </row>
    <row r="1322" spans="51:69" x14ac:dyDescent="0.3">
      <c r="BL1322" s="1"/>
      <c r="BM1322" s="1"/>
      <c r="BO1322" s="1"/>
      <c r="BP1322" s="1"/>
    </row>
    <row r="1323" spans="51:69" x14ac:dyDescent="0.3">
      <c r="AY1323" s="1"/>
      <c r="AZ1323" s="1"/>
      <c r="BB1323" s="1"/>
      <c r="BC1323" s="1"/>
      <c r="BL1323" s="1"/>
      <c r="BM1323" s="1"/>
      <c r="BN1323" s="1"/>
      <c r="BP1323" s="1"/>
      <c r="BQ1323" s="1"/>
    </row>
    <row r="1325" spans="51:69" x14ac:dyDescent="0.3">
      <c r="BL1325" s="1"/>
      <c r="BM1325" s="1"/>
      <c r="BO1325" s="1"/>
      <c r="BP1325" s="1"/>
    </row>
    <row r="1326" spans="51:69" x14ac:dyDescent="0.3">
      <c r="BA1326" s="1"/>
      <c r="BD1326" s="1"/>
      <c r="BM1326" s="1"/>
      <c r="BN1326" s="1"/>
      <c r="BP1326" s="1"/>
      <c r="BQ1326" s="1"/>
    </row>
    <row r="1327" spans="51:69" x14ac:dyDescent="0.3">
      <c r="AZ1327" s="1"/>
    </row>
    <row r="1328" spans="51:69" x14ac:dyDescent="0.3">
      <c r="BL1328" s="1"/>
      <c r="BM1328" s="1"/>
      <c r="BN1328" s="1"/>
      <c r="BO1328" s="1"/>
      <c r="BP1328" s="1"/>
      <c r="BQ1328" s="1"/>
    </row>
    <row r="1329" spans="51:69" x14ac:dyDescent="0.3">
      <c r="BL1329" s="1"/>
    </row>
    <row r="1330" spans="51:69" x14ac:dyDescent="0.3">
      <c r="BA1330" s="1"/>
    </row>
    <row r="1331" spans="51:69" x14ac:dyDescent="0.3">
      <c r="AY1331" s="1"/>
      <c r="AZ1331" s="1"/>
      <c r="BB1331" s="1"/>
      <c r="BC1331" s="1"/>
    </row>
    <row r="1332" spans="51:69" x14ac:dyDescent="0.3">
      <c r="AY1332" s="1"/>
      <c r="AZ1332" s="1"/>
    </row>
    <row r="1333" spans="51:69" x14ac:dyDescent="0.3">
      <c r="BL1333" s="1"/>
      <c r="BM1333" s="1"/>
    </row>
    <row r="1335" spans="51:69" x14ac:dyDescent="0.3">
      <c r="AY1335" s="1"/>
    </row>
    <row r="1336" spans="51:69" x14ac:dyDescent="0.3">
      <c r="AZ1336" s="1"/>
      <c r="BA1336" s="1"/>
      <c r="BL1336" s="1"/>
      <c r="BM1336" s="1"/>
      <c r="BN1336" s="1"/>
      <c r="BP1336" s="1"/>
      <c r="BQ1336" s="1"/>
    </row>
    <row r="1338" spans="51:69" x14ac:dyDescent="0.3">
      <c r="AY1338" s="1"/>
      <c r="BA1338" s="1"/>
      <c r="BB1338" s="1"/>
      <c r="BD1338" s="1"/>
      <c r="BL1338" s="1"/>
      <c r="BM1338" s="1"/>
      <c r="BO1338" s="1"/>
      <c r="BP1338" s="1"/>
    </row>
    <row r="1339" spans="51:69" x14ac:dyDescent="0.3">
      <c r="AY1339" s="1"/>
      <c r="AZ1339" s="1"/>
      <c r="BC1339" s="1"/>
    </row>
    <row r="1341" spans="51:69" x14ac:dyDescent="0.3">
      <c r="AY1341" s="1"/>
      <c r="AZ1341" s="1"/>
    </row>
    <row r="1342" spans="51:69" x14ac:dyDescent="0.3">
      <c r="BM1342" s="1"/>
      <c r="BN1342" s="1"/>
    </row>
    <row r="1344" spans="51:69" x14ac:dyDescent="0.3">
      <c r="BM1344" s="1"/>
      <c r="BN1344" s="1"/>
      <c r="BP1344" s="1"/>
      <c r="BQ1344" s="1"/>
    </row>
    <row r="1345" spans="51:69" x14ac:dyDescent="0.3">
      <c r="BL1345" s="1"/>
      <c r="BM1345" s="1"/>
      <c r="BO1345" s="1"/>
      <c r="BP1345" s="1"/>
    </row>
    <row r="1346" spans="51:69" x14ac:dyDescent="0.3">
      <c r="BA1346" s="1"/>
      <c r="BM1346" s="1"/>
      <c r="BN1346" s="1"/>
      <c r="BP1346" s="1"/>
      <c r="BQ1346" s="1"/>
    </row>
    <row r="1347" spans="51:69" x14ac:dyDescent="0.3">
      <c r="BL1347" s="1"/>
      <c r="BM1347" s="1"/>
      <c r="BN1347" s="1"/>
      <c r="BO1347" s="1"/>
      <c r="BP1347" s="1"/>
    </row>
    <row r="1348" spans="51:69" x14ac:dyDescent="0.3">
      <c r="AY1348" s="1"/>
      <c r="AZ1348" s="1"/>
      <c r="BB1348" s="1"/>
      <c r="BC1348" s="1"/>
      <c r="BM1348" s="1"/>
      <c r="BN1348" s="1"/>
      <c r="BP1348" s="1"/>
      <c r="BQ1348" s="1"/>
    </row>
    <row r="1350" spans="51:69" x14ac:dyDescent="0.3">
      <c r="AY1350" s="1"/>
      <c r="AZ1350" s="1"/>
      <c r="BM1350" s="1"/>
      <c r="BN1350" s="1"/>
      <c r="BP1350" s="1"/>
      <c r="BQ1350" s="1"/>
    </row>
    <row r="1351" spans="51:69" x14ac:dyDescent="0.3">
      <c r="AY1351" s="1"/>
      <c r="AZ1351" s="1"/>
      <c r="BB1351" s="1"/>
      <c r="BC1351" s="1"/>
    </row>
    <row r="1352" spans="51:69" x14ac:dyDescent="0.3">
      <c r="AY1352" s="1"/>
      <c r="AZ1352" s="1"/>
      <c r="BA1352" s="1"/>
      <c r="BC1352" s="1"/>
      <c r="BD1352" s="1"/>
      <c r="BL1352" s="1"/>
      <c r="BM1352" s="1"/>
      <c r="BP1352" s="1"/>
    </row>
    <row r="1353" spans="51:69" x14ac:dyDescent="0.3">
      <c r="BL1353" s="1"/>
      <c r="BM1353" s="1"/>
      <c r="BO1353" s="1"/>
      <c r="BP1353" s="1"/>
    </row>
    <row r="1354" spans="51:69" x14ac:dyDescent="0.3">
      <c r="AY1354" s="1"/>
      <c r="AZ1354" s="1"/>
      <c r="BB1354" s="1"/>
      <c r="BC1354" s="1"/>
    </row>
    <row r="1356" spans="51:69" x14ac:dyDescent="0.3">
      <c r="AY1356" s="1"/>
      <c r="AZ1356" s="1"/>
      <c r="BB1356" s="1"/>
      <c r="BC1356" s="1"/>
    </row>
    <row r="1357" spans="51:69" x14ac:dyDescent="0.3">
      <c r="AZ1357" s="1"/>
      <c r="BA1357" s="1"/>
      <c r="BC1357" s="1"/>
    </row>
    <row r="1359" spans="51:69" x14ac:dyDescent="0.3">
      <c r="BA1359" s="1"/>
      <c r="BM1359" s="1"/>
      <c r="BP1359" s="1"/>
    </row>
    <row r="1360" spans="51:69" x14ac:dyDescent="0.3">
      <c r="AZ1360" s="1"/>
      <c r="BL1360" s="1"/>
      <c r="BM1360" s="1"/>
      <c r="BO1360" s="1"/>
      <c r="BP1360" s="1"/>
    </row>
    <row r="1361" spans="51:69" x14ac:dyDescent="0.3">
      <c r="AZ1361" s="1"/>
      <c r="BA1361" s="1"/>
      <c r="BC1361" s="1"/>
      <c r="BD1361" s="1"/>
      <c r="BL1361" s="1"/>
      <c r="BM1361" s="1"/>
    </row>
    <row r="1362" spans="51:69" x14ac:dyDescent="0.3">
      <c r="AZ1362" s="1"/>
      <c r="BA1362" s="1"/>
      <c r="BL1362" s="1"/>
      <c r="BN1362" s="1"/>
    </row>
    <row r="1363" spans="51:69" x14ac:dyDescent="0.3">
      <c r="BM1363" s="1"/>
      <c r="BN1363" s="1"/>
    </row>
    <row r="1364" spans="51:69" x14ac:dyDescent="0.3">
      <c r="AZ1364" s="1"/>
      <c r="BA1364" s="1"/>
      <c r="BC1364" s="1"/>
      <c r="BD1364" s="1"/>
      <c r="BM1364" s="1"/>
      <c r="BN1364" s="1"/>
      <c r="BP1364" s="1"/>
      <c r="BQ1364" s="1"/>
    </row>
    <row r="1365" spans="51:69" x14ac:dyDescent="0.3">
      <c r="BL1365" s="1"/>
      <c r="BM1365" s="1"/>
    </row>
    <row r="1366" spans="51:69" x14ac:dyDescent="0.3">
      <c r="AZ1366" s="1"/>
      <c r="BA1366" s="1"/>
      <c r="BC1366" s="1"/>
      <c r="BL1366" s="1"/>
      <c r="BM1366" s="1"/>
      <c r="BP1366" s="1"/>
    </row>
    <row r="1368" spans="51:69" x14ac:dyDescent="0.3">
      <c r="AZ1368" s="1"/>
    </row>
    <row r="1369" spans="51:69" x14ac:dyDescent="0.3">
      <c r="AY1369" s="1"/>
      <c r="AZ1369" s="1"/>
      <c r="BL1369" s="1"/>
      <c r="BM1369" s="1"/>
      <c r="BO1369" s="1"/>
      <c r="BP1369" s="1"/>
    </row>
    <row r="1370" spans="51:69" x14ac:dyDescent="0.3">
      <c r="BM1370" s="1"/>
      <c r="BN1370" s="1"/>
    </row>
    <row r="1371" spans="51:69" x14ac:dyDescent="0.3">
      <c r="AY1371" s="1"/>
      <c r="BA1371" s="1"/>
    </row>
    <row r="1372" spans="51:69" x14ac:dyDescent="0.3">
      <c r="AZ1372" s="1"/>
      <c r="BA1372" s="1"/>
    </row>
    <row r="1375" spans="51:69" x14ac:dyDescent="0.3">
      <c r="AZ1375" s="1"/>
      <c r="BA1375" s="1"/>
      <c r="BC1375" s="1"/>
      <c r="BD1375" s="1"/>
      <c r="BL1375" s="1"/>
      <c r="BN1375" s="1"/>
      <c r="BO1375" s="1"/>
      <c r="BQ1375" s="1"/>
    </row>
    <row r="1376" spans="51:69" x14ac:dyDescent="0.3">
      <c r="AZ1376" s="1"/>
      <c r="BA1376" s="1"/>
      <c r="BC1376" s="1"/>
      <c r="BD1376" s="1"/>
    </row>
    <row r="1377" spans="51:68" x14ac:dyDescent="0.3">
      <c r="BA1377" s="1"/>
      <c r="BM1377" s="1"/>
      <c r="BP1377" s="1"/>
    </row>
    <row r="1380" spans="51:68" x14ac:dyDescent="0.3">
      <c r="AY1380" s="1"/>
      <c r="AZ1380" s="1"/>
      <c r="BB1380" s="1"/>
      <c r="BC1380" s="1"/>
    </row>
    <row r="1381" spans="51:68" x14ac:dyDescent="0.3">
      <c r="AZ1381" s="1"/>
      <c r="BA1381" s="1"/>
      <c r="BC1381" s="1"/>
      <c r="BM1381" s="1"/>
      <c r="BP1381" s="1"/>
    </row>
    <row r="1382" spans="51:68" x14ac:dyDescent="0.3">
      <c r="AZ1382" s="1"/>
      <c r="BA1382" s="1"/>
    </row>
    <row r="1385" spans="51:68" x14ac:dyDescent="0.3">
      <c r="AZ1385" s="1"/>
      <c r="BC1385" s="1"/>
    </row>
    <row r="1387" spans="51:68" x14ac:dyDescent="0.3">
      <c r="BL1387" s="1"/>
      <c r="BM1387" s="1"/>
      <c r="BN1387" s="1"/>
      <c r="BP1387" s="1"/>
    </row>
    <row r="1390" spans="51:68" x14ac:dyDescent="0.3">
      <c r="AY1390" s="1"/>
      <c r="AZ1390" s="1"/>
      <c r="BC1390" s="1"/>
    </row>
    <row r="1391" spans="51:68" x14ac:dyDescent="0.3">
      <c r="BL1391" s="1"/>
      <c r="BN1391" s="1"/>
      <c r="BO1391" s="1"/>
    </row>
    <row r="1392" spans="51:68" x14ac:dyDescent="0.3">
      <c r="BM1392" s="1"/>
    </row>
    <row r="1393" spans="51:69" x14ac:dyDescent="0.3">
      <c r="BL1393" s="1"/>
      <c r="BM1393" s="1"/>
      <c r="BN1393" s="1"/>
      <c r="BO1393" s="1"/>
      <c r="BP1393" s="1"/>
      <c r="BQ1393" s="1"/>
    </row>
    <row r="1394" spans="51:69" x14ac:dyDescent="0.3">
      <c r="AZ1394" s="1"/>
      <c r="BM1394" s="1"/>
      <c r="BN1394" s="1"/>
      <c r="BP1394" s="1"/>
      <c r="BQ1394" s="1"/>
    </row>
    <row r="1398" spans="51:69" x14ac:dyDescent="0.3">
      <c r="AZ1398" s="1"/>
      <c r="BM1398" s="1"/>
      <c r="BN1398" s="1"/>
      <c r="BP1398" s="1"/>
    </row>
    <row r="1399" spans="51:69" x14ac:dyDescent="0.3">
      <c r="AY1399" s="1"/>
      <c r="AZ1399" s="1"/>
      <c r="BB1399" s="1"/>
      <c r="BC1399" s="1"/>
      <c r="BL1399" s="1"/>
      <c r="BM1399" s="1"/>
      <c r="BN1399" s="1"/>
      <c r="BP1399" s="1"/>
    </row>
    <row r="1400" spans="51:69" x14ac:dyDescent="0.3">
      <c r="BL1400" s="1"/>
      <c r="BM1400" s="1"/>
      <c r="BN1400" s="1"/>
      <c r="BP1400" s="1"/>
    </row>
    <row r="1401" spans="51:69" x14ac:dyDescent="0.3">
      <c r="AY1401" s="1"/>
      <c r="AZ1401" s="1"/>
      <c r="BA1401" s="1"/>
      <c r="BC1401" s="1"/>
      <c r="BD1401" s="1"/>
    </row>
    <row r="1402" spans="51:69" x14ac:dyDescent="0.3">
      <c r="AZ1402" s="1"/>
      <c r="BM1402" s="1"/>
      <c r="BN1402" s="1"/>
      <c r="BP1402" s="1"/>
      <c r="BQ1402" s="1"/>
    </row>
    <row r="1405" spans="51:69" x14ac:dyDescent="0.3">
      <c r="BM1405" s="1"/>
      <c r="BN1405" s="1"/>
      <c r="BP1405" s="1"/>
      <c r="BQ1405" s="1"/>
    </row>
    <row r="1407" spans="51:69" x14ac:dyDescent="0.3">
      <c r="AY1407" s="1"/>
      <c r="AZ1407" s="1"/>
      <c r="BB1407" s="1"/>
      <c r="BC1407" s="1"/>
    </row>
    <row r="1409" spans="51:69" x14ac:dyDescent="0.3">
      <c r="AZ1409" s="1"/>
      <c r="BA1409" s="1"/>
      <c r="BC1409" s="1"/>
      <c r="BL1409" s="1"/>
      <c r="BM1409" s="1"/>
      <c r="BO1409" s="1"/>
      <c r="BP1409" s="1"/>
    </row>
    <row r="1410" spans="51:69" x14ac:dyDescent="0.3">
      <c r="AZ1410" s="1"/>
      <c r="BA1410" s="1"/>
      <c r="BM1410" s="1"/>
      <c r="BN1410" s="1"/>
      <c r="BP1410" s="1"/>
      <c r="BQ1410" s="1"/>
    </row>
    <row r="1411" spans="51:69" x14ac:dyDescent="0.3">
      <c r="BM1411" s="1"/>
      <c r="BN1411" s="1"/>
      <c r="BP1411" s="1"/>
      <c r="BQ1411" s="1"/>
    </row>
    <row r="1413" spans="51:69" x14ac:dyDescent="0.3">
      <c r="BL1413" s="1"/>
    </row>
    <row r="1416" spans="51:69" x14ac:dyDescent="0.3">
      <c r="AZ1416" s="1"/>
      <c r="BC1416" s="1"/>
    </row>
    <row r="1417" spans="51:69" x14ac:dyDescent="0.3">
      <c r="AY1417" s="1"/>
      <c r="AZ1417" s="1"/>
      <c r="BC1417" s="1"/>
      <c r="BM1417" s="1"/>
    </row>
    <row r="1418" spans="51:69" x14ac:dyDescent="0.3">
      <c r="BL1418" s="1"/>
      <c r="BM1418" s="1"/>
      <c r="BN1418" s="1"/>
      <c r="BO1418" s="1"/>
      <c r="BQ1418" s="1"/>
    </row>
    <row r="1420" spans="51:69" x14ac:dyDescent="0.3">
      <c r="AY1420" s="1"/>
      <c r="AZ1420" s="1"/>
      <c r="BA1420" s="1"/>
      <c r="BC1420" s="1"/>
      <c r="BD1420" s="1"/>
      <c r="BL1420" s="1"/>
      <c r="BM1420" s="1"/>
      <c r="BO1420" s="1"/>
      <c r="BP1420" s="1"/>
    </row>
    <row r="1421" spans="51:69" x14ac:dyDescent="0.3">
      <c r="AY1421" s="1"/>
      <c r="AZ1421" s="1"/>
      <c r="BA1421" s="1"/>
      <c r="BB1421" s="1"/>
      <c r="BC1421" s="1"/>
    </row>
    <row r="1422" spans="51:69" x14ac:dyDescent="0.3">
      <c r="AZ1422" s="1"/>
      <c r="BA1422" s="1"/>
      <c r="BC1422" s="1"/>
    </row>
    <row r="1425" spans="51:69" x14ac:dyDescent="0.3">
      <c r="AZ1425" s="1"/>
      <c r="BA1425" s="1"/>
    </row>
    <row r="1427" spans="51:69" x14ac:dyDescent="0.3">
      <c r="AZ1427" s="1"/>
      <c r="BM1427" s="1"/>
    </row>
    <row r="1430" spans="51:69" x14ac:dyDescent="0.3">
      <c r="BL1430" s="1"/>
      <c r="BM1430" s="1"/>
      <c r="BN1430" s="1"/>
      <c r="BO1430" s="1"/>
      <c r="BP1430" s="1"/>
      <c r="BQ1430" s="1"/>
    </row>
    <row r="1431" spans="51:69" x14ac:dyDescent="0.3">
      <c r="AZ1431" s="1"/>
      <c r="BA1431" s="1"/>
      <c r="BC1431" s="1"/>
      <c r="BD1431" s="1"/>
      <c r="BN1431" s="1"/>
    </row>
    <row r="1432" spans="51:69" x14ac:dyDescent="0.3">
      <c r="AZ1432" s="1"/>
    </row>
    <row r="1434" spans="51:69" x14ac:dyDescent="0.3">
      <c r="AY1434" s="1"/>
      <c r="AZ1434" s="1"/>
      <c r="BA1434" s="1"/>
      <c r="BB1434" s="1"/>
      <c r="BC1434" s="1"/>
      <c r="BL1434" s="1"/>
      <c r="BM1434" s="1"/>
      <c r="BN1434" s="1"/>
      <c r="BO1434" s="1"/>
      <c r="BP1434" s="1"/>
    </row>
    <row r="1436" spans="51:69" x14ac:dyDescent="0.3">
      <c r="BM1436" s="1"/>
      <c r="BP1436" s="1"/>
    </row>
    <row r="1437" spans="51:69" x14ac:dyDescent="0.3">
      <c r="AY1437" s="1"/>
      <c r="AZ1437" s="1"/>
      <c r="BA1437" s="1"/>
      <c r="BB1437" s="1"/>
      <c r="BC1437" s="1"/>
      <c r="BD1437" s="1"/>
      <c r="BL1437" s="1"/>
      <c r="BM1437" s="1"/>
      <c r="BO1437" s="1"/>
      <c r="BP1437" s="1"/>
    </row>
    <row r="1438" spans="51:69" x14ac:dyDescent="0.3">
      <c r="AZ1438" s="1"/>
      <c r="BC1438" s="1"/>
    </row>
    <row r="1439" spans="51:69" x14ac:dyDescent="0.3">
      <c r="BN1439" s="1"/>
    </row>
    <row r="1440" spans="51:69" x14ac:dyDescent="0.3">
      <c r="BM1440" s="1"/>
      <c r="BN1440" s="1"/>
    </row>
    <row r="1441" spans="51:69" x14ac:dyDescent="0.3">
      <c r="AY1441" s="1"/>
      <c r="BA1441" s="1"/>
      <c r="BB1441" s="1"/>
      <c r="BD1441" s="1"/>
      <c r="BL1441" s="1"/>
      <c r="BM1441" s="1"/>
      <c r="BO1441" s="1"/>
      <c r="BP1441" s="1"/>
    </row>
    <row r="1443" spans="51:69" x14ac:dyDescent="0.3">
      <c r="BL1443" s="1"/>
      <c r="BM1443" s="1"/>
      <c r="BP1443" s="1"/>
    </row>
    <row r="1444" spans="51:69" x14ac:dyDescent="0.3">
      <c r="BM1444" s="1"/>
      <c r="BN1444" s="1"/>
      <c r="BP1444" s="1"/>
      <c r="BQ1444" s="1"/>
    </row>
    <row r="1446" spans="51:69" x14ac:dyDescent="0.3">
      <c r="BL1446" s="1"/>
      <c r="BM1446" s="1"/>
      <c r="BP1446" s="1"/>
    </row>
    <row r="1447" spans="51:69" x14ac:dyDescent="0.3">
      <c r="BM1447" s="1"/>
    </row>
    <row r="1448" spans="51:69" x14ac:dyDescent="0.3">
      <c r="AY1448" s="1"/>
      <c r="AZ1448" s="1"/>
      <c r="BA1448" s="1"/>
      <c r="BB1448" s="1"/>
      <c r="BC1448" s="1"/>
      <c r="BD1448" s="1"/>
    </row>
    <row r="1449" spans="51:69" x14ac:dyDescent="0.3">
      <c r="BM1449" s="1"/>
      <c r="BN1449" s="1"/>
      <c r="BP1449" s="1"/>
      <c r="BQ1449" s="1"/>
    </row>
    <row r="1450" spans="51:69" x14ac:dyDescent="0.3">
      <c r="AY1450" s="1"/>
      <c r="AZ1450" s="1"/>
      <c r="BB1450" s="1"/>
      <c r="BC1450" s="1"/>
    </row>
    <row r="1451" spans="51:69" x14ac:dyDescent="0.3">
      <c r="BN1451" s="1"/>
    </row>
    <row r="1452" spans="51:69" x14ac:dyDescent="0.3">
      <c r="BA1452" s="1"/>
      <c r="BL1452" s="1"/>
      <c r="BM1452" s="1"/>
      <c r="BO1452" s="1"/>
      <c r="BP1452" s="1"/>
    </row>
    <row r="1454" spans="51:69" x14ac:dyDescent="0.3">
      <c r="BA1454" s="1"/>
      <c r="BL1454" s="1"/>
      <c r="BM1454" s="1"/>
      <c r="BO1454" s="1"/>
      <c r="BP1454" s="1"/>
    </row>
    <row r="1455" spans="51:69" x14ac:dyDescent="0.3">
      <c r="BL1455" s="1"/>
      <c r="BM1455" s="1"/>
    </row>
    <row r="1456" spans="51:69" x14ac:dyDescent="0.3">
      <c r="AZ1456" s="1"/>
    </row>
    <row r="1457" spans="51:69" x14ac:dyDescent="0.3">
      <c r="AZ1457" s="1"/>
      <c r="BA1457" s="1"/>
      <c r="BL1457" s="1"/>
      <c r="BM1457" s="1"/>
      <c r="BO1457" s="1"/>
      <c r="BP1457" s="1"/>
    </row>
    <row r="1461" spans="51:69" x14ac:dyDescent="0.3">
      <c r="AZ1461" s="1"/>
      <c r="BA1461" s="1"/>
      <c r="BC1461" s="1"/>
      <c r="BD1461" s="1"/>
    </row>
    <row r="1464" spans="51:69" x14ac:dyDescent="0.3">
      <c r="AY1464" s="1"/>
      <c r="BA1464" s="1"/>
      <c r="BB1464" s="1"/>
      <c r="BM1464" s="1"/>
      <c r="BN1464" s="1"/>
      <c r="BP1464" s="1"/>
      <c r="BQ1464" s="1"/>
    </row>
    <row r="1465" spans="51:69" x14ac:dyDescent="0.3">
      <c r="AY1465" s="1"/>
      <c r="AZ1465" s="1"/>
      <c r="BB1465" s="1"/>
      <c r="BC1465" s="1"/>
    </row>
    <row r="1466" spans="51:69" x14ac:dyDescent="0.3">
      <c r="BM1466" s="1"/>
      <c r="BN1466" s="1"/>
      <c r="BP1466" s="1"/>
      <c r="BQ1466" s="1"/>
    </row>
    <row r="1467" spans="51:69" x14ac:dyDescent="0.3">
      <c r="BN1467" s="1"/>
    </row>
    <row r="1468" spans="51:69" x14ac:dyDescent="0.3">
      <c r="AZ1468" s="1"/>
      <c r="BC1468" s="1"/>
    </row>
    <row r="1469" spans="51:69" x14ac:dyDescent="0.3">
      <c r="AZ1469" s="1"/>
      <c r="BA1469" s="1"/>
      <c r="BC1469" s="1"/>
      <c r="BD1469" s="1"/>
      <c r="BN1469" s="1"/>
    </row>
    <row r="1470" spans="51:69" x14ac:dyDescent="0.3">
      <c r="AZ1470" s="1"/>
      <c r="BC1470" s="1"/>
      <c r="BM1470" s="1"/>
      <c r="BN1470" s="1"/>
    </row>
    <row r="1472" spans="51:69" x14ac:dyDescent="0.3">
      <c r="BM1472" s="1"/>
    </row>
    <row r="1473" spans="51:69" x14ac:dyDescent="0.3">
      <c r="AY1473" s="1"/>
      <c r="AZ1473" s="1"/>
      <c r="BC1473" s="1"/>
    </row>
    <row r="1474" spans="51:69" x14ac:dyDescent="0.3">
      <c r="BM1474" s="1"/>
      <c r="BN1474" s="1"/>
      <c r="BP1474" s="1"/>
    </row>
    <row r="1475" spans="51:69" x14ac:dyDescent="0.3">
      <c r="AZ1475" s="1"/>
      <c r="BC1475" s="1"/>
    </row>
    <row r="1476" spans="51:69" x14ac:dyDescent="0.3">
      <c r="BL1476" s="1"/>
      <c r="BM1476" s="1"/>
      <c r="BP1476" s="1"/>
    </row>
    <row r="1479" spans="51:69" x14ac:dyDescent="0.3">
      <c r="AY1479" s="1"/>
      <c r="AZ1479" s="1"/>
      <c r="BB1479" s="1"/>
      <c r="BC1479" s="1"/>
      <c r="BL1479" s="1"/>
      <c r="BM1479" s="1"/>
      <c r="BO1479" s="1"/>
      <c r="BP1479" s="1"/>
    </row>
    <row r="1480" spans="51:69" x14ac:dyDescent="0.3">
      <c r="BL1480" s="1"/>
      <c r="BM1480" s="1"/>
      <c r="BN1480" s="1"/>
      <c r="BP1480" s="1"/>
    </row>
    <row r="1483" spans="51:69" x14ac:dyDescent="0.3">
      <c r="AZ1483" s="1"/>
      <c r="BA1483" s="1"/>
      <c r="BC1483" s="1"/>
      <c r="BD1483" s="1"/>
      <c r="BM1483" s="1"/>
    </row>
    <row r="1484" spans="51:69" x14ac:dyDescent="0.3">
      <c r="AY1484" s="1"/>
      <c r="AZ1484" s="1"/>
      <c r="BA1484" s="1"/>
      <c r="BB1484" s="1"/>
      <c r="BC1484" s="1"/>
      <c r="BM1484" s="1"/>
      <c r="BN1484" s="1"/>
      <c r="BP1484" s="1"/>
    </row>
    <row r="1485" spans="51:69" x14ac:dyDescent="0.3">
      <c r="BM1485" s="1"/>
      <c r="BN1485" s="1"/>
      <c r="BP1485" s="1"/>
      <c r="BQ1485" s="1"/>
    </row>
    <row r="1486" spans="51:69" x14ac:dyDescent="0.3">
      <c r="AY1486" s="1"/>
      <c r="AZ1486" s="1"/>
      <c r="BA1486" s="1"/>
      <c r="BB1486" s="1"/>
      <c r="BC1486" s="1"/>
      <c r="BD1486" s="1"/>
      <c r="BN1486" s="1"/>
      <c r="BQ1486" s="1"/>
    </row>
    <row r="1487" spans="51:69" x14ac:dyDescent="0.3">
      <c r="AZ1487" s="1"/>
      <c r="BC1487" s="1"/>
    </row>
    <row r="1490" spans="51:69" x14ac:dyDescent="0.3">
      <c r="BM1490" s="1"/>
      <c r="BN1490" s="1"/>
    </row>
    <row r="1491" spans="51:69" x14ac:dyDescent="0.3">
      <c r="BM1491" s="1"/>
      <c r="BP1491" s="1"/>
    </row>
    <row r="1495" spans="51:69" x14ac:dyDescent="0.3">
      <c r="AY1495" s="1"/>
      <c r="AZ1495" s="1"/>
      <c r="BA1495" s="1"/>
      <c r="BB1495" s="1"/>
      <c r="BC1495" s="1"/>
      <c r="BD1495" s="1"/>
      <c r="BM1495" s="1"/>
      <c r="BN1495" s="1"/>
      <c r="BP1495" s="1"/>
    </row>
    <row r="1498" spans="51:69" x14ac:dyDescent="0.3">
      <c r="AZ1498" s="1"/>
      <c r="BC1498" s="1"/>
    </row>
    <row r="1499" spans="51:69" x14ac:dyDescent="0.3">
      <c r="AZ1499" s="1"/>
      <c r="BL1499" s="1"/>
      <c r="BM1499" s="1"/>
      <c r="BN1499" s="1"/>
      <c r="BP1499" s="1"/>
      <c r="BQ1499" s="1"/>
    </row>
    <row r="1500" spans="51:69" x14ac:dyDescent="0.3">
      <c r="BM1500" s="1"/>
      <c r="BN1500" s="1"/>
      <c r="BP1500" s="1"/>
      <c r="BQ1500" s="1"/>
    </row>
    <row r="1501" spans="51:69" x14ac:dyDescent="0.3">
      <c r="BL1501" s="1"/>
      <c r="BM1501" s="1"/>
      <c r="BO1501" s="1"/>
      <c r="BP1501" s="1"/>
    </row>
    <row r="1502" spans="51:69" x14ac:dyDescent="0.3">
      <c r="AZ1502" s="1"/>
    </row>
    <row r="1503" spans="51:69" x14ac:dyDescent="0.3">
      <c r="BA1503" s="1"/>
      <c r="BN1503" s="1"/>
      <c r="BQ1503" s="1"/>
    </row>
    <row r="1509" spans="51:69" x14ac:dyDescent="0.3">
      <c r="AZ1509" s="1"/>
      <c r="BA1509" s="1"/>
    </row>
    <row r="1510" spans="51:69" x14ac:dyDescent="0.3">
      <c r="AZ1510" s="1"/>
      <c r="BA1510" s="1"/>
      <c r="BL1510" s="1"/>
      <c r="BM1510" s="1"/>
      <c r="BO1510" s="1"/>
      <c r="BP1510" s="1"/>
    </row>
    <row r="1512" spans="51:69" x14ac:dyDescent="0.3">
      <c r="BM1512" s="1"/>
      <c r="BN1512" s="1"/>
      <c r="BP1512" s="1"/>
      <c r="BQ1512" s="1"/>
    </row>
    <row r="1514" spans="51:69" x14ac:dyDescent="0.3">
      <c r="BA1514" s="1"/>
    </row>
    <row r="1517" spans="51:69" x14ac:dyDescent="0.3">
      <c r="BL1517" s="1"/>
      <c r="BM1517" s="1"/>
      <c r="BO1517" s="1"/>
      <c r="BP1517" s="1"/>
    </row>
    <row r="1518" spans="51:69" x14ac:dyDescent="0.3">
      <c r="BM1518" s="1"/>
      <c r="BN1518" s="1"/>
      <c r="BP1518" s="1"/>
      <c r="BQ1518" s="1"/>
    </row>
    <row r="1519" spans="51:69" x14ac:dyDescent="0.3">
      <c r="BL1519" s="1"/>
      <c r="BM1519" s="1"/>
      <c r="BN1519" s="1"/>
      <c r="BO1519" s="1"/>
      <c r="BP1519" s="1"/>
      <c r="BQ1519" s="1"/>
    </row>
    <row r="1520" spans="51:69" x14ac:dyDescent="0.3">
      <c r="AY1520" s="1"/>
      <c r="BA1520" s="1"/>
    </row>
    <row r="1521" spans="51:68" x14ac:dyDescent="0.3">
      <c r="AY1521" s="1"/>
      <c r="AZ1521" s="1"/>
      <c r="BB1521" s="1"/>
      <c r="BC1521" s="1"/>
    </row>
    <row r="1524" spans="51:68" x14ac:dyDescent="0.3">
      <c r="AZ1524" s="1"/>
      <c r="BA1524" s="1"/>
    </row>
    <row r="1526" spans="51:68" x14ac:dyDescent="0.3">
      <c r="AZ1526" s="1"/>
    </row>
    <row r="1528" spans="51:68" x14ac:dyDescent="0.3">
      <c r="AZ1528" s="1"/>
      <c r="BA1528" s="1"/>
      <c r="BC1528" s="1"/>
      <c r="BD1528" s="1"/>
    </row>
    <row r="1529" spans="51:68" x14ac:dyDescent="0.3">
      <c r="AY1529" s="1"/>
      <c r="AZ1529" s="1"/>
      <c r="BC1529" s="1"/>
    </row>
    <row r="1530" spans="51:68" x14ac:dyDescent="0.3">
      <c r="AZ1530" s="1"/>
      <c r="BA1530" s="1"/>
      <c r="BC1530" s="1"/>
      <c r="BD1530" s="1"/>
    </row>
    <row r="1532" spans="51:68" x14ac:dyDescent="0.3">
      <c r="AY1532" s="1"/>
      <c r="AZ1532" s="1"/>
      <c r="BB1532" s="1"/>
      <c r="BC1532" s="1"/>
      <c r="BL1532" s="1"/>
      <c r="BM1532" s="1"/>
      <c r="BO1532" s="1"/>
      <c r="BP1532" s="1"/>
    </row>
    <row r="1533" spans="51:68" x14ac:dyDescent="0.3">
      <c r="BA1533" s="1"/>
    </row>
    <row r="1535" spans="51:68" x14ac:dyDescent="0.3">
      <c r="BL1535" s="1"/>
      <c r="BM1535" s="1"/>
    </row>
    <row r="1537" spans="51:69" x14ac:dyDescent="0.3">
      <c r="AZ1537" s="1"/>
      <c r="BA1537" s="1"/>
      <c r="BC1537" s="1"/>
      <c r="BD1537" s="1"/>
    </row>
    <row r="1540" spans="51:69" x14ac:dyDescent="0.3">
      <c r="AY1540" s="1"/>
      <c r="BA1540" s="1"/>
      <c r="BB1540" s="1"/>
    </row>
    <row r="1542" spans="51:69" x14ac:dyDescent="0.3">
      <c r="AY1542" s="1"/>
      <c r="AZ1542" s="1"/>
      <c r="BC1542" s="1"/>
    </row>
    <row r="1543" spans="51:69" x14ac:dyDescent="0.3">
      <c r="AY1543" s="1"/>
      <c r="AZ1543" s="1"/>
      <c r="BA1543" s="1"/>
      <c r="BC1543" s="1"/>
      <c r="BD1543" s="1"/>
      <c r="BM1543" s="1"/>
    </row>
    <row r="1544" spans="51:69" x14ac:dyDescent="0.3">
      <c r="BL1544" s="1"/>
      <c r="BM1544" s="1"/>
      <c r="BO1544" s="1"/>
      <c r="BP1544" s="1"/>
    </row>
    <row r="1545" spans="51:69" x14ac:dyDescent="0.3">
      <c r="AY1545" s="1"/>
      <c r="AZ1545" s="1"/>
      <c r="BC1545" s="1"/>
      <c r="BM1545" s="1"/>
      <c r="BN1545" s="1"/>
    </row>
    <row r="1546" spans="51:69" x14ac:dyDescent="0.3">
      <c r="AZ1546" s="1"/>
      <c r="BA1546" s="1"/>
      <c r="BC1546" s="1"/>
    </row>
    <row r="1547" spans="51:69" x14ac:dyDescent="0.3">
      <c r="BL1547" s="1"/>
      <c r="BM1547" s="1"/>
    </row>
    <row r="1548" spans="51:69" x14ac:dyDescent="0.3">
      <c r="BA1548" s="1"/>
    </row>
    <row r="1549" spans="51:69" x14ac:dyDescent="0.3">
      <c r="AZ1549" s="1"/>
      <c r="BA1549" s="1"/>
      <c r="BC1549" s="1"/>
      <c r="BM1549" s="1"/>
      <c r="BP1549" s="1"/>
    </row>
    <row r="1550" spans="51:69" x14ac:dyDescent="0.3">
      <c r="AZ1550" s="1"/>
      <c r="BA1550" s="1"/>
      <c r="BL1550" s="1"/>
      <c r="BM1550" s="1"/>
      <c r="BN1550" s="1"/>
      <c r="BP1550" s="1"/>
      <c r="BQ1550" s="1"/>
    </row>
    <row r="1553" spans="51:69" x14ac:dyDescent="0.3">
      <c r="AZ1553" s="1"/>
      <c r="BA1553" s="1"/>
      <c r="BC1553" s="1"/>
      <c r="BD1553" s="1"/>
      <c r="BL1553" s="1"/>
      <c r="BM1553" s="1"/>
      <c r="BO1553" s="1"/>
      <c r="BP1553" s="1"/>
    </row>
    <row r="1554" spans="51:69" x14ac:dyDescent="0.3">
      <c r="BM1554" s="1"/>
      <c r="BN1554" s="1"/>
      <c r="BQ1554" s="1"/>
    </row>
    <row r="1556" spans="51:69" x14ac:dyDescent="0.3">
      <c r="AY1556" s="1"/>
      <c r="BA1556" s="1"/>
      <c r="BB1556" s="1"/>
      <c r="BD1556" s="1"/>
      <c r="BL1556" s="1"/>
      <c r="BM1556" s="1"/>
      <c r="BP1556" s="1"/>
    </row>
    <row r="1559" spans="51:69" x14ac:dyDescent="0.3">
      <c r="AY1559" s="1"/>
      <c r="AZ1559" s="1"/>
      <c r="BB1559" s="1"/>
      <c r="BC1559" s="1"/>
    </row>
    <row r="1562" spans="51:69" x14ac:dyDescent="0.3">
      <c r="AY1562" s="1"/>
      <c r="AZ1562" s="1"/>
      <c r="BC1562" s="1"/>
      <c r="BM1562" s="1"/>
    </row>
    <row r="1564" spans="51:69" x14ac:dyDescent="0.3">
      <c r="AY1564" s="1"/>
      <c r="AZ1564" s="1"/>
      <c r="BB1564" s="1"/>
      <c r="BC1564" s="1"/>
    </row>
    <row r="1565" spans="51:69" x14ac:dyDescent="0.3">
      <c r="BM1565" s="1"/>
    </row>
    <row r="1566" spans="51:69" x14ac:dyDescent="0.3">
      <c r="AY1566" s="1"/>
      <c r="AZ1566" s="1"/>
      <c r="BB1566" s="1"/>
      <c r="BC1566" s="1"/>
      <c r="BL1566" s="1"/>
      <c r="BM1566" s="1"/>
      <c r="BN1566" s="1"/>
      <c r="BO1566" s="1"/>
      <c r="BP1566" s="1"/>
    </row>
    <row r="1567" spans="51:69" x14ac:dyDescent="0.3">
      <c r="BL1567" s="1"/>
      <c r="BM1567" s="1"/>
      <c r="BP1567" s="1"/>
    </row>
    <row r="1569" spans="51:68" x14ac:dyDescent="0.3">
      <c r="AZ1569" s="1"/>
      <c r="BC1569" s="1"/>
    </row>
    <row r="1570" spans="51:68" x14ac:dyDescent="0.3">
      <c r="AY1570" s="1"/>
      <c r="AZ1570" s="1"/>
      <c r="BC1570" s="1"/>
    </row>
    <row r="1574" spans="51:68" x14ac:dyDescent="0.3">
      <c r="BL1574" s="1"/>
      <c r="BM1574" s="1"/>
      <c r="BO1574" s="1"/>
      <c r="BP1574" s="1"/>
    </row>
    <row r="1575" spans="51:68" x14ac:dyDescent="0.3">
      <c r="AY1575" s="1"/>
      <c r="AZ1575" s="1"/>
      <c r="BA1575" s="1"/>
      <c r="BB1575" s="1"/>
      <c r="BC1575" s="1"/>
      <c r="BD1575" s="1"/>
      <c r="BL1575" s="1"/>
      <c r="BM1575" s="1"/>
      <c r="BN1575" s="1"/>
      <c r="BO1575" s="1"/>
      <c r="BP1575" s="1"/>
    </row>
    <row r="1577" spans="51:68" x14ac:dyDescent="0.3">
      <c r="BL1577" s="1"/>
      <c r="BM1577" s="1"/>
    </row>
    <row r="1578" spans="51:68" x14ac:dyDescent="0.3">
      <c r="AZ1578" s="1"/>
    </row>
    <row r="1579" spans="51:68" x14ac:dyDescent="0.3">
      <c r="BN1579" s="1"/>
    </row>
    <row r="1581" spans="51:68" x14ac:dyDescent="0.3">
      <c r="AY1581" s="1"/>
      <c r="AZ1581" s="1"/>
      <c r="BC1581" s="1"/>
    </row>
    <row r="1582" spans="51:68" x14ac:dyDescent="0.3">
      <c r="AZ1582" s="1"/>
    </row>
    <row r="1583" spans="51:68" x14ac:dyDescent="0.3">
      <c r="AY1583" s="1"/>
    </row>
    <row r="1584" spans="51:68" x14ac:dyDescent="0.3">
      <c r="AZ1584" s="1"/>
      <c r="BA1584" s="1"/>
      <c r="BC1584" s="1"/>
      <c r="BD1584" s="1"/>
    </row>
    <row r="1585" spans="51:68" x14ac:dyDescent="0.3">
      <c r="AY1585" s="1"/>
      <c r="AZ1585" s="1"/>
      <c r="BB1585" s="1"/>
      <c r="BC1585" s="1"/>
    </row>
    <row r="1587" spans="51:68" x14ac:dyDescent="0.3">
      <c r="BM1587" s="1"/>
      <c r="BP1587" s="1"/>
    </row>
    <row r="1588" spans="51:68" x14ac:dyDescent="0.3">
      <c r="BM1588" s="1"/>
    </row>
    <row r="1589" spans="51:68" x14ac:dyDescent="0.3">
      <c r="BL1589" s="1"/>
      <c r="BM1589" s="1"/>
      <c r="BO1589" s="1"/>
      <c r="BP1589" s="1"/>
    </row>
    <row r="1590" spans="51:68" x14ac:dyDescent="0.3">
      <c r="AZ1590" s="1"/>
      <c r="BA1590" s="1"/>
      <c r="BC1590" s="1"/>
      <c r="BD1590" s="1"/>
      <c r="BM1590" s="1"/>
      <c r="BN1590" s="1"/>
    </row>
    <row r="1591" spans="51:68" x14ac:dyDescent="0.3">
      <c r="BM1591" s="1"/>
      <c r="BN1591" s="1"/>
    </row>
    <row r="1595" spans="51:68" x14ac:dyDescent="0.3">
      <c r="BM1595" s="1"/>
    </row>
    <row r="1596" spans="51:68" x14ac:dyDescent="0.3">
      <c r="AY1596" s="1"/>
      <c r="AZ1596" s="1"/>
      <c r="BA1596" s="1"/>
      <c r="BB1596" s="1"/>
      <c r="BC1596" s="1"/>
      <c r="BM1596" s="1"/>
      <c r="BP1596" s="1"/>
    </row>
    <row r="1597" spans="51:68" x14ac:dyDescent="0.3">
      <c r="BN1597" s="1"/>
    </row>
    <row r="1598" spans="51:68" x14ac:dyDescent="0.3">
      <c r="AZ1598" s="1"/>
      <c r="BA1598" s="1"/>
      <c r="BC1598" s="1"/>
      <c r="BD1598" s="1"/>
      <c r="BL1598" s="1"/>
      <c r="BM1598" s="1"/>
      <c r="BO1598" s="1"/>
      <c r="BP1598" s="1"/>
    </row>
    <row r="1601" spans="51:69" x14ac:dyDescent="0.3">
      <c r="AY1601" s="1"/>
      <c r="BA1601" s="1"/>
      <c r="BL1601" s="1"/>
    </row>
    <row r="1603" spans="51:69" x14ac:dyDescent="0.3">
      <c r="AY1603" s="1"/>
      <c r="BA1603" s="1"/>
      <c r="BM1603" s="1"/>
      <c r="BN1603" s="1"/>
      <c r="BP1603" s="1"/>
      <c r="BQ1603" s="1"/>
    </row>
    <row r="1605" spans="51:69" x14ac:dyDescent="0.3">
      <c r="AZ1605" s="1"/>
      <c r="BM1605" s="1"/>
    </row>
    <row r="1607" spans="51:69" x14ac:dyDescent="0.3">
      <c r="BM1607" s="1"/>
      <c r="BN1607" s="1"/>
      <c r="BP1607" s="1"/>
    </row>
    <row r="1609" spans="51:69" x14ac:dyDescent="0.3">
      <c r="BN1609" s="1"/>
    </row>
    <row r="1610" spans="51:69" x14ac:dyDescent="0.3">
      <c r="BL1610" s="1"/>
      <c r="BN1610" s="1"/>
      <c r="BO1610" s="1"/>
      <c r="BQ1610" s="1"/>
    </row>
    <row r="1611" spans="51:69" x14ac:dyDescent="0.3">
      <c r="BL1611" s="1"/>
      <c r="BM1611" s="1"/>
      <c r="BN1611" s="1"/>
      <c r="BO1611" s="1"/>
      <c r="BP1611" s="1"/>
      <c r="BQ1611" s="1"/>
    </row>
    <row r="1612" spans="51:69" x14ac:dyDescent="0.3">
      <c r="AY1612" s="1"/>
      <c r="BA1612" s="1"/>
      <c r="BB1612" s="1"/>
      <c r="BD1612" s="1"/>
      <c r="BL1612" s="1"/>
      <c r="BM1612" s="1"/>
      <c r="BP1612" s="1"/>
    </row>
    <row r="1614" spans="51:69" x14ac:dyDescent="0.3">
      <c r="AZ1614" s="1"/>
      <c r="BC1614" s="1"/>
      <c r="BM1614" s="1"/>
      <c r="BP1614" s="1"/>
    </row>
    <row r="1617" spans="51:69" x14ac:dyDescent="0.3">
      <c r="BN1617" s="1"/>
    </row>
    <row r="1618" spans="51:69" x14ac:dyDescent="0.3">
      <c r="BM1618" s="1"/>
      <c r="BN1618" s="1"/>
      <c r="BQ1618" s="1"/>
    </row>
    <row r="1619" spans="51:69" x14ac:dyDescent="0.3">
      <c r="BM1619" s="1"/>
      <c r="BN1619" s="1"/>
      <c r="BP1619" s="1"/>
    </row>
    <row r="1620" spans="51:69" x14ac:dyDescent="0.3">
      <c r="AZ1620" s="1"/>
      <c r="BA1620" s="1"/>
      <c r="BC1620" s="1"/>
      <c r="BD1620" s="1"/>
    </row>
    <row r="1622" spans="51:69" x14ac:dyDescent="0.3">
      <c r="AY1622" s="1"/>
      <c r="AZ1622" s="1"/>
      <c r="BB1622" s="1"/>
      <c r="BC1622" s="1"/>
      <c r="BL1622" s="1"/>
    </row>
    <row r="1623" spans="51:69" x14ac:dyDescent="0.3">
      <c r="AZ1623" s="1"/>
      <c r="BA1623" s="1"/>
      <c r="BC1623" s="1"/>
      <c r="BD1623" s="1"/>
    </row>
    <row r="1624" spans="51:69" x14ac:dyDescent="0.3">
      <c r="BM1624" s="1"/>
    </row>
    <row r="1626" spans="51:69" x14ac:dyDescent="0.3">
      <c r="BM1626" s="1"/>
      <c r="BP1626" s="1"/>
    </row>
    <row r="1627" spans="51:69" x14ac:dyDescent="0.3">
      <c r="AZ1627" s="1"/>
      <c r="BA1627" s="1"/>
      <c r="BC1627" s="1"/>
      <c r="BD1627" s="1"/>
      <c r="BL1627" s="1"/>
      <c r="BN1627" s="1"/>
      <c r="BO1627" s="1"/>
      <c r="BQ1627" s="1"/>
    </row>
    <row r="1628" spans="51:69" x14ac:dyDescent="0.3">
      <c r="AY1628" s="1"/>
      <c r="AZ1628" s="1"/>
      <c r="BC1628" s="1"/>
      <c r="BL1628" s="1"/>
      <c r="BM1628" s="1"/>
      <c r="BO1628" s="1"/>
      <c r="BP1628" s="1"/>
    </row>
    <row r="1630" spans="51:69" x14ac:dyDescent="0.3">
      <c r="BL1630" s="1"/>
      <c r="BM1630" s="1"/>
      <c r="BO1630" s="1"/>
      <c r="BP1630" s="1"/>
    </row>
    <row r="1631" spans="51:69" x14ac:dyDescent="0.3">
      <c r="AY1631" s="1"/>
      <c r="AZ1631" s="1"/>
      <c r="BB1631" s="1"/>
      <c r="BC1631" s="1"/>
    </row>
    <row r="1635" spans="51:68" x14ac:dyDescent="0.3">
      <c r="AZ1635" s="1"/>
    </row>
    <row r="1637" spans="51:68" x14ac:dyDescent="0.3">
      <c r="AZ1637" s="1"/>
      <c r="BA1637" s="1"/>
      <c r="BC1637" s="1"/>
      <c r="BD1637" s="1"/>
      <c r="BL1637" s="1"/>
      <c r="BM1637" s="1"/>
      <c r="BO1637" s="1"/>
      <c r="BP1637" s="1"/>
    </row>
    <row r="1638" spans="51:68" x14ac:dyDescent="0.3">
      <c r="BA1638" s="1"/>
    </row>
    <row r="1639" spans="51:68" x14ac:dyDescent="0.3">
      <c r="AY1639" s="1"/>
    </row>
    <row r="1640" spans="51:68" x14ac:dyDescent="0.3">
      <c r="AY1640" s="1"/>
      <c r="AZ1640" s="1"/>
      <c r="BL1640" s="1"/>
      <c r="BM1640" s="1"/>
      <c r="BO1640" s="1"/>
      <c r="BP1640" s="1"/>
    </row>
    <row r="1644" spans="51:68" x14ac:dyDescent="0.3">
      <c r="AY1644" s="1"/>
      <c r="AZ1644" s="1"/>
      <c r="BB1644" s="1"/>
      <c r="BC1644" s="1"/>
    </row>
    <row r="1645" spans="51:68" x14ac:dyDescent="0.3">
      <c r="BA1645" s="1"/>
    </row>
    <row r="1646" spans="51:68" x14ac:dyDescent="0.3">
      <c r="AY1646" s="1"/>
      <c r="AZ1646" s="1"/>
      <c r="BC1646" s="1"/>
    </row>
    <row r="1649" spans="51:68" x14ac:dyDescent="0.3">
      <c r="AZ1649" s="1"/>
      <c r="BA1649" s="1"/>
      <c r="BC1649" s="1"/>
      <c r="BD1649" s="1"/>
    </row>
    <row r="1650" spans="51:68" x14ac:dyDescent="0.3">
      <c r="AZ1650" s="1"/>
      <c r="BA1650" s="1"/>
      <c r="BD1650" s="1"/>
    </row>
    <row r="1654" spans="51:68" x14ac:dyDescent="0.3">
      <c r="AY1654" s="1"/>
      <c r="AZ1654" s="1"/>
      <c r="BB1654" s="1"/>
      <c r="BC1654" s="1"/>
    </row>
    <row r="1655" spans="51:68" x14ac:dyDescent="0.3">
      <c r="AZ1655" s="1"/>
      <c r="BA1655" s="1"/>
    </row>
    <row r="1657" spans="51:68" x14ac:dyDescent="0.3">
      <c r="AY1657" s="1"/>
      <c r="AZ1657" s="1"/>
      <c r="BB1657" s="1"/>
      <c r="BC1657" s="1"/>
      <c r="BL1657" s="1"/>
      <c r="BM1657" s="1"/>
      <c r="BN1657" s="1"/>
      <c r="BO1657" s="1"/>
      <c r="BP1657" s="1"/>
    </row>
    <row r="1658" spans="51:68" x14ac:dyDescent="0.3">
      <c r="AZ1658" s="1"/>
      <c r="BA1658" s="1"/>
      <c r="BC1658" s="1"/>
      <c r="BD1658" s="1"/>
    </row>
    <row r="1660" spans="51:68" x14ac:dyDescent="0.3">
      <c r="AY1660" s="1"/>
      <c r="AZ1660" s="1"/>
      <c r="BB1660" s="1"/>
      <c r="BC1660" s="1"/>
    </row>
    <row r="1663" spans="51:68" x14ac:dyDescent="0.3">
      <c r="AY1663" s="1"/>
      <c r="AZ1663" s="1"/>
      <c r="BB1663" s="1"/>
      <c r="BC1663" s="1"/>
    </row>
    <row r="1665" spans="51:68" x14ac:dyDescent="0.3">
      <c r="AZ1665" s="1"/>
      <c r="BC1665" s="1"/>
    </row>
    <row r="1666" spans="51:68" x14ac:dyDescent="0.3">
      <c r="BL1666" s="1"/>
      <c r="BN1666" s="1"/>
    </row>
    <row r="1667" spans="51:68" x14ac:dyDescent="0.3">
      <c r="AY1667" s="1"/>
      <c r="AZ1667" s="1"/>
      <c r="BA1667" s="1"/>
      <c r="BB1667" s="1"/>
      <c r="BD1667" s="1"/>
    </row>
    <row r="1669" spans="51:68" x14ac:dyDescent="0.3">
      <c r="AZ1669" s="1"/>
    </row>
    <row r="1670" spans="51:68" x14ac:dyDescent="0.3">
      <c r="AZ1670" s="1"/>
    </row>
    <row r="1671" spans="51:68" x14ac:dyDescent="0.3">
      <c r="AZ1671" s="1"/>
      <c r="BA1671" s="1"/>
      <c r="BC1671" s="1"/>
      <c r="BD1671" s="1"/>
      <c r="BM1671" s="1"/>
      <c r="BP1671" s="1"/>
    </row>
    <row r="1672" spans="51:68" x14ac:dyDescent="0.3">
      <c r="AZ1672" s="1"/>
      <c r="BA1672" s="1"/>
      <c r="BC1672" s="1"/>
      <c r="BD1672" s="1"/>
      <c r="BL1672" s="1"/>
      <c r="BM1672" s="1"/>
      <c r="BP1672" s="1"/>
    </row>
    <row r="1673" spans="51:68" x14ac:dyDescent="0.3">
      <c r="AY1673" s="1"/>
      <c r="AZ1673" s="1"/>
    </row>
    <row r="1675" spans="51:68" x14ac:dyDescent="0.3">
      <c r="BL1675" s="1"/>
      <c r="BM1675" s="1"/>
      <c r="BP1675" s="1"/>
    </row>
    <row r="1676" spans="51:68" x14ac:dyDescent="0.3">
      <c r="AY1676" s="1"/>
      <c r="AZ1676" s="1"/>
      <c r="BB1676" s="1"/>
      <c r="BC1676" s="1"/>
      <c r="BM1676" s="1"/>
    </row>
    <row r="1677" spans="51:68" x14ac:dyDescent="0.3">
      <c r="BL1677" s="1"/>
      <c r="BM1677" s="1"/>
      <c r="BO1677" s="1"/>
      <c r="BP1677" s="1"/>
    </row>
    <row r="1678" spans="51:68" x14ac:dyDescent="0.3">
      <c r="AZ1678" s="1"/>
      <c r="BA1678" s="1"/>
      <c r="BD1678" s="1"/>
      <c r="BM1678" s="1"/>
      <c r="BN1678" s="1"/>
      <c r="BP1678" s="1"/>
    </row>
    <row r="1684" spans="51:68" x14ac:dyDescent="0.3">
      <c r="BL1684" s="1"/>
      <c r="BN1684" s="1"/>
      <c r="BO1684" s="1"/>
    </row>
    <row r="1685" spans="51:68" x14ac:dyDescent="0.3">
      <c r="BL1685" s="1"/>
      <c r="BM1685" s="1"/>
      <c r="BO1685" s="1"/>
      <c r="BP1685" s="1"/>
    </row>
    <row r="1686" spans="51:68" x14ac:dyDescent="0.3">
      <c r="AZ1686" s="1"/>
      <c r="BA1686" s="1"/>
    </row>
    <row r="1687" spans="51:68" x14ac:dyDescent="0.3">
      <c r="AY1687" s="1"/>
      <c r="BA1687" s="1"/>
      <c r="BB1687" s="1"/>
      <c r="BD1687" s="1"/>
    </row>
    <row r="1693" spans="51:68" x14ac:dyDescent="0.3">
      <c r="AY1693" s="1"/>
      <c r="AZ1693" s="1"/>
      <c r="BB1693" s="1"/>
      <c r="BC1693" s="1"/>
    </row>
    <row r="1699" spans="51:69" x14ac:dyDescent="0.3">
      <c r="AY1699" s="1"/>
      <c r="AZ1699" s="1"/>
      <c r="BC1699" s="1"/>
      <c r="BL1699" s="1"/>
      <c r="BM1699" s="1"/>
      <c r="BP1699" s="1"/>
    </row>
    <row r="1700" spans="51:69" x14ac:dyDescent="0.3">
      <c r="AY1700" s="1"/>
      <c r="AZ1700" s="1"/>
      <c r="BB1700" s="1"/>
      <c r="BC1700" s="1"/>
    </row>
    <row r="1701" spans="51:69" x14ac:dyDescent="0.3">
      <c r="AZ1701" s="1"/>
    </row>
    <row r="1703" spans="51:69" x14ac:dyDescent="0.3">
      <c r="BM1703" s="1"/>
      <c r="BN1703" s="1"/>
      <c r="BP1703" s="1"/>
    </row>
    <row r="1704" spans="51:69" x14ac:dyDescent="0.3">
      <c r="AY1704" s="1"/>
      <c r="AZ1704" s="1"/>
      <c r="BA1704" s="1"/>
      <c r="BB1704" s="1"/>
      <c r="BC1704" s="1"/>
      <c r="BD1704" s="1"/>
      <c r="BM1704" s="1"/>
      <c r="BN1704" s="1"/>
    </row>
    <row r="1705" spans="51:69" x14ac:dyDescent="0.3">
      <c r="BL1705" s="1"/>
      <c r="BM1705" s="1"/>
      <c r="BN1705" s="1"/>
      <c r="BO1705" s="1"/>
      <c r="BP1705" s="1"/>
      <c r="BQ1705" s="1"/>
    </row>
    <row r="1707" spans="51:69" x14ac:dyDescent="0.3">
      <c r="AY1707" s="1"/>
      <c r="AZ1707" s="1"/>
      <c r="BB1707" s="1"/>
      <c r="BC1707" s="1"/>
    </row>
    <row r="1709" spans="51:69" x14ac:dyDescent="0.3">
      <c r="AZ1709" s="1"/>
      <c r="BC1709" s="1"/>
      <c r="BL1709" s="1"/>
      <c r="BM1709" s="1"/>
    </row>
    <row r="1710" spans="51:69" x14ac:dyDescent="0.3">
      <c r="BL1710" s="1"/>
      <c r="BM1710" s="1"/>
      <c r="BN1710" s="1"/>
      <c r="BO1710" s="1"/>
      <c r="BP1710" s="1"/>
      <c r="BQ1710" s="1"/>
    </row>
    <row r="1711" spans="51:69" x14ac:dyDescent="0.3">
      <c r="AZ1711" s="1"/>
      <c r="BA1711" s="1"/>
      <c r="BC1711" s="1"/>
      <c r="BD1711" s="1"/>
    </row>
    <row r="1714" spans="52:69" x14ac:dyDescent="0.3">
      <c r="BM1714" s="1"/>
      <c r="BN1714" s="1"/>
    </row>
    <row r="1719" spans="52:69" x14ac:dyDescent="0.3">
      <c r="BM1719" s="1"/>
      <c r="BN1719" s="1"/>
    </row>
    <row r="1720" spans="52:69" x14ac:dyDescent="0.3">
      <c r="BL1720" s="1"/>
      <c r="BM1720" s="1"/>
      <c r="BN1720" s="1"/>
      <c r="BQ1720" s="1"/>
    </row>
    <row r="1722" spans="52:69" x14ac:dyDescent="0.3">
      <c r="BM1722" s="1"/>
    </row>
    <row r="1724" spans="52:69" x14ac:dyDescent="0.3">
      <c r="AZ1724" s="1"/>
    </row>
    <row r="1725" spans="52:69" x14ac:dyDescent="0.3">
      <c r="AZ1725" s="1"/>
      <c r="BA1725" s="1"/>
      <c r="BM1725" s="1"/>
      <c r="BN1725" s="1"/>
      <c r="BP1725" s="1"/>
      <c r="BQ1725" s="1"/>
    </row>
    <row r="1729" spans="51:69" x14ac:dyDescent="0.3">
      <c r="AZ1729" s="1"/>
      <c r="BA1729" s="1"/>
      <c r="BC1729" s="1"/>
    </row>
    <row r="1730" spans="51:69" x14ac:dyDescent="0.3">
      <c r="BL1730" s="1"/>
      <c r="BM1730" s="1"/>
      <c r="BO1730" s="1"/>
      <c r="BP1730" s="1"/>
    </row>
    <row r="1731" spans="51:69" x14ac:dyDescent="0.3">
      <c r="AZ1731" s="1"/>
      <c r="BC1731" s="1"/>
    </row>
    <row r="1734" spans="51:69" x14ac:dyDescent="0.3">
      <c r="AY1734" s="1"/>
      <c r="BA1734" s="1"/>
      <c r="BB1734" s="1"/>
      <c r="BD1734" s="1"/>
    </row>
    <row r="1738" spans="51:69" x14ac:dyDescent="0.3">
      <c r="AZ1738" s="1"/>
    </row>
    <row r="1741" spans="51:69" x14ac:dyDescent="0.3">
      <c r="BM1741" s="1"/>
    </row>
    <row r="1743" spans="51:69" x14ac:dyDescent="0.3">
      <c r="BM1743" s="1"/>
      <c r="BN1743" s="1"/>
      <c r="BP1743" s="1"/>
      <c r="BQ1743" s="1"/>
    </row>
    <row r="1746" spans="51:69" x14ac:dyDescent="0.3">
      <c r="BL1746" s="1"/>
      <c r="BM1746" s="1"/>
      <c r="BO1746" s="1"/>
      <c r="BP1746" s="1"/>
    </row>
    <row r="1747" spans="51:69" x14ac:dyDescent="0.3">
      <c r="AZ1747" s="1"/>
      <c r="BA1747" s="1"/>
      <c r="BC1747" s="1"/>
      <c r="BL1747" s="1"/>
      <c r="BM1747" s="1"/>
      <c r="BN1747" s="1"/>
      <c r="BO1747" s="1"/>
      <c r="BP1747" s="1"/>
      <c r="BQ1747" s="1"/>
    </row>
    <row r="1748" spans="51:69" x14ac:dyDescent="0.3">
      <c r="AY1748" s="1"/>
      <c r="AZ1748" s="1"/>
      <c r="BC1748" s="1"/>
    </row>
    <row r="1753" spans="51:69" x14ac:dyDescent="0.3">
      <c r="AY1753" s="1"/>
      <c r="AZ1753" s="1"/>
      <c r="BA1753" s="1"/>
      <c r="BC1753" s="1"/>
    </row>
    <row r="1754" spans="51:69" x14ac:dyDescent="0.3">
      <c r="AZ1754" s="1"/>
    </row>
    <row r="1756" spans="51:69" x14ac:dyDescent="0.3">
      <c r="AZ1756" s="1"/>
      <c r="BA1756" s="1"/>
      <c r="BC1756" s="1"/>
      <c r="BM1756" s="1"/>
      <c r="BN1756" s="1"/>
      <c r="BP1756" s="1"/>
    </row>
    <row r="1757" spans="51:69" x14ac:dyDescent="0.3">
      <c r="BM1757" s="1"/>
      <c r="BN1757" s="1"/>
      <c r="BP1757" s="1"/>
    </row>
    <row r="1759" spans="51:69" x14ac:dyDescent="0.3">
      <c r="BL1759" s="1"/>
      <c r="BM1759" s="1"/>
    </row>
    <row r="1761" spans="51:69" x14ac:dyDescent="0.3">
      <c r="AY1761" s="1"/>
      <c r="AZ1761" s="1"/>
      <c r="BB1761" s="1"/>
      <c r="BC1761" s="1"/>
    </row>
    <row r="1762" spans="51:69" x14ac:dyDescent="0.3">
      <c r="AY1762" s="1"/>
      <c r="AZ1762" s="1"/>
      <c r="BA1762" s="1"/>
      <c r="BB1762" s="1"/>
      <c r="BC1762" s="1"/>
      <c r="BD1762" s="1"/>
    </row>
    <row r="1763" spans="51:69" x14ac:dyDescent="0.3">
      <c r="AY1763" s="1"/>
      <c r="AZ1763" s="1"/>
    </row>
    <row r="1764" spans="51:69" x14ac:dyDescent="0.3">
      <c r="AY1764" s="1"/>
      <c r="AZ1764" s="1"/>
      <c r="BB1764" s="1"/>
      <c r="BC1764" s="1"/>
      <c r="BL1764" s="1"/>
      <c r="BM1764" s="1"/>
      <c r="BN1764" s="1"/>
      <c r="BO1764" s="1"/>
      <c r="BP1764" s="1"/>
      <c r="BQ1764" s="1"/>
    </row>
    <row r="1766" spans="51:69" x14ac:dyDescent="0.3">
      <c r="BL1766" s="1"/>
      <c r="BM1766" s="1"/>
      <c r="BP1766" s="1"/>
    </row>
    <row r="1768" spans="51:69" x14ac:dyDescent="0.3">
      <c r="AZ1768" s="1"/>
    </row>
    <row r="1769" spans="51:69" x14ac:dyDescent="0.3">
      <c r="BM1769" s="1"/>
      <c r="BN1769" s="1"/>
      <c r="BP1769" s="1"/>
      <c r="BQ1769" s="1"/>
    </row>
    <row r="1770" spans="51:69" x14ac:dyDescent="0.3">
      <c r="AY1770" s="1"/>
      <c r="AZ1770" s="1"/>
      <c r="BB1770" s="1"/>
      <c r="BC1770" s="1"/>
    </row>
    <row r="1771" spans="51:69" x14ac:dyDescent="0.3">
      <c r="AZ1771" s="1"/>
      <c r="BC1771" s="1"/>
      <c r="BM1771" s="1"/>
    </row>
    <row r="1773" spans="51:69" x14ac:dyDescent="0.3">
      <c r="BL1773" s="1"/>
      <c r="BM1773" s="1"/>
      <c r="BN1773" s="1"/>
      <c r="BO1773" s="1"/>
      <c r="BP1773" s="1"/>
      <c r="BQ1773" s="1"/>
    </row>
    <row r="1774" spans="51:69" x14ac:dyDescent="0.3">
      <c r="BL1774" s="1"/>
      <c r="BM1774" s="1"/>
      <c r="BO1774" s="1"/>
      <c r="BP1774" s="1"/>
    </row>
    <row r="1776" spans="51:69" x14ac:dyDescent="0.3">
      <c r="AY1776" s="1"/>
      <c r="AZ1776" s="1"/>
      <c r="BC1776" s="1"/>
      <c r="BL1776" s="1"/>
      <c r="BM1776" s="1"/>
      <c r="BP1776" s="1"/>
    </row>
    <row r="1777" spans="51:69" x14ac:dyDescent="0.3">
      <c r="BM1777" s="1"/>
      <c r="BN1777" s="1"/>
      <c r="BP1777" s="1"/>
      <c r="BQ1777" s="1"/>
    </row>
    <row r="1779" spans="51:69" x14ac:dyDescent="0.3">
      <c r="BL1779" s="1"/>
      <c r="BM1779" s="1"/>
      <c r="BO1779" s="1"/>
      <c r="BP1779" s="1"/>
    </row>
    <row r="1781" spans="51:69" x14ac:dyDescent="0.3">
      <c r="AZ1781" s="1"/>
      <c r="BA1781" s="1"/>
      <c r="BM1781" s="1"/>
      <c r="BN1781" s="1"/>
      <c r="BP1781" s="1"/>
      <c r="BQ1781" s="1"/>
    </row>
    <row r="1786" spans="51:69" x14ac:dyDescent="0.3">
      <c r="AY1786" s="1"/>
      <c r="AZ1786" s="1"/>
      <c r="BA1786" s="1"/>
      <c r="BC1786" s="1"/>
      <c r="BL1786" s="1"/>
      <c r="BM1786" s="1"/>
    </row>
    <row r="1787" spans="51:69" x14ac:dyDescent="0.3">
      <c r="AZ1787" s="1"/>
      <c r="BC1787" s="1"/>
      <c r="BL1787" s="1"/>
      <c r="BM1787" s="1"/>
      <c r="BN1787" s="1"/>
      <c r="BP1787" s="1"/>
      <c r="BQ1787" s="1"/>
    </row>
    <row r="1788" spans="51:69" x14ac:dyDescent="0.3">
      <c r="AY1788" s="1"/>
      <c r="AZ1788" s="1"/>
      <c r="BB1788" s="1"/>
      <c r="BC1788" s="1"/>
    </row>
    <row r="1791" spans="51:69" x14ac:dyDescent="0.3">
      <c r="AY1791" s="1"/>
      <c r="AZ1791" s="1"/>
      <c r="BB1791" s="1"/>
      <c r="BC1791" s="1"/>
      <c r="BM1791" s="1"/>
      <c r="BP1791" s="1"/>
    </row>
    <row r="1793" spans="51:69" x14ac:dyDescent="0.3">
      <c r="BL1793" s="1"/>
      <c r="BM1793" s="1"/>
      <c r="BO1793" s="1"/>
      <c r="BP1793" s="1"/>
    </row>
    <row r="1795" spans="51:69" x14ac:dyDescent="0.3">
      <c r="BN1795" s="1"/>
    </row>
    <row r="1798" spans="51:69" x14ac:dyDescent="0.3">
      <c r="BL1798" s="1"/>
      <c r="BM1798" s="1"/>
      <c r="BN1798" s="1"/>
      <c r="BO1798" s="1"/>
      <c r="BP1798" s="1"/>
      <c r="BQ1798" s="1"/>
    </row>
    <row r="1799" spans="51:69" x14ac:dyDescent="0.3">
      <c r="AZ1799" s="1"/>
      <c r="BA1799" s="1"/>
      <c r="BC1799" s="1"/>
      <c r="BD1799" s="1"/>
      <c r="BL1799" s="1"/>
      <c r="BM1799" s="1"/>
      <c r="BO1799" s="1"/>
      <c r="BP1799" s="1"/>
    </row>
    <row r="1801" spans="51:69" x14ac:dyDescent="0.3">
      <c r="BM1801" s="1"/>
      <c r="BN1801" s="1"/>
      <c r="BP1801" s="1"/>
      <c r="BQ1801" s="1"/>
    </row>
    <row r="1802" spans="51:69" x14ac:dyDescent="0.3">
      <c r="AZ1802" s="1"/>
      <c r="BC1802" s="1"/>
    </row>
    <row r="1804" spans="51:69" x14ac:dyDescent="0.3">
      <c r="AY1804" s="1"/>
    </row>
    <row r="1805" spans="51:69" x14ac:dyDescent="0.3">
      <c r="AZ1805" s="1"/>
      <c r="BA1805" s="1"/>
      <c r="BC1805" s="1"/>
      <c r="BD1805" s="1"/>
    </row>
    <row r="1806" spans="51:69" x14ac:dyDescent="0.3">
      <c r="AZ1806" s="1"/>
    </row>
    <row r="1807" spans="51:69" x14ac:dyDescent="0.3">
      <c r="BM1807" s="1"/>
      <c r="BN1807" s="1"/>
      <c r="BP1807" s="1"/>
      <c r="BQ1807" s="1"/>
    </row>
    <row r="1808" spans="51:69" x14ac:dyDescent="0.3">
      <c r="BL1808" s="1"/>
      <c r="BM1808" s="1"/>
      <c r="BP1808" s="1"/>
    </row>
    <row r="1809" spans="51:69" x14ac:dyDescent="0.3">
      <c r="AY1809" s="1"/>
      <c r="AZ1809" s="1"/>
      <c r="BB1809" s="1"/>
      <c r="BC1809" s="1"/>
      <c r="BL1809" s="1"/>
      <c r="BM1809" s="1"/>
      <c r="BO1809" s="1"/>
      <c r="BP1809" s="1"/>
    </row>
    <row r="1810" spans="51:69" x14ac:dyDescent="0.3">
      <c r="AY1810" s="1"/>
      <c r="AZ1810" s="1"/>
      <c r="BN1810" s="1"/>
    </row>
    <row r="1811" spans="51:69" x14ac:dyDescent="0.3">
      <c r="AY1811" s="1"/>
      <c r="AZ1811" s="1"/>
      <c r="BA1811" s="1"/>
      <c r="BB1811" s="1"/>
      <c r="BC1811" s="1"/>
    </row>
    <row r="1814" spans="51:69" x14ac:dyDescent="0.3">
      <c r="AZ1814" s="1"/>
      <c r="BA1814" s="1"/>
      <c r="BC1814" s="1"/>
      <c r="BD1814" s="1"/>
    </row>
    <row r="1815" spans="51:69" x14ac:dyDescent="0.3">
      <c r="AZ1815" s="1"/>
      <c r="BA1815" s="1"/>
      <c r="BC1815" s="1"/>
    </row>
    <row r="1816" spans="51:69" x14ac:dyDescent="0.3">
      <c r="AY1816" s="1"/>
      <c r="AZ1816" s="1"/>
      <c r="BB1816" s="1"/>
      <c r="BC1816" s="1"/>
    </row>
    <row r="1818" spans="51:69" x14ac:dyDescent="0.3">
      <c r="AY1818" s="1"/>
      <c r="BA1818" s="1"/>
      <c r="BB1818" s="1"/>
      <c r="BD1818" s="1"/>
      <c r="BL1818" s="1"/>
      <c r="BM1818" s="1"/>
      <c r="BO1818" s="1"/>
      <c r="BP1818" s="1"/>
    </row>
    <row r="1820" spans="51:69" x14ac:dyDescent="0.3">
      <c r="AY1820" s="1"/>
      <c r="AZ1820" s="1"/>
      <c r="BB1820" s="1"/>
      <c r="BC1820" s="1"/>
      <c r="BM1820" s="1"/>
      <c r="BN1820" s="1"/>
      <c r="BP1820" s="1"/>
      <c r="BQ1820" s="1"/>
    </row>
    <row r="1822" spans="51:69" x14ac:dyDescent="0.3">
      <c r="AY1822" s="1"/>
      <c r="AZ1822" s="1"/>
    </row>
    <row r="1823" spans="51:69" x14ac:dyDescent="0.3">
      <c r="AY1823" s="1"/>
      <c r="AZ1823" s="1"/>
      <c r="BC1823" s="1"/>
      <c r="BM1823" s="1"/>
      <c r="BN1823" s="1"/>
    </row>
    <row r="1825" spans="51:69" x14ac:dyDescent="0.3">
      <c r="BL1825" s="1"/>
      <c r="BM1825" s="1"/>
      <c r="BP1825" s="1"/>
    </row>
    <row r="1827" spans="51:69" x14ac:dyDescent="0.3">
      <c r="AY1827" s="1"/>
      <c r="AZ1827" s="1"/>
      <c r="BB1827" s="1"/>
      <c r="BC1827" s="1"/>
    </row>
    <row r="1828" spans="51:69" x14ac:dyDescent="0.3">
      <c r="BM1828" s="1"/>
      <c r="BN1828" s="1"/>
    </row>
    <row r="1829" spans="51:69" x14ac:dyDescent="0.3">
      <c r="BL1829" s="1"/>
      <c r="BM1829" s="1"/>
      <c r="BO1829" s="1"/>
      <c r="BP1829" s="1"/>
    </row>
    <row r="1832" spans="51:69" x14ac:dyDescent="0.3">
      <c r="AY1832" s="1"/>
      <c r="AZ1832" s="1"/>
      <c r="BC1832" s="1"/>
      <c r="BL1832" s="1"/>
      <c r="BM1832" s="1"/>
      <c r="BP1832" s="1"/>
    </row>
    <row r="1833" spans="51:69" x14ac:dyDescent="0.3">
      <c r="AY1833" s="1"/>
      <c r="AZ1833" s="1"/>
      <c r="BB1833" s="1"/>
      <c r="BC1833" s="1"/>
    </row>
    <row r="1835" spans="51:69" x14ac:dyDescent="0.3">
      <c r="AZ1835" s="1"/>
      <c r="BA1835" s="1"/>
      <c r="BC1835" s="1"/>
      <c r="BD1835" s="1"/>
      <c r="BM1835" s="1"/>
      <c r="BN1835" s="1"/>
    </row>
    <row r="1837" spans="51:69" x14ac:dyDescent="0.3">
      <c r="AZ1837" s="1"/>
      <c r="BA1837" s="1"/>
    </row>
    <row r="1838" spans="51:69" x14ac:dyDescent="0.3">
      <c r="BL1838" s="1"/>
      <c r="BN1838" s="1"/>
      <c r="BO1838" s="1"/>
      <c r="BQ1838" s="1"/>
    </row>
    <row r="1839" spans="51:69" x14ac:dyDescent="0.3">
      <c r="AZ1839" s="1"/>
      <c r="BA1839" s="1"/>
      <c r="BC1839" s="1"/>
      <c r="BL1839" s="1"/>
      <c r="BM1839" s="1"/>
      <c r="BO1839" s="1"/>
      <c r="BP1839" s="1"/>
    </row>
    <row r="1840" spans="51:69" x14ac:dyDescent="0.3">
      <c r="BN1840" s="1"/>
    </row>
    <row r="1841" spans="51:69" x14ac:dyDescent="0.3">
      <c r="AZ1841" s="1"/>
      <c r="BA1841" s="1"/>
    </row>
    <row r="1843" spans="51:69" x14ac:dyDescent="0.3">
      <c r="BL1843" s="1"/>
      <c r="BM1843" s="1"/>
      <c r="BN1843" s="1"/>
      <c r="BO1843" s="1"/>
      <c r="BP1843" s="1"/>
      <c r="BQ1843" s="1"/>
    </row>
    <row r="1846" spans="51:69" x14ac:dyDescent="0.3">
      <c r="AY1846" s="1"/>
      <c r="AZ1846" s="1"/>
      <c r="BB1846" s="1"/>
      <c r="BC1846" s="1"/>
    </row>
    <row r="1847" spans="51:69" x14ac:dyDescent="0.3">
      <c r="AY1847" s="1"/>
      <c r="AZ1847" s="1"/>
      <c r="BB1847" s="1"/>
      <c r="BC1847" s="1"/>
    </row>
    <row r="1848" spans="51:69" x14ac:dyDescent="0.3">
      <c r="AY1848" s="1"/>
    </row>
    <row r="1851" spans="51:69" x14ac:dyDescent="0.3">
      <c r="AZ1851" s="1"/>
      <c r="BA1851" s="1"/>
      <c r="BC1851" s="1"/>
      <c r="BD1851" s="1"/>
    </row>
    <row r="1852" spans="51:69" x14ac:dyDescent="0.3">
      <c r="AZ1852" s="1"/>
      <c r="BA1852" s="1"/>
      <c r="BC1852" s="1"/>
      <c r="BD1852" s="1"/>
    </row>
    <row r="1854" spans="51:69" x14ac:dyDescent="0.3">
      <c r="AY1854" s="1"/>
      <c r="AZ1854" s="1"/>
      <c r="BB1854" s="1"/>
      <c r="BC1854" s="1"/>
      <c r="BL1854" s="1"/>
      <c r="BM1854" s="1"/>
      <c r="BP1854" s="1"/>
    </row>
    <row r="1855" spans="51:69" x14ac:dyDescent="0.3">
      <c r="AZ1855" s="1"/>
      <c r="BA1855" s="1"/>
      <c r="BC1855" s="1"/>
      <c r="BM1855" s="1"/>
      <c r="BN1855" s="1"/>
    </row>
    <row r="1857" spans="51:69" x14ac:dyDescent="0.3">
      <c r="AZ1857" s="1"/>
    </row>
    <row r="1859" spans="51:69" x14ac:dyDescent="0.3">
      <c r="BM1859" s="1"/>
      <c r="BN1859" s="1"/>
      <c r="BP1859" s="1"/>
      <c r="BQ1859" s="1"/>
    </row>
    <row r="1860" spans="51:69" x14ac:dyDescent="0.3">
      <c r="BM1860" s="1"/>
      <c r="BN1860" s="1"/>
      <c r="BP1860" s="1"/>
      <c r="BQ1860" s="1"/>
    </row>
    <row r="1861" spans="51:69" x14ac:dyDescent="0.3">
      <c r="BM1861" s="1"/>
      <c r="BN1861" s="1"/>
    </row>
    <row r="1862" spans="51:69" x14ac:dyDescent="0.3">
      <c r="AZ1862" s="1"/>
      <c r="BM1862" s="1"/>
    </row>
    <row r="1863" spans="51:69" x14ac:dyDescent="0.3">
      <c r="AY1863" s="1"/>
      <c r="AZ1863" s="1"/>
      <c r="BA1863" s="1"/>
      <c r="BB1863" s="1"/>
      <c r="BC1863" s="1"/>
      <c r="BL1863" s="1"/>
      <c r="BM1863" s="1"/>
      <c r="BP1863" s="1"/>
    </row>
    <row r="1865" spans="51:69" x14ac:dyDescent="0.3">
      <c r="BN1865" s="1"/>
    </row>
    <row r="1866" spans="51:69" x14ac:dyDescent="0.3">
      <c r="AY1866" s="1"/>
      <c r="AZ1866" s="1"/>
      <c r="BC1866" s="1"/>
    </row>
    <row r="1867" spans="51:69" x14ac:dyDescent="0.3">
      <c r="BM1867" s="1"/>
      <c r="BN1867" s="1"/>
      <c r="BP1867" s="1"/>
    </row>
    <row r="1868" spans="51:69" x14ac:dyDescent="0.3">
      <c r="AZ1868" s="1"/>
      <c r="BA1868" s="1"/>
      <c r="BC1868" s="1"/>
    </row>
    <row r="1870" spans="51:69" x14ac:dyDescent="0.3">
      <c r="AZ1870" s="1"/>
      <c r="BN1870" s="1"/>
    </row>
    <row r="1871" spans="51:69" x14ac:dyDescent="0.3">
      <c r="BL1871" s="1"/>
      <c r="BM1871" s="1"/>
      <c r="BO1871" s="1"/>
      <c r="BP1871" s="1"/>
    </row>
    <row r="1872" spans="51:69" x14ac:dyDescent="0.3">
      <c r="BN1872" s="1"/>
    </row>
    <row r="1873" spans="51:69" x14ac:dyDescent="0.3">
      <c r="AY1873" s="1"/>
      <c r="AZ1873" s="1"/>
      <c r="BB1873" s="1"/>
      <c r="BC1873" s="1"/>
    </row>
    <row r="1875" spans="51:69" x14ac:dyDescent="0.3">
      <c r="AY1875" s="1"/>
      <c r="AZ1875" s="1"/>
      <c r="BB1875" s="1"/>
      <c r="BC1875" s="1"/>
      <c r="BM1875" s="1"/>
      <c r="BN1875" s="1"/>
    </row>
    <row r="1878" spans="51:69" x14ac:dyDescent="0.3">
      <c r="BL1878" s="1"/>
      <c r="BM1878" s="1"/>
      <c r="BN1878" s="1"/>
      <c r="BO1878" s="1"/>
      <c r="BP1878" s="1"/>
      <c r="BQ1878" s="1"/>
    </row>
    <row r="1880" spans="51:69" x14ac:dyDescent="0.3">
      <c r="AY1880" s="1"/>
      <c r="AZ1880" s="1"/>
      <c r="BB1880" s="1"/>
      <c r="BC1880" s="1"/>
    </row>
    <row r="1881" spans="51:69" x14ac:dyDescent="0.3">
      <c r="BN1881" s="1"/>
    </row>
    <row r="1882" spans="51:69" x14ac:dyDescent="0.3">
      <c r="BM1882" s="1"/>
      <c r="BN1882" s="1"/>
      <c r="BP1882" s="1"/>
      <c r="BQ1882" s="1"/>
    </row>
    <row r="1884" spans="51:69" x14ac:dyDescent="0.3">
      <c r="AY1884" s="1"/>
      <c r="AZ1884" s="1"/>
      <c r="BA1884" s="1"/>
      <c r="BB1884" s="1"/>
      <c r="BC1884" s="1"/>
    </row>
    <row r="1885" spans="51:69" x14ac:dyDescent="0.3">
      <c r="AZ1885" s="1"/>
      <c r="BA1885" s="1"/>
      <c r="BC1885" s="1"/>
      <c r="BD1885" s="1"/>
    </row>
    <row r="1886" spans="51:69" x14ac:dyDescent="0.3">
      <c r="AY1886" s="1"/>
      <c r="AZ1886" s="1"/>
      <c r="BC1886" s="1"/>
      <c r="BM1886" s="1"/>
      <c r="BP1886" s="1"/>
    </row>
    <row r="1888" spans="51:69" x14ac:dyDescent="0.3">
      <c r="AZ1888" s="1"/>
      <c r="BA1888" s="1"/>
      <c r="BC1888" s="1"/>
      <c r="BD1888" s="1"/>
    </row>
    <row r="1889" spans="51:69" x14ac:dyDescent="0.3">
      <c r="AY1889" s="1"/>
      <c r="AZ1889" s="1"/>
      <c r="BB1889" s="1"/>
      <c r="BC1889" s="1"/>
      <c r="BM1889" s="1"/>
      <c r="BN1889" s="1"/>
    </row>
    <row r="1890" spans="51:69" x14ac:dyDescent="0.3">
      <c r="AY1890" s="1"/>
      <c r="AZ1890" s="1"/>
      <c r="BA1890" s="1"/>
      <c r="BC1890" s="1"/>
    </row>
    <row r="1891" spans="51:69" x14ac:dyDescent="0.3">
      <c r="AZ1891" s="1"/>
      <c r="BA1891" s="1"/>
      <c r="BC1891" s="1"/>
      <c r="BD1891" s="1"/>
    </row>
    <row r="1892" spans="51:69" x14ac:dyDescent="0.3">
      <c r="AZ1892" s="1"/>
      <c r="BA1892" s="1"/>
      <c r="BC1892" s="1"/>
      <c r="BD1892" s="1"/>
    </row>
    <row r="1893" spans="51:69" x14ac:dyDescent="0.3">
      <c r="AY1893" s="1"/>
      <c r="AZ1893" s="1"/>
      <c r="BB1893" s="1"/>
      <c r="BC1893" s="1"/>
      <c r="BM1893" s="1"/>
      <c r="BP1893" s="1"/>
    </row>
    <row r="1894" spans="51:69" x14ac:dyDescent="0.3">
      <c r="AY1894" s="1"/>
      <c r="AZ1894" s="1"/>
      <c r="BB1894" s="1"/>
      <c r="BC1894" s="1"/>
    </row>
    <row r="1896" spans="51:69" x14ac:dyDescent="0.3">
      <c r="BL1896" s="1"/>
      <c r="BM1896" s="1"/>
      <c r="BO1896" s="1"/>
      <c r="BP1896" s="1"/>
    </row>
    <row r="1899" spans="51:69" x14ac:dyDescent="0.3">
      <c r="BM1899" s="1"/>
      <c r="BP1899" s="1"/>
    </row>
    <row r="1901" spans="51:69" x14ac:dyDescent="0.3">
      <c r="BM1901" s="1"/>
      <c r="BN1901" s="1"/>
      <c r="BP1901" s="1"/>
    </row>
    <row r="1903" spans="51:69" x14ac:dyDescent="0.3">
      <c r="BM1903" s="1"/>
      <c r="BN1903" s="1"/>
      <c r="BP1903" s="1"/>
      <c r="BQ1903" s="1"/>
    </row>
    <row r="1905" spans="51:69" x14ac:dyDescent="0.3">
      <c r="AZ1905" s="1"/>
      <c r="BC1905" s="1"/>
    </row>
    <row r="1906" spans="51:69" x14ac:dyDescent="0.3">
      <c r="BA1906" s="1"/>
      <c r="BM1906" s="1"/>
      <c r="BN1906" s="1"/>
      <c r="BP1906" s="1"/>
    </row>
    <row r="1908" spans="51:69" x14ac:dyDescent="0.3">
      <c r="AY1908" s="1"/>
      <c r="AZ1908" s="1"/>
      <c r="BB1908" s="1"/>
      <c r="BC1908" s="1"/>
      <c r="BL1908" s="1"/>
      <c r="BM1908" s="1"/>
      <c r="BO1908" s="1"/>
      <c r="BP1908" s="1"/>
    </row>
    <row r="1909" spans="51:69" x14ac:dyDescent="0.3">
      <c r="AZ1909" s="1"/>
      <c r="BM1909" s="1"/>
    </row>
    <row r="1910" spans="51:69" x14ac:dyDescent="0.3">
      <c r="BM1910" s="1"/>
      <c r="BN1910" s="1"/>
      <c r="BP1910" s="1"/>
    </row>
    <row r="1911" spans="51:69" x14ac:dyDescent="0.3">
      <c r="BM1911" s="1"/>
      <c r="BN1911" s="1"/>
      <c r="BP1911" s="1"/>
    </row>
    <row r="1912" spans="51:69" x14ac:dyDescent="0.3">
      <c r="AZ1912" s="1"/>
      <c r="BA1912" s="1"/>
      <c r="BM1912" s="1"/>
    </row>
    <row r="1914" spans="51:69" x14ac:dyDescent="0.3">
      <c r="AY1914" s="1"/>
      <c r="AZ1914" s="1"/>
      <c r="BA1914" s="1"/>
      <c r="BC1914" s="1"/>
      <c r="BM1914" s="1"/>
      <c r="BN1914" s="1"/>
      <c r="BP1914" s="1"/>
      <c r="BQ1914" s="1"/>
    </row>
    <row r="1915" spans="51:69" x14ac:dyDescent="0.3">
      <c r="AZ1915" s="1"/>
      <c r="BA1915" s="1"/>
      <c r="BC1915" s="1"/>
      <c r="BD1915" s="1"/>
      <c r="BM1915" s="1"/>
      <c r="BN1915" s="1"/>
      <c r="BP1915" s="1"/>
      <c r="BQ1915" s="1"/>
    </row>
    <row r="1919" spans="51:69" x14ac:dyDescent="0.3">
      <c r="BL1919" s="1"/>
      <c r="BM1919" s="1"/>
      <c r="BN1919" s="1"/>
      <c r="BO1919" s="1"/>
      <c r="BP1919" s="1"/>
      <c r="BQ1919" s="1"/>
    </row>
    <row r="1920" spans="51:69" x14ac:dyDescent="0.3">
      <c r="BL1920" s="1"/>
      <c r="BM1920" s="1"/>
      <c r="BN1920" s="1"/>
      <c r="BO1920" s="1"/>
      <c r="BP1920" s="1"/>
      <c r="BQ1920" s="1"/>
    </row>
    <row r="1921" spans="51:69" x14ac:dyDescent="0.3">
      <c r="BN1921" s="1"/>
    </row>
    <row r="1922" spans="51:69" x14ac:dyDescent="0.3">
      <c r="BM1922" s="1"/>
      <c r="BN1922" s="1"/>
      <c r="BP1922" s="1"/>
      <c r="BQ1922" s="1"/>
    </row>
    <row r="1924" spans="51:69" x14ac:dyDescent="0.3">
      <c r="BL1924" s="1"/>
      <c r="BM1924" s="1"/>
      <c r="BP1924" s="1"/>
    </row>
    <row r="1925" spans="51:69" x14ac:dyDescent="0.3">
      <c r="AY1925" s="1"/>
      <c r="AZ1925" s="1"/>
      <c r="BC1925" s="1"/>
      <c r="BM1925" s="1"/>
      <c r="BN1925" s="1"/>
    </row>
    <row r="1926" spans="51:69" x14ac:dyDescent="0.3">
      <c r="AY1926" s="1"/>
      <c r="AZ1926" s="1"/>
      <c r="BB1926" s="1"/>
      <c r="BC1926" s="1"/>
    </row>
    <row r="1927" spans="51:69" x14ac:dyDescent="0.3">
      <c r="AY1927" s="1"/>
      <c r="AZ1927" s="1"/>
      <c r="BB1927" s="1"/>
      <c r="BC1927" s="1"/>
      <c r="BL1927" s="1"/>
      <c r="BM1927" s="1"/>
      <c r="BO1927" s="1"/>
      <c r="BP1927" s="1"/>
    </row>
    <row r="1928" spans="51:69" x14ac:dyDescent="0.3">
      <c r="BM1928" s="1"/>
      <c r="BN1928" s="1"/>
    </row>
    <row r="1931" spans="51:69" x14ac:dyDescent="0.3">
      <c r="AY1931" s="1"/>
      <c r="AZ1931" s="1"/>
      <c r="BC1931" s="1"/>
    </row>
    <row r="1932" spans="51:69" x14ac:dyDescent="0.3">
      <c r="AY1932" s="1"/>
      <c r="AZ1932" s="1"/>
      <c r="BC1932" s="1"/>
    </row>
    <row r="1933" spans="51:69" x14ac:dyDescent="0.3">
      <c r="AY1933" s="1"/>
      <c r="AZ1933" s="1"/>
      <c r="BC1933" s="1"/>
    </row>
    <row r="1934" spans="51:69" x14ac:dyDescent="0.3">
      <c r="AY1934" s="1"/>
      <c r="BA1934" s="1"/>
      <c r="BM1934" s="1"/>
    </row>
    <row r="1935" spans="51:69" x14ac:dyDescent="0.3">
      <c r="AY1935" s="1"/>
    </row>
    <row r="1936" spans="51:69" x14ac:dyDescent="0.3">
      <c r="BM1936" s="1"/>
      <c r="BN1936" s="1"/>
    </row>
    <row r="1937" spans="51:69" x14ac:dyDescent="0.3">
      <c r="AZ1937" s="1"/>
      <c r="BA1937" s="1"/>
      <c r="BC1937" s="1"/>
      <c r="BD1937" s="1"/>
    </row>
    <row r="1939" spans="51:69" x14ac:dyDescent="0.3">
      <c r="BM1939" s="1"/>
      <c r="BN1939" s="1"/>
      <c r="BP1939" s="1"/>
      <c r="BQ1939" s="1"/>
    </row>
    <row r="1940" spans="51:69" x14ac:dyDescent="0.3">
      <c r="AY1940" s="1"/>
      <c r="AZ1940" s="1"/>
      <c r="BC1940" s="1"/>
      <c r="BM1940" s="1"/>
      <c r="BN1940" s="1"/>
      <c r="BQ1940" s="1"/>
    </row>
    <row r="1941" spans="51:69" x14ac:dyDescent="0.3">
      <c r="AZ1941" s="1"/>
      <c r="BA1941" s="1"/>
      <c r="BC1941" s="1"/>
      <c r="BD1941" s="1"/>
      <c r="BM1941" s="1"/>
      <c r="BN1941" s="1"/>
      <c r="BP1941" s="1"/>
      <c r="BQ1941" s="1"/>
    </row>
    <row r="1943" spans="51:69" x14ac:dyDescent="0.3">
      <c r="AY1943" s="1"/>
      <c r="AZ1943" s="1"/>
      <c r="BB1943" s="1"/>
      <c r="BC1943" s="1"/>
    </row>
    <row r="1944" spans="51:69" x14ac:dyDescent="0.3">
      <c r="AY1944" s="1"/>
      <c r="AZ1944" s="1"/>
      <c r="BB1944" s="1"/>
      <c r="BC1944" s="1"/>
    </row>
    <row r="1945" spans="51:69" x14ac:dyDescent="0.3">
      <c r="AZ1945" s="1"/>
      <c r="BC1945" s="1"/>
    </row>
    <row r="1950" spans="51:69" x14ac:dyDescent="0.3">
      <c r="AZ1950" s="1"/>
      <c r="BA1950" s="1"/>
      <c r="BC1950" s="1"/>
      <c r="BD1950" s="1"/>
      <c r="BL1950" s="1"/>
      <c r="BM1950" s="1"/>
      <c r="BN1950" s="1"/>
      <c r="BO1950" s="1"/>
      <c r="BQ1950" s="1"/>
    </row>
    <row r="1953" spans="51:69" x14ac:dyDescent="0.3">
      <c r="AY1953" s="1"/>
      <c r="AZ1953" s="1"/>
      <c r="BB1953" s="1"/>
      <c r="BC1953" s="1"/>
    </row>
    <row r="1954" spans="51:69" x14ac:dyDescent="0.3">
      <c r="AY1954" s="1"/>
      <c r="BA1954" s="1"/>
      <c r="BL1954" s="1"/>
      <c r="BM1954" s="1"/>
      <c r="BO1954" s="1"/>
      <c r="BP1954" s="1"/>
    </row>
    <row r="1957" spans="51:69" x14ac:dyDescent="0.3">
      <c r="AZ1957" s="1"/>
    </row>
    <row r="1958" spans="51:69" x14ac:dyDescent="0.3">
      <c r="AY1958" s="1"/>
      <c r="AZ1958" s="1"/>
      <c r="BA1958" s="1"/>
      <c r="BB1958" s="1"/>
      <c r="BC1958" s="1"/>
      <c r="BL1958" s="1"/>
      <c r="BM1958" s="1"/>
      <c r="BO1958" s="1"/>
      <c r="BP1958" s="1"/>
    </row>
    <row r="1959" spans="51:69" x14ac:dyDescent="0.3">
      <c r="AZ1959" s="1"/>
      <c r="BA1959" s="1"/>
      <c r="BL1959" s="1"/>
      <c r="BM1959" s="1"/>
      <c r="BO1959" s="1"/>
      <c r="BP1959" s="1"/>
    </row>
    <row r="1960" spans="51:69" x14ac:dyDescent="0.3">
      <c r="BL1960" s="1"/>
      <c r="BM1960" s="1"/>
      <c r="BO1960" s="1"/>
      <c r="BP1960" s="1"/>
    </row>
    <row r="1961" spans="51:69" x14ac:dyDescent="0.3">
      <c r="AY1961" s="1"/>
      <c r="AZ1961" s="1"/>
      <c r="BB1961" s="1"/>
      <c r="BC1961" s="1"/>
      <c r="BM1961" s="1"/>
      <c r="BN1961" s="1"/>
      <c r="BP1961" s="1"/>
      <c r="BQ1961" s="1"/>
    </row>
    <row r="1962" spans="51:69" x14ac:dyDescent="0.3">
      <c r="BL1962" s="1"/>
      <c r="BM1962" s="1"/>
      <c r="BN1962" s="1"/>
      <c r="BO1962" s="1"/>
      <c r="BP1962" s="1"/>
      <c r="BQ1962" s="1"/>
    </row>
    <row r="1963" spans="51:69" x14ac:dyDescent="0.3">
      <c r="AY1963" s="1"/>
      <c r="AZ1963" s="1"/>
      <c r="BA1963" s="1"/>
      <c r="BB1963" s="1"/>
      <c r="BC1963" s="1"/>
      <c r="BM1963" s="1"/>
      <c r="BN1963" s="1"/>
      <c r="BP1963" s="1"/>
    </row>
    <row r="1966" spans="51:69" x14ac:dyDescent="0.3">
      <c r="AZ1966" s="1"/>
      <c r="BA1966" s="1"/>
      <c r="BC1966" s="1"/>
    </row>
    <row r="1967" spans="51:69" x14ac:dyDescent="0.3">
      <c r="BA1967" s="1"/>
    </row>
    <row r="1968" spans="51:69" x14ac:dyDescent="0.3">
      <c r="AZ1968" s="1"/>
      <c r="BL1968" s="1"/>
      <c r="BM1968" s="1"/>
      <c r="BP1968" s="1"/>
    </row>
    <row r="1970" spans="51:69" x14ac:dyDescent="0.3">
      <c r="AY1970" s="1"/>
      <c r="AZ1970" s="1"/>
      <c r="BC1970" s="1"/>
      <c r="BM1970" s="1"/>
      <c r="BN1970" s="1"/>
      <c r="BP1970" s="1"/>
    </row>
    <row r="1971" spans="51:69" x14ac:dyDescent="0.3">
      <c r="AY1971" s="1"/>
      <c r="AZ1971" s="1"/>
      <c r="BB1971" s="1"/>
      <c r="BC1971" s="1"/>
      <c r="BM1971" s="1"/>
      <c r="BN1971" s="1"/>
      <c r="BP1971" s="1"/>
    </row>
    <row r="1972" spans="51:69" x14ac:dyDescent="0.3">
      <c r="BM1972" s="1"/>
      <c r="BN1972" s="1"/>
      <c r="BP1972" s="1"/>
      <c r="BQ1972" s="1"/>
    </row>
    <row r="1974" spans="51:69" x14ac:dyDescent="0.3">
      <c r="AZ1974" s="1"/>
      <c r="BA1974" s="1"/>
      <c r="BC1974" s="1"/>
      <c r="BD1974" s="1"/>
    </row>
    <row r="1975" spans="51:69" x14ac:dyDescent="0.3">
      <c r="BL1975" s="1"/>
      <c r="BM1975" s="1"/>
      <c r="BO1975" s="1"/>
      <c r="BP1975" s="1"/>
    </row>
    <row r="1977" spans="51:69" x14ac:dyDescent="0.3">
      <c r="BM1977" s="1"/>
      <c r="BN1977" s="1"/>
      <c r="BP1977" s="1"/>
      <c r="BQ1977" s="1"/>
    </row>
    <row r="1978" spans="51:69" x14ac:dyDescent="0.3">
      <c r="AY1978" s="1"/>
      <c r="AZ1978" s="1"/>
      <c r="BB1978" s="1"/>
      <c r="BC1978" s="1"/>
    </row>
    <row r="1979" spans="51:69" x14ac:dyDescent="0.3">
      <c r="BM1979" s="1"/>
      <c r="BN1979" s="1"/>
    </row>
    <row r="1980" spans="51:69" x14ac:dyDescent="0.3">
      <c r="BL1980" s="1"/>
      <c r="BM1980" s="1"/>
      <c r="BO1980" s="1"/>
      <c r="BP1980" s="1"/>
    </row>
    <row r="1981" spans="51:69" x14ac:dyDescent="0.3">
      <c r="BM1981" s="1"/>
      <c r="BN1981" s="1"/>
      <c r="BP1981" s="1"/>
    </row>
    <row r="1983" spans="51:69" x14ac:dyDescent="0.3">
      <c r="AY1983" s="1"/>
      <c r="AZ1983" s="1"/>
    </row>
    <row r="1985" spans="51:69" x14ac:dyDescent="0.3">
      <c r="BM1985" s="1"/>
      <c r="BN1985" s="1"/>
      <c r="BQ1985" s="1"/>
    </row>
    <row r="1986" spans="51:69" x14ac:dyDescent="0.3">
      <c r="AY1986" s="1"/>
      <c r="AZ1986" s="1"/>
      <c r="BA1986" s="1"/>
      <c r="BC1986" s="1"/>
      <c r="BD1986" s="1"/>
      <c r="BM1986" s="1"/>
    </row>
    <row r="1988" spans="51:69" x14ac:dyDescent="0.3">
      <c r="AY1988" s="1"/>
    </row>
    <row r="1989" spans="51:69" x14ac:dyDescent="0.3">
      <c r="AZ1989" s="1"/>
    </row>
    <row r="1990" spans="51:69" x14ac:dyDescent="0.3">
      <c r="BN1990" s="1"/>
    </row>
    <row r="1991" spans="51:69" x14ac:dyDescent="0.3">
      <c r="AZ1991" s="1"/>
      <c r="BC1991" s="1"/>
    </row>
    <row r="1992" spans="51:69" x14ac:dyDescent="0.3">
      <c r="BM1992" s="1"/>
      <c r="BN1992" s="1"/>
      <c r="BP1992" s="1"/>
      <c r="BQ1992" s="1"/>
    </row>
    <row r="1993" spans="51:69" x14ac:dyDescent="0.3">
      <c r="AZ1993" s="1"/>
      <c r="BL1993" s="1"/>
    </row>
    <row r="1994" spans="51:69" x14ac:dyDescent="0.3">
      <c r="AZ1994" s="1"/>
      <c r="BC1994" s="1"/>
    </row>
    <row r="1995" spans="51:69" x14ac:dyDescent="0.3">
      <c r="AY1995" s="1"/>
      <c r="AZ1995" s="1"/>
      <c r="BC1995" s="1"/>
    </row>
    <row r="1996" spans="51:69" x14ac:dyDescent="0.3">
      <c r="AZ1996" s="1"/>
    </row>
    <row r="1997" spans="51:69" x14ac:dyDescent="0.3">
      <c r="AZ1997" s="1"/>
      <c r="BA1997" s="1"/>
      <c r="BC1997" s="1"/>
      <c r="BD1997" s="1"/>
    </row>
    <row r="1998" spans="51:69" x14ac:dyDescent="0.3">
      <c r="AY1998" s="1"/>
      <c r="AZ1998" s="1"/>
      <c r="BB1998" s="1"/>
      <c r="BC1998" s="1"/>
      <c r="BL1998" s="1"/>
      <c r="BM1998" s="1"/>
      <c r="BN1998" s="1"/>
      <c r="BP1998" s="1"/>
    </row>
    <row r="1999" spans="51:69" x14ac:dyDescent="0.3">
      <c r="BL1999" s="1"/>
      <c r="BM1999" s="1"/>
      <c r="BP1999" s="1"/>
    </row>
    <row r="2000" spans="51:69" x14ac:dyDescent="0.3">
      <c r="BM2000" s="1"/>
      <c r="BP2000" s="1"/>
    </row>
    <row r="2002" spans="52:69" x14ac:dyDescent="0.3">
      <c r="BL2002" s="1"/>
      <c r="BN2002" s="1"/>
    </row>
    <row r="2003" spans="52:69" x14ac:dyDescent="0.3">
      <c r="BM2003" s="1"/>
    </row>
    <row r="2004" spans="52:69" x14ac:dyDescent="0.3">
      <c r="AZ2004" s="1"/>
      <c r="BA2004" s="1"/>
      <c r="BC2004" s="1"/>
      <c r="BD2004" s="1"/>
    </row>
    <row r="2006" spans="52:69" x14ac:dyDescent="0.3">
      <c r="BM2006" s="1"/>
      <c r="BN2006" s="1"/>
      <c r="BP2006" s="1"/>
    </row>
    <row r="2007" spans="52:69" x14ac:dyDescent="0.3">
      <c r="AZ2007" s="1"/>
      <c r="BA2007" s="1"/>
      <c r="BC2007" s="1"/>
      <c r="BM2007" s="1"/>
      <c r="BN2007" s="1"/>
      <c r="BP2007" s="1"/>
    </row>
    <row r="2008" spans="52:69" x14ac:dyDescent="0.3">
      <c r="AZ2008" s="1"/>
      <c r="BA2008" s="1"/>
      <c r="BC2008" s="1"/>
      <c r="BM2008" s="1"/>
      <c r="BN2008" s="1"/>
      <c r="BP2008" s="1"/>
      <c r="BQ2008" s="1"/>
    </row>
    <row r="2011" spans="52:69" x14ac:dyDescent="0.3">
      <c r="BL2011" s="1"/>
      <c r="BM2011" s="1"/>
      <c r="BO2011" s="1"/>
      <c r="BP2011" s="1"/>
    </row>
    <row r="2012" spans="52:69" x14ac:dyDescent="0.3">
      <c r="BM2012" s="1"/>
      <c r="BN2012" s="1"/>
    </row>
    <row r="2013" spans="52:69" x14ac:dyDescent="0.3">
      <c r="BL2013" s="1"/>
      <c r="BM2013" s="1"/>
      <c r="BN2013" s="1"/>
      <c r="BO2013" s="1"/>
      <c r="BP2013" s="1"/>
    </row>
    <row r="2015" spans="52:69" x14ac:dyDescent="0.3">
      <c r="BM2015" s="1"/>
      <c r="BN2015" s="1"/>
      <c r="BP2015" s="1"/>
      <c r="BQ2015" s="1"/>
    </row>
    <row r="2016" spans="52:69" x14ac:dyDescent="0.3">
      <c r="AZ2016" s="1"/>
      <c r="BM2016" s="1"/>
      <c r="BN2016" s="1"/>
      <c r="BP2016" s="1"/>
    </row>
    <row r="2017" spans="51:69" x14ac:dyDescent="0.3">
      <c r="BM2017" s="1"/>
    </row>
    <row r="2018" spans="51:69" x14ac:dyDescent="0.3">
      <c r="AY2018" s="1"/>
    </row>
    <row r="2020" spans="51:69" x14ac:dyDescent="0.3">
      <c r="AZ2020" s="1"/>
    </row>
    <row r="2024" spans="51:69" x14ac:dyDescent="0.3">
      <c r="BM2024" s="1"/>
      <c r="BN2024" s="1"/>
      <c r="BP2024" s="1"/>
      <c r="BQ2024" s="1"/>
    </row>
    <row r="2025" spans="51:69" x14ac:dyDescent="0.3">
      <c r="BL2025" s="1"/>
      <c r="BM2025" s="1"/>
      <c r="BO2025" s="1"/>
      <c r="BP2025" s="1"/>
    </row>
    <row r="2027" spans="51:69" x14ac:dyDescent="0.3">
      <c r="BA2027" s="1"/>
      <c r="BL2027" s="1"/>
      <c r="BM2027" s="1"/>
      <c r="BP2027" s="1"/>
    </row>
    <row r="2028" spans="51:69" x14ac:dyDescent="0.3">
      <c r="BL2028" s="1"/>
      <c r="BM2028" s="1"/>
      <c r="BO2028" s="1"/>
      <c r="BP2028" s="1"/>
    </row>
    <row r="2029" spans="51:69" x14ac:dyDescent="0.3">
      <c r="AZ2029" s="1"/>
      <c r="BA2029" s="1"/>
      <c r="BC2029" s="1"/>
      <c r="BD2029" s="1"/>
      <c r="BL2029" s="1"/>
      <c r="BM2029" s="1"/>
    </row>
    <row r="2030" spans="51:69" x14ac:dyDescent="0.3">
      <c r="AY2030" s="1"/>
      <c r="AZ2030" s="1"/>
      <c r="BB2030" s="1"/>
      <c r="BC2030" s="1"/>
    </row>
    <row r="2031" spans="51:69" x14ac:dyDescent="0.3">
      <c r="AZ2031" s="1"/>
      <c r="BA2031" s="1"/>
      <c r="BC2031" s="1"/>
      <c r="BD2031" s="1"/>
      <c r="BL2031" s="1"/>
      <c r="BM2031" s="1"/>
      <c r="BO2031" s="1"/>
      <c r="BP2031" s="1"/>
    </row>
    <row r="2032" spans="51:69" x14ac:dyDescent="0.3">
      <c r="BM2032" s="1"/>
      <c r="BN2032" s="1"/>
      <c r="BP2032" s="1"/>
      <c r="BQ2032" s="1"/>
    </row>
    <row r="2033" spans="51:69" x14ac:dyDescent="0.3">
      <c r="AY2033" s="1"/>
      <c r="AZ2033" s="1"/>
      <c r="BB2033" s="1"/>
      <c r="BC2033" s="1"/>
      <c r="BL2033" s="1"/>
      <c r="BM2033" s="1"/>
      <c r="BO2033" s="1"/>
      <c r="BP2033" s="1"/>
    </row>
    <row r="2035" spans="51:69" x14ac:dyDescent="0.3">
      <c r="AY2035" s="1"/>
      <c r="AZ2035" s="1"/>
      <c r="BB2035" s="1"/>
      <c r="BC2035" s="1"/>
    </row>
    <row r="2036" spans="51:69" x14ac:dyDescent="0.3">
      <c r="AY2036" s="1"/>
      <c r="AZ2036" s="1"/>
      <c r="BB2036" s="1"/>
      <c r="BC2036" s="1"/>
      <c r="BM2036" s="1"/>
      <c r="BN2036" s="1"/>
      <c r="BQ2036" s="1"/>
    </row>
    <row r="2037" spans="51:69" x14ac:dyDescent="0.3">
      <c r="AZ2037" s="1"/>
      <c r="BA2037" s="1"/>
      <c r="BC2037" s="1"/>
      <c r="BL2037" s="1"/>
      <c r="BM2037" s="1"/>
      <c r="BO2037" s="1"/>
      <c r="BP2037" s="1"/>
    </row>
    <row r="2039" spans="51:69" x14ac:dyDescent="0.3">
      <c r="BM2039" s="1"/>
      <c r="BN2039" s="1"/>
      <c r="BP2039" s="1"/>
    </row>
    <row r="2040" spans="51:69" x14ac:dyDescent="0.3">
      <c r="AZ2040" s="1"/>
      <c r="BA2040" s="1"/>
      <c r="BC2040" s="1"/>
      <c r="BM2040" s="1"/>
      <c r="BN2040" s="1"/>
      <c r="BP2040" s="1"/>
      <c r="BQ2040" s="1"/>
    </row>
    <row r="2041" spans="51:69" x14ac:dyDescent="0.3">
      <c r="BN2041" s="1"/>
    </row>
    <row r="2042" spans="51:69" x14ac:dyDescent="0.3">
      <c r="AY2042" s="1"/>
      <c r="AZ2042" s="1"/>
      <c r="BA2042" s="1"/>
      <c r="BB2042" s="1"/>
      <c r="BC2042" s="1"/>
      <c r="BL2042" s="1"/>
      <c r="BM2042" s="1"/>
      <c r="BN2042" s="1"/>
      <c r="BP2042" s="1"/>
    </row>
    <row r="2043" spans="51:69" x14ac:dyDescent="0.3">
      <c r="AY2043" s="1"/>
      <c r="BA2043" s="1"/>
      <c r="BB2043" s="1"/>
      <c r="BD2043" s="1"/>
      <c r="BM2043" s="1"/>
    </row>
    <row r="2044" spans="51:69" x14ac:dyDescent="0.3">
      <c r="AY2044" s="1"/>
      <c r="AZ2044" s="1"/>
      <c r="BA2044" s="1"/>
      <c r="BB2044" s="1"/>
      <c r="BC2044" s="1"/>
      <c r="BD2044" s="1"/>
    </row>
    <row r="2045" spans="51:69" x14ac:dyDescent="0.3">
      <c r="AZ2045" s="1"/>
      <c r="BA2045" s="1"/>
      <c r="BC2045" s="1"/>
    </row>
    <row r="2047" spans="51:69" x14ac:dyDescent="0.3">
      <c r="AY2047" s="1"/>
      <c r="AZ2047" s="1"/>
      <c r="BA2047" s="1"/>
      <c r="BB2047" s="1"/>
      <c r="BC2047" s="1"/>
    </row>
    <row r="2048" spans="51:69" x14ac:dyDescent="0.3">
      <c r="AZ2048" s="1"/>
      <c r="BA2048" s="1"/>
      <c r="BC2048" s="1"/>
    </row>
    <row r="2049" spans="51:69" x14ac:dyDescent="0.3">
      <c r="BM2049" s="1"/>
      <c r="BN2049" s="1"/>
      <c r="BP2049" s="1"/>
      <c r="BQ2049" s="1"/>
    </row>
    <row r="2050" spans="51:69" x14ac:dyDescent="0.3">
      <c r="BA2050" s="1"/>
      <c r="BM2050" s="1"/>
    </row>
    <row r="2051" spans="51:69" x14ac:dyDescent="0.3">
      <c r="AY2051" s="1"/>
      <c r="AZ2051" s="1"/>
      <c r="BC2051" s="1"/>
    </row>
    <row r="2052" spans="51:69" x14ac:dyDescent="0.3">
      <c r="AY2052" s="1"/>
      <c r="AZ2052" s="1"/>
      <c r="BA2052" s="1"/>
      <c r="BB2052" s="1"/>
      <c r="BC2052" s="1"/>
    </row>
    <row r="2053" spans="51:69" x14ac:dyDescent="0.3">
      <c r="AY2053" s="1"/>
      <c r="AZ2053" s="1"/>
      <c r="BB2053" s="1"/>
    </row>
    <row r="2054" spans="51:69" x14ac:dyDescent="0.3">
      <c r="BL2054" s="1"/>
      <c r="BM2054" s="1"/>
      <c r="BP2054" s="1"/>
    </row>
    <row r="2055" spans="51:69" x14ac:dyDescent="0.3">
      <c r="AY2055" s="1"/>
      <c r="AZ2055" s="1"/>
      <c r="BB2055" s="1"/>
      <c r="BC2055" s="1"/>
    </row>
    <row r="2057" spans="51:69" x14ac:dyDescent="0.3">
      <c r="AY2057" s="1"/>
      <c r="AZ2057" s="1"/>
      <c r="BA2057" s="1"/>
      <c r="BC2057" s="1"/>
      <c r="BD2057" s="1"/>
      <c r="BM2057" s="1"/>
      <c r="BN2057" s="1"/>
      <c r="BP2057" s="1"/>
    </row>
    <row r="2058" spans="51:69" x14ac:dyDescent="0.3">
      <c r="BM2058" s="1"/>
      <c r="BP2058" s="1"/>
    </row>
    <row r="2059" spans="51:69" x14ac:dyDescent="0.3">
      <c r="AZ2059" s="1"/>
      <c r="BA2059" s="1"/>
      <c r="BC2059" s="1"/>
      <c r="BD2059" s="1"/>
    </row>
    <row r="2060" spans="51:69" x14ac:dyDescent="0.3">
      <c r="BN2060" s="1"/>
    </row>
    <row r="2061" spans="51:69" x14ac:dyDescent="0.3">
      <c r="BM2061" s="1"/>
      <c r="BP2061" s="1"/>
    </row>
    <row r="2062" spans="51:69" x14ac:dyDescent="0.3">
      <c r="AZ2062" s="1"/>
      <c r="BL2062" s="1"/>
      <c r="BM2062" s="1"/>
      <c r="BN2062" s="1"/>
      <c r="BO2062" s="1"/>
      <c r="BP2062" s="1"/>
    </row>
    <row r="2064" spans="51:69" x14ac:dyDescent="0.3">
      <c r="BL2064" s="1"/>
      <c r="BM2064" s="1"/>
      <c r="BO2064" s="1"/>
      <c r="BP2064" s="1"/>
    </row>
    <row r="2067" spans="51:69" x14ac:dyDescent="0.3">
      <c r="BL2067" s="1"/>
      <c r="BM2067" s="1"/>
      <c r="BP2067" s="1"/>
    </row>
    <row r="2068" spans="51:69" x14ac:dyDescent="0.3">
      <c r="AY2068" s="1"/>
    </row>
    <row r="2069" spans="51:69" x14ac:dyDescent="0.3">
      <c r="BM2069" s="1"/>
      <c r="BN2069" s="1"/>
      <c r="BP2069" s="1"/>
      <c r="BQ2069" s="1"/>
    </row>
    <row r="2070" spans="51:69" x14ac:dyDescent="0.3">
      <c r="AZ2070" s="1"/>
      <c r="BA2070" s="1"/>
      <c r="BC2070" s="1"/>
      <c r="BD2070" s="1"/>
    </row>
    <row r="2071" spans="51:69" x14ac:dyDescent="0.3">
      <c r="BM2071" s="1"/>
    </row>
    <row r="2072" spans="51:69" x14ac:dyDescent="0.3">
      <c r="BA2072" s="1"/>
    </row>
    <row r="2076" spans="51:69" x14ac:dyDescent="0.3">
      <c r="AZ2076" s="1"/>
    </row>
    <row r="2077" spans="51:69" x14ac:dyDescent="0.3">
      <c r="BM2077" s="1"/>
    </row>
    <row r="2078" spans="51:69" x14ac:dyDescent="0.3">
      <c r="AY2078" s="1"/>
      <c r="AZ2078" s="1"/>
      <c r="BC2078" s="1"/>
    </row>
    <row r="2079" spans="51:69" x14ac:dyDescent="0.3">
      <c r="BL2079" s="1"/>
      <c r="BM2079" s="1"/>
    </row>
    <row r="2080" spans="51:69" x14ac:dyDescent="0.3">
      <c r="AZ2080" s="1"/>
      <c r="BL2080" s="1"/>
      <c r="BM2080" s="1"/>
      <c r="BO2080" s="1"/>
      <c r="BP2080" s="1"/>
    </row>
    <row r="2081" spans="51:69" x14ac:dyDescent="0.3">
      <c r="BL2081" s="1"/>
      <c r="BM2081" s="1"/>
    </row>
    <row r="2082" spans="51:69" x14ac:dyDescent="0.3">
      <c r="BL2082" s="1"/>
      <c r="BM2082" s="1"/>
      <c r="BO2082" s="1"/>
      <c r="BP2082" s="1"/>
    </row>
    <row r="2083" spans="51:69" x14ac:dyDescent="0.3">
      <c r="AY2083" s="1"/>
      <c r="AZ2083" s="1"/>
      <c r="BB2083" s="1"/>
      <c r="BC2083" s="1"/>
      <c r="BM2083" s="1"/>
    </row>
    <row r="2084" spans="51:69" x14ac:dyDescent="0.3">
      <c r="BA2084" s="1"/>
      <c r="BL2084" s="1"/>
      <c r="BM2084" s="1"/>
      <c r="BO2084" s="1"/>
      <c r="BP2084" s="1"/>
    </row>
    <row r="2091" spans="51:69" x14ac:dyDescent="0.3">
      <c r="BL2091" s="1"/>
      <c r="BN2091" s="1"/>
      <c r="BO2091" s="1"/>
      <c r="BQ2091" s="1"/>
    </row>
    <row r="2092" spans="51:69" x14ac:dyDescent="0.3">
      <c r="AZ2092" s="1"/>
      <c r="BA2092" s="1"/>
      <c r="BC2092" s="1"/>
    </row>
    <row r="2093" spans="51:69" x14ac:dyDescent="0.3">
      <c r="BL2093" s="1"/>
      <c r="BM2093" s="1"/>
      <c r="BO2093" s="1"/>
      <c r="BP2093" s="1"/>
    </row>
    <row r="2095" spans="51:69" x14ac:dyDescent="0.3">
      <c r="BM2095" s="1"/>
      <c r="BN2095" s="1"/>
      <c r="BP2095" s="1"/>
      <c r="BQ2095" s="1"/>
    </row>
    <row r="2096" spans="51:69" x14ac:dyDescent="0.3">
      <c r="AY2096" s="1"/>
      <c r="AZ2096" s="1"/>
      <c r="BB2096" s="1"/>
      <c r="BC2096" s="1"/>
    </row>
    <row r="2097" spans="51:69" x14ac:dyDescent="0.3">
      <c r="AZ2097" s="1"/>
      <c r="BA2097" s="1"/>
      <c r="BM2097" s="1"/>
      <c r="BN2097" s="1"/>
      <c r="BQ2097" s="1"/>
    </row>
    <row r="2098" spans="51:69" x14ac:dyDescent="0.3">
      <c r="AY2098" s="1"/>
      <c r="AZ2098" s="1"/>
      <c r="BB2098" s="1"/>
      <c r="BC2098" s="1"/>
    </row>
    <row r="2099" spans="51:69" x14ac:dyDescent="0.3">
      <c r="AZ2099" s="1"/>
      <c r="BA2099" s="1"/>
      <c r="BC2099" s="1"/>
      <c r="BD2099" s="1"/>
    </row>
    <row r="2100" spans="51:69" x14ac:dyDescent="0.3">
      <c r="AY2100" s="1"/>
      <c r="AZ2100" s="1"/>
      <c r="BB2100" s="1"/>
      <c r="BC2100" s="1"/>
    </row>
    <row r="2107" spans="51:69" x14ac:dyDescent="0.3">
      <c r="AZ2107" s="1"/>
      <c r="BM2107" s="1"/>
      <c r="BN2107" s="1"/>
      <c r="BP2107" s="1"/>
      <c r="BQ2107" s="1"/>
    </row>
    <row r="2112" spans="51:69" x14ac:dyDescent="0.3">
      <c r="AZ2112" s="1"/>
      <c r="BA2112" s="1"/>
      <c r="BC2112" s="1"/>
    </row>
    <row r="2113" spans="51:69" x14ac:dyDescent="0.3">
      <c r="AY2113" s="1"/>
      <c r="AZ2113" s="1"/>
      <c r="BC2113" s="1"/>
    </row>
    <row r="2114" spans="51:69" x14ac:dyDescent="0.3">
      <c r="AY2114" s="1"/>
      <c r="BA2114" s="1"/>
    </row>
    <row r="2115" spans="51:69" x14ac:dyDescent="0.3">
      <c r="AY2115" s="1"/>
      <c r="AZ2115" s="1"/>
      <c r="BB2115" s="1"/>
      <c r="BC2115" s="1"/>
    </row>
    <row r="2116" spans="51:69" x14ac:dyDescent="0.3">
      <c r="AZ2116" s="1"/>
      <c r="BA2116" s="1"/>
    </row>
    <row r="2117" spans="51:69" x14ac:dyDescent="0.3">
      <c r="BL2117" s="1"/>
      <c r="BM2117" s="1"/>
      <c r="BO2117" s="1"/>
      <c r="BP2117" s="1"/>
    </row>
    <row r="2118" spans="51:69" x14ac:dyDescent="0.3">
      <c r="AY2118" s="1"/>
      <c r="AZ2118" s="1"/>
      <c r="BC2118" s="1"/>
    </row>
    <row r="2119" spans="51:69" x14ac:dyDescent="0.3">
      <c r="AZ2119" s="1"/>
      <c r="BA2119" s="1"/>
      <c r="BC2119" s="1"/>
      <c r="BD2119" s="1"/>
      <c r="BL2119" s="1"/>
      <c r="BM2119" s="1"/>
      <c r="BO2119" s="1"/>
      <c r="BP2119" s="1"/>
    </row>
    <row r="2120" spans="51:69" x14ac:dyDescent="0.3">
      <c r="BL2120" s="1"/>
      <c r="BM2120" s="1"/>
      <c r="BP2120" s="1"/>
    </row>
    <row r="2122" spans="51:69" x14ac:dyDescent="0.3">
      <c r="BM2122" s="1"/>
      <c r="BN2122" s="1"/>
      <c r="BP2122" s="1"/>
      <c r="BQ2122" s="1"/>
    </row>
    <row r="2124" spans="51:69" x14ac:dyDescent="0.3">
      <c r="AY2124" s="1"/>
      <c r="AZ2124" s="1"/>
      <c r="BB2124" s="1"/>
      <c r="BC2124" s="1"/>
    </row>
    <row r="2126" spans="51:69" x14ac:dyDescent="0.3">
      <c r="AY2126" s="1"/>
      <c r="AZ2126" s="1"/>
      <c r="BA2126" s="1"/>
      <c r="BB2126" s="1"/>
      <c r="BC2126" s="1"/>
      <c r="BD2126" s="1"/>
    </row>
    <row r="2127" spans="51:69" x14ac:dyDescent="0.3">
      <c r="AY2127" s="1"/>
      <c r="AZ2127" s="1"/>
      <c r="BA2127" s="1"/>
      <c r="BB2127" s="1"/>
      <c r="BC2127" s="1"/>
      <c r="BD2127" s="1"/>
      <c r="BM2127" s="1"/>
      <c r="BN2127" s="1"/>
      <c r="BP2127" s="1"/>
      <c r="BQ2127" s="1"/>
    </row>
    <row r="2128" spans="51:69" x14ac:dyDescent="0.3">
      <c r="AZ2128" s="1"/>
      <c r="BA2128" s="1"/>
      <c r="BC2128" s="1"/>
      <c r="BM2128" s="1"/>
      <c r="BN2128" s="1"/>
      <c r="BP2128" s="1"/>
      <c r="BQ2128" s="1"/>
    </row>
    <row r="2129" spans="51:69" x14ac:dyDescent="0.3">
      <c r="AY2129" s="1"/>
      <c r="AZ2129" s="1"/>
      <c r="BC2129" s="1"/>
    </row>
    <row r="2130" spans="51:69" x14ac:dyDescent="0.3">
      <c r="AZ2130" s="1"/>
      <c r="BA2130" s="1"/>
      <c r="BM2130" s="1"/>
      <c r="BN2130" s="1"/>
      <c r="BP2130" s="1"/>
    </row>
    <row r="2132" spans="51:69" x14ac:dyDescent="0.3">
      <c r="AZ2132" s="1"/>
      <c r="BA2132" s="1"/>
      <c r="BC2132" s="1"/>
      <c r="BD2132" s="1"/>
    </row>
    <row r="2133" spans="51:69" x14ac:dyDescent="0.3">
      <c r="BL2133" s="1"/>
      <c r="BM2133" s="1"/>
      <c r="BO2133" s="1"/>
      <c r="BP2133" s="1"/>
    </row>
    <row r="2134" spans="51:69" x14ac:dyDescent="0.3">
      <c r="AY2134" s="1"/>
      <c r="AZ2134" s="1"/>
      <c r="BB2134" s="1"/>
      <c r="BC2134" s="1"/>
      <c r="BL2134" s="1"/>
      <c r="BM2134" s="1"/>
      <c r="BN2134" s="1"/>
      <c r="BP2134" s="1"/>
      <c r="BQ2134" s="1"/>
    </row>
    <row r="2135" spans="51:69" x14ac:dyDescent="0.3">
      <c r="AY2135" s="1"/>
      <c r="AZ2135" s="1"/>
      <c r="BA2135" s="1"/>
      <c r="BC2135" s="1"/>
      <c r="BD2135" s="1"/>
    </row>
    <row r="2136" spans="51:69" x14ac:dyDescent="0.3">
      <c r="BM2136" s="1"/>
      <c r="BN2136" s="1"/>
      <c r="BP2136" s="1"/>
    </row>
    <row r="2139" spans="51:69" x14ac:dyDescent="0.3">
      <c r="BA2139" s="1"/>
      <c r="BL2139" s="1"/>
      <c r="BM2139" s="1"/>
    </row>
    <row r="2142" spans="51:69" x14ac:dyDescent="0.3">
      <c r="AY2142" s="1"/>
    </row>
    <row r="2143" spans="51:69" x14ac:dyDescent="0.3">
      <c r="AY2143" s="1"/>
      <c r="BA2143" s="1"/>
    </row>
    <row r="2147" spans="51:69" x14ac:dyDescent="0.3">
      <c r="AY2147" s="1"/>
      <c r="AZ2147" s="1"/>
      <c r="BB2147" s="1"/>
      <c r="BC2147" s="1"/>
      <c r="BM2147" s="1"/>
      <c r="BN2147" s="1"/>
      <c r="BP2147" s="1"/>
      <c r="BQ2147" s="1"/>
    </row>
    <row r="2148" spans="51:69" x14ac:dyDescent="0.3">
      <c r="AZ2148" s="1"/>
      <c r="BA2148" s="1"/>
      <c r="BC2148" s="1"/>
      <c r="BD2148" s="1"/>
      <c r="BM2148" s="1"/>
      <c r="BN2148" s="1"/>
      <c r="BP2148" s="1"/>
      <c r="BQ2148" s="1"/>
    </row>
    <row r="2149" spans="51:69" x14ac:dyDescent="0.3">
      <c r="BM2149" s="1"/>
      <c r="BN2149" s="1"/>
      <c r="BP2149" s="1"/>
      <c r="BQ2149" s="1"/>
    </row>
    <row r="2151" spans="51:69" x14ac:dyDescent="0.3">
      <c r="BL2151" s="1"/>
      <c r="BM2151" s="1"/>
      <c r="BO2151" s="1"/>
      <c r="BP2151" s="1"/>
    </row>
    <row r="2152" spans="51:69" x14ac:dyDescent="0.3">
      <c r="BM2152" s="1"/>
      <c r="BN2152" s="1"/>
    </row>
    <row r="2153" spans="51:69" x14ac:dyDescent="0.3">
      <c r="AY2153" s="1"/>
      <c r="AZ2153" s="1"/>
      <c r="BC2153" s="1"/>
    </row>
    <row r="2154" spans="51:69" x14ac:dyDescent="0.3">
      <c r="AZ2154" s="1"/>
      <c r="BA2154" s="1"/>
      <c r="BC2154" s="1"/>
      <c r="BD2154" s="1"/>
    </row>
    <row r="2155" spans="51:69" x14ac:dyDescent="0.3">
      <c r="BM2155" s="1"/>
      <c r="BN2155" s="1"/>
      <c r="BP2155" s="1"/>
      <c r="BQ2155" s="1"/>
    </row>
    <row r="2156" spans="51:69" x14ac:dyDescent="0.3">
      <c r="BM2156" s="1"/>
    </row>
    <row r="2158" spans="51:69" x14ac:dyDescent="0.3">
      <c r="AY2158" s="1"/>
      <c r="BA2158" s="1"/>
    </row>
    <row r="2159" spans="51:69" x14ac:dyDescent="0.3">
      <c r="BM2159" s="1"/>
      <c r="BP2159" s="1"/>
    </row>
    <row r="2160" spans="51:69" x14ac:dyDescent="0.3">
      <c r="AY2160" s="1"/>
      <c r="AZ2160" s="1"/>
      <c r="BB2160" s="1"/>
      <c r="BC2160" s="1"/>
    </row>
    <row r="2162" spans="51:69" x14ac:dyDescent="0.3">
      <c r="AY2162" s="1"/>
      <c r="AZ2162" s="1"/>
      <c r="BC2162" s="1"/>
      <c r="BM2162" s="1"/>
      <c r="BN2162" s="1"/>
      <c r="BP2162" s="1"/>
      <c r="BQ2162" s="1"/>
    </row>
    <row r="2166" spans="51:69" x14ac:dyDescent="0.3">
      <c r="BL2166" s="1"/>
      <c r="BM2166" s="1"/>
    </row>
    <row r="2167" spans="51:69" x14ac:dyDescent="0.3">
      <c r="BM2167" s="1"/>
    </row>
    <row r="2169" spans="51:69" x14ac:dyDescent="0.3">
      <c r="AY2169" s="1"/>
      <c r="AZ2169" s="1"/>
      <c r="BA2169" s="1"/>
      <c r="BC2169" s="1"/>
    </row>
    <row r="2170" spans="51:69" x14ac:dyDescent="0.3">
      <c r="AZ2170" s="1"/>
      <c r="BA2170" s="1"/>
      <c r="BC2170" s="1"/>
    </row>
    <row r="2172" spans="51:69" x14ac:dyDescent="0.3">
      <c r="AZ2172" s="1"/>
      <c r="BA2172" s="1"/>
      <c r="BC2172" s="1"/>
      <c r="BD2172" s="1"/>
      <c r="BL2172" s="1"/>
      <c r="BN2172" s="1"/>
      <c r="BO2172" s="1"/>
      <c r="BQ2172" s="1"/>
    </row>
    <row r="2174" spans="51:69" x14ac:dyDescent="0.3">
      <c r="BL2174" s="1"/>
      <c r="BM2174" s="1"/>
      <c r="BN2174" s="1"/>
      <c r="BO2174" s="1"/>
      <c r="BP2174" s="1"/>
      <c r="BQ2174" s="1"/>
    </row>
    <row r="2175" spans="51:69" x14ac:dyDescent="0.3">
      <c r="AZ2175" s="1"/>
      <c r="BA2175" s="1"/>
      <c r="BC2175" s="1"/>
      <c r="BD2175" s="1"/>
      <c r="BL2175" s="1"/>
      <c r="BM2175" s="1"/>
      <c r="BN2175" s="1"/>
      <c r="BO2175" s="1"/>
      <c r="BP2175" s="1"/>
      <c r="BQ2175" s="1"/>
    </row>
    <row r="2178" spans="51:69" x14ac:dyDescent="0.3">
      <c r="BM2178" s="1"/>
      <c r="BN2178" s="1"/>
      <c r="BP2178" s="1"/>
    </row>
    <row r="2180" spans="51:69" x14ac:dyDescent="0.3">
      <c r="AY2180" s="1"/>
      <c r="AZ2180" s="1"/>
      <c r="BB2180" s="1"/>
      <c r="BC2180" s="1"/>
      <c r="BL2180" s="1"/>
      <c r="BM2180" s="1"/>
      <c r="BO2180" s="1"/>
      <c r="BP2180" s="1"/>
    </row>
    <row r="2181" spans="51:69" x14ac:dyDescent="0.3">
      <c r="BL2181" s="1"/>
      <c r="BM2181" s="1"/>
      <c r="BN2181" s="1"/>
      <c r="BO2181" s="1"/>
      <c r="BP2181" s="1"/>
      <c r="BQ2181" s="1"/>
    </row>
    <row r="2182" spans="51:69" x14ac:dyDescent="0.3">
      <c r="AZ2182" s="1"/>
      <c r="BA2182" s="1"/>
      <c r="BD2182" s="1"/>
    </row>
    <row r="2183" spans="51:69" x14ac:dyDescent="0.3">
      <c r="BM2183" s="1"/>
      <c r="BP2183" s="1"/>
    </row>
    <row r="2184" spans="51:69" x14ac:dyDescent="0.3">
      <c r="AZ2184" s="1"/>
      <c r="BC2184" s="1"/>
      <c r="BL2184" s="1"/>
      <c r="BN2184" s="1"/>
    </row>
    <row r="2188" spans="51:69" x14ac:dyDescent="0.3">
      <c r="AY2188" s="1"/>
      <c r="BA2188" s="1"/>
      <c r="BB2188" s="1"/>
      <c r="BL2188" s="1"/>
      <c r="BM2188" s="1"/>
      <c r="BP2188" s="1"/>
    </row>
    <row r="2189" spans="51:69" x14ac:dyDescent="0.3">
      <c r="AY2189" s="1"/>
      <c r="AZ2189" s="1"/>
      <c r="BA2189" s="1"/>
      <c r="BC2189" s="1"/>
    </row>
    <row r="2190" spans="51:69" x14ac:dyDescent="0.3">
      <c r="AZ2190" s="1"/>
      <c r="BA2190" s="1"/>
      <c r="BC2190" s="1"/>
      <c r="BD2190" s="1"/>
    </row>
    <row r="2191" spans="51:69" x14ac:dyDescent="0.3">
      <c r="AY2191" s="1"/>
      <c r="AZ2191" s="1"/>
      <c r="BA2191" s="1"/>
      <c r="BC2191" s="1"/>
      <c r="BD2191" s="1"/>
      <c r="BL2191" s="1"/>
      <c r="BM2191" s="1"/>
      <c r="BP2191" s="1"/>
    </row>
    <row r="2192" spans="51:69" x14ac:dyDescent="0.3">
      <c r="AY2192" s="1"/>
      <c r="AZ2192" s="1"/>
    </row>
    <row r="2193" spans="51:69" x14ac:dyDescent="0.3">
      <c r="BM2193" s="1"/>
      <c r="BN2193" s="1"/>
    </row>
    <row r="2194" spans="51:69" x14ac:dyDescent="0.3">
      <c r="AZ2194" s="1"/>
      <c r="BC2194" s="1"/>
    </row>
    <row r="2196" spans="51:69" x14ac:dyDescent="0.3">
      <c r="BA2196" s="1"/>
    </row>
    <row r="2197" spans="51:69" x14ac:dyDescent="0.3">
      <c r="AY2197" s="1"/>
      <c r="BA2197" s="1"/>
      <c r="BM2197" s="1"/>
      <c r="BN2197" s="1"/>
      <c r="BP2197" s="1"/>
      <c r="BQ2197" s="1"/>
    </row>
    <row r="2198" spans="51:69" x14ac:dyDescent="0.3">
      <c r="BN2198" s="1"/>
    </row>
    <row r="2200" spans="51:69" x14ac:dyDescent="0.3">
      <c r="AZ2200" s="1"/>
      <c r="BM2200" s="1"/>
    </row>
    <row r="2201" spans="51:69" x14ac:dyDescent="0.3">
      <c r="BM2201" s="1"/>
      <c r="BN2201" s="1"/>
    </row>
    <row r="2202" spans="51:69" x14ac:dyDescent="0.3">
      <c r="BM2202" s="1"/>
      <c r="BN2202" s="1"/>
    </row>
    <row r="2204" spans="51:69" x14ac:dyDescent="0.3">
      <c r="AY2204" s="1"/>
      <c r="AZ2204" s="1"/>
      <c r="BA2204" s="1"/>
      <c r="BC2204" s="1"/>
      <c r="BM2204" s="1"/>
      <c r="BN2204" s="1"/>
      <c r="BP2204" s="1"/>
      <c r="BQ2204" s="1"/>
    </row>
    <row r="2205" spans="51:69" x14ac:dyDescent="0.3">
      <c r="AZ2205" s="1"/>
      <c r="BA2205" s="1"/>
      <c r="BC2205" s="1"/>
      <c r="BD2205" s="1"/>
    </row>
    <row r="2208" spans="51:69" x14ac:dyDescent="0.3">
      <c r="AY2208" s="1"/>
      <c r="AZ2208" s="1"/>
      <c r="BB2208" s="1"/>
      <c r="BC2208" s="1"/>
    </row>
    <row r="2210" spans="51:69" x14ac:dyDescent="0.3">
      <c r="AY2210" s="1"/>
      <c r="AZ2210" s="1"/>
      <c r="BB2210" s="1"/>
      <c r="BC2210" s="1"/>
      <c r="BL2210" s="1"/>
      <c r="BO2210" s="1"/>
    </row>
    <row r="2211" spans="51:69" x14ac:dyDescent="0.3">
      <c r="AZ2211" s="1"/>
    </row>
    <row r="2212" spans="51:69" x14ac:dyDescent="0.3">
      <c r="AY2212" s="1"/>
      <c r="AZ2212" s="1"/>
      <c r="BB2212" s="1"/>
      <c r="BC2212" s="1"/>
    </row>
    <row r="2217" spans="51:69" x14ac:dyDescent="0.3">
      <c r="AZ2217" s="1"/>
      <c r="BA2217" s="1"/>
      <c r="BC2217" s="1"/>
      <c r="BD2217" s="1"/>
      <c r="BL2217" s="1"/>
      <c r="BM2217" s="1"/>
    </row>
    <row r="2219" spans="51:69" x14ac:dyDescent="0.3">
      <c r="AY2219" s="1"/>
      <c r="AZ2219" s="1"/>
      <c r="BB2219" s="1"/>
      <c r="BC2219" s="1"/>
      <c r="BL2219" s="1"/>
      <c r="BM2219" s="1"/>
    </row>
    <row r="2220" spans="51:69" x14ac:dyDescent="0.3">
      <c r="BL2220" s="1"/>
      <c r="BM2220" s="1"/>
      <c r="BO2220" s="1"/>
      <c r="BP2220" s="1"/>
    </row>
    <row r="2221" spans="51:69" x14ac:dyDescent="0.3">
      <c r="AY2221" s="1"/>
      <c r="AZ2221" s="1"/>
      <c r="BA2221" s="1"/>
      <c r="BB2221" s="1"/>
      <c r="BC2221" s="1"/>
      <c r="BL2221" s="1"/>
      <c r="BM2221" s="1"/>
      <c r="BO2221" s="1"/>
      <c r="BP2221" s="1"/>
    </row>
    <row r="2222" spans="51:69" x14ac:dyDescent="0.3">
      <c r="AY2222" s="1"/>
      <c r="AZ2222" s="1"/>
      <c r="BB2222" s="1"/>
      <c r="BC2222" s="1"/>
      <c r="BM2222" s="1"/>
      <c r="BN2222" s="1"/>
      <c r="BP2222" s="1"/>
      <c r="BQ2222" s="1"/>
    </row>
    <row r="2223" spans="51:69" x14ac:dyDescent="0.3">
      <c r="BA2223" s="1"/>
      <c r="BM2223" s="1"/>
      <c r="BN2223" s="1"/>
      <c r="BP2223" s="1"/>
    </row>
    <row r="2224" spans="51:69" x14ac:dyDescent="0.3">
      <c r="AY2224" s="1"/>
      <c r="AZ2224" s="1"/>
      <c r="BB2224" s="1"/>
      <c r="BC2224" s="1"/>
    </row>
    <row r="2227" spans="51:69" x14ac:dyDescent="0.3">
      <c r="AY2227" s="1"/>
      <c r="AZ2227" s="1"/>
      <c r="BM2227" s="1"/>
      <c r="BN2227" s="1"/>
      <c r="BP2227" s="1"/>
      <c r="BQ2227" s="1"/>
    </row>
    <row r="2228" spans="51:69" x14ac:dyDescent="0.3">
      <c r="AZ2228" s="1"/>
      <c r="BA2228" s="1"/>
      <c r="BC2228" s="1"/>
      <c r="BD2228" s="1"/>
    </row>
    <row r="2229" spans="51:69" x14ac:dyDescent="0.3">
      <c r="BM2229" s="1"/>
      <c r="BN2229" s="1"/>
      <c r="BP2229" s="1"/>
      <c r="BQ2229" s="1"/>
    </row>
    <row r="2230" spans="51:69" x14ac:dyDescent="0.3">
      <c r="BL2230" s="1"/>
      <c r="BM2230" s="1"/>
      <c r="BP2230" s="1"/>
    </row>
    <row r="2231" spans="51:69" x14ac:dyDescent="0.3">
      <c r="AZ2231" s="1"/>
      <c r="BL2231" s="1"/>
      <c r="BM2231" s="1"/>
      <c r="BO2231" s="1"/>
      <c r="BP2231" s="1"/>
    </row>
    <row r="2232" spans="51:69" x14ac:dyDescent="0.3">
      <c r="AZ2232" s="1"/>
      <c r="BA2232" s="1"/>
      <c r="BC2232" s="1"/>
      <c r="BL2232" s="1"/>
      <c r="BM2232" s="1"/>
      <c r="BP2232" s="1"/>
    </row>
    <row r="2233" spans="51:69" x14ac:dyDescent="0.3">
      <c r="BL2233" s="1"/>
      <c r="BM2233" s="1"/>
      <c r="BO2233" s="1"/>
      <c r="BP2233" s="1"/>
    </row>
    <row r="2234" spans="51:69" x14ac:dyDescent="0.3">
      <c r="AY2234" s="1"/>
      <c r="AZ2234" s="1"/>
      <c r="BC2234" s="1"/>
      <c r="BL2234" s="1"/>
      <c r="BM2234" s="1"/>
      <c r="BP2234" s="1"/>
    </row>
    <row r="2235" spans="51:69" x14ac:dyDescent="0.3">
      <c r="AY2235" s="1"/>
      <c r="AZ2235" s="1"/>
      <c r="BB2235" s="1"/>
      <c r="BC2235" s="1"/>
      <c r="BL2235" s="1"/>
      <c r="BM2235" s="1"/>
      <c r="BP2235" s="1"/>
    </row>
    <row r="2236" spans="51:69" x14ac:dyDescent="0.3">
      <c r="AZ2236" s="1"/>
      <c r="BA2236" s="1"/>
      <c r="BC2236" s="1"/>
      <c r="BD2236" s="1"/>
    </row>
    <row r="2237" spans="51:69" x14ac:dyDescent="0.3">
      <c r="AZ2237" s="1"/>
      <c r="BA2237" s="1"/>
      <c r="BC2237" s="1"/>
      <c r="BD2237" s="1"/>
      <c r="BM2237" s="1"/>
      <c r="BN2237" s="1"/>
    </row>
    <row r="2238" spans="51:69" x14ac:dyDescent="0.3">
      <c r="BM2238" s="1"/>
      <c r="BN2238" s="1"/>
      <c r="BP2238" s="1"/>
      <c r="BQ2238" s="1"/>
    </row>
    <row r="2239" spans="51:69" x14ac:dyDescent="0.3">
      <c r="BM2239" s="1"/>
      <c r="BN2239" s="1"/>
      <c r="BP2239" s="1"/>
    </row>
    <row r="2240" spans="51:69" x14ac:dyDescent="0.3">
      <c r="BM2240" s="1"/>
      <c r="BN2240" s="1"/>
      <c r="BP2240" s="1"/>
      <c r="BQ2240" s="1"/>
    </row>
    <row r="2241" spans="51:69" x14ac:dyDescent="0.3">
      <c r="AY2241" s="1"/>
      <c r="AZ2241" s="1"/>
      <c r="BB2241" s="1"/>
      <c r="BC2241" s="1"/>
    </row>
    <row r="2242" spans="51:69" x14ac:dyDescent="0.3">
      <c r="BL2242" s="1"/>
      <c r="BM2242" s="1"/>
      <c r="BN2242" s="1"/>
      <c r="BO2242" s="1"/>
      <c r="BP2242" s="1"/>
      <c r="BQ2242" s="1"/>
    </row>
    <row r="2243" spans="51:69" x14ac:dyDescent="0.3">
      <c r="AY2243" s="1"/>
      <c r="AZ2243" s="1"/>
      <c r="BA2243" s="1"/>
      <c r="BB2243" s="1"/>
      <c r="BC2243" s="1"/>
      <c r="BD2243" s="1"/>
    </row>
    <row r="2244" spans="51:69" x14ac:dyDescent="0.3">
      <c r="AY2244" s="1"/>
      <c r="AZ2244" s="1"/>
      <c r="BA2244" s="1"/>
      <c r="BB2244" s="1"/>
      <c r="BC2244" s="1"/>
      <c r="BD2244" s="1"/>
      <c r="BM2244" s="1"/>
      <c r="BN2244" s="1"/>
      <c r="BP2244" s="1"/>
      <c r="BQ2244" s="1"/>
    </row>
    <row r="2245" spans="51:69" x14ac:dyDescent="0.3">
      <c r="AY2245" s="1"/>
      <c r="AZ2245" s="1"/>
      <c r="BB2245" s="1"/>
      <c r="BC2245" s="1"/>
      <c r="BL2245" s="1"/>
      <c r="BM2245" s="1"/>
      <c r="BO2245" s="1"/>
      <c r="BP2245" s="1"/>
    </row>
    <row r="2246" spans="51:69" x14ac:dyDescent="0.3">
      <c r="AY2246" s="1"/>
      <c r="AZ2246" s="1"/>
      <c r="BB2246" s="1"/>
      <c r="BC2246" s="1"/>
    </row>
    <row r="2247" spans="51:69" x14ac:dyDescent="0.3">
      <c r="AY2247" s="1"/>
      <c r="AZ2247" s="1"/>
      <c r="BA2247" s="1"/>
      <c r="BB2247" s="1"/>
      <c r="BC2247" s="1"/>
      <c r="BD2247" s="1"/>
    </row>
    <row r="2249" spans="51:69" x14ac:dyDescent="0.3">
      <c r="AY2249" s="1"/>
      <c r="AZ2249" s="1"/>
      <c r="BB2249" s="1"/>
      <c r="BC2249" s="1"/>
    </row>
    <row r="2250" spans="51:69" x14ac:dyDescent="0.3">
      <c r="AY2250" s="1"/>
      <c r="AZ2250" s="1"/>
      <c r="BA2250" s="1"/>
      <c r="BB2250" s="1"/>
      <c r="BC2250" s="1"/>
      <c r="BM2250" s="1"/>
      <c r="BN2250" s="1"/>
      <c r="BP2250" s="1"/>
    </row>
    <row r="2252" spans="51:69" x14ac:dyDescent="0.3">
      <c r="BL2252" s="1"/>
      <c r="BM2252" s="1"/>
      <c r="BN2252" s="1"/>
      <c r="BO2252" s="1"/>
      <c r="BP2252" s="1"/>
      <c r="BQ2252" s="1"/>
    </row>
    <row r="2253" spans="51:69" x14ac:dyDescent="0.3">
      <c r="AY2253" s="1"/>
      <c r="AZ2253" s="1"/>
      <c r="BB2253" s="1"/>
      <c r="BC2253" s="1"/>
      <c r="BL2253" s="1"/>
      <c r="BM2253" s="1"/>
      <c r="BN2253" s="1"/>
      <c r="BO2253" s="1"/>
      <c r="BP2253" s="1"/>
    </row>
    <row r="2256" spans="51:69" x14ac:dyDescent="0.3">
      <c r="AZ2256" s="1"/>
      <c r="BA2256" s="1"/>
      <c r="BC2256" s="1"/>
    </row>
    <row r="2258" spans="51:68" x14ac:dyDescent="0.3">
      <c r="AY2258" s="1"/>
      <c r="AZ2258" s="1"/>
      <c r="BA2258" s="1"/>
      <c r="BB2258" s="1"/>
      <c r="BD2258" s="1"/>
    </row>
    <row r="2261" spans="51:68" x14ac:dyDescent="0.3">
      <c r="AY2261" s="1"/>
      <c r="AZ2261" s="1"/>
      <c r="BB2261" s="1"/>
      <c r="BC2261" s="1"/>
    </row>
    <row r="2263" spans="51:68" x14ac:dyDescent="0.3">
      <c r="BM2263" s="1"/>
    </row>
    <row r="2264" spans="51:68" x14ac:dyDescent="0.3">
      <c r="AZ2264" s="1"/>
      <c r="BA2264" s="1"/>
      <c r="BC2264" s="1"/>
      <c r="BD2264" s="1"/>
    </row>
    <row r="2265" spans="51:68" x14ac:dyDescent="0.3">
      <c r="BL2265" s="1"/>
      <c r="BM2265" s="1"/>
      <c r="BN2265" s="1"/>
      <c r="BO2265" s="1"/>
      <c r="BP2265" s="1"/>
    </row>
    <row r="2266" spans="51:68" x14ac:dyDescent="0.3">
      <c r="AY2266" s="1"/>
      <c r="AZ2266" s="1"/>
      <c r="BB2266" s="1"/>
      <c r="BC2266" s="1"/>
    </row>
    <row r="2269" spans="51:68" x14ac:dyDescent="0.3">
      <c r="BL2269" s="1"/>
      <c r="BM2269" s="1"/>
      <c r="BO2269" s="1"/>
      <c r="BP2269" s="1"/>
    </row>
    <row r="2270" spans="51:68" x14ac:dyDescent="0.3">
      <c r="AZ2270" s="1"/>
      <c r="BL2270" s="1"/>
      <c r="BM2270" s="1"/>
      <c r="BN2270" s="1"/>
      <c r="BO2270" s="1"/>
      <c r="BP2270" s="1"/>
    </row>
    <row r="2274" spans="51:69" x14ac:dyDescent="0.3">
      <c r="BL2274" s="1"/>
      <c r="BM2274" s="1"/>
      <c r="BN2274" s="1"/>
      <c r="BP2274" s="1"/>
      <c r="BQ2274" s="1"/>
    </row>
    <row r="2275" spans="51:69" x14ac:dyDescent="0.3">
      <c r="AZ2275" s="1"/>
      <c r="BL2275" s="1"/>
      <c r="BM2275" s="1"/>
      <c r="BP2275" s="1"/>
    </row>
    <row r="2276" spans="51:69" x14ac:dyDescent="0.3">
      <c r="AZ2276" s="1"/>
      <c r="BA2276" s="1"/>
      <c r="BC2276" s="1"/>
      <c r="BD2276" s="1"/>
    </row>
    <row r="2277" spans="51:69" x14ac:dyDescent="0.3">
      <c r="AY2277" s="1"/>
      <c r="AZ2277" s="1"/>
      <c r="BC2277" s="1"/>
    </row>
    <row r="2278" spans="51:69" x14ac:dyDescent="0.3">
      <c r="AY2278" s="1"/>
      <c r="AZ2278" s="1"/>
      <c r="BB2278" s="1"/>
      <c r="BC2278" s="1"/>
    </row>
    <row r="2279" spans="51:69" x14ac:dyDescent="0.3">
      <c r="AY2279" s="1"/>
      <c r="AZ2279" s="1"/>
      <c r="BA2279" s="1"/>
      <c r="BB2279" s="1"/>
      <c r="BC2279" s="1"/>
      <c r="BD2279" s="1"/>
    </row>
    <row r="2280" spans="51:69" x14ac:dyDescent="0.3">
      <c r="AZ2280" s="1"/>
      <c r="BC2280" s="1"/>
      <c r="BM2280" s="1"/>
    </row>
    <row r="2282" spans="51:69" x14ac:dyDescent="0.3">
      <c r="BM2282" s="1"/>
      <c r="BN2282" s="1"/>
      <c r="BP2282" s="1"/>
    </row>
    <row r="2285" spans="51:69" x14ac:dyDescent="0.3">
      <c r="AY2285" s="1"/>
      <c r="AZ2285" s="1"/>
      <c r="BB2285" s="1"/>
      <c r="BC2285" s="1"/>
      <c r="BL2285" s="1"/>
      <c r="BM2285" s="1"/>
      <c r="BN2285" s="1"/>
      <c r="BO2285" s="1"/>
      <c r="BP2285" s="1"/>
    </row>
    <row r="2286" spans="51:69" x14ac:dyDescent="0.3">
      <c r="BL2286" s="1"/>
      <c r="BM2286" s="1"/>
      <c r="BP2286" s="1"/>
    </row>
    <row r="2287" spans="51:69" x14ac:dyDescent="0.3">
      <c r="BM2287" s="1"/>
      <c r="BN2287" s="1"/>
      <c r="BP2287" s="1"/>
    </row>
    <row r="2288" spans="51:69" x14ac:dyDescent="0.3">
      <c r="AY2288" s="1"/>
      <c r="AZ2288" s="1"/>
      <c r="BA2288" s="1"/>
      <c r="BB2288" s="1"/>
      <c r="BC2288" s="1"/>
      <c r="BM2288" s="1"/>
      <c r="BN2288" s="1"/>
      <c r="BP2288" s="1"/>
      <c r="BQ2288" s="1"/>
    </row>
    <row r="2289" spans="51:69" x14ac:dyDescent="0.3">
      <c r="BM2289" s="1"/>
    </row>
    <row r="2290" spans="51:69" x14ac:dyDescent="0.3">
      <c r="AY2290" s="1"/>
      <c r="AZ2290" s="1"/>
      <c r="BB2290" s="1"/>
      <c r="BC2290" s="1"/>
      <c r="BM2290" s="1"/>
    </row>
    <row r="2291" spans="51:69" x14ac:dyDescent="0.3">
      <c r="BL2291" s="1"/>
      <c r="BM2291" s="1"/>
      <c r="BP2291" s="1"/>
    </row>
    <row r="2292" spans="51:69" x14ac:dyDescent="0.3">
      <c r="BM2292" s="1"/>
    </row>
    <row r="2293" spans="51:69" x14ac:dyDescent="0.3">
      <c r="AZ2293" s="1"/>
      <c r="BA2293" s="1"/>
      <c r="BC2293" s="1"/>
      <c r="BD2293" s="1"/>
    </row>
    <row r="2294" spans="51:69" x14ac:dyDescent="0.3">
      <c r="AY2294" s="1"/>
      <c r="AZ2294" s="1"/>
      <c r="BA2294" s="1"/>
      <c r="BC2294" s="1"/>
    </row>
    <row r="2295" spans="51:69" x14ac:dyDescent="0.3">
      <c r="AY2295" s="1"/>
      <c r="AZ2295" s="1"/>
      <c r="BA2295" s="1"/>
      <c r="BC2295" s="1"/>
      <c r="BD2295" s="1"/>
    </row>
    <row r="2296" spans="51:69" x14ac:dyDescent="0.3">
      <c r="BL2296" s="1"/>
      <c r="BM2296" s="1"/>
      <c r="BO2296" s="1"/>
      <c r="BP2296" s="1"/>
    </row>
    <row r="2298" spans="51:69" x14ac:dyDescent="0.3">
      <c r="BM2298" s="1"/>
      <c r="BP2298" s="1"/>
    </row>
    <row r="2299" spans="51:69" x14ac:dyDescent="0.3">
      <c r="BA2299" s="1"/>
      <c r="BD2299" s="1"/>
    </row>
    <row r="2300" spans="51:69" x14ac:dyDescent="0.3">
      <c r="AZ2300" s="1"/>
      <c r="BA2300" s="1"/>
      <c r="BC2300" s="1"/>
    </row>
    <row r="2301" spans="51:69" x14ac:dyDescent="0.3">
      <c r="BM2301" s="1"/>
      <c r="BN2301" s="1"/>
      <c r="BQ2301" s="1"/>
    </row>
    <row r="2302" spans="51:69" x14ac:dyDescent="0.3">
      <c r="AY2302" s="1"/>
      <c r="AZ2302" s="1"/>
      <c r="BC2302" s="1"/>
    </row>
    <row r="2304" spans="51:69" x14ac:dyDescent="0.3">
      <c r="AY2304" s="1"/>
      <c r="AZ2304" s="1"/>
      <c r="BM2304" s="1"/>
      <c r="BN2304" s="1"/>
      <c r="BP2304" s="1"/>
      <c r="BQ2304" s="1"/>
    </row>
    <row r="2305" spans="51:69" x14ac:dyDescent="0.3">
      <c r="AY2305" s="1"/>
      <c r="AZ2305" s="1"/>
      <c r="BB2305" s="1"/>
      <c r="BC2305" s="1"/>
    </row>
    <row r="2306" spans="51:69" x14ac:dyDescent="0.3">
      <c r="AY2306" s="1"/>
      <c r="AZ2306" s="1"/>
      <c r="BA2306" s="1"/>
      <c r="BD2306" s="1"/>
    </row>
    <row r="2307" spans="51:69" x14ac:dyDescent="0.3">
      <c r="AY2307" s="1"/>
      <c r="AZ2307" s="1"/>
      <c r="BB2307" s="1"/>
      <c r="BC2307" s="1"/>
    </row>
    <row r="2308" spans="51:69" x14ac:dyDescent="0.3">
      <c r="AY2308" s="1"/>
      <c r="BA2308" s="1"/>
      <c r="BB2308" s="1"/>
      <c r="BD2308" s="1"/>
    </row>
    <row r="2310" spans="51:69" x14ac:dyDescent="0.3">
      <c r="AY2310" s="1"/>
      <c r="AZ2310" s="1"/>
      <c r="BC2310" s="1"/>
    </row>
    <row r="2311" spans="51:69" x14ac:dyDescent="0.3">
      <c r="AY2311" s="1"/>
      <c r="AZ2311" s="1"/>
      <c r="BB2311" s="1"/>
      <c r="BC2311" s="1"/>
      <c r="BL2311" s="1"/>
      <c r="BM2311" s="1"/>
      <c r="BO2311" s="1"/>
      <c r="BP2311" s="1"/>
    </row>
    <row r="2312" spans="51:69" x14ac:dyDescent="0.3">
      <c r="BM2312" s="1"/>
      <c r="BN2312" s="1"/>
      <c r="BP2312" s="1"/>
      <c r="BQ2312" s="1"/>
    </row>
    <row r="2313" spans="51:69" x14ac:dyDescent="0.3">
      <c r="BL2313" s="1"/>
      <c r="BM2313" s="1"/>
      <c r="BP2313" s="1"/>
    </row>
    <row r="2315" spans="51:69" x14ac:dyDescent="0.3">
      <c r="BM2315" s="1"/>
      <c r="BN2315" s="1"/>
    </row>
    <row r="2316" spans="51:69" x14ac:dyDescent="0.3">
      <c r="BL2316" s="1"/>
      <c r="BM2316" s="1"/>
      <c r="BN2316" s="1"/>
      <c r="BP2316" s="1"/>
      <c r="BQ2316" s="1"/>
    </row>
    <row r="2317" spans="51:69" x14ac:dyDescent="0.3">
      <c r="AY2317" s="1"/>
      <c r="AZ2317" s="1"/>
    </row>
    <row r="2318" spans="51:69" x14ac:dyDescent="0.3">
      <c r="AZ2318" s="1"/>
      <c r="BA2318" s="1"/>
      <c r="BC2318" s="1"/>
    </row>
    <row r="2319" spans="51:69" x14ac:dyDescent="0.3">
      <c r="AZ2319" s="1"/>
      <c r="BL2319" s="1"/>
      <c r="BM2319" s="1"/>
      <c r="BO2319" s="1"/>
      <c r="BP2319" s="1"/>
    </row>
    <row r="2320" spans="51:69" x14ac:dyDescent="0.3">
      <c r="BM2320" s="1"/>
      <c r="BN2320" s="1"/>
      <c r="BP2320" s="1"/>
      <c r="BQ2320" s="1"/>
    </row>
    <row r="2321" spans="51:69" x14ac:dyDescent="0.3">
      <c r="BM2321" s="1"/>
      <c r="BN2321" s="1"/>
      <c r="BP2321" s="1"/>
      <c r="BQ2321" s="1"/>
    </row>
    <row r="2322" spans="51:69" x14ac:dyDescent="0.3">
      <c r="AZ2322" s="1"/>
      <c r="BA2322" s="1"/>
      <c r="BC2322" s="1"/>
      <c r="BL2322" s="1"/>
      <c r="BM2322" s="1"/>
      <c r="BN2322" s="1"/>
      <c r="BP2322" s="1"/>
    </row>
    <row r="2325" spans="51:69" x14ac:dyDescent="0.3">
      <c r="AZ2325" s="1"/>
      <c r="BA2325" s="1"/>
      <c r="BC2325" s="1"/>
      <c r="BD2325" s="1"/>
      <c r="BM2325" s="1"/>
      <c r="BN2325" s="1"/>
      <c r="BP2325" s="1"/>
    </row>
    <row r="2326" spans="51:69" x14ac:dyDescent="0.3">
      <c r="AZ2326" s="1"/>
      <c r="BA2326" s="1"/>
      <c r="BC2326" s="1"/>
      <c r="BD2326" s="1"/>
      <c r="BL2326" s="1"/>
      <c r="BM2326" s="1"/>
      <c r="BO2326" s="1"/>
      <c r="BP2326" s="1"/>
    </row>
    <row r="2328" spans="51:69" x14ac:dyDescent="0.3">
      <c r="BM2328" s="1"/>
      <c r="BP2328" s="1"/>
    </row>
    <row r="2329" spans="51:69" x14ac:dyDescent="0.3">
      <c r="BL2329" s="1"/>
      <c r="BM2329" s="1"/>
      <c r="BN2329" s="1"/>
      <c r="BO2329" s="1"/>
      <c r="BP2329" s="1"/>
      <c r="BQ2329" s="1"/>
    </row>
    <row r="2330" spans="51:69" x14ac:dyDescent="0.3">
      <c r="AZ2330" s="1"/>
      <c r="BA2330" s="1"/>
      <c r="BC2330" s="1"/>
      <c r="BD2330" s="1"/>
    </row>
    <row r="2331" spans="51:69" x14ac:dyDescent="0.3">
      <c r="BA2331" s="1"/>
      <c r="BM2331" s="1"/>
    </row>
    <row r="2332" spans="51:69" x14ac:dyDescent="0.3">
      <c r="AY2332" s="1"/>
      <c r="AZ2332" s="1"/>
      <c r="BB2332" s="1"/>
      <c r="BC2332" s="1"/>
    </row>
    <row r="2333" spans="51:69" x14ac:dyDescent="0.3">
      <c r="BM2333" s="1"/>
      <c r="BN2333" s="1"/>
      <c r="BP2333" s="1"/>
    </row>
    <row r="2334" spans="51:69" x14ac:dyDescent="0.3">
      <c r="AY2334" s="1"/>
      <c r="AZ2334" s="1"/>
      <c r="BA2334" s="1"/>
      <c r="BC2334" s="1"/>
      <c r="BD2334" s="1"/>
      <c r="BM2334" s="1"/>
      <c r="BN2334" s="1"/>
      <c r="BP2334" s="1"/>
      <c r="BQ2334" s="1"/>
    </row>
    <row r="2335" spans="51:69" x14ac:dyDescent="0.3">
      <c r="BM2335" s="1"/>
    </row>
    <row r="2339" spans="51:69" x14ac:dyDescent="0.3">
      <c r="AY2339" s="1"/>
    </row>
    <row r="2340" spans="51:69" x14ac:dyDescent="0.3">
      <c r="AY2340" s="1"/>
    </row>
    <row r="2342" spans="51:69" x14ac:dyDescent="0.3">
      <c r="BM2342" s="1"/>
      <c r="BN2342" s="1"/>
      <c r="BP2342" s="1"/>
      <c r="BQ2342" s="1"/>
    </row>
    <row r="2343" spans="51:69" x14ac:dyDescent="0.3">
      <c r="BL2343" s="1"/>
      <c r="BM2343" s="1"/>
      <c r="BO2343" s="1"/>
      <c r="BP2343" s="1"/>
    </row>
    <row r="2345" spans="51:69" x14ac:dyDescent="0.3">
      <c r="AY2345" s="1"/>
      <c r="AZ2345" s="1"/>
    </row>
    <row r="2346" spans="51:69" x14ac:dyDescent="0.3">
      <c r="BL2346" s="1"/>
      <c r="BN2346" s="1"/>
      <c r="BO2346" s="1"/>
      <c r="BQ2346" s="1"/>
    </row>
    <row r="2348" spans="51:69" x14ac:dyDescent="0.3">
      <c r="AY2348" s="1"/>
      <c r="AZ2348" s="1"/>
      <c r="BB2348" s="1"/>
      <c r="BC2348" s="1"/>
      <c r="BM2348" s="1"/>
      <c r="BN2348" s="1"/>
      <c r="BP2348" s="1"/>
    </row>
    <row r="2350" spans="51:69" x14ac:dyDescent="0.3">
      <c r="AZ2350" s="1"/>
    </row>
    <row r="2351" spans="51:69" x14ac:dyDescent="0.3">
      <c r="AY2351" s="1"/>
    </row>
    <row r="2352" spans="51:69" x14ac:dyDescent="0.3">
      <c r="AY2352" s="1"/>
      <c r="AZ2352" s="1"/>
      <c r="BA2352" s="1"/>
      <c r="BB2352" s="1"/>
      <c r="BC2352" s="1"/>
    </row>
    <row r="2354" spans="51:69" x14ac:dyDescent="0.3">
      <c r="AY2354" s="1"/>
      <c r="AZ2354" s="1"/>
      <c r="BA2354" s="1"/>
      <c r="BB2354" s="1"/>
      <c r="BC2354" s="1"/>
      <c r="BD2354" s="1"/>
    </row>
    <row r="2357" spans="51:69" x14ac:dyDescent="0.3">
      <c r="AY2357" s="1"/>
      <c r="BA2357" s="1"/>
      <c r="BM2357" s="1"/>
      <c r="BN2357" s="1"/>
      <c r="BP2357" s="1"/>
      <c r="BQ2357" s="1"/>
    </row>
    <row r="2358" spans="51:69" x14ac:dyDescent="0.3">
      <c r="AY2358" s="1"/>
    </row>
    <row r="2361" spans="51:69" x14ac:dyDescent="0.3">
      <c r="AY2361" s="1"/>
      <c r="AZ2361" s="1"/>
      <c r="BC2361" s="1"/>
    </row>
    <row r="2364" spans="51:69" x14ac:dyDescent="0.3">
      <c r="AZ2364" s="1"/>
      <c r="BL2364" s="1"/>
      <c r="BM2364" s="1"/>
      <c r="BO2364" s="1"/>
      <c r="BP2364" s="1"/>
    </row>
    <row r="2365" spans="51:69" x14ac:dyDescent="0.3">
      <c r="AY2365" s="1"/>
      <c r="AZ2365" s="1"/>
      <c r="BA2365" s="1"/>
      <c r="BB2365" s="1"/>
      <c r="BC2365" s="1"/>
      <c r="BD2365" s="1"/>
      <c r="BM2365" s="1"/>
      <c r="BN2365" s="1"/>
      <c r="BP2365" s="1"/>
      <c r="BQ2365" s="1"/>
    </row>
    <row r="2366" spans="51:69" x14ac:dyDescent="0.3">
      <c r="AZ2366" s="1"/>
    </row>
    <row r="2367" spans="51:69" x14ac:dyDescent="0.3">
      <c r="BM2367" s="1"/>
      <c r="BN2367" s="1"/>
      <c r="BP2367" s="1"/>
    </row>
    <row r="2369" spans="51:69" x14ac:dyDescent="0.3">
      <c r="BL2369" s="1"/>
      <c r="BN2369" s="1"/>
      <c r="BO2369" s="1"/>
      <c r="BQ2369" s="1"/>
    </row>
    <row r="2372" spans="51:69" x14ac:dyDescent="0.3">
      <c r="AZ2372" s="1"/>
      <c r="BA2372" s="1"/>
      <c r="BC2372" s="1"/>
    </row>
    <row r="2375" spans="51:69" x14ac:dyDescent="0.3">
      <c r="BM2375" s="1"/>
      <c r="BN2375" s="1"/>
      <c r="BP2375" s="1"/>
    </row>
    <row r="2376" spans="51:69" x14ac:dyDescent="0.3">
      <c r="AY2376" s="1"/>
      <c r="AZ2376" s="1"/>
      <c r="BB2376" s="1"/>
      <c r="BC2376" s="1"/>
      <c r="BL2376" s="1"/>
      <c r="BM2376" s="1"/>
      <c r="BP2376" s="1"/>
    </row>
    <row r="2377" spans="51:69" x14ac:dyDescent="0.3">
      <c r="AY2377" s="1"/>
      <c r="AZ2377" s="1"/>
      <c r="BB2377" s="1"/>
      <c r="BC2377" s="1"/>
      <c r="BL2377" s="1"/>
      <c r="BM2377" s="1"/>
      <c r="BO2377" s="1"/>
      <c r="BP2377" s="1"/>
    </row>
    <row r="2378" spans="51:69" x14ac:dyDescent="0.3">
      <c r="AY2378" s="1"/>
      <c r="AZ2378" s="1"/>
    </row>
    <row r="2379" spans="51:69" x14ac:dyDescent="0.3">
      <c r="AY2379" s="1"/>
      <c r="AZ2379" s="1"/>
      <c r="BC2379" s="1"/>
      <c r="BL2379" s="1"/>
      <c r="BM2379" s="1"/>
    </row>
    <row r="2380" spans="51:69" x14ac:dyDescent="0.3">
      <c r="BM2380" s="1"/>
    </row>
    <row r="2381" spans="51:69" x14ac:dyDescent="0.3">
      <c r="BM2381" s="1"/>
      <c r="BN2381" s="1"/>
      <c r="BP2381" s="1"/>
      <c r="BQ2381" s="1"/>
    </row>
    <row r="2382" spans="51:69" x14ac:dyDescent="0.3">
      <c r="AZ2382" s="1"/>
      <c r="BC2382" s="1"/>
    </row>
    <row r="2383" spans="51:69" x14ac:dyDescent="0.3">
      <c r="AY2383" s="1"/>
      <c r="AZ2383" s="1"/>
      <c r="BC2383" s="1"/>
    </row>
    <row r="2385" spans="51:69" x14ac:dyDescent="0.3">
      <c r="BL2385" s="1"/>
      <c r="BM2385" s="1"/>
      <c r="BO2385" s="1"/>
      <c r="BP2385" s="1"/>
    </row>
    <row r="2386" spans="51:69" x14ac:dyDescent="0.3">
      <c r="BL2386" s="1"/>
      <c r="BM2386" s="1"/>
      <c r="BO2386" s="1"/>
      <c r="BP2386" s="1"/>
    </row>
    <row r="2387" spans="51:69" x14ac:dyDescent="0.3">
      <c r="AY2387" s="1"/>
      <c r="AZ2387" s="1"/>
    </row>
    <row r="2388" spans="51:69" x14ac:dyDescent="0.3">
      <c r="BM2388" s="1"/>
      <c r="BN2388" s="1"/>
    </row>
    <row r="2390" spans="51:69" x14ac:dyDescent="0.3">
      <c r="BL2390" s="1"/>
      <c r="BM2390" s="1"/>
      <c r="BO2390" s="1"/>
      <c r="BP2390" s="1"/>
    </row>
    <row r="2392" spans="51:69" x14ac:dyDescent="0.3">
      <c r="BL2392" s="1"/>
      <c r="BM2392" s="1"/>
      <c r="BO2392" s="1"/>
      <c r="BP2392" s="1"/>
    </row>
    <row r="2393" spans="51:69" x14ac:dyDescent="0.3">
      <c r="BM2393" s="1"/>
      <c r="BN2393" s="1"/>
      <c r="BP2393" s="1"/>
      <c r="BQ2393" s="1"/>
    </row>
    <row r="2394" spans="51:69" x14ac:dyDescent="0.3">
      <c r="AY2394" s="1"/>
      <c r="AZ2394" s="1"/>
      <c r="BB2394" s="1"/>
      <c r="BC2394" s="1"/>
    </row>
    <row r="2395" spans="51:69" x14ac:dyDescent="0.3">
      <c r="AZ2395" s="1"/>
      <c r="BA2395" s="1"/>
      <c r="BC2395" s="1"/>
      <c r="BD2395" s="1"/>
      <c r="BL2395" s="1"/>
      <c r="BM2395" s="1"/>
      <c r="BO2395" s="1"/>
      <c r="BP2395" s="1"/>
    </row>
    <row r="2396" spans="51:69" x14ac:dyDescent="0.3">
      <c r="BL2396" s="1"/>
      <c r="BM2396" s="1"/>
      <c r="BO2396" s="1"/>
      <c r="BP2396" s="1"/>
    </row>
    <row r="2398" spans="51:69" x14ac:dyDescent="0.3">
      <c r="BM2398" s="1"/>
      <c r="BP2398" s="1"/>
    </row>
    <row r="2400" spans="51:69" x14ac:dyDescent="0.3">
      <c r="AY2400" s="1"/>
      <c r="AZ2400" s="1"/>
      <c r="BC2400" s="1"/>
      <c r="BL2400" s="1"/>
      <c r="BM2400" s="1"/>
      <c r="BP2400" s="1"/>
    </row>
    <row r="2401" spans="51:69" x14ac:dyDescent="0.3">
      <c r="AZ2401" s="1"/>
      <c r="BA2401" s="1"/>
      <c r="BC2401" s="1"/>
      <c r="BD2401" s="1"/>
      <c r="BM2401" s="1"/>
      <c r="BN2401" s="1"/>
      <c r="BP2401" s="1"/>
      <c r="BQ2401" s="1"/>
    </row>
    <row r="2402" spans="51:69" x14ac:dyDescent="0.3">
      <c r="AZ2402" s="1"/>
      <c r="BA2402" s="1"/>
    </row>
    <row r="2403" spans="51:69" x14ac:dyDescent="0.3">
      <c r="AY2403" s="1"/>
      <c r="AZ2403" s="1"/>
      <c r="BB2403" s="1"/>
      <c r="BC2403" s="1"/>
      <c r="BL2403" s="1"/>
      <c r="BM2403" s="1"/>
      <c r="BN2403" s="1"/>
      <c r="BO2403" s="1"/>
      <c r="BP2403" s="1"/>
      <c r="BQ2403" s="1"/>
    </row>
    <row r="2404" spans="51:69" x14ac:dyDescent="0.3">
      <c r="BM2404" s="1"/>
      <c r="BN2404" s="1"/>
      <c r="BP2404" s="1"/>
      <c r="BQ2404" s="1"/>
    </row>
    <row r="2405" spans="51:69" x14ac:dyDescent="0.3">
      <c r="AZ2405" s="1"/>
      <c r="BA2405" s="1"/>
      <c r="BC2405" s="1"/>
      <c r="BD2405" s="1"/>
    </row>
    <row r="2406" spans="51:69" x14ac:dyDescent="0.3">
      <c r="BN2406" s="1"/>
    </row>
    <row r="2407" spans="51:69" x14ac:dyDescent="0.3">
      <c r="AZ2407" s="1"/>
      <c r="BA2407" s="1"/>
      <c r="BC2407" s="1"/>
      <c r="BM2407" s="1"/>
      <c r="BN2407" s="1"/>
      <c r="BP2407" s="1"/>
      <c r="BQ2407" s="1"/>
    </row>
    <row r="2408" spans="51:69" x14ac:dyDescent="0.3">
      <c r="BM2408" s="1"/>
      <c r="BN2408" s="1"/>
      <c r="BP2408" s="1"/>
      <c r="BQ2408" s="1"/>
    </row>
    <row r="2410" spans="51:69" x14ac:dyDescent="0.3">
      <c r="AY2410" s="1"/>
      <c r="BA2410" s="1"/>
    </row>
    <row r="2411" spans="51:69" x14ac:dyDescent="0.3">
      <c r="BL2411" s="1"/>
      <c r="BM2411" s="1"/>
      <c r="BO2411" s="1"/>
      <c r="BP2411" s="1"/>
    </row>
    <row r="2412" spans="51:69" x14ac:dyDescent="0.3">
      <c r="AY2412" s="1"/>
    </row>
    <row r="2413" spans="51:69" x14ac:dyDescent="0.3">
      <c r="AZ2413" s="1"/>
      <c r="BA2413" s="1"/>
    </row>
    <row r="2414" spans="51:69" x14ac:dyDescent="0.3">
      <c r="BL2414" s="1"/>
      <c r="BM2414" s="1"/>
      <c r="BO2414" s="1"/>
      <c r="BP2414" s="1"/>
    </row>
    <row r="2415" spans="51:69" x14ac:dyDescent="0.3">
      <c r="BL2415" s="1"/>
      <c r="BM2415" s="1"/>
      <c r="BO2415" s="1"/>
      <c r="BP2415" s="1"/>
    </row>
    <row r="2416" spans="51:69" x14ac:dyDescent="0.3">
      <c r="AY2416" s="1"/>
      <c r="AZ2416" s="1"/>
      <c r="BB2416" s="1"/>
      <c r="BC2416" s="1"/>
    </row>
    <row r="2419" spans="51:68" x14ac:dyDescent="0.3">
      <c r="BN2419" s="1"/>
    </row>
    <row r="2422" spans="51:68" x14ac:dyDescent="0.3">
      <c r="AZ2422" s="1"/>
      <c r="BA2422" s="1"/>
      <c r="BC2422" s="1"/>
      <c r="BM2422" s="1"/>
      <c r="BN2422" s="1"/>
      <c r="BP2422" s="1"/>
    </row>
    <row r="2423" spans="51:68" x14ac:dyDescent="0.3">
      <c r="AY2423" s="1"/>
      <c r="AZ2423" s="1"/>
      <c r="BA2423" s="1"/>
      <c r="BB2423" s="1"/>
      <c r="BC2423" s="1"/>
      <c r="BD2423" s="1"/>
    </row>
    <row r="2426" spans="51:68" x14ac:dyDescent="0.3">
      <c r="AZ2426" s="1"/>
      <c r="BA2426" s="1"/>
      <c r="BC2426" s="1"/>
      <c r="BM2426" s="1"/>
      <c r="BN2426" s="1"/>
      <c r="BP2426" s="1"/>
    </row>
    <row r="2427" spans="51:68" x14ac:dyDescent="0.3">
      <c r="BL2427" s="1"/>
      <c r="BM2427" s="1"/>
      <c r="BO2427" s="1"/>
      <c r="BP2427" s="1"/>
    </row>
    <row r="2428" spans="51:68" x14ac:dyDescent="0.3">
      <c r="AZ2428" s="1"/>
    </row>
    <row r="2430" spans="51:68" x14ac:dyDescent="0.3">
      <c r="AY2430" s="1"/>
      <c r="BM2430" s="1"/>
      <c r="BN2430" s="1"/>
      <c r="BP2430" s="1"/>
    </row>
    <row r="2431" spans="51:68" x14ac:dyDescent="0.3">
      <c r="AZ2431" s="1"/>
    </row>
    <row r="2432" spans="51:68" x14ac:dyDescent="0.3">
      <c r="AY2432" s="1"/>
      <c r="BA2432" s="1"/>
      <c r="BB2432" s="1"/>
      <c r="BD2432" s="1"/>
    </row>
    <row r="2438" spans="51:69" x14ac:dyDescent="0.3">
      <c r="BM2438" s="1"/>
    </row>
    <row r="2439" spans="51:69" x14ac:dyDescent="0.3">
      <c r="BL2439" s="1"/>
      <c r="BM2439" s="1"/>
    </row>
    <row r="2440" spans="51:69" x14ac:dyDescent="0.3">
      <c r="BM2440" s="1"/>
    </row>
    <row r="2441" spans="51:69" x14ac:dyDescent="0.3">
      <c r="BM2441" s="1"/>
    </row>
    <row r="2442" spans="51:69" x14ac:dyDescent="0.3">
      <c r="BL2442" s="1"/>
      <c r="BM2442" s="1"/>
      <c r="BO2442" s="1"/>
      <c r="BP2442" s="1"/>
    </row>
    <row r="2443" spans="51:69" x14ac:dyDescent="0.3">
      <c r="BL2443" s="1"/>
      <c r="BM2443" s="1"/>
      <c r="BO2443" s="1"/>
      <c r="BP2443" s="1"/>
    </row>
    <row r="2444" spans="51:69" x14ac:dyDescent="0.3">
      <c r="AY2444" s="1"/>
      <c r="AZ2444" s="1"/>
    </row>
    <row r="2446" spans="51:69" x14ac:dyDescent="0.3">
      <c r="BM2446" s="1"/>
      <c r="BN2446" s="1"/>
    </row>
    <row r="2447" spans="51:69" x14ac:dyDescent="0.3">
      <c r="BA2447" s="1"/>
    </row>
    <row r="2448" spans="51:69" x14ac:dyDescent="0.3">
      <c r="BM2448" s="1"/>
      <c r="BN2448" s="1"/>
      <c r="BP2448" s="1"/>
      <c r="BQ2448" s="1"/>
    </row>
    <row r="2450" spans="51:69" x14ac:dyDescent="0.3">
      <c r="AZ2450" s="1"/>
      <c r="BA2450" s="1"/>
      <c r="BC2450" s="1"/>
      <c r="BD2450" s="1"/>
    </row>
    <row r="2452" spans="51:69" x14ac:dyDescent="0.3">
      <c r="BM2452" s="1"/>
      <c r="BN2452" s="1"/>
      <c r="BP2452" s="1"/>
      <c r="BQ2452" s="1"/>
    </row>
    <row r="2454" spans="51:69" x14ac:dyDescent="0.3">
      <c r="AY2454" s="1"/>
      <c r="AZ2454" s="1"/>
      <c r="BB2454" s="1"/>
      <c r="BC2454" s="1"/>
    </row>
    <row r="2456" spans="51:69" x14ac:dyDescent="0.3">
      <c r="BL2456" s="1"/>
      <c r="BN2456" s="1"/>
      <c r="BO2456" s="1"/>
      <c r="BQ2456" s="1"/>
    </row>
    <row r="2457" spans="51:69" x14ac:dyDescent="0.3">
      <c r="BL2457" s="1"/>
      <c r="BM2457" s="1"/>
      <c r="BN2457" s="1"/>
      <c r="BO2457" s="1"/>
      <c r="BP2457" s="1"/>
      <c r="BQ2457" s="1"/>
    </row>
    <row r="2458" spans="51:69" x14ac:dyDescent="0.3">
      <c r="AY2458" s="1"/>
      <c r="AZ2458" s="1"/>
      <c r="BB2458" s="1"/>
      <c r="BC2458" s="1"/>
    </row>
    <row r="2461" spans="51:69" x14ac:dyDescent="0.3">
      <c r="AZ2461" s="1"/>
      <c r="BA2461" s="1"/>
    </row>
    <row r="2462" spans="51:69" x14ac:dyDescent="0.3">
      <c r="AY2462" s="1"/>
      <c r="AZ2462" s="1"/>
      <c r="BA2462" s="1"/>
      <c r="BB2462" s="1"/>
      <c r="BC2462" s="1"/>
      <c r="BD2462" s="1"/>
    </row>
    <row r="2463" spans="51:69" x14ac:dyDescent="0.3">
      <c r="AY2463" s="1"/>
      <c r="BA2463" s="1"/>
      <c r="BB2463" s="1"/>
      <c r="BD2463" s="1"/>
    </row>
    <row r="2464" spans="51:69" x14ac:dyDescent="0.3">
      <c r="BL2464" s="1"/>
      <c r="BM2464" s="1"/>
      <c r="BO2464" s="1"/>
      <c r="BP2464" s="1"/>
    </row>
    <row r="2465" spans="51:68" x14ac:dyDescent="0.3">
      <c r="AZ2465" s="1"/>
      <c r="BM2465" s="1"/>
      <c r="BN2465" s="1"/>
    </row>
    <row r="2468" spans="51:68" x14ac:dyDescent="0.3">
      <c r="AY2468" s="1"/>
      <c r="AZ2468" s="1"/>
      <c r="BA2468" s="1"/>
      <c r="BB2468" s="1"/>
    </row>
    <row r="2474" spans="51:68" x14ac:dyDescent="0.3">
      <c r="AY2474" s="1"/>
      <c r="AZ2474" s="1"/>
      <c r="BB2474" s="1"/>
      <c r="BC2474" s="1"/>
    </row>
    <row r="2475" spans="51:68" x14ac:dyDescent="0.3">
      <c r="BN2475" s="1"/>
    </row>
    <row r="2476" spans="51:68" x14ac:dyDescent="0.3">
      <c r="AY2476" s="1"/>
      <c r="AZ2476" s="1"/>
      <c r="BA2476" s="1"/>
      <c r="BC2476" s="1"/>
      <c r="BL2476" s="1"/>
      <c r="BM2476" s="1"/>
      <c r="BO2476" s="1"/>
      <c r="BP2476" s="1"/>
    </row>
    <row r="2479" spans="51:68" x14ac:dyDescent="0.3">
      <c r="BL2479" s="1"/>
      <c r="BM2479" s="1"/>
      <c r="BO2479" s="1"/>
      <c r="BP2479" s="1"/>
    </row>
    <row r="2480" spans="51:68" x14ac:dyDescent="0.3">
      <c r="AZ2480" s="1"/>
      <c r="BA2480" s="1"/>
      <c r="BC2480" s="1"/>
      <c r="BD2480" s="1"/>
    </row>
    <row r="2482" spans="51:69" x14ac:dyDescent="0.3">
      <c r="BM2482" s="1"/>
      <c r="BN2482" s="1"/>
    </row>
    <row r="2483" spans="51:69" x14ac:dyDescent="0.3">
      <c r="AY2483" s="1"/>
      <c r="AZ2483" s="1"/>
      <c r="BA2483" s="1"/>
      <c r="BB2483" s="1"/>
      <c r="BC2483" s="1"/>
      <c r="BN2483" s="1"/>
    </row>
    <row r="2484" spans="51:69" x14ac:dyDescent="0.3">
      <c r="BL2484" s="1"/>
      <c r="BM2484" s="1"/>
      <c r="BO2484" s="1"/>
      <c r="BP2484" s="1"/>
    </row>
    <row r="2485" spans="51:69" x14ac:dyDescent="0.3">
      <c r="AY2485" s="1"/>
      <c r="AZ2485" s="1"/>
      <c r="BB2485" s="1"/>
      <c r="BC2485" s="1"/>
      <c r="BM2485" s="1"/>
      <c r="BN2485" s="1"/>
      <c r="BP2485" s="1"/>
      <c r="BQ2485" s="1"/>
    </row>
    <row r="2486" spans="51:69" x14ac:dyDescent="0.3">
      <c r="AY2486" s="1"/>
      <c r="AZ2486" s="1"/>
      <c r="BC2486" s="1"/>
      <c r="BM2486" s="1"/>
      <c r="BP2486" s="1"/>
    </row>
    <row r="2487" spans="51:69" x14ac:dyDescent="0.3">
      <c r="AY2487" s="1"/>
      <c r="AZ2487" s="1"/>
      <c r="BA2487" s="1"/>
      <c r="BB2487" s="1"/>
      <c r="BC2487" s="1"/>
      <c r="BD2487" s="1"/>
    </row>
    <row r="2488" spans="51:69" x14ac:dyDescent="0.3">
      <c r="BM2488" s="1"/>
    </row>
    <row r="2489" spans="51:69" x14ac:dyDescent="0.3">
      <c r="AY2489" s="1"/>
      <c r="AZ2489" s="1"/>
      <c r="BB2489" s="1"/>
      <c r="BC2489" s="1"/>
      <c r="BL2489" s="1"/>
      <c r="BM2489" s="1"/>
      <c r="BN2489" s="1"/>
      <c r="BP2489" s="1"/>
    </row>
    <row r="2490" spans="51:69" x14ac:dyDescent="0.3">
      <c r="AZ2490" s="1"/>
    </row>
    <row r="2491" spans="51:69" x14ac:dyDescent="0.3">
      <c r="AY2491" s="1"/>
      <c r="AZ2491" s="1"/>
      <c r="BA2491" s="1"/>
      <c r="BB2491" s="1"/>
      <c r="BC2491" s="1"/>
    </row>
    <row r="2492" spans="51:69" x14ac:dyDescent="0.3">
      <c r="BL2492" s="1"/>
      <c r="BM2492" s="1"/>
      <c r="BN2492" s="1"/>
      <c r="BO2492" s="1"/>
      <c r="BP2492" s="1"/>
    </row>
    <row r="2495" spans="51:69" x14ac:dyDescent="0.3">
      <c r="AY2495" s="1"/>
      <c r="AZ2495" s="1"/>
      <c r="BB2495" s="1"/>
      <c r="BC2495" s="1"/>
    </row>
    <row r="2496" spans="51:69" x14ac:dyDescent="0.3">
      <c r="BM2496" s="1"/>
      <c r="BP2496" s="1"/>
    </row>
    <row r="2497" spans="51:69" x14ac:dyDescent="0.3">
      <c r="BL2497" s="1"/>
      <c r="BM2497" s="1"/>
      <c r="BP2497" s="1"/>
    </row>
    <row r="2498" spans="51:69" x14ac:dyDescent="0.3">
      <c r="AY2498" s="1"/>
      <c r="AZ2498" s="1"/>
      <c r="BB2498" s="1"/>
      <c r="BC2498" s="1"/>
      <c r="BM2498" s="1"/>
      <c r="BN2498" s="1"/>
    </row>
    <row r="2501" spans="51:69" x14ac:dyDescent="0.3">
      <c r="AZ2501" s="1"/>
      <c r="BA2501" s="1"/>
      <c r="BC2501" s="1"/>
    </row>
    <row r="2502" spans="51:69" x14ac:dyDescent="0.3">
      <c r="BA2502" s="1"/>
      <c r="BD2502" s="1"/>
    </row>
    <row r="2504" spans="51:69" x14ac:dyDescent="0.3">
      <c r="BN2504" s="1"/>
    </row>
    <row r="2505" spans="51:69" x14ac:dyDescent="0.3">
      <c r="BL2505" s="1"/>
      <c r="BM2505" s="1"/>
      <c r="BN2505" s="1"/>
      <c r="BP2505" s="1"/>
      <c r="BQ2505" s="1"/>
    </row>
    <row r="2506" spans="51:69" x14ac:dyDescent="0.3">
      <c r="BA2506" s="1"/>
    </row>
    <row r="2507" spans="51:69" x14ac:dyDescent="0.3">
      <c r="AY2507" s="1"/>
      <c r="AZ2507" s="1"/>
      <c r="BB2507" s="1"/>
      <c r="BC2507" s="1"/>
      <c r="BL2507" s="1"/>
      <c r="BM2507" s="1"/>
      <c r="BP2507" s="1"/>
    </row>
    <row r="2509" spans="51:69" x14ac:dyDescent="0.3">
      <c r="BM2509" s="1"/>
    </row>
    <row r="2511" spans="51:69" x14ac:dyDescent="0.3">
      <c r="BL2511" s="1"/>
      <c r="BN2511" s="1"/>
      <c r="BO2511" s="1"/>
      <c r="BQ2511" s="1"/>
    </row>
    <row r="2513" spans="51:68" x14ac:dyDescent="0.3">
      <c r="AZ2513" s="1"/>
      <c r="BA2513" s="1"/>
      <c r="BC2513" s="1"/>
      <c r="BN2513" s="1"/>
    </row>
    <row r="2514" spans="51:68" x14ac:dyDescent="0.3">
      <c r="BL2514" s="1"/>
      <c r="BM2514" s="1"/>
      <c r="BO2514" s="1"/>
    </row>
    <row r="2515" spans="51:68" x14ac:dyDescent="0.3">
      <c r="AY2515" s="1"/>
      <c r="AZ2515" s="1"/>
      <c r="BB2515" s="1"/>
      <c r="BC2515" s="1"/>
    </row>
    <row r="2516" spans="51:68" x14ac:dyDescent="0.3">
      <c r="BM2516" s="1"/>
    </row>
    <row r="2517" spans="51:68" x14ac:dyDescent="0.3">
      <c r="AZ2517" s="1"/>
      <c r="BC2517" s="1"/>
      <c r="BL2517" s="1"/>
      <c r="BM2517" s="1"/>
      <c r="BO2517" s="1"/>
      <c r="BP2517" s="1"/>
    </row>
    <row r="2518" spans="51:68" x14ac:dyDescent="0.3">
      <c r="BA2518" s="1"/>
      <c r="BL2518" s="1"/>
      <c r="BM2518" s="1"/>
      <c r="BO2518" s="1"/>
      <c r="BP2518" s="1"/>
    </row>
    <row r="2521" spans="51:68" x14ac:dyDescent="0.3">
      <c r="BL2521" s="1"/>
      <c r="BM2521" s="1"/>
      <c r="BO2521" s="1"/>
      <c r="BP2521" s="1"/>
    </row>
    <row r="2522" spans="51:68" x14ac:dyDescent="0.3">
      <c r="AY2522" s="1"/>
      <c r="AZ2522" s="1"/>
      <c r="BB2522" s="1"/>
      <c r="BC2522" s="1"/>
    </row>
    <row r="2524" spans="51:68" x14ac:dyDescent="0.3">
      <c r="AY2524" s="1"/>
      <c r="BA2524" s="1"/>
      <c r="BB2524" s="1"/>
    </row>
    <row r="2525" spans="51:68" x14ac:dyDescent="0.3">
      <c r="BM2525" s="1"/>
    </row>
    <row r="2528" spans="51:68" x14ac:dyDescent="0.3">
      <c r="AY2528" s="1"/>
      <c r="AZ2528" s="1"/>
      <c r="BA2528" s="1"/>
      <c r="BB2528" s="1"/>
      <c r="BC2528" s="1"/>
      <c r="BD2528" s="1"/>
    </row>
    <row r="2529" spans="51:69" x14ac:dyDescent="0.3">
      <c r="BL2529" s="1"/>
      <c r="BM2529" s="1"/>
      <c r="BO2529" s="1"/>
      <c r="BP2529" s="1"/>
    </row>
    <row r="2531" spans="51:69" x14ac:dyDescent="0.3">
      <c r="BN2531" s="1"/>
    </row>
    <row r="2532" spans="51:69" x14ac:dyDescent="0.3">
      <c r="AZ2532" s="1"/>
      <c r="BA2532" s="1"/>
      <c r="BC2532" s="1"/>
    </row>
    <row r="2533" spans="51:69" x14ac:dyDescent="0.3">
      <c r="BL2533" s="1"/>
      <c r="BM2533" s="1"/>
      <c r="BO2533" s="1"/>
      <c r="BP2533" s="1"/>
    </row>
    <row r="2534" spans="51:69" x14ac:dyDescent="0.3">
      <c r="AY2534" s="1"/>
      <c r="AZ2534" s="1"/>
      <c r="BA2534" s="1"/>
      <c r="BB2534" s="1"/>
      <c r="BD2534" s="1"/>
      <c r="BL2534" s="1"/>
      <c r="BM2534" s="1"/>
      <c r="BP2534" s="1"/>
    </row>
    <row r="2535" spans="51:69" x14ac:dyDescent="0.3">
      <c r="AY2535" s="1"/>
      <c r="AZ2535" s="1"/>
      <c r="BB2535" s="1"/>
      <c r="BC2535" s="1"/>
    </row>
    <row r="2536" spans="51:69" x14ac:dyDescent="0.3">
      <c r="AY2536" s="1"/>
      <c r="AZ2536" s="1"/>
      <c r="BB2536" s="1"/>
      <c r="BC2536" s="1"/>
      <c r="BM2536" s="1"/>
      <c r="BN2536" s="1"/>
      <c r="BP2536" s="1"/>
    </row>
    <row r="2537" spans="51:69" x14ac:dyDescent="0.3">
      <c r="AZ2537" s="1"/>
      <c r="BA2537" s="1"/>
      <c r="BC2537" s="1"/>
      <c r="BD2537" s="1"/>
      <c r="BL2537" s="1"/>
      <c r="BM2537" s="1"/>
      <c r="BO2537" s="1"/>
      <c r="BP2537" s="1"/>
    </row>
    <row r="2538" spans="51:69" x14ac:dyDescent="0.3">
      <c r="BM2538" s="1"/>
      <c r="BP2538" s="1"/>
    </row>
    <row r="2540" spans="51:69" x14ac:dyDescent="0.3">
      <c r="BM2540" s="1"/>
      <c r="BN2540" s="1"/>
      <c r="BP2540" s="1"/>
      <c r="BQ2540" s="1"/>
    </row>
    <row r="2541" spans="51:69" x14ac:dyDescent="0.3">
      <c r="AZ2541" s="1"/>
      <c r="BL2541" s="1"/>
      <c r="BM2541" s="1"/>
      <c r="BN2541" s="1"/>
      <c r="BO2541" s="1"/>
      <c r="BP2541" s="1"/>
      <c r="BQ2541" s="1"/>
    </row>
    <row r="2542" spans="51:69" x14ac:dyDescent="0.3">
      <c r="AZ2542" s="1"/>
      <c r="BA2542" s="1"/>
    </row>
    <row r="2543" spans="51:69" x14ac:dyDescent="0.3">
      <c r="AY2543" s="1"/>
      <c r="AZ2543" s="1"/>
      <c r="BB2543" s="1"/>
      <c r="BC2543" s="1"/>
    </row>
    <row r="2544" spans="51:69" x14ac:dyDescent="0.3">
      <c r="AZ2544" s="1"/>
    </row>
    <row r="2545" spans="51:69" x14ac:dyDescent="0.3">
      <c r="AZ2545" s="1"/>
    </row>
    <row r="2546" spans="51:69" x14ac:dyDescent="0.3">
      <c r="BM2546" s="1"/>
      <c r="BN2546" s="1"/>
      <c r="BP2546" s="1"/>
      <c r="BQ2546" s="1"/>
    </row>
    <row r="2547" spans="51:69" x14ac:dyDescent="0.3">
      <c r="AY2547" s="1"/>
      <c r="AZ2547" s="1"/>
      <c r="BA2547" s="1"/>
      <c r="BB2547" s="1"/>
      <c r="BC2547" s="1"/>
      <c r="BL2547" s="1"/>
      <c r="BM2547" s="1"/>
      <c r="BO2547" s="1"/>
      <c r="BP2547" s="1"/>
    </row>
    <row r="2548" spans="51:69" x14ac:dyDescent="0.3">
      <c r="AY2548" s="1"/>
      <c r="AZ2548" s="1"/>
      <c r="BB2548" s="1"/>
      <c r="BC2548" s="1"/>
    </row>
    <row r="2549" spans="51:69" x14ac:dyDescent="0.3">
      <c r="AZ2549" s="1"/>
    </row>
    <row r="2550" spans="51:69" x14ac:dyDescent="0.3">
      <c r="BM2550" s="1"/>
      <c r="BN2550" s="1"/>
      <c r="BP2550" s="1"/>
      <c r="BQ2550" s="1"/>
    </row>
    <row r="2551" spans="51:69" x14ac:dyDescent="0.3">
      <c r="AZ2551" s="1"/>
      <c r="BA2551" s="1"/>
      <c r="BC2551" s="1"/>
      <c r="BD2551" s="1"/>
      <c r="BL2551" s="1"/>
      <c r="BM2551" s="1"/>
      <c r="BP2551" s="1"/>
    </row>
    <row r="2552" spans="51:69" x14ac:dyDescent="0.3">
      <c r="AZ2552" s="1"/>
    </row>
    <row r="2554" spans="51:69" x14ac:dyDescent="0.3">
      <c r="AY2554" s="1"/>
      <c r="AZ2554" s="1"/>
      <c r="BC2554" s="1"/>
      <c r="BM2554" s="1"/>
      <c r="BN2554" s="1"/>
      <c r="BP2554" s="1"/>
      <c r="BQ2554" s="1"/>
    </row>
    <row r="2555" spans="51:69" x14ac:dyDescent="0.3">
      <c r="AZ2555" s="1"/>
      <c r="BA2555" s="1"/>
      <c r="BC2555" s="1"/>
      <c r="BD2555" s="1"/>
      <c r="BM2555" s="1"/>
      <c r="BN2555" s="1"/>
      <c r="BQ2555" s="1"/>
    </row>
    <row r="2556" spans="51:69" x14ac:dyDescent="0.3">
      <c r="BM2556" s="1"/>
      <c r="BN2556" s="1"/>
      <c r="BP2556" s="1"/>
      <c r="BQ2556" s="1"/>
    </row>
    <row r="2557" spans="51:69" x14ac:dyDescent="0.3">
      <c r="BL2557" s="1"/>
      <c r="BN2557" s="1"/>
      <c r="BO2557" s="1"/>
      <c r="BQ2557" s="1"/>
    </row>
    <row r="2558" spans="51:69" x14ac:dyDescent="0.3">
      <c r="AZ2558" s="1"/>
      <c r="BA2558" s="1"/>
      <c r="BC2558" s="1"/>
      <c r="BD2558" s="1"/>
      <c r="BL2558" s="1"/>
      <c r="BM2558" s="1"/>
      <c r="BO2558" s="1"/>
      <c r="BP2558" s="1"/>
    </row>
    <row r="2559" spans="51:69" x14ac:dyDescent="0.3">
      <c r="AY2559" s="1"/>
      <c r="BA2559" s="1"/>
      <c r="BB2559" s="1"/>
      <c r="BD2559" s="1"/>
      <c r="BL2559" s="1"/>
      <c r="BM2559" s="1"/>
      <c r="BN2559" s="1"/>
      <c r="BP2559" s="1"/>
      <c r="BQ2559" s="1"/>
    </row>
    <row r="2560" spans="51:69" x14ac:dyDescent="0.3">
      <c r="BL2560" s="1"/>
      <c r="BN2560" s="1"/>
      <c r="BQ2560" s="1"/>
    </row>
    <row r="2561" spans="51:69" x14ac:dyDescent="0.3">
      <c r="AZ2561" s="1"/>
      <c r="BL2561" s="1"/>
      <c r="BM2561" s="1"/>
      <c r="BO2561" s="1"/>
      <c r="BP2561" s="1"/>
    </row>
    <row r="2562" spans="51:69" x14ac:dyDescent="0.3">
      <c r="AY2562" s="1"/>
      <c r="AZ2562" s="1"/>
      <c r="BB2562" s="1"/>
      <c r="BC2562" s="1"/>
      <c r="BL2562" s="1"/>
      <c r="BM2562" s="1"/>
      <c r="BN2562" s="1"/>
      <c r="BO2562" s="1"/>
      <c r="BP2562" s="1"/>
    </row>
    <row r="2564" spans="51:69" x14ac:dyDescent="0.3">
      <c r="AY2564" s="1"/>
      <c r="AZ2564" s="1"/>
      <c r="BB2564" s="1"/>
      <c r="BC2564" s="1"/>
    </row>
    <row r="2565" spans="51:69" x14ac:dyDescent="0.3">
      <c r="AZ2565" s="1"/>
      <c r="BA2565" s="1"/>
      <c r="BC2565" s="1"/>
      <c r="BN2565" s="1"/>
    </row>
    <row r="2566" spans="51:69" x14ac:dyDescent="0.3">
      <c r="BM2566" s="1"/>
      <c r="BN2566" s="1"/>
      <c r="BP2566" s="1"/>
    </row>
    <row r="2567" spans="51:69" x14ac:dyDescent="0.3">
      <c r="BM2567" s="1"/>
      <c r="BN2567" s="1"/>
      <c r="BP2567" s="1"/>
    </row>
    <row r="2568" spans="51:69" x14ac:dyDescent="0.3">
      <c r="BM2568" s="1"/>
    </row>
    <row r="2569" spans="51:69" x14ac:dyDescent="0.3">
      <c r="AZ2569" s="1"/>
      <c r="BM2569" s="1"/>
      <c r="BN2569" s="1"/>
      <c r="BP2569" s="1"/>
    </row>
    <row r="2570" spans="51:69" x14ac:dyDescent="0.3">
      <c r="AY2570" s="1"/>
      <c r="AZ2570" s="1"/>
      <c r="BB2570" s="1"/>
      <c r="BC2570" s="1"/>
      <c r="BM2570" s="1"/>
      <c r="BN2570" s="1"/>
      <c r="BP2570" s="1"/>
      <c r="BQ2570" s="1"/>
    </row>
    <row r="2571" spans="51:69" x14ac:dyDescent="0.3">
      <c r="BL2571" s="1"/>
      <c r="BM2571" s="1"/>
      <c r="BN2571" s="1"/>
      <c r="BO2571" s="1"/>
      <c r="BP2571" s="1"/>
      <c r="BQ2571" s="1"/>
    </row>
    <row r="2572" spans="51:69" x14ac:dyDescent="0.3">
      <c r="AY2572" s="1"/>
      <c r="AZ2572" s="1"/>
      <c r="BA2572" s="1"/>
      <c r="BB2572" s="1"/>
      <c r="BC2572" s="1"/>
      <c r="BN2572" s="1"/>
    </row>
    <row r="2575" spans="51:69" x14ac:dyDescent="0.3">
      <c r="BL2575" s="1"/>
      <c r="BN2575" s="1"/>
    </row>
    <row r="2578" spans="51:69" x14ac:dyDescent="0.3">
      <c r="BL2578" s="1"/>
      <c r="BM2578" s="1"/>
      <c r="BO2578" s="1"/>
      <c r="BP2578" s="1"/>
    </row>
    <row r="2582" spans="51:69" x14ac:dyDescent="0.3">
      <c r="AY2582" s="1"/>
      <c r="BA2582" s="1"/>
      <c r="BB2582" s="1"/>
      <c r="BD2582" s="1"/>
    </row>
    <row r="2584" spans="51:69" x14ac:dyDescent="0.3">
      <c r="BA2584" s="1"/>
    </row>
    <row r="2586" spans="51:69" x14ac:dyDescent="0.3">
      <c r="AY2586" s="1"/>
      <c r="BA2586" s="1"/>
      <c r="BB2586" s="1"/>
      <c r="BD2586" s="1"/>
      <c r="BL2586" s="1"/>
      <c r="BN2586" s="1"/>
      <c r="BO2586" s="1"/>
      <c r="BQ2586" s="1"/>
    </row>
    <row r="2587" spans="51:69" x14ac:dyDescent="0.3">
      <c r="BL2587" s="1"/>
      <c r="BM2587" s="1"/>
      <c r="BN2587" s="1"/>
      <c r="BO2587" s="1"/>
      <c r="BQ2587" s="1"/>
    </row>
    <row r="2590" spans="51:69" x14ac:dyDescent="0.3">
      <c r="AY2590" s="1"/>
      <c r="AZ2590" s="1"/>
      <c r="BB2590" s="1"/>
      <c r="BC2590" s="1"/>
    </row>
    <row r="2592" spans="51:69" x14ac:dyDescent="0.3">
      <c r="AY2592" s="1"/>
      <c r="AZ2592" s="1"/>
      <c r="BB2592" s="1"/>
      <c r="BC2592" s="1"/>
      <c r="BL2592" s="1"/>
      <c r="BM2592" s="1"/>
      <c r="BO2592" s="1"/>
      <c r="BP2592" s="1"/>
    </row>
    <row r="2593" spans="51:69" x14ac:dyDescent="0.3">
      <c r="AZ2593" s="1"/>
      <c r="BL2593" s="1"/>
      <c r="BM2593" s="1"/>
    </row>
    <row r="2594" spans="51:69" x14ac:dyDescent="0.3">
      <c r="BM2594" s="1"/>
    </row>
    <row r="2596" spans="51:69" x14ac:dyDescent="0.3">
      <c r="AY2596" s="1"/>
      <c r="AZ2596" s="1"/>
      <c r="BA2596" s="1"/>
      <c r="BC2596" s="1"/>
    </row>
    <row r="2597" spans="51:69" x14ac:dyDescent="0.3">
      <c r="BM2597" s="1"/>
      <c r="BN2597" s="1"/>
    </row>
    <row r="2598" spans="51:69" x14ac:dyDescent="0.3">
      <c r="AZ2598" s="1"/>
      <c r="BA2598" s="1"/>
      <c r="BC2598" s="1"/>
      <c r="BD2598" s="1"/>
      <c r="BM2598" s="1"/>
      <c r="BN2598" s="1"/>
    </row>
    <row r="2600" spans="51:69" x14ac:dyDescent="0.3">
      <c r="AY2600" s="1"/>
      <c r="BA2600" s="1"/>
      <c r="BD2600" s="1"/>
      <c r="BL2600" s="1"/>
      <c r="BM2600" s="1"/>
      <c r="BO2600" s="1"/>
      <c r="BP2600" s="1"/>
    </row>
    <row r="2601" spans="51:69" x14ac:dyDescent="0.3">
      <c r="BL2601" s="1"/>
      <c r="BN2601" s="1"/>
      <c r="BO2601" s="1"/>
      <c r="BQ2601" s="1"/>
    </row>
    <row r="2603" spans="51:69" x14ac:dyDescent="0.3">
      <c r="AY2603" s="1"/>
      <c r="AZ2603" s="1"/>
      <c r="BC2603" s="1"/>
    </row>
    <row r="2604" spans="51:69" x14ac:dyDescent="0.3">
      <c r="AY2604" s="1"/>
      <c r="AZ2604" s="1"/>
      <c r="BB2604" s="1"/>
      <c r="BC2604" s="1"/>
    </row>
    <row r="2606" spans="51:69" x14ac:dyDescent="0.3">
      <c r="BA2606" s="1"/>
    </row>
    <row r="2607" spans="51:69" x14ac:dyDescent="0.3">
      <c r="AY2607" s="1"/>
      <c r="AZ2607" s="1"/>
      <c r="BB2607" s="1"/>
      <c r="BC2607" s="1"/>
    </row>
    <row r="2608" spans="51:69" x14ac:dyDescent="0.3">
      <c r="AZ2608" s="1"/>
      <c r="BA2608" s="1"/>
      <c r="BC2608" s="1"/>
      <c r="BD2608" s="1"/>
      <c r="BL2608" s="1"/>
      <c r="BN2608" s="1"/>
    </row>
    <row r="2611" spans="65:69" x14ac:dyDescent="0.3">
      <c r="BM2611" s="1"/>
      <c r="BN2611" s="1"/>
      <c r="BP2611" s="1"/>
      <c r="BQ2611" s="1"/>
    </row>
    <row r="2612" spans="65:69" x14ac:dyDescent="0.3">
      <c r="BM2612" s="1"/>
      <c r="BN2612" s="1"/>
      <c r="BP2612" s="1"/>
      <c r="BQ2612" s="1"/>
    </row>
    <row r="2613" spans="65:69" x14ac:dyDescent="0.3">
      <c r="BN2613" s="1"/>
      <c r="BQ2613" s="1"/>
    </row>
  </sheetData>
  <hyperlinks>
    <hyperlink ref="J19" r:id="rId1" location="section=PFAS-and-Fluorinated-Organic-Compounds-in-PubChem"/>
    <hyperlink ref="J33" r:id="rId2"/>
    <hyperlink ref="J8" r:id="rId3"/>
    <hyperlink ref="J108:J109" r:id="rId4" display="https://www.trc-canada.com/product-detail/?G189005 ; "/>
    <hyperlink ref="J108" r:id="rId5" display="https://www.trc-canada.com/product-detail/?G189005 ; "/>
    <hyperlink ref="J192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86"/>
  <sheetViews>
    <sheetView tabSelected="1" topLeftCell="A244" workbookViewId="0">
      <selection activeCell="F250" sqref="F250"/>
    </sheetView>
  </sheetViews>
  <sheetFormatPr defaultRowHeight="14.4" x14ac:dyDescent="0.3"/>
  <sheetData>
    <row r="1" spans="1:79" x14ac:dyDescent="0.3">
      <c r="A1" t="s">
        <v>1211</v>
      </c>
      <c r="B1" t="s">
        <v>1210</v>
      </c>
      <c r="C1" t="s">
        <v>1209</v>
      </c>
      <c r="D1" t="s">
        <v>1208</v>
      </c>
      <c r="E1" t="s">
        <v>1207</v>
      </c>
      <c r="F1" t="s">
        <v>1206</v>
      </c>
      <c r="G1" t="s">
        <v>1205</v>
      </c>
      <c r="H1" t="s">
        <v>1204</v>
      </c>
      <c r="I1" t="s">
        <v>1203</v>
      </c>
      <c r="J1" t="s">
        <v>1202</v>
      </c>
      <c r="K1" t="s">
        <v>1201</v>
      </c>
      <c r="L1" t="s">
        <v>1200</v>
      </c>
      <c r="M1" t="s">
        <v>1199</v>
      </c>
      <c r="N1" t="s">
        <v>1198</v>
      </c>
      <c r="O1" t="s">
        <v>1197</v>
      </c>
      <c r="P1" t="s">
        <v>1196</v>
      </c>
      <c r="Q1" t="s">
        <v>1195</v>
      </c>
      <c r="R1" t="s">
        <v>1194</v>
      </c>
      <c r="S1" t="s">
        <v>1193</v>
      </c>
      <c r="T1" t="s">
        <v>1192</v>
      </c>
      <c r="U1" t="s">
        <v>1191</v>
      </c>
      <c r="V1" t="s">
        <v>1190</v>
      </c>
      <c r="W1" t="s">
        <v>1189</v>
      </c>
      <c r="X1" t="s">
        <v>1188</v>
      </c>
      <c r="Y1" t="s">
        <v>1187</v>
      </c>
      <c r="Z1" t="s">
        <v>1186</v>
      </c>
      <c r="AA1" t="s">
        <v>1185</v>
      </c>
      <c r="AB1" t="s">
        <v>1184</v>
      </c>
      <c r="AC1" t="s">
        <v>1183</v>
      </c>
      <c r="AD1" t="s">
        <v>1182</v>
      </c>
      <c r="AE1" t="s">
        <v>1181</v>
      </c>
      <c r="AF1" t="s">
        <v>1180</v>
      </c>
      <c r="AG1" t="s">
        <v>1179</v>
      </c>
      <c r="AH1" t="s">
        <v>1178</v>
      </c>
      <c r="AI1" t="s">
        <v>1177</v>
      </c>
      <c r="AJ1" t="s">
        <v>1176</v>
      </c>
      <c r="AK1" t="s">
        <v>1175</v>
      </c>
      <c r="AL1" t="s">
        <v>1174</v>
      </c>
      <c r="AM1" t="s">
        <v>1173</v>
      </c>
      <c r="AN1" t="s">
        <v>1172</v>
      </c>
      <c r="AO1" t="s">
        <v>1171</v>
      </c>
      <c r="AP1" t="s">
        <v>1170</v>
      </c>
      <c r="AQ1" t="s">
        <v>1169</v>
      </c>
      <c r="AR1" t="s">
        <v>1168</v>
      </c>
      <c r="AS1" t="s">
        <v>1167</v>
      </c>
      <c r="AT1" t="s">
        <v>1166</v>
      </c>
      <c r="AU1" t="s">
        <v>1165</v>
      </c>
      <c r="AV1" t="s">
        <v>1164</v>
      </c>
      <c r="AW1" t="s">
        <v>1163</v>
      </c>
      <c r="AX1" t="s">
        <v>1162</v>
      </c>
      <c r="AY1" t="s">
        <v>1161</v>
      </c>
      <c r="AZ1" t="s">
        <v>1160</v>
      </c>
      <c r="BA1" t="s">
        <v>1159</v>
      </c>
      <c r="BB1" t="s">
        <v>1158</v>
      </c>
      <c r="BC1" t="s">
        <v>1157</v>
      </c>
      <c r="BD1" t="s">
        <v>1156</v>
      </c>
      <c r="BE1" t="s">
        <v>1155</v>
      </c>
      <c r="BF1" t="s">
        <v>1154</v>
      </c>
      <c r="BG1" t="s">
        <v>1153</v>
      </c>
      <c r="BH1" t="s">
        <v>1152</v>
      </c>
      <c r="BI1" t="s">
        <v>1151</v>
      </c>
      <c r="BJ1" t="s">
        <v>1150</v>
      </c>
      <c r="BK1" t="s">
        <v>1149</v>
      </c>
      <c r="BL1" t="s">
        <v>1148</v>
      </c>
      <c r="BM1" t="s">
        <v>1147</v>
      </c>
      <c r="BN1" t="s">
        <v>1146</v>
      </c>
      <c r="BO1" t="s">
        <v>1145</v>
      </c>
      <c r="BP1" t="s">
        <v>1144</v>
      </c>
      <c r="BQ1" t="s">
        <v>1143</v>
      </c>
      <c r="BR1" t="s">
        <v>1142</v>
      </c>
      <c r="BS1" t="s">
        <v>1141</v>
      </c>
      <c r="BT1" t="s">
        <v>1140</v>
      </c>
      <c r="BU1" t="s">
        <v>1139</v>
      </c>
      <c r="BV1" t="s">
        <v>1138</v>
      </c>
      <c r="BW1" t="s">
        <v>1137</v>
      </c>
      <c r="BX1" t="s">
        <v>1136</v>
      </c>
      <c r="BY1" t="s">
        <v>1135</v>
      </c>
      <c r="BZ1" t="s">
        <v>1134</v>
      </c>
      <c r="CA1" t="s">
        <v>1133</v>
      </c>
    </row>
    <row r="2" spans="1:79" x14ac:dyDescent="0.3">
      <c r="A2">
        <v>6</v>
      </c>
      <c r="B2" t="s">
        <v>9</v>
      </c>
      <c r="E2" t="s">
        <v>1132</v>
      </c>
      <c r="F2" t="str">
        <f>IF(ISBLANK(E2),"Unknown",VLOOKUP(E2,'[1]LVL1_ID_metadata _final'!$F$2:$G$690,2,FALSE))</f>
        <v>Amino Acid</v>
      </c>
      <c r="G2" t="str">
        <f>IF(ISBLANK(E2),"Unknown",VLOOKUP(E2,'[1]LVL1_ID_metadata _final'!$F$2:$H$690,3,FALSE))</f>
        <v>Derivative</v>
      </c>
      <c r="I2" t="str">
        <f>IF(ISBLANK($E2),"Unknown",VLOOKUP($E2,'[1]LVL1_ID_metadata _final'!$F$2:$K$690,5,FALSE))</f>
        <v>2791-79-9</v>
      </c>
      <c r="J2" t="str">
        <f>IF(ISBLANK($E2),"Unknown",VLOOKUP($E2,'[1]LVL1_ID_metadata _final'!$F$2:$K$690,6,FALSE))</f>
        <v>https://pubchem.ncbi.nlm.nih.gov/compound/S_-Dibenzyl-2-aminosuccinate</v>
      </c>
      <c r="L2" t="s">
        <v>1131</v>
      </c>
      <c r="M2" t="s">
        <v>4</v>
      </c>
      <c r="N2" t="s">
        <v>25</v>
      </c>
      <c r="O2" t="s">
        <v>3</v>
      </c>
      <c r="P2" t="s">
        <v>18</v>
      </c>
      <c r="Q2" t="s">
        <v>4</v>
      </c>
      <c r="R2">
        <v>313.13143000000002</v>
      </c>
      <c r="S2">
        <v>314.13869999999997</v>
      </c>
      <c r="T2">
        <v>22.134</v>
      </c>
      <c r="U2">
        <v>1084475163.20155</v>
      </c>
      <c r="V2">
        <v>286</v>
      </c>
      <c r="W2">
        <v>6</v>
      </c>
      <c r="X2">
        <v>0</v>
      </c>
      <c r="Y2">
        <v>80.900000000000006</v>
      </c>
      <c r="Z2">
        <v>9</v>
      </c>
      <c r="AB2" t="s">
        <v>28</v>
      </c>
      <c r="AC2" t="s">
        <v>2</v>
      </c>
      <c r="AD2" t="s">
        <v>1</v>
      </c>
      <c r="AE2" t="s">
        <v>0</v>
      </c>
      <c r="AF2">
        <v>590223628.44495404</v>
      </c>
      <c r="AG2">
        <v>570483744.60700798</v>
      </c>
      <c r="AH2">
        <v>569884944.81635404</v>
      </c>
      <c r="AI2">
        <v>18163830.615033101</v>
      </c>
      <c r="AJ2">
        <v>1037157042.67503</v>
      </c>
      <c r="AK2">
        <v>1078328207.2237</v>
      </c>
      <c r="AL2">
        <v>1084475163.20155</v>
      </c>
      <c r="AM2">
        <v>13517964.881247601</v>
      </c>
      <c r="AN2">
        <v>748623558.55162597</v>
      </c>
      <c r="AO2">
        <v>727771968.04081202</v>
      </c>
      <c r="AP2">
        <v>754595461.82387996</v>
      </c>
      <c r="AQ2">
        <v>594928710.27821302</v>
      </c>
      <c r="AR2">
        <v>662429754.79730499</v>
      </c>
      <c r="AS2">
        <v>662689473.72441399</v>
      </c>
      <c r="AT2">
        <v>18883258.368583299</v>
      </c>
      <c r="AU2">
        <v>570483744.60700798</v>
      </c>
      <c r="AV2">
        <v>1078328207.2237</v>
      </c>
      <c r="AW2">
        <v>662429754.79730499</v>
      </c>
      <c r="AX2">
        <v>2.0062886595898499</v>
      </c>
      <c r="AY2">
        <v>2.41211318778547</v>
      </c>
      <c r="AZ2" s="1">
        <v>6.1009315085387898</v>
      </c>
      <c r="BA2" s="1">
        <v>1.89</v>
      </c>
      <c r="BB2">
        <v>1.161</v>
      </c>
      <c r="BC2" s="1">
        <v>0.61399999999999999</v>
      </c>
      <c r="BD2" s="1">
        <v>0.92</v>
      </c>
      <c r="BE2">
        <v>0.22</v>
      </c>
      <c r="BF2">
        <v>-0.7</v>
      </c>
      <c r="BG2" s="1">
        <v>3.3837681245874098E-6</v>
      </c>
      <c r="BH2">
        <v>4.6401010275563002E-2</v>
      </c>
      <c r="BI2" s="1">
        <v>1.04779465230909E-5</v>
      </c>
      <c r="BJ2" s="1">
        <v>3.7542402986614701E-5</v>
      </c>
      <c r="BK2">
        <v>7.1712244646340101E-2</v>
      </c>
      <c r="BL2" s="1">
        <v>1.2469974728352901E-4</v>
      </c>
      <c r="BM2" s="1">
        <v>6.6</v>
      </c>
      <c r="BN2">
        <v>6.6</v>
      </c>
      <c r="BO2" s="1">
        <v>6.6</v>
      </c>
      <c r="BP2" s="1">
        <v>6.4</v>
      </c>
      <c r="BQ2">
        <v>6.6</v>
      </c>
      <c r="BR2">
        <v>6.6</v>
      </c>
      <c r="BS2">
        <v>6.6</v>
      </c>
      <c r="BT2">
        <v>5.6</v>
      </c>
      <c r="BU2">
        <v>10</v>
      </c>
      <c r="BV2">
        <v>9.6</v>
      </c>
      <c r="BW2">
        <v>9.6</v>
      </c>
      <c r="BX2">
        <v>6.6</v>
      </c>
      <c r="BY2">
        <v>6.6</v>
      </c>
      <c r="BZ2">
        <v>6.6</v>
      </c>
      <c r="CA2">
        <v>6</v>
      </c>
    </row>
    <row r="3" spans="1:79" x14ac:dyDescent="0.3">
      <c r="A3">
        <v>643</v>
      </c>
      <c r="B3" t="s">
        <v>9</v>
      </c>
      <c r="C3" t="s">
        <v>8</v>
      </c>
      <c r="E3" t="s">
        <v>1130</v>
      </c>
      <c r="F3" t="str">
        <f>IF(ISBLANK(E3),"Unknown",VLOOKUP(E3,'[1]LVL1_ID_metadata _final'!$F$2:$G$690,2,FALSE))</f>
        <v>Industrial Chemicals</v>
      </c>
      <c r="G3" t="str">
        <f>IF(ISBLANK(E3),"Unknown",VLOOKUP(E3,'[1]LVL1_ID_metadata _final'!$F$2:$H$690,3,FALSE))</f>
        <v>Corrosion inhibitor</v>
      </c>
      <c r="I3" t="str">
        <f>IF(ISBLANK($E3),"Unknown",VLOOKUP($E3,'[1]LVL1_ID_metadata _final'!$F$2:$K$690,5,FALSE))</f>
        <v>29878-31-7</v>
      </c>
      <c r="J3" t="str">
        <f>IF(ISBLANK($E3),"Unknown",VLOOKUP($E3,'[1]LVL1_ID_metadata _final'!$F$2:$K$690,6,FALSE))</f>
        <v>https://www.scbt.com/p/4-methylbenzotriazole-29878-31-7</v>
      </c>
      <c r="L3" t="s">
        <v>1129</v>
      </c>
      <c r="M3" t="s">
        <v>4</v>
      </c>
      <c r="N3" t="s">
        <v>4</v>
      </c>
      <c r="O3" t="s">
        <v>3</v>
      </c>
      <c r="P3" t="s">
        <v>25</v>
      </c>
      <c r="Q3" t="s">
        <v>4</v>
      </c>
      <c r="R3">
        <v>133.06413000000001</v>
      </c>
      <c r="S3">
        <v>134.07140999999999</v>
      </c>
      <c r="T3">
        <v>12.817</v>
      </c>
      <c r="U3">
        <v>178692309.145666</v>
      </c>
      <c r="V3">
        <v>23</v>
      </c>
      <c r="W3">
        <v>4</v>
      </c>
      <c r="X3">
        <v>0</v>
      </c>
      <c r="Y3">
        <v>88.2</v>
      </c>
      <c r="Z3">
        <v>54.9</v>
      </c>
      <c r="AB3" t="s">
        <v>2</v>
      </c>
      <c r="AC3" t="s">
        <v>28</v>
      </c>
      <c r="AD3" t="s">
        <v>1</v>
      </c>
      <c r="AE3" t="s">
        <v>0</v>
      </c>
      <c r="AF3">
        <v>98761752.142737702</v>
      </c>
      <c r="AG3">
        <v>173090680.59507799</v>
      </c>
      <c r="AH3">
        <v>178692309.145666</v>
      </c>
      <c r="AI3">
        <v>4790095.3312247498</v>
      </c>
      <c r="AJ3">
        <v>92303555.473649696</v>
      </c>
      <c r="AK3">
        <v>87657331.757282302</v>
      </c>
      <c r="AL3">
        <v>96137436.152653903</v>
      </c>
      <c r="AM3">
        <v>7138368.1614922201</v>
      </c>
      <c r="AN3">
        <v>145337725.440707</v>
      </c>
      <c r="AO3">
        <v>110962287.26266401</v>
      </c>
      <c r="AP3">
        <v>51173976.412475497</v>
      </c>
      <c r="AQ3">
        <v>60635053.3656689</v>
      </c>
      <c r="AR3">
        <v>75355604.423707902</v>
      </c>
      <c r="AS3">
        <v>80355103.517593101</v>
      </c>
      <c r="AT3">
        <v>2544985.77945376</v>
      </c>
      <c r="AU3">
        <v>173090680.59507799</v>
      </c>
      <c r="AV3">
        <v>92303555.473649696</v>
      </c>
      <c r="AW3">
        <v>75355604.423707902</v>
      </c>
      <c r="AX3">
        <v>29.709948860491401</v>
      </c>
      <c r="AY3">
        <v>4.6141519361518704</v>
      </c>
      <c r="AZ3">
        <v>14.2155572470857</v>
      </c>
      <c r="BA3">
        <v>0.53300000000000003</v>
      </c>
      <c r="BB3">
        <v>0.435</v>
      </c>
      <c r="BC3">
        <v>0.81599999999999995</v>
      </c>
      <c r="BD3">
        <v>-0.91</v>
      </c>
      <c r="BE3">
        <v>-1.2</v>
      </c>
      <c r="BF3">
        <v>-0.28999999999999998</v>
      </c>
      <c r="BG3">
        <v>8.64230325275923E-2</v>
      </c>
      <c r="BH3">
        <v>1.5403461396054301E-2</v>
      </c>
      <c r="BI3">
        <v>0.37918427532195298</v>
      </c>
      <c r="BJ3">
        <v>0.16155976948308801</v>
      </c>
      <c r="BK3">
        <v>2.6352599647073299E-2</v>
      </c>
      <c r="BL3" s="1">
        <v>0.56245667506089603</v>
      </c>
      <c r="BM3" s="1">
        <v>4.7</v>
      </c>
      <c r="BN3">
        <v>5.5</v>
      </c>
      <c r="BO3">
        <v>5.5</v>
      </c>
      <c r="BP3">
        <v>1</v>
      </c>
      <c r="BQ3">
        <v>4.7</v>
      </c>
      <c r="BR3">
        <v>3.9</v>
      </c>
      <c r="BS3">
        <v>4.3</v>
      </c>
      <c r="BT3">
        <v>2</v>
      </c>
      <c r="BU3">
        <v>5.0999999999999996</v>
      </c>
      <c r="BV3">
        <v>5.0999999999999996</v>
      </c>
      <c r="BW3">
        <v>1.3</v>
      </c>
      <c r="BX3">
        <v>4.3</v>
      </c>
      <c r="BY3">
        <v>4.7</v>
      </c>
      <c r="BZ3">
        <v>4.3</v>
      </c>
      <c r="CA3">
        <v>1.4</v>
      </c>
    </row>
    <row r="4" spans="1:79" x14ac:dyDescent="0.3">
      <c r="A4">
        <v>1790</v>
      </c>
      <c r="B4" t="s">
        <v>9</v>
      </c>
      <c r="C4" t="s">
        <v>8</v>
      </c>
      <c r="E4" t="s">
        <v>1130</v>
      </c>
      <c r="F4" t="str">
        <f>IF(ISBLANK(E4),"Unknown",VLOOKUP(E4,'[1]LVL1_ID_metadata _final'!$F$2:$G$690,2,FALSE))</f>
        <v>Industrial Chemicals</v>
      </c>
      <c r="G4" t="str">
        <f>IF(ISBLANK(E4),"Unknown",VLOOKUP(E4,'[1]LVL1_ID_metadata _final'!$F$2:$H$690,3,FALSE))</f>
        <v>Corrosion inhibitor</v>
      </c>
      <c r="I4" t="str">
        <f>IF(ISBLANK($E4),"Unknown",VLOOKUP($E4,'[1]LVL1_ID_metadata _final'!$F$2:$K$690,5,FALSE))</f>
        <v>29878-31-7</v>
      </c>
      <c r="J4" t="str">
        <f>IF(ISBLANK($E4),"Unknown",VLOOKUP($E4,'[1]LVL1_ID_metadata _final'!$F$2:$K$690,6,FALSE))</f>
        <v>https://www.scbt.com/p/4-methylbenzotriazole-29878-31-7</v>
      </c>
      <c r="L4" t="s">
        <v>1129</v>
      </c>
      <c r="M4" t="s">
        <v>4</v>
      </c>
      <c r="N4" t="s">
        <v>4</v>
      </c>
      <c r="O4" t="s">
        <v>3</v>
      </c>
      <c r="P4" t="s">
        <v>25</v>
      </c>
      <c r="Q4" t="s">
        <v>4</v>
      </c>
      <c r="R4">
        <v>133.06421</v>
      </c>
      <c r="S4">
        <v>134.07148000000001</v>
      </c>
      <c r="T4">
        <v>13.015000000000001</v>
      </c>
      <c r="U4">
        <v>92808887.684488505</v>
      </c>
      <c r="V4">
        <v>23</v>
      </c>
      <c r="W4">
        <v>4</v>
      </c>
      <c r="X4">
        <v>0</v>
      </c>
      <c r="Y4">
        <v>67.5</v>
      </c>
      <c r="Z4">
        <v>43.8</v>
      </c>
      <c r="AB4" t="s">
        <v>2</v>
      </c>
      <c r="AC4" t="s">
        <v>28</v>
      </c>
      <c r="AD4" t="s">
        <v>1</v>
      </c>
      <c r="AE4" t="s">
        <v>0</v>
      </c>
      <c r="AF4">
        <v>92808887.684488505</v>
      </c>
      <c r="AG4">
        <v>92635955.639461398</v>
      </c>
      <c r="AH4">
        <v>91767601.0844028</v>
      </c>
      <c r="AI4">
        <v>4553779.9948751703</v>
      </c>
      <c r="AJ4">
        <v>49759190.320109501</v>
      </c>
      <c r="AK4">
        <v>45412637.689319201</v>
      </c>
      <c r="AL4">
        <v>48996168.8922351</v>
      </c>
      <c r="AM4">
        <v>4614440.2198488098</v>
      </c>
      <c r="AN4">
        <v>78930821.362552896</v>
      </c>
      <c r="AO4">
        <v>57503900.498263299</v>
      </c>
      <c r="AP4">
        <v>62885500.960731201</v>
      </c>
      <c r="AQ4">
        <v>32331101.832559999</v>
      </c>
      <c r="AR4">
        <v>40342102.251681097</v>
      </c>
      <c r="AS4">
        <v>44085602.870409399</v>
      </c>
      <c r="AT4">
        <v>3147334.9324153699</v>
      </c>
      <c r="AU4">
        <v>92635955.639461398</v>
      </c>
      <c r="AV4">
        <v>48996168.8922351</v>
      </c>
      <c r="AW4">
        <v>40342102.251681097</v>
      </c>
      <c r="AX4">
        <v>0.60387528267075496</v>
      </c>
      <c r="AY4">
        <v>4.8293465297910299</v>
      </c>
      <c r="AZ4">
        <v>15.429174114235799</v>
      </c>
      <c r="BA4">
        <v>0.52900000000000003</v>
      </c>
      <c r="BB4">
        <v>0.435</v>
      </c>
      <c r="BC4">
        <v>0.82299999999999995</v>
      </c>
      <c r="BD4">
        <v>-0.92</v>
      </c>
      <c r="BE4">
        <v>-1.2</v>
      </c>
      <c r="BF4">
        <v>-0.28000000000000003</v>
      </c>
      <c r="BG4">
        <v>4.0462148061082298E-4</v>
      </c>
      <c r="BH4" s="1">
        <v>7.9440227622074006E-5</v>
      </c>
      <c r="BI4">
        <v>7.2344033254083298E-2</v>
      </c>
      <c r="BJ4">
        <v>1.77167950975477E-3</v>
      </c>
      <c r="BK4">
        <v>2.8453918800067503E-4</v>
      </c>
      <c r="BL4">
        <v>0.14705882430100201</v>
      </c>
      <c r="BM4">
        <v>3.6</v>
      </c>
      <c r="BW4">
        <v>4.3</v>
      </c>
    </row>
    <row r="5" spans="1:79" x14ac:dyDescent="0.3">
      <c r="A5">
        <v>9</v>
      </c>
      <c r="B5" t="s">
        <v>9</v>
      </c>
      <c r="E5" t="s">
        <v>1128</v>
      </c>
      <c r="F5" t="str">
        <f>IF(ISBLANK(E5),"Unknown",VLOOKUP(E5,'[1]LVL1_ID_metadata _final'!$F$2:$G$690,2,FALSE))</f>
        <v>Industrial Chemicals</v>
      </c>
      <c r="G5" t="str">
        <f>IF(ISBLANK(E5),"Unknown",VLOOKUP(E5,'[1]LVL1_ID_metadata _final'!$F$2:$H$690,3,FALSE))</f>
        <v>Dye/stain</v>
      </c>
      <c r="I5" t="str">
        <f>IF(ISBLANK($E5),"Unknown",VLOOKUP($E5,'[1]LVL1_ID_metadata _final'!$F$2:$K$690,5,FALSE))</f>
        <v>2321-07-5</v>
      </c>
      <c r="J5" t="str">
        <f>IF(ISBLANK($E5),"Unknown",VLOOKUP($E5,'[1]LVL1_ID_metadata _final'!$F$2:$K$690,6,FALSE))</f>
        <v>https://en.wikipedia.org/wiki/Fluorescein</v>
      </c>
      <c r="L5" t="s">
        <v>1127</v>
      </c>
      <c r="M5" t="s">
        <v>4</v>
      </c>
      <c r="N5" t="s">
        <v>5</v>
      </c>
      <c r="O5" t="s">
        <v>3</v>
      </c>
      <c r="P5" t="s">
        <v>18</v>
      </c>
      <c r="Q5" t="s">
        <v>4</v>
      </c>
      <c r="R5">
        <v>332.0684</v>
      </c>
      <c r="S5">
        <v>333.07567</v>
      </c>
      <c r="T5">
        <v>19.103000000000002</v>
      </c>
      <c r="U5">
        <v>1261656210.2674601</v>
      </c>
      <c r="V5">
        <v>15</v>
      </c>
      <c r="W5">
        <v>4</v>
      </c>
      <c r="X5">
        <v>0</v>
      </c>
      <c r="Y5">
        <v>99.2</v>
      </c>
      <c r="Z5">
        <v>10</v>
      </c>
      <c r="AB5" t="s">
        <v>2</v>
      </c>
      <c r="AC5" t="s">
        <v>28</v>
      </c>
      <c r="AD5" t="s">
        <v>1</v>
      </c>
      <c r="AE5" t="s">
        <v>0</v>
      </c>
      <c r="AF5">
        <v>68141862.368644506</v>
      </c>
      <c r="AG5">
        <v>70147539.755405501</v>
      </c>
      <c r="AH5">
        <v>66560734.701452501</v>
      </c>
      <c r="AI5">
        <v>13308945.187296599</v>
      </c>
      <c r="AJ5">
        <v>1198950357.94629</v>
      </c>
      <c r="AK5">
        <v>1261656210.2674601</v>
      </c>
      <c r="AL5">
        <v>1190884086.47791</v>
      </c>
      <c r="AM5">
        <v>1933440.77034735</v>
      </c>
      <c r="AN5">
        <v>463625576.38891399</v>
      </c>
      <c r="AO5">
        <v>429148255.60820597</v>
      </c>
      <c r="AP5">
        <v>444401807.28865898</v>
      </c>
      <c r="AQ5">
        <v>7867663.9347269395</v>
      </c>
      <c r="AR5">
        <v>6195282.8807309195</v>
      </c>
      <c r="AS5">
        <v>5602647.0698276702</v>
      </c>
      <c r="AT5">
        <v>25396393.549483299</v>
      </c>
      <c r="AU5">
        <v>68141862.368644506</v>
      </c>
      <c r="AV5">
        <v>1198950357.94629</v>
      </c>
      <c r="AW5">
        <v>6195282.8807309195</v>
      </c>
      <c r="AX5">
        <v>2.6325370905002501</v>
      </c>
      <c r="AY5">
        <v>3.1829964538780802</v>
      </c>
      <c r="AZ5">
        <v>17.918892467810501</v>
      </c>
      <c r="BA5">
        <v>17.594999999999999</v>
      </c>
      <c r="BB5">
        <v>9.0999999999999998E-2</v>
      </c>
      <c r="BC5">
        <v>5.0000000000000001E-3</v>
      </c>
      <c r="BD5">
        <v>4.1399999999999997</v>
      </c>
      <c r="BE5">
        <v>-3.46</v>
      </c>
      <c r="BF5">
        <v>-7.6</v>
      </c>
      <c r="BG5" s="1">
        <v>1.7643303018566301E-7</v>
      </c>
      <c r="BH5" s="1">
        <v>5.3716544656801101E-7</v>
      </c>
      <c r="BI5" s="1">
        <v>9.7395869147476294E-11</v>
      </c>
      <c r="BJ5" s="1">
        <v>5.4720971634856401E-6</v>
      </c>
      <c r="BK5" s="1">
        <v>6.7213308511153097E-6</v>
      </c>
      <c r="BL5" s="1">
        <v>1.5949547531590699E-8</v>
      </c>
      <c r="BM5" s="1">
        <v>6.6</v>
      </c>
      <c r="BN5" s="1">
        <v>6.6</v>
      </c>
      <c r="BO5" s="1">
        <v>6.6</v>
      </c>
      <c r="BP5">
        <v>4.8</v>
      </c>
      <c r="BQ5" s="1">
        <v>6.6</v>
      </c>
      <c r="BR5">
        <v>6.6</v>
      </c>
      <c r="BS5">
        <v>6.6</v>
      </c>
      <c r="BT5">
        <v>2.9</v>
      </c>
      <c r="BU5">
        <v>9.6</v>
      </c>
      <c r="BV5">
        <v>9.1999999999999993</v>
      </c>
      <c r="BW5">
        <v>9.6</v>
      </c>
      <c r="BX5">
        <v>4.5999999999999996</v>
      </c>
      <c r="BY5">
        <v>3.5</v>
      </c>
      <c r="BZ5">
        <v>3.5</v>
      </c>
      <c r="CA5">
        <v>6.2</v>
      </c>
    </row>
    <row r="6" spans="1:79" x14ac:dyDescent="0.3">
      <c r="A6">
        <v>99</v>
      </c>
      <c r="B6" t="s">
        <v>9</v>
      </c>
      <c r="E6" t="s">
        <v>1126</v>
      </c>
      <c r="F6" t="str">
        <f>IF(ISBLANK(E6),"Unknown",VLOOKUP(E6,'[1]LVL1_ID_metadata _final'!$F$2:$G$690,2,FALSE))</f>
        <v>Industrial Chemicals</v>
      </c>
      <c r="G6" t="str">
        <f>IF(ISBLANK(E6),"Unknown",VLOOKUP(E6,'[1]LVL1_ID_metadata _final'!$F$2:$H$690,3,FALSE))</f>
        <v>Flame retardant</v>
      </c>
      <c r="I6" t="str">
        <f>IF(ISBLANK($E6),"Unknown",VLOOKUP($E6,'[1]LVL1_ID_metadata _final'!$F$2:$K$690,5,FALSE))</f>
        <v>513-08-6</v>
      </c>
      <c r="J6" t="str">
        <f>IF(ISBLANK($E6),"Unknown",VLOOKUP($E6,'[1]LVL1_ID_metadata _final'!$F$2:$K$690,6,FALSE))</f>
        <v>https://www.sigmaaldrich.com/DK/en/product/aldrich/255327</v>
      </c>
      <c r="L6" t="s">
        <v>77</v>
      </c>
      <c r="M6" t="s">
        <v>4</v>
      </c>
      <c r="N6" t="s">
        <v>4</v>
      </c>
      <c r="O6" t="s">
        <v>3</v>
      </c>
      <c r="P6" t="s">
        <v>18</v>
      </c>
      <c r="Q6" t="s">
        <v>3</v>
      </c>
      <c r="R6">
        <v>224.11795000000001</v>
      </c>
      <c r="S6">
        <v>225.12522999999999</v>
      </c>
      <c r="T6">
        <v>19.355</v>
      </c>
      <c r="U6">
        <v>190652513.76276699</v>
      </c>
      <c r="V6">
        <v>1</v>
      </c>
      <c r="W6">
        <v>1</v>
      </c>
      <c r="X6">
        <v>0</v>
      </c>
      <c r="Y6">
        <v>95.1</v>
      </c>
      <c r="Z6">
        <v>9.8000000000000007</v>
      </c>
      <c r="AB6" t="s">
        <v>2</v>
      </c>
      <c r="AC6" t="s">
        <v>2</v>
      </c>
      <c r="AD6" t="s">
        <v>1</v>
      </c>
      <c r="AE6" t="s">
        <v>0</v>
      </c>
      <c r="AF6">
        <v>169838014.84260699</v>
      </c>
      <c r="AG6">
        <v>190652513.76276699</v>
      </c>
      <c r="AH6">
        <v>149157632.995664</v>
      </c>
      <c r="AI6">
        <v>89430.3406080563</v>
      </c>
      <c r="AJ6">
        <v>1121271.2952614001</v>
      </c>
      <c r="AK6">
        <v>595191.60899845196</v>
      </c>
      <c r="AL6">
        <v>478462.965401116</v>
      </c>
      <c r="AM6">
        <v>411965.72429957899</v>
      </c>
      <c r="AN6">
        <v>68182524.297118902</v>
      </c>
      <c r="AO6">
        <v>62433679.102835797</v>
      </c>
      <c r="AP6">
        <v>63376547.567741796</v>
      </c>
      <c r="AQ6">
        <v>136797.08486866599</v>
      </c>
      <c r="AR6">
        <v>153437.03261172399</v>
      </c>
      <c r="AS6">
        <v>160714.051656617</v>
      </c>
      <c r="AT6">
        <v>101836.414559654</v>
      </c>
      <c r="AU6">
        <v>169838014.84260699</v>
      </c>
      <c r="AV6">
        <v>595191.60899845196</v>
      </c>
      <c r="AW6">
        <v>153437.03261172399</v>
      </c>
      <c r="AX6">
        <v>12.2128233183777</v>
      </c>
      <c r="AY6">
        <v>46.804215720538899</v>
      </c>
      <c r="AZ6" s="1">
        <v>8.1562319425852792</v>
      </c>
      <c r="BA6" s="1">
        <v>4.0000000000000001E-3</v>
      </c>
      <c r="BB6">
        <v>1E-3</v>
      </c>
      <c r="BC6">
        <v>0.25800000000000001</v>
      </c>
      <c r="BD6">
        <v>-8.16</v>
      </c>
      <c r="BE6">
        <v>-10.11</v>
      </c>
      <c r="BF6">
        <v>-1.96</v>
      </c>
      <c r="BG6" s="1">
        <v>8.45703380436547E-7</v>
      </c>
      <c r="BH6" s="1">
        <v>2.6480921322402698E-7</v>
      </c>
      <c r="BI6">
        <v>1.11892610735775E-3</v>
      </c>
      <c r="BJ6" s="1">
        <v>1.4796195040629199E-5</v>
      </c>
      <c r="BK6" s="1">
        <v>4.2694938733565903E-6</v>
      </c>
      <c r="BL6">
        <v>4.6743709015537203E-3</v>
      </c>
      <c r="BM6" s="1">
        <v>6.2</v>
      </c>
      <c r="BN6" s="1">
        <v>6.2</v>
      </c>
      <c r="BO6">
        <v>6.6</v>
      </c>
      <c r="BP6" s="1"/>
      <c r="BQ6">
        <v>2.9</v>
      </c>
      <c r="BR6">
        <v>4.2</v>
      </c>
      <c r="BS6">
        <v>4.9000000000000004</v>
      </c>
      <c r="BT6">
        <v>0.4</v>
      </c>
      <c r="BU6">
        <v>9.1999999999999993</v>
      </c>
      <c r="BV6">
        <v>9.1999999999999993</v>
      </c>
      <c r="BW6">
        <v>8.9</v>
      </c>
    </row>
    <row r="7" spans="1:79" x14ac:dyDescent="0.3">
      <c r="A7">
        <v>399</v>
      </c>
      <c r="B7" t="s">
        <v>9</v>
      </c>
      <c r="C7" t="s">
        <v>8</v>
      </c>
      <c r="E7" t="s">
        <v>1126</v>
      </c>
      <c r="F7" t="str">
        <f>IF(ISBLANK(E7),"Unknown",VLOOKUP(E7,'[1]LVL1_ID_metadata _final'!$F$2:$G$690,2,FALSE))</f>
        <v>Industrial Chemicals</v>
      </c>
      <c r="G7" t="str">
        <f>IF(ISBLANK(E7),"Unknown",VLOOKUP(E7,'[1]LVL1_ID_metadata _final'!$F$2:$H$690,3,FALSE))</f>
        <v>Flame retardant</v>
      </c>
      <c r="I7" t="str">
        <f>IF(ISBLANK($E7),"Unknown",VLOOKUP($E7,'[1]LVL1_ID_metadata _final'!$F$2:$K$690,5,FALSE))</f>
        <v>513-08-6</v>
      </c>
      <c r="J7" t="str">
        <f>IF(ISBLANK($E7),"Unknown",VLOOKUP($E7,'[1]LVL1_ID_metadata _final'!$F$2:$K$690,6,FALSE))</f>
        <v>https://www.sigmaaldrich.com/DK/en/product/aldrich/255327</v>
      </c>
      <c r="L7" t="s">
        <v>77</v>
      </c>
      <c r="M7" t="s">
        <v>4</v>
      </c>
      <c r="N7" t="s">
        <v>4</v>
      </c>
      <c r="O7" t="s">
        <v>3</v>
      </c>
      <c r="P7" t="s">
        <v>18</v>
      </c>
      <c r="Q7" t="s">
        <v>3</v>
      </c>
      <c r="R7">
        <v>224.11796000000001</v>
      </c>
      <c r="S7">
        <v>225.12523999999999</v>
      </c>
      <c r="T7">
        <v>19.731999999999999</v>
      </c>
      <c r="U7">
        <v>63376111.849288702</v>
      </c>
      <c r="V7">
        <v>1</v>
      </c>
      <c r="W7">
        <v>1</v>
      </c>
      <c r="X7">
        <v>0</v>
      </c>
      <c r="Y7">
        <v>89.3</v>
      </c>
      <c r="Z7">
        <v>55.5</v>
      </c>
      <c r="AB7" t="s">
        <v>2</v>
      </c>
      <c r="AC7" t="s">
        <v>2</v>
      </c>
      <c r="AD7" t="s">
        <v>1</v>
      </c>
      <c r="AE7" t="s">
        <v>0</v>
      </c>
      <c r="AF7">
        <v>61956475.825026199</v>
      </c>
      <c r="AG7">
        <v>63376111.849288702</v>
      </c>
      <c r="AH7">
        <v>54958515.692844503</v>
      </c>
      <c r="AI7">
        <v>89465.580108733702</v>
      </c>
      <c r="AJ7">
        <v>175370.13925655099</v>
      </c>
      <c r="AK7">
        <v>184151.18533653201</v>
      </c>
      <c r="AL7">
        <v>168730.539440194</v>
      </c>
      <c r="AM7">
        <v>209700.96353387801</v>
      </c>
      <c r="AN7">
        <v>24116846.003304299</v>
      </c>
      <c r="AO7">
        <v>22261819.578235399</v>
      </c>
      <c r="AP7">
        <v>23057240.5993868</v>
      </c>
      <c r="AQ7">
        <v>146251.64412343199</v>
      </c>
      <c r="AR7">
        <v>164609.44331296501</v>
      </c>
      <c r="AS7">
        <v>167001.80265741801</v>
      </c>
      <c r="AT7">
        <v>108017.362361823</v>
      </c>
      <c r="AU7">
        <v>61956475.825026199</v>
      </c>
      <c r="AV7">
        <v>175370.13925655099</v>
      </c>
      <c r="AW7">
        <v>164609.44331296501</v>
      </c>
      <c r="AX7">
        <v>7.4984440778707597</v>
      </c>
      <c r="AY7">
        <v>4.3928278039391504</v>
      </c>
      <c r="AZ7">
        <v>7.1271628344323998</v>
      </c>
      <c r="BA7">
        <v>3.0000000000000001E-3</v>
      </c>
      <c r="BB7">
        <v>3.0000000000000001E-3</v>
      </c>
      <c r="BC7">
        <v>0.93899999999999995</v>
      </c>
      <c r="BD7">
        <v>-8.4600000000000009</v>
      </c>
      <c r="BE7">
        <v>-8.56</v>
      </c>
      <c r="BF7">
        <v>-0.09</v>
      </c>
      <c r="BG7" s="1">
        <v>6.4170890823333998E-14</v>
      </c>
      <c r="BH7" s="1">
        <v>6.4170890823333998E-14</v>
      </c>
      <c r="BI7">
        <v>0.22445074279562299</v>
      </c>
      <c r="BJ7" s="1">
        <v>7.3986619300272699E-12</v>
      </c>
      <c r="BK7" s="1">
        <v>5.4543036753784699E-12</v>
      </c>
      <c r="BL7">
        <v>0.36992807608908301</v>
      </c>
      <c r="BM7" s="1">
        <v>6.2</v>
      </c>
      <c r="BN7" s="1">
        <v>6.2</v>
      </c>
      <c r="BO7">
        <v>6.2</v>
      </c>
      <c r="BP7" s="1"/>
      <c r="BQ7" s="1"/>
      <c r="BU7">
        <v>9</v>
      </c>
      <c r="BV7">
        <v>9</v>
      </c>
      <c r="BW7">
        <v>8.6</v>
      </c>
    </row>
    <row r="8" spans="1:79" x14ac:dyDescent="0.3">
      <c r="A8">
        <v>12</v>
      </c>
      <c r="B8" t="s">
        <v>9</v>
      </c>
      <c r="C8" t="s">
        <v>8</v>
      </c>
      <c r="D8" t="s">
        <v>675</v>
      </c>
      <c r="E8" t="s">
        <v>1125</v>
      </c>
      <c r="F8" t="s">
        <v>1117</v>
      </c>
      <c r="G8" t="s">
        <v>1124</v>
      </c>
      <c r="I8" t="s">
        <v>1123</v>
      </c>
      <c r="J8" t="s">
        <v>1122</v>
      </c>
      <c r="L8" t="s">
        <v>1121</v>
      </c>
      <c r="M8" t="s">
        <v>25</v>
      </c>
      <c r="N8" t="s">
        <v>4</v>
      </c>
      <c r="O8" t="s">
        <v>4</v>
      </c>
      <c r="P8" t="s">
        <v>4</v>
      </c>
      <c r="Q8" t="s">
        <v>4</v>
      </c>
      <c r="R8">
        <v>398.24318</v>
      </c>
      <c r="S8">
        <v>399.25045</v>
      </c>
      <c r="T8">
        <v>24.462</v>
      </c>
      <c r="U8">
        <v>518819267.824359</v>
      </c>
      <c r="V8">
        <v>29</v>
      </c>
      <c r="W8">
        <v>6</v>
      </c>
      <c r="X8">
        <v>1</v>
      </c>
      <c r="Y8">
        <v>99.3</v>
      </c>
      <c r="Z8">
        <v>98</v>
      </c>
      <c r="AA8">
        <v>94.5</v>
      </c>
      <c r="AB8" t="s">
        <v>2</v>
      </c>
      <c r="AC8" t="s">
        <v>28</v>
      </c>
      <c r="AD8" t="s">
        <v>1</v>
      </c>
      <c r="AE8" t="s">
        <v>0</v>
      </c>
      <c r="AF8">
        <v>265824306.40491</v>
      </c>
      <c r="AG8">
        <v>249862431.64754999</v>
      </c>
      <c r="AH8">
        <v>271210375.35702598</v>
      </c>
      <c r="AI8">
        <v>7046612.1027119802</v>
      </c>
      <c r="AJ8">
        <v>518819267.824359</v>
      </c>
      <c r="AK8">
        <v>436110867.86859</v>
      </c>
      <c r="AL8">
        <v>434781580.129749</v>
      </c>
      <c r="AM8">
        <v>6056287.9786215704</v>
      </c>
      <c r="AN8">
        <v>355780176.33654398</v>
      </c>
      <c r="AO8">
        <v>291380274.31878</v>
      </c>
      <c r="AP8">
        <v>366704241.381033</v>
      </c>
      <c r="AQ8">
        <v>217651908.831451</v>
      </c>
      <c r="AR8">
        <v>259816891.44598699</v>
      </c>
      <c r="AS8">
        <v>284365018.76522499</v>
      </c>
      <c r="AT8">
        <v>8705711.3598478008</v>
      </c>
      <c r="AU8">
        <v>265824306.40491</v>
      </c>
      <c r="AV8">
        <v>436110867.86859</v>
      </c>
      <c r="AW8">
        <v>259816891.44598699</v>
      </c>
      <c r="AX8">
        <v>4.2325721238959302</v>
      </c>
      <c r="AY8">
        <v>10.392091501758101</v>
      </c>
      <c r="AZ8">
        <v>13.2871496675257</v>
      </c>
      <c r="BA8">
        <v>1.641</v>
      </c>
      <c r="BB8">
        <v>0.97699999999999998</v>
      </c>
      <c r="BC8">
        <v>0.59599999999999997</v>
      </c>
      <c r="BD8">
        <v>0.71</v>
      </c>
      <c r="BE8">
        <v>-0.03</v>
      </c>
      <c r="BF8">
        <v>-0.75</v>
      </c>
      <c r="BG8">
        <v>1.1452074562457999E-3</v>
      </c>
      <c r="BH8">
        <v>0.89228286886519803</v>
      </c>
      <c r="BI8">
        <v>8.0735638779205797E-4</v>
      </c>
      <c r="BJ8">
        <v>4.2817162793336097E-3</v>
      </c>
      <c r="BK8">
        <v>0.94932590050262999</v>
      </c>
      <c r="BL8" s="1">
        <v>3.5849425722567102E-3</v>
      </c>
      <c r="BM8">
        <v>5.8</v>
      </c>
      <c r="BN8" s="1">
        <v>6.6</v>
      </c>
      <c r="BO8" s="1">
        <v>6.6</v>
      </c>
      <c r="BP8">
        <v>6.1</v>
      </c>
      <c r="BQ8" s="1">
        <v>6.6</v>
      </c>
      <c r="BR8">
        <v>6.2</v>
      </c>
      <c r="BS8">
        <v>7</v>
      </c>
      <c r="BT8">
        <v>6.1</v>
      </c>
      <c r="BU8">
        <v>7.9</v>
      </c>
      <c r="BV8">
        <v>8.1999999999999993</v>
      </c>
      <c r="BW8">
        <v>9</v>
      </c>
      <c r="BX8">
        <v>6.6</v>
      </c>
      <c r="BY8">
        <v>6.6</v>
      </c>
      <c r="BZ8">
        <v>6.6</v>
      </c>
      <c r="CA8">
        <v>6.1</v>
      </c>
    </row>
    <row r="9" spans="1:79" x14ac:dyDescent="0.3">
      <c r="A9">
        <v>5276</v>
      </c>
      <c r="B9" t="s">
        <v>9</v>
      </c>
      <c r="C9" t="s">
        <v>8</v>
      </c>
      <c r="E9" t="s">
        <v>1120</v>
      </c>
      <c r="F9" t="str">
        <f>IF(ISBLANK(E9),"Unknown",VLOOKUP(E9,'[1]LVL1_ID_metadata _final'!$F$2:$G$690,2,FALSE))</f>
        <v>Industrial Chemicals</v>
      </c>
      <c r="G9" t="str">
        <f>IF(ISBLANK(E9),"Unknown",VLOOKUP(E9,'[1]LVL1_ID_metadata _final'!$F$2:$H$690,3,FALSE))</f>
        <v>Flame retardant</v>
      </c>
      <c r="I9" t="str">
        <f>IF(ISBLANK($E9),"Unknown",VLOOKUP($E9,'[1]LVL1_ID_metadata _final'!$F$2:$K$690,5,FALSE))</f>
        <v>115-96-8</v>
      </c>
      <c r="J9" t="str">
        <f>IF(ISBLANK($E9),"Unknown",VLOOKUP($E9,'[1]LVL1_ID_metadata _final'!$F$2:$K$690,6,FALSE))</f>
        <v>https://www.sigmaaldrich.com/DK/en/product/aldrich/119660</v>
      </c>
      <c r="L9" t="s">
        <v>1119</v>
      </c>
      <c r="M9" t="s">
        <v>4</v>
      </c>
      <c r="N9" t="s">
        <v>4</v>
      </c>
      <c r="O9" t="s">
        <v>3</v>
      </c>
      <c r="P9" t="s">
        <v>4</v>
      </c>
      <c r="Q9" t="s">
        <v>4</v>
      </c>
      <c r="R9">
        <v>283.95391999999998</v>
      </c>
      <c r="S9">
        <v>284.96120000000002</v>
      </c>
      <c r="T9">
        <v>18.196999999999999</v>
      </c>
      <c r="U9">
        <v>6500165.7624983797</v>
      </c>
      <c r="V9">
        <v>1</v>
      </c>
      <c r="W9">
        <v>1</v>
      </c>
      <c r="X9">
        <v>0</v>
      </c>
      <c r="Y9">
        <v>38.9</v>
      </c>
      <c r="Z9">
        <v>58.8</v>
      </c>
      <c r="AB9" t="s">
        <v>2</v>
      </c>
      <c r="AC9" t="s">
        <v>28</v>
      </c>
      <c r="AD9" t="s">
        <v>1</v>
      </c>
      <c r="AE9" t="s">
        <v>0</v>
      </c>
      <c r="AF9">
        <v>4503540.7987530697</v>
      </c>
      <c r="AG9">
        <v>4764976.0846503098</v>
      </c>
      <c r="AH9">
        <v>6500165.7624983797</v>
      </c>
      <c r="AI9">
        <v>238143.66355306099</v>
      </c>
      <c r="AJ9">
        <v>2505479.4449675898</v>
      </c>
      <c r="AK9">
        <v>2674796.8175916099</v>
      </c>
      <c r="AL9">
        <v>2525208.6389121101</v>
      </c>
      <c r="AM9">
        <v>168317.26245072801</v>
      </c>
      <c r="AN9">
        <v>3657045.6582496599</v>
      </c>
      <c r="AO9">
        <v>3575272.31745602</v>
      </c>
      <c r="AP9">
        <v>3875374.0566380098</v>
      </c>
      <c r="AQ9">
        <v>1689482.0763302201</v>
      </c>
      <c r="AR9">
        <v>2234112.1285373401</v>
      </c>
      <c r="AS9">
        <v>2560014.7008121298</v>
      </c>
      <c r="AT9">
        <v>223118.221963819</v>
      </c>
      <c r="AU9">
        <v>4764976.0846503098</v>
      </c>
      <c r="AV9">
        <v>2525208.6389121101</v>
      </c>
      <c r="AW9">
        <v>2234112.1285373401</v>
      </c>
      <c r="AX9">
        <v>20.645677128322099</v>
      </c>
      <c r="AY9" s="1">
        <v>3.6047222434859898</v>
      </c>
      <c r="AZ9" s="1">
        <v>20.3508051364777</v>
      </c>
      <c r="BA9">
        <v>0.53</v>
      </c>
      <c r="BB9" s="1">
        <v>0.46899999999999997</v>
      </c>
      <c r="BC9" s="1">
        <v>0.88500000000000001</v>
      </c>
      <c r="BD9">
        <v>-0.92</v>
      </c>
      <c r="BE9">
        <v>-1.0900000000000001</v>
      </c>
      <c r="BF9">
        <v>-0.18</v>
      </c>
      <c r="BG9">
        <v>5.28199279017472E-3</v>
      </c>
      <c r="BH9">
        <v>1.5772174579498099E-3</v>
      </c>
      <c r="BI9">
        <v>0.41805753008430102</v>
      </c>
      <c r="BJ9">
        <v>1.5337974925903899E-2</v>
      </c>
      <c r="BK9">
        <v>3.5246333367066102E-3</v>
      </c>
      <c r="BL9">
        <v>0.60585045244783298</v>
      </c>
      <c r="BM9">
        <v>3.6</v>
      </c>
      <c r="BN9">
        <v>4</v>
      </c>
      <c r="BO9">
        <v>3.1</v>
      </c>
      <c r="BP9">
        <v>3.8</v>
      </c>
      <c r="BQ9">
        <v>4.4000000000000004</v>
      </c>
      <c r="BR9">
        <v>3.6</v>
      </c>
      <c r="BS9">
        <v>4.4000000000000004</v>
      </c>
      <c r="BT9">
        <v>2.2999999999999998</v>
      </c>
      <c r="BU9">
        <v>7</v>
      </c>
      <c r="BV9">
        <v>5.2</v>
      </c>
      <c r="BW9">
        <v>7</v>
      </c>
      <c r="BX9">
        <v>1.7</v>
      </c>
      <c r="BY9">
        <v>3.3</v>
      </c>
      <c r="BZ9">
        <v>2.1</v>
      </c>
      <c r="CA9">
        <v>1.5</v>
      </c>
    </row>
    <row r="10" spans="1:79" x14ac:dyDescent="0.3">
      <c r="A10">
        <v>5946</v>
      </c>
      <c r="D10" t="s">
        <v>675</v>
      </c>
      <c r="E10" t="s">
        <v>1118</v>
      </c>
      <c r="F10" t="s">
        <v>1117</v>
      </c>
      <c r="G10" t="s">
        <v>1116</v>
      </c>
      <c r="J10" t="s">
        <v>1115</v>
      </c>
      <c r="K10" t="s">
        <v>1114</v>
      </c>
      <c r="L10" t="s">
        <v>1113</v>
      </c>
      <c r="M10" t="s">
        <v>25</v>
      </c>
      <c r="N10" t="s">
        <v>3</v>
      </c>
      <c r="O10" t="s">
        <v>4</v>
      </c>
      <c r="P10" t="s">
        <v>25</v>
      </c>
      <c r="Q10" t="s">
        <v>4</v>
      </c>
      <c r="R10">
        <v>348.12776000000002</v>
      </c>
      <c r="S10">
        <v>349.13504</v>
      </c>
      <c r="T10">
        <v>23.914000000000001</v>
      </c>
      <c r="U10">
        <v>3196963.7543402999</v>
      </c>
      <c r="V10">
        <v>41</v>
      </c>
      <c r="W10">
        <v>0</v>
      </c>
      <c r="X10">
        <v>1</v>
      </c>
      <c r="AA10">
        <v>78.099999999999994</v>
      </c>
      <c r="AB10" t="s">
        <v>2</v>
      </c>
      <c r="AC10" t="s">
        <v>28</v>
      </c>
      <c r="AD10" t="s">
        <v>1</v>
      </c>
      <c r="AE10" t="s">
        <v>0</v>
      </c>
      <c r="AF10">
        <v>2992915.47618199</v>
      </c>
      <c r="AG10">
        <v>3196963.7543402999</v>
      </c>
      <c r="AH10">
        <v>2217133.2185067902</v>
      </c>
      <c r="AI10">
        <v>127523.351662887</v>
      </c>
      <c r="AJ10">
        <v>2444736.7588268202</v>
      </c>
      <c r="AK10">
        <v>2375548.79596239</v>
      </c>
      <c r="AL10">
        <v>2710207.6042374698</v>
      </c>
      <c r="AM10">
        <v>124251.156190361</v>
      </c>
      <c r="AN10">
        <v>2256504.3838801901</v>
      </c>
      <c r="AO10">
        <v>2239972.5373656298</v>
      </c>
      <c r="AP10">
        <v>2166983.0743161598</v>
      </c>
      <c r="AQ10">
        <v>495476.227957247</v>
      </c>
      <c r="AR10">
        <v>555625.72032038204</v>
      </c>
      <c r="AS10">
        <v>488089.612614721</v>
      </c>
      <c r="AT10">
        <v>121609.158130813</v>
      </c>
      <c r="AU10">
        <v>2992915.47618199</v>
      </c>
      <c r="AV10">
        <v>2444736.7588268202</v>
      </c>
      <c r="AW10">
        <v>495476.227957247</v>
      </c>
      <c r="AX10">
        <v>18.447778130824801</v>
      </c>
      <c r="AY10">
        <v>7.0378937364568399</v>
      </c>
      <c r="AZ10">
        <v>7.2201985429583102</v>
      </c>
      <c r="BA10" s="1">
        <v>0.81699999999999995</v>
      </c>
      <c r="BB10">
        <v>0.16600000000000001</v>
      </c>
      <c r="BC10">
        <v>0.20300000000000001</v>
      </c>
      <c r="BD10">
        <v>-0.28999999999999998</v>
      </c>
      <c r="BE10">
        <v>-2.59</v>
      </c>
      <c r="BF10">
        <v>-2.2999999999999998</v>
      </c>
      <c r="BG10">
        <v>0.62342905070742205</v>
      </c>
      <c r="BH10" s="1">
        <v>7.7596680809754997E-6</v>
      </c>
      <c r="BI10" s="1">
        <v>1.13320700723119E-5</v>
      </c>
      <c r="BJ10">
        <v>0.77743482595071101</v>
      </c>
      <c r="BK10" s="1">
        <v>4.2470696689189403E-5</v>
      </c>
      <c r="BL10">
        <v>1.3255284250298499E-4</v>
      </c>
      <c r="BM10">
        <v>3.6</v>
      </c>
      <c r="BN10">
        <v>3.3</v>
      </c>
      <c r="BO10">
        <v>3.6</v>
      </c>
      <c r="BQ10">
        <v>5.5</v>
      </c>
      <c r="BR10">
        <v>5.2</v>
      </c>
      <c r="BS10">
        <v>5.9</v>
      </c>
      <c r="BU10">
        <v>8.6</v>
      </c>
      <c r="BV10">
        <v>8.1999999999999993</v>
      </c>
      <c r="BW10">
        <v>7.8</v>
      </c>
      <c r="BX10">
        <v>4.9000000000000004</v>
      </c>
      <c r="BZ10">
        <v>4.2</v>
      </c>
      <c r="CA10">
        <v>2.7</v>
      </c>
    </row>
    <row r="11" spans="1:79" x14ac:dyDescent="0.3">
      <c r="A11">
        <v>5118</v>
      </c>
      <c r="B11" t="s">
        <v>9</v>
      </c>
      <c r="C11" t="s">
        <v>8</v>
      </c>
      <c r="E11" t="s">
        <v>1112</v>
      </c>
      <c r="F11" t="str">
        <f>IF(ISBLANK(E11),"Unknown",VLOOKUP(E11,'[1]LVL1_ID_metadata _final'!$F$2:$G$690,2,FALSE))</f>
        <v>Industrial Chemicals</v>
      </c>
      <c r="G11" t="str">
        <f>IF(ISBLANK(E11),"Unknown",VLOOKUP(E11,'[1]LVL1_ID_metadata _final'!$F$2:$H$690,3,FALSE))</f>
        <v>Plasticizer</v>
      </c>
      <c r="I11" t="str">
        <f>IF(ISBLANK($E11),"Unknown",VLOOKUP($E11,'[1]LVL1_ID_metadata _final'!$F$2:$K$690,5,FALSE))</f>
        <v>85-68-7</v>
      </c>
      <c r="J11" t="str">
        <f>IF(ISBLANK($E11),"Unknown",VLOOKUP($E11,'[1]LVL1_ID_metadata _final'!$F$2:$K$690,6,FALSE))</f>
        <v>https://en.wikipedia.org/wiki/Benzyl_butyl_phthalate</v>
      </c>
      <c r="L11" t="s">
        <v>1108</v>
      </c>
      <c r="M11" t="s">
        <v>4</v>
      </c>
      <c r="N11" t="s">
        <v>5</v>
      </c>
      <c r="O11" t="s">
        <v>3</v>
      </c>
      <c r="P11" t="s">
        <v>18</v>
      </c>
      <c r="Q11" t="s">
        <v>4</v>
      </c>
      <c r="R11">
        <v>312.13612999999998</v>
      </c>
      <c r="S11">
        <v>313.14341000000002</v>
      </c>
      <c r="T11">
        <v>22.052</v>
      </c>
      <c r="U11">
        <v>8275781.8864168003</v>
      </c>
      <c r="V11">
        <v>132</v>
      </c>
      <c r="W11">
        <v>2</v>
      </c>
      <c r="X11">
        <v>0</v>
      </c>
      <c r="Y11">
        <v>43.4</v>
      </c>
      <c r="Z11">
        <v>60.2</v>
      </c>
      <c r="AB11" t="s">
        <v>28</v>
      </c>
      <c r="AC11" t="s">
        <v>28</v>
      </c>
      <c r="AD11" t="s">
        <v>1</v>
      </c>
      <c r="AE11" t="s">
        <v>0</v>
      </c>
      <c r="AF11">
        <v>3088375.3388662399</v>
      </c>
      <c r="AG11">
        <v>3421106.2039099801</v>
      </c>
      <c r="AH11">
        <v>4907327.5103008803</v>
      </c>
      <c r="AI11">
        <v>237998.404086216</v>
      </c>
      <c r="AJ11">
        <v>7847205.1807343597</v>
      </c>
      <c r="AK11">
        <v>7832552.5470952503</v>
      </c>
      <c r="AL11">
        <v>8275781.8864168003</v>
      </c>
      <c r="AM11">
        <v>151621.92709688001</v>
      </c>
      <c r="AN11">
        <v>6623919.2608313002</v>
      </c>
      <c r="AO11">
        <v>3576534.3321423102</v>
      </c>
      <c r="AP11">
        <v>3744709.4367679302</v>
      </c>
      <c r="AQ11">
        <v>2744670.8997351001</v>
      </c>
      <c r="AR11">
        <v>2795621.2031916701</v>
      </c>
      <c r="AS11">
        <v>2793002.47472452</v>
      </c>
      <c r="AT11">
        <v>210766.699746253</v>
      </c>
      <c r="AU11">
        <v>3421106.2039099801</v>
      </c>
      <c r="AV11">
        <v>7847205.1807343597</v>
      </c>
      <c r="AW11">
        <v>2793002.47472452</v>
      </c>
      <c r="AX11">
        <v>25.449763276515</v>
      </c>
      <c r="AY11" s="1">
        <v>3.1530328294478398</v>
      </c>
      <c r="AZ11" s="1">
        <v>1.03284853666688</v>
      </c>
      <c r="BA11" s="1">
        <v>2.294</v>
      </c>
      <c r="BB11" s="1">
        <v>0.81599999999999995</v>
      </c>
      <c r="BC11" s="1">
        <v>0.35599999999999998</v>
      </c>
      <c r="BD11" s="1">
        <v>1.2</v>
      </c>
      <c r="BE11">
        <v>-0.28999999999999998</v>
      </c>
      <c r="BF11">
        <v>-1.49</v>
      </c>
      <c r="BG11">
        <v>1.4417722602946301E-3</v>
      </c>
      <c r="BH11">
        <v>9.64056250041707E-2</v>
      </c>
      <c r="BI11">
        <v>2.3990353975988899E-4</v>
      </c>
      <c r="BJ11">
        <v>5.2189351314289997E-3</v>
      </c>
      <c r="BK11">
        <v>0.138340213377874</v>
      </c>
      <c r="BL11" s="1">
        <v>1.34175558985927E-3</v>
      </c>
      <c r="BM11" s="1">
        <v>3.3</v>
      </c>
      <c r="BN11">
        <v>3.6</v>
      </c>
      <c r="BO11" s="1">
        <v>2.1</v>
      </c>
      <c r="BP11" s="1">
        <v>1.5</v>
      </c>
      <c r="BQ11">
        <v>3.5</v>
      </c>
      <c r="BR11">
        <v>2.7</v>
      </c>
      <c r="BS11">
        <v>3.1</v>
      </c>
      <c r="BT11">
        <v>2.2999999999999998</v>
      </c>
      <c r="BU11">
        <v>3.6</v>
      </c>
      <c r="BV11">
        <v>3.4</v>
      </c>
      <c r="BW11">
        <v>4.0999999999999996</v>
      </c>
      <c r="BX11">
        <v>2.5</v>
      </c>
      <c r="BY11">
        <v>4.8</v>
      </c>
      <c r="BZ11">
        <v>2.9</v>
      </c>
      <c r="CA11">
        <v>4.5</v>
      </c>
    </row>
    <row r="12" spans="1:79" x14ac:dyDescent="0.3">
      <c r="A12">
        <v>4412</v>
      </c>
      <c r="B12" t="s">
        <v>9</v>
      </c>
      <c r="C12" t="s">
        <v>8</v>
      </c>
      <c r="E12" t="s">
        <v>1111</v>
      </c>
      <c r="F12" t="str">
        <f>IF(ISBLANK(E12),"Unknown",VLOOKUP(E12,'[1]LVL1_ID_metadata _final'!$F$2:$G$690,2,FALSE))</f>
        <v>Industrial Chemicals</v>
      </c>
      <c r="G12" t="str">
        <f>IF(ISBLANK(E12),"Unknown",VLOOKUP(E12,'[1]LVL1_ID_metadata _final'!$F$2:$H$690,3,FALSE))</f>
        <v>Plasticizer</v>
      </c>
      <c r="I12" t="str">
        <f>IF(ISBLANK($E12),"Unknown",VLOOKUP($E12,'[1]LVL1_ID_metadata _final'!$F$2:$K$690,5,FALSE))</f>
        <v>117-83-9</v>
      </c>
      <c r="J12" t="str">
        <f>IF(ISBLANK($E12),"Unknown",VLOOKUP($E12,'[1]LVL1_ID_metadata _final'!$F$2:$K$690,6,FALSE))</f>
        <v>https://pubchem.ncbi.nlm.nih.gov/compound/Bis_2-butoxyethyl_-phthalate</v>
      </c>
      <c r="L12" t="s">
        <v>1110</v>
      </c>
      <c r="M12" t="s">
        <v>4</v>
      </c>
      <c r="N12" t="s">
        <v>5</v>
      </c>
      <c r="O12" t="s">
        <v>3</v>
      </c>
      <c r="P12" t="s">
        <v>18</v>
      </c>
      <c r="Q12" t="s">
        <v>4</v>
      </c>
      <c r="R12">
        <v>366.20433000000003</v>
      </c>
      <c r="S12">
        <v>367.21161000000001</v>
      </c>
      <c r="T12">
        <v>18.724</v>
      </c>
      <c r="U12">
        <v>28060307.704862401</v>
      </c>
      <c r="V12">
        <v>234</v>
      </c>
      <c r="W12">
        <v>1</v>
      </c>
      <c r="X12">
        <v>0</v>
      </c>
      <c r="Y12">
        <v>30.8</v>
      </c>
      <c r="Z12">
        <v>37.799999999999997</v>
      </c>
      <c r="AB12" t="s">
        <v>2</v>
      </c>
      <c r="AC12" t="s">
        <v>28</v>
      </c>
      <c r="AD12" t="s">
        <v>1</v>
      </c>
      <c r="AE12" t="s">
        <v>0</v>
      </c>
      <c r="AF12">
        <v>4661041.3996273698</v>
      </c>
      <c r="AG12">
        <v>8361660.71113378</v>
      </c>
      <c r="AH12">
        <v>17320216.9524979</v>
      </c>
      <c r="AI12">
        <v>678221.53202442697</v>
      </c>
      <c r="AJ12">
        <v>8958210.3995401692</v>
      </c>
      <c r="AK12">
        <v>11139747.9457964</v>
      </c>
      <c r="AL12">
        <v>10608298.9435136</v>
      </c>
      <c r="AM12">
        <v>176040.24128444001</v>
      </c>
      <c r="AN12">
        <v>23744410.467788398</v>
      </c>
      <c r="AO12">
        <v>15916475.519974301</v>
      </c>
      <c r="AP12">
        <v>28060307.704862401</v>
      </c>
      <c r="AQ12">
        <v>19789311.178923398</v>
      </c>
      <c r="AR12">
        <v>17167897.280457102</v>
      </c>
      <c r="AS12">
        <v>22325793.806693401</v>
      </c>
      <c r="AT12">
        <v>165556.046925392</v>
      </c>
      <c r="AU12">
        <v>8361660.71113378</v>
      </c>
      <c r="AV12">
        <v>10608298.9435136</v>
      </c>
      <c r="AW12">
        <v>19789311.178923398</v>
      </c>
      <c r="AX12">
        <v>64.354711593884403</v>
      </c>
      <c r="AY12" s="1">
        <v>11.1140133523741</v>
      </c>
      <c r="AZ12" s="1">
        <v>13.051286390402201</v>
      </c>
      <c r="BA12">
        <v>1.2689999999999999</v>
      </c>
      <c r="BB12" s="1">
        <v>2.367</v>
      </c>
      <c r="BC12" s="1">
        <v>1.865</v>
      </c>
      <c r="BD12">
        <v>0.34</v>
      </c>
      <c r="BE12">
        <v>1.24</v>
      </c>
      <c r="BF12">
        <v>0.9</v>
      </c>
      <c r="BG12">
        <v>0.88855941775402303</v>
      </c>
      <c r="BH12">
        <v>0.100226067727195</v>
      </c>
      <c r="BI12">
        <v>0.181889286284657</v>
      </c>
      <c r="BJ12">
        <v>0.98557633602952299</v>
      </c>
      <c r="BK12">
        <v>0.14307026543763501</v>
      </c>
      <c r="BL12" s="1">
        <v>0.310570692071094</v>
      </c>
      <c r="BM12" s="1">
        <v>0.2</v>
      </c>
      <c r="BN12">
        <v>0.5</v>
      </c>
      <c r="BO12" s="1"/>
      <c r="BP12" s="1">
        <v>0.4</v>
      </c>
      <c r="BQ12">
        <v>0.8</v>
      </c>
      <c r="BT12">
        <v>0.4</v>
      </c>
      <c r="BU12">
        <v>2.1</v>
      </c>
      <c r="BV12">
        <v>2.1</v>
      </c>
      <c r="BW12">
        <v>2.2999999999999998</v>
      </c>
      <c r="BX12">
        <v>3.3</v>
      </c>
      <c r="BY12">
        <v>3</v>
      </c>
      <c r="BZ12">
        <v>3.7</v>
      </c>
    </row>
    <row r="13" spans="1:79" x14ac:dyDescent="0.3">
      <c r="A13">
        <v>3690</v>
      </c>
      <c r="B13" t="s">
        <v>9</v>
      </c>
      <c r="C13" t="s">
        <v>8</v>
      </c>
      <c r="E13" t="s">
        <v>1109</v>
      </c>
      <c r="F13" t="str">
        <f>IF(ISBLANK(E13),"Unknown",VLOOKUP(E13,'[1]LVL1_ID_metadata _final'!$F$2:$G$690,2,FALSE))</f>
        <v>Industrial Chemicals</v>
      </c>
      <c r="G13" t="str">
        <f>IF(ISBLANK(E13),"Unknown",VLOOKUP(E13,'[1]LVL1_ID_metadata _final'!$F$2:$H$690,3,FALSE))</f>
        <v>Plasticizer</v>
      </c>
      <c r="I13" t="str">
        <f>IF(ISBLANK($E13),"Unknown",VLOOKUP($E13,'[1]LVL1_ID_metadata _final'!$F$2:$K$690,5,FALSE))</f>
        <v>10192-62-8</v>
      </c>
      <c r="J13" t="str">
        <f>IF(ISBLANK($E13),"Unknown",VLOOKUP($E13,'[1]LVL1_ID_metadata _final'!$F$2:$K$690,6,FALSE))</f>
        <v>https://en.wikipedia.org/wiki/Bisphenol_A</v>
      </c>
      <c r="L13" t="s">
        <v>1108</v>
      </c>
      <c r="M13" t="s">
        <v>4</v>
      </c>
      <c r="N13" t="s">
        <v>25</v>
      </c>
      <c r="O13" t="s">
        <v>3</v>
      </c>
      <c r="P13" t="s">
        <v>18</v>
      </c>
      <c r="Q13" t="s">
        <v>18</v>
      </c>
      <c r="R13">
        <v>312.13625000000002</v>
      </c>
      <c r="S13">
        <v>313.14353</v>
      </c>
      <c r="T13">
        <v>19.402999999999999</v>
      </c>
      <c r="U13">
        <v>14454056.463736599</v>
      </c>
      <c r="V13">
        <v>132</v>
      </c>
      <c r="W13">
        <v>3</v>
      </c>
      <c r="X13">
        <v>0</v>
      </c>
      <c r="Y13">
        <v>44.3</v>
      </c>
      <c r="Z13">
        <v>60.4</v>
      </c>
      <c r="AB13" t="s">
        <v>28</v>
      </c>
      <c r="AC13" t="s">
        <v>28</v>
      </c>
      <c r="AD13" t="s">
        <v>1</v>
      </c>
      <c r="AE13" t="s">
        <v>0</v>
      </c>
      <c r="AF13">
        <v>14454056.463736599</v>
      </c>
      <c r="AG13">
        <v>11533434.2535704</v>
      </c>
      <c r="AH13">
        <v>12864039.0784996</v>
      </c>
      <c r="AI13">
        <v>88781.705661371103</v>
      </c>
      <c r="AJ13">
        <v>1691990.7549551099</v>
      </c>
      <c r="AK13">
        <v>861354.81187121302</v>
      </c>
      <c r="AL13">
        <v>788624.76385888597</v>
      </c>
      <c r="AM13">
        <v>107459.470055032</v>
      </c>
      <c r="AN13">
        <v>7451359.0984303299</v>
      </c>
      <c r="AO13">
        <v>4911188.8117392501</v>
      </c>
      <c r="AP13">
        <v>5347644.8631825102</v>
      </c>
      <c r="AQ13">
        <v>1980935.1553761801</v>
      </c>
      <c r="AR13">
        <v>5053041.57783732</v>
      </c>
      <c r="AS13">
        <v>711505.33821677696</v>
      </c>
      <c r="AT13">
        <v>101097.798818291</v>
      </c>
      <c r="AU13">
        <v>12864039.0784996</v>
      </c>
      <c r="AV13">
        <v>861354.81187121302</v>
      </c>
      <c r="AW13">
        <v>1980935.1553761801</v>
      </c>
      <c r="AX13">
        <v>11.2909063721909</v>
      </c>
      <c r="AY13">
        <v>45.052682765936297</v>
      </c>
      <c r="AZ13">
        <v>86.460928062842996</v>
      </c>
      <c r="BA13">
        <v>6.7000000000000004E-2</v>
      </c>
      <c r="BB13">
        <v>0.154</v>
      </c>
      <c r="BC13">
        <v>2.2999999999999998</v>
      </c>
      <c r="BD13">
        <v>-3.9</v>
      </c>
      <c r="BE13">
        <v>-2.7</v>
      </c>
      <c r="BF13">
        <v>1.2</v>
      </c>
      <c r="BG13">
        <v>6.0571813672007898E-3</v>
      </c>
      <c r="BH13">
        <v>2.18048490599448E-2</v>
      </c>
      <c r="BI13">
        <v>0.49360896554016698</v>
      </c>
      <c r="BJ13">
        <v>1.7244854323588299E-2</v>
      </c>
      <c r="BK13">
        <v>3.6082882801703402E-2</v>
      </c>
      <c r="BL13" s="1">
        <v>0.68572619780164401</v>
      </c>
      <c r="BM13" s="1">
        <v>3</v>
      </c>
      <c r="BN13">
        <v>3.3</v>
      </c>
      <c r="BO13" s="1">
        <v>3</v>
      </c>
      <c r="BP13" s="1"/>
      <c r="BQ13">
        <v>0.6</v>
      </c>
      <c r="BR13">
        <v>1.5</v>
      </c>
      <c r="BS13">
        <v>1.9</v>
      </c>
      <c r="BT13">
        <v>2.7</v>
      </c>
      <c r="BU13">
        <v>2.2000000000000002</v>
      </c>
      <c r="BV13">
        <v>3.1</v>
      </c>
      <c r="BW13">
        <v>3</v>
      </c>
      <c r="BX13">
        <v>0.2</v>
      </c>
      <c r="BY13">
        <v>0.5</v>
      </c>
      <c r="BZ13">
        <v>2.2999999999999998</v>
      </c>
    </row>
    <row r="14" spans="1:79" x14ac:dyDescent="0.3">
      <c r="A14">
        <v>2461</v>
      </c>
      <c r="B14" t="s">
        <v>9</v>
      </c>
      <c r="C14" t="s">
        <v>8</v>
      </c>
      <c r="E14" t="s">
        <v>1107</v>
      </c>
      <c r="F14" t="str">
        <f>IF(ISBLANK(E14),"Unknown",VLOOKUP(E14,'[1]LVL1_ID_metadata _final'!$F$2:$G$690,2,FALSE))</f>
        <v>Industrial Chemicals</v>
      </c>
      <c r="G14" t="str">
        <f>IF(ISBLANK(E14),"Unknown",VLOOKUP(E14,'[1]LVL1_ID_metadata _final'!$F$2:$H$690,3,FALSE))</f>
        <v>Plasticizer</v>
      </c>
      <c r="I14" t="str">
        <f>IF(ISBLANK($E14),"Unknown",VLOOKUP($E14,'[1]LVL1_ID_metadata _final'!$F$2:$K$690,5,FALSE))</f>
        <v>85-98-3</v>
      </c>
      <c r="J14" t="str">
        <f>IF(ISBLANK($E14),"Unknown",VLOOKUP($E14,'[1]LVL1_ID_metadata _final'!$F$2:$K$690,6,FALSE))</f>
        <v>https://en.wikipedia.org/wiki/Centralite</v>
      </c>
      <c r="L14" t="s">
        <v>1106</v>
      </c>
      <c r="M14" t="s">
        <v>4</v>
      </c>
      <c r="N14" t="s">
        <v>4</v>
      </c>
      <c r="O14" t="s">
        <v>3</v>
      </c>
      <c r="P14" t="s">
        <v>4</v>
      </c>
      <c r="Q14" t="s">
        <v>18</v>
      </c>
      <c r="R14">
        <v>268.15782000000002</v>
      </c>
      <c r="S14">
        <v>269.1651</v>
      </c>
      <c r="T14">
        <v>23.321999999999999</v>
      </c>
      <c r="U14">
        <v>10134924.5655213</v>
      </c>
      <c r="V14">
        <v>213</v>
      </c>
      <c r="W14">
        <v>4</v>
      </c>
      <c r="X14">
        <v>0</v>
      </c>
      <c r="Y14">
        <v>71.7</v>
      </c>
      <c r="Z14">
        <v>45.2</v>
      </c>
      <c r="AB14" t="s">
        <v>28</v>
      </c>
      <c r="AC14" t="s">
        <v>28</v>
      </c>
      <c r="AD14" t="s">
        <v>1</v>
      </c>
      <c r="AE14" t="s">
        <v>0</v>
      </c>
      <c r="AF14">
        <v>886734.65960467898</v>
      </c>
      <c r="AG14">
        <v>700074.28915075795</v>
      </c>
      <c r="AH14">
        <v>892652.38008765096</v>
      </c>
      <c r="AI14">
        <v>49844.790538533802</v>
      </c>
      <c r="AJ14">
        <v>9858145.9961239509</v>
      </c>
      <c r="AK14">
        <v>9988992.9581137504</v>
      </c>
      <c r="AL14">
        <v>10134924.5655213</v>
      </c>
      <c r="AM14">
        <v>56210.932134932104</v>
      </c>
      <c r="AN14">
        <v>3689901.2407914801</v>
      </c>
      <c r="AO14">
        <v>3172316.3458487699</v>
      </c>
      <c r="AP14">
        <v>3236299.6671685502</v>
      </c>
      <c r="AQ14">
        <v>87058.385122116801</v>
      </c>
      <c r="AR14">
        <v>86208.859662675502</v>
      </c>
      <c r="AS14">
        <v>92615.504778746399</v>
      </c>
      <c r="AT14">
        <v>54055.382503934103</v>
      </c>
      <c r="AU14">
        <v>886734.65960467898</v>
      </c>
      <c r="AV14">
        <v>9988992.9581137504</v>
      </c>
      <c r="AW14">
        <v>87058.385122116801</v>
      </c>
      <c r="AX14">
        <v>13.2508650549176</v>
      </c>
      <c r="AY14">
        <v>1.3854060917889699</v>
      </c>
      <c r="AZ14" s="1">
        <v>3.9261638280589199</v>
      </c>
      <c r="BA14" s="1">
        <v>11.265000000000001</v>
      </c>
      <c r="BB14">
        <v>9.8000000000000004E-2</v>
      </c>
      <c r="BC14" s="1">
        <v>8.9999999999999993E-3</v>
      </c>
      <c r="BD14" s="1">
        <v>3.49</v>
      </c>
      <c r="BE14">
        <v>-3.35</v>
      </c>
      <c r="BF14">
        <v>-6.84</v>
      </c>
      <c r="BG14" s="1">
        <v>1.04538669498666E-7</v>
      </c>
      <c r="BH14" s="1">
        <v>2.30359761266286E-7</v>
      </c>
      <c r="BI14" s="1">
        <v>6.6748828686513702E-12</v>
      </c>
      <c r="BJ14" s="1">
        <v>3.5964816212398199E-6</v>
      </c>
      <c r="BK14" s="1">
        <v>3.9459952411053302E-6</v>
      </c>
      <c r="BL14" s="1">
        <v>1.1881291506199401E-9</v>
      </c>
      <c r="BM14" s="1">
        <v>3</v>
      </c>
      <c r="BN14">
        <v>4.5</v>
      </c>
      <c r="BO14">
        <v>3.4</v>
      </c>
      <c r="BP14" s="1"/>
      <c r="BQ14">
        <v>5.8</v>
      </c>
      <c r="BR14">
        <v>5.8</v>
      </c>
      <c r="BS14">
        <v>5.8</v>
      </c>
      <c r="BU14">
        <v>6.2</v>
      </c>
      <c r="BV14">
        <v>6.9</v>
      </c>
      <c r="BW14">
        <v>7.7</v>
      </c>
    </row>
    <row r="15" spans="1:79" x14ac:dyDescent="0.3">
      <c r="A15">
        <v>706</v>
      </c>
      <c r="B15" t="s">
        <v>9</v>
      </c>
      <c r="E15" t="s">
        <v>1105</v>
      </c>
      <c r="F15" t="str">
        <f>IF(ISBLANK(E15),"Unknown",VLOOKUP(E15,'[1]LVL1_ID_metadata _final'!$F$2:$G$690,2,FALSE))</f>
        <v>Industrial Chemicals</v>
      </c>
      <c r="G15" t="str">
        <f>IF(ISBLANK(E15),"Unknown",VLOOKUP(E15,'[1]LVL1_ID_metadata _final'!$F$2:$H$690,3,FALSE))</f>
        <v>Plasticizer</v>
      </c>
      <c r="I15" t="str">
        <f>IF(ISBLANK($E15),"Unknown",VLOOKUP($E15,'[1]LVL1_ID_metadata _final'!$F$2:$K$690,5,FALSE))</f>
        <v>27138-31-4</v>
      </c>
      <c r="J15" t="str">
        <f>IF(ISBLANK($E15),"Unknown",VLOOKUP($E15,'[1]LVL1_ID_metadata _final'!$F$2:$K$690,6,FALSE))</f>
        <v>https://www.eastman.com/Pages/ProductHome.aspx?product=71071434</v>
      </c>
      <c r="L15" t="s">
        <v>1104</v>
      </c>
      <c r="M15" t="s">
        <v>4</v>
      </c>
      <c r="N15" t="s">
        <v>5</v>
      </c>
      <c r="O15" t="s">
        <v>3</v>
      </c>
      <c r="P15" t="s">
        <v>18</v>
      </c>
      <c r="Q15" t="s">
        <v>4</v>
      </c>
      <c r="R15">
        <v>342.14672000000002</v>
      </c>
      <c r="S15">
        <v>343.154</v>
      </c>
      <c r="T15">
        <v>17.314</v>
      </c>
      <c r="U15">
        <v>41474772.819257401</v>
      </c>
      <c r="V15">
        <v>166</v>
      </c>
      <c r="W15">
        <v>3</v>
      </c>
      <c r="X15">
        <v>0</v>
      </c>
      <c r="Y15">
        <v>85.8</v>
      </c>
      <c r="Z15">
        <v>9.3000000000000007</v>
      </c>
      <c r="AB15" t="s">
        <v>2</v>
      </c>
      <c r="AC15" t="s">
        <v>28</v>
      </c>
      <c r="AD15" t="s">
        <v>1</v>
      </c>
      <c r="AE15" t="s">
        <v>0</v>
      </c>
      <c r="AF15">
        <v>25528687.2110941</v>
      </c>
      <c r="AG15">
        <v>27613301.731192</v>
      </c>
      <c r="AH15">
        <v>28027688.967067599</v>
      </c>
      <c r="AI15">
        <v>90816.071382288705</v>
      </c>
      <c r="AJ15">
        <v>41474772.819257401</v>
      </c>
      <c r="AK15">
        <v>39294097.940053001</v>
      </c>
      <c r="AL15">
        <v>41037650.881861299</v>
      </c>
      <c r="AM15">
        <v>107843.023428599</v>
      </c>
      <c r="AN15">
        <v>31629211.675350498</v>
      </c>
      <c r="AO15">
        <v>28850430.539876901</v>
      </c>
      <c r="AP15">
        <v>30041378.142129801</v>
      </c>
      <c r="AQ15">
        <v>16890184.516824499</v>
      </c>
      <c r="AR15">
        <v>18812667.338882301</v>
      </c>
      <c r="AS15">
        <v>18522848.8552536</v>
      </c>
      <c r="AT15">
        <v>107209.377193391</v>
      </c>
      <c r="AU15">
        <v>27613301.731192</v>
      </c>
      <c r="AV15">
        <v>41037650.881861299</v>
      </c>
      <c r="AW15">
        <v>18522848.8552536</v>
      </c>
      <c r="AX15">
        <v>4.9500005449023998</v>
      </c>
      <c r="AY15">
        <v>2.84151852304687</v>
      </c>
      <c r="AZ15">
        <v>5.7341585839109896</v>
      </c>
      <c r="BA15">
        <v>1.486</v>
      </c>
      <c r="BB15">
        <v>0.67100000000000004</v>
      </c>
      <c r="BC15">
        <v>0.45100000000000001</v>
      </c>
      <c r="BD15">
        <v>0.56999999999999995</v>
      </c>
      <c r="BE15">
        <v>-0.57999999999999996</v>
      </c>
      <c r="BF15">
        <v>-1.1499999999999999</v>
      </c>
      <c r="BG15">
        <v>1.07588828276106E-4</v>
      </c>
      <c r="BH15">
        <v>1.11885672041123E-4</v>
      </c>
      <c r="BI15" s="1">
        <v>1.8368794856282699E-6</v>
      </c>
      <c r="BJ15">
        <v>5.8186084935584999E-4</v>
      </c>
      <c r="BK15">
        <v>3.7823033642200198E-4</v>
      </c>
      <c r="BL15" s="1">
        <v>3.6881168566478397E-5</v>
      </c>
      <c r="BM15" s="1">
        <v>5.8</v>
      </c>
      <c r="BN15">
        <v>5.5</v>
      </c>
      <c r="BO15" s="1">
        <v>5.8</v>
      </c>
      <c r="BP15" s="1"/>
      <c r="BQ15">
        <v>6.2</v>
      </c>
      <c r="BR15">
        <v>5.8</v>
      </c>
      <c r="BS15">
        <v>6.2</v>
      </c>
      <c r="BT15">
        <v>3</v>
      </c>
      <c r="BU15">
        <v>9.1999999999999993</v>
      </c>
      <c r="BV15">
        <v>8.9</v>
      </c>
      <c r="BW15">
        <v>8.9</v>
      </c>
      <c r="BX15">
        <v>5.2</v>
      </c>
      <c r="BY15">
        <v>5.2</v>
      </c>
      <c r="BZ15">
        <v>6</v>
      </c>
      <c r="CA15">
        <v>4.9000000000000004</v>
      </c>
    </row>
    <row r="16" spans="1:79" x14ac:dyDescent="0.3">
      <c r="A16">
        <v>781</v>
      </c>
      <c r="B16" t="s">
        <v>9</v>
      </c>
      <c r="E16" t="s">
        <v>1105</v>
      </c>
      <c r="F16" t="str">
        <f>IF(ISBLANK(E16),"Unknown",VLOOKUP(E16,'[1]LVL1_ID_metadata _final'!$F$2:$G$690,2,FALSE))</f>
        <v>Industrial Chemicals</v>
      </c>
      <c r="G16" t="str">
        <f>IF(ISBLANK(E16),"Unknown",VLOOKUP(E16,'[1]LVL1_ID_metadata _final'!$F$2:$H$690,3,FALSE))</f>
        <v>Plasticizer</v>
      </c>
      <c r="I16" t="str">
        <f>IF(ISBLANK($E16),"Unknown",VLOOKUP($E16,'[1]LVL1_ID_metadata _final'!$F$2:$K$690,5,FALSE))</f>
        <v>27138-31-4</v>
      </c>
      <c r="J16" t="str">
        <f>IF(ISBLANK($E16),"Unknown",VLOOKUP($E16,'[1]LVL1_ID_metadata _final'!$F$2:$K$690,6,FALSE))</f>
        <v>https://www.eastman.com/Pages/ProductHome.aspx?product=71071434</v>
      </c>
      <c r="L16" t="s">
        <v>1104</v>
      </c>
      <c r="M16" t="s">
        <v>4</v>
      </c>
      <c r="N16" t="s">
        <v>5</v>
      </c>
      <c r="O16" t="s">
        <v>3</v>
      </c>
      <c r="P16" t="s">
        <v>18</v>
      </c>
      <c r="Q16" t="s">
        <v>4</v>
      </c>
      <c r="R16">
        <v>342.14672000000002</v>
      </c>
      <c r="S16">
        <v>343.15399000000002</v>
      </c>
      <c r="T16">
        <v>17.166</v>
      </c>
      <c r="U16">
        <v>30239133.695174601</v>
      </c>
      <c r="V16">
        <v>166</v>
      </c>
      <c r="W16">
        <v>2</v>
      </c>
      <c r="X16">
        <v>0</v>
      </c>
      <c r="Y16">
        <v>84.8</v>
      </c>
      <c r="Z16">
        <v>9.1999999999999993</v>
      </c>
      <c r="AB16" t="s">
        <v>2</v>
      </c>
      <c r="AC16" t="s">
        <v>28</v>
      </c>
      <c r="AD16" t="s">
        <v>1</v>
      </c>
      <c r="AE16" t="s">
        <v>0</v>
      </c>
      <c r="AF16">
        <v>15691381.919526501</v>
      </c>
      <c r="AG16">
        <v>17017573.459008899</v>
      </c>
      <c r="AH16">
        <v>17498507.745547</v>
      </c>
      <c r="AI16">
        <v>131450.65207958</v>
      </c>
      <c r="AJ16">
        <v>30239133.695174601</v>
      </c>
      <c r="AK16">
        <v>27515257.9378752</v>
      </c>
      <c r="AL16">
        <v>29071978.2973262</v>
      </c>
      <c r="AM16">
        <v>133989.04790216801</v>
      </c>
      <c r="AN16">
        <v>21666383.871286001</v>
      </c>
      <c r="AO16">
        <v>19617893.084180899</v>
      </c>
      <c r="AP16">
        <v>19807912.4280621</v>
      </c>
      <c r="AQ16">
        <v>10909847.0118978</v>
      </c>
      <c r="AR16">
        <v>13233622.7414949</v>
      </c>
      <c r="AS16">
        <v>13583080.553959601</v>
      </c>
      <c r="AT16">
        <v>132587.73251877099</v>
      </c>
      <c r="AU16">
        <v>17017573.459008899</v>
      </c>
      <c r="AV16">
        <v>29071978.2973262</v>
      </c>
      <c r="AW16">
        <v>13233622.7414949</v>
      </c>
      <c r="AX16">
        <v>5.5923735034523503</v>
      </c>
      <c r="AY16">
        <v>4.7217437963012001</v>
      </c>
      <c r="AZ16">
        <v>11.5546431608549</v>
      </c>
      <c r="BA16">
        <v>1.708</v>
      </c>
      <c r="BB16">
        <v>0.77800000000000002</v>
      </c>
      <c r="BC16">
        <v>0.45500000000000002</v>
      </c>
      <c r="BD16">
        <v>0.77</v>
      </c>
      <c r="BE16">
        <v>-0.36</v>
      </c>
      <c r="BF16">
        <v>-1.1399999999999999</v>
      </c>
      <c r="BG16">
        <v>4.1638685789191499E-4</v>
      </c>
      <c r="BH16">
        <v>1.12564893603362E-2</v>
      </c>
      <c r="BI16" s="1">
        <v>3.7200549507954198E-5</v>
      </c>
      <c r="BJ16">
        <v>1.8096473420483E-3</v>
      </c>
      <c r="BK16">
        <v>1.9941180199574401E-2</v>
      </c>
      <c r="BL16">
        <v>3.1728968684492599E-4</v>
      </c>
      <c r="BM16">
        <v>5.2</v>
      </c>
      <c r="BN16">
        <v>5.2</v>
      </c>
      <c r="BO16">
        <v>5.2</v>
      </c>
      <c r="BQ16">
        <v>5.8</v>
      </c>
      <c r="BR16">
        <v>5.8</v>
      </c>
      <c r="BS16">
        <v>5.8</v>
      </c>
      <c r="BU16">
        <v>8.1</v>
      </c>
      <c r="BV16">
        <v>6.6</v>
      </c>
      <c r="BW16">
        <v>8.1</v>
      </c>
      <c r="BX16">
        <v>5.2</v>
      </c>
      <c r="BY16">
        <v>4.0999999999999996</v>
      </c>
      <c r="BZ16">
        <v>5.2</v>
      </c>
    </row>
    <row r="17" spans="1:79" x14ac:dyDescent="0.3">
      <c r="A17">
        <v>2000</v>
      </c>
      <c r="B17" t="s">
        <v>9</v>
      </c>
      <c r="E17" t="s">
        <v>1105</v>
      </c>
      <c r="F17" t="str">
        <f>IF(ISBLANK(E17),"Unknown",VLOOKUP(E17,'[1]LVL1_ID_metadata _final'!$F$2:$G$690,2,FALSE))</f>
        <v>Industrial Chemicals</v>
      </c>
      <c r="G17" t="str">
        <f>IF(ISBLANK(E17),"Unknown",VLOOKUP(E17,'[1]LVL1_ID_metadata _final'!$F$2:$H$690,3,FALSE))</f>
        <v>Plasticizer</v>
      </c>
      <c r="I17" t="str">
        <f>IF(ISBLANK($E17),"Unknown",VLOOKUP($E17,'[1]LVL1_ID_metadata _final'!$F$2:$K$690,5,FALSE))</f>
        <v>27138-31-4</v>
      </c>
      <c r="J17" t="str">
        <f>IF(ISBLANK($E17),"Unknown",VLOOKUP($E17,'[1]LVL1_ID_metadata _final'!$F$2:$K$690,6,FALSE))</f>
        <v>https://www.eastman.com/Pages/ProductHome.aspx?product=71071434</v>
      </c>
      <c r="L17" t="s">
        <v>1104</v>
      </c>
      <c r="M17" t="s">
        <v>4</v>
      </c>
      <c r="N17" t="s">
        <v>5</v>
      </c>
      <c r="O17" t="s">
        <v>3</v>
      </c>
      <c r="P17" t="s">
        <v>18</v>
      </c>
      <c r="Q17" t="s">
        <v>4</v>
      </c>
      <c r="R17">
        <v>342.14675</v>
      </c>
      <c r="S17">
        <v>343.15402</v>
      </c>
      <c r="T17">
        <v>15.423999999999999</v>
      </c>
      <c r="U17">
        <v>17140681.557859201</v>
      </c>
      <c r="V17">
        <v>165</v>
      </c>
      <c r="W17">
        <v>2</v>
      </c>
      <c r="X17">
        <v>0</v>
      </c>
      <c r="Y17">
        <v>84.1</v>
      </c>
      <c r="Z17">
        <v>9.1999999999999993</v>
      </c>
      <c r="AB17" t="s">
        <v>2</v>
      </c>
      <c r="AC17" t="s">
        <v>28</v>
      </c>
      <c r="AD17" t="s">
        <v>1</v>
      </c>
      <c r="AE17" t="s">
        <v>0</v>
      </c>
      <c r="AF17">
        <v>7349982.5256202901</v>
      </c>
      <c r="AG17">
        <v>8229304.06290696</v>
      </c>
      <c r="AH17">
        <v>7415919.4468189301</v>
      </c>
      <c r="AI17">
        <v>89991.124273894704</v>
      </c>
      <c r="AJ17">
        <v>17140681.557859201</v>
      </c>
      <c r="AK17">
        <v>14525477.630723801</v>
      </c>
      <c r="AL17">
        <v>16295078.8808106</v>
      </c>
      <c r="AM17">
        <v>90195.199441040502</v>
      </c>
      <c r="AN17">
        <v>11626809.314612299</v>
      </c>
      <c r="AO17">
        <v>10324826.6348601</v>
      </c>
      <c r="AP17">
        <v>9741523.9732997697</v>
      </c>
      <c r="AQ17">
        <v>4328468.4201155603</v>
      </c>
      <c r="AR17">
        <v>7694329.4132385002</v>
      </c>
      <c r="AS17">
        <v>7314034.6409857497</v>
      </c>
      <c r="AT17">
        <v>90601.583560018495</v>
      </c>
      <c r="AU17">
        <v>7415919.4468189301</v>
      </c>
      <c r="AV17">
        <v>16295078.8808106</v>
      </c>
      <c r="AW17">
        <v>7314034.6409857497</v>
      </c>
      <c r="AX17">
        <v>6.3894156429413798</v>
      </c>
      <c r="AY17">
        <v>8.3475543159105108</v>
      </c>
      <c r="AZ17">
        <v>28.598260582093602</v>
      </c>
      <c r="BA17" s="1">
        <v>2.1970000000000001</v>
      </c>
      <c r="BB17">
        <v>0.98599999999999999</v>
      </c>
      <c r="BC17">
        <v>0.44900000000000001</v>
      </c>
      <c r="BD17">
        <v>1.1399999999999999</v>
      </c>
      <c r="BE17">
        <v>-0.02</v>
      </c>
      <c r="BF17">
        <v>-1.1599999999999999</v>
      </c>
      <c r="BG17">
        <v>8.4307462853705495E-3</v>
      </c>
      <c r="BH17">
        <v>0.45187355911770899</v>
      </c>
      <c r="BI17">
        <v>2.48951425931909E-3</v>
      </c>
      <c r="BJ17">
        <v>2.2749848336051801E-2</v>
      </c>
      <c r="BK17">
        <v>0.54491026539849796</v>
      </c>
      <c r="BL17" s="1">
        <v>9.1245043667433894E-3</v>
      </c>
      <c r="BM17" s="1">
        <v>3.5</v>
      </c>
      <c r="BN17" s="1">
        <v>3.5</v>
      </c>
      <c r="BO17" s="1">
        <v>5</v>
      </c>
      <c r="BP17" s="1"/>
      <c r="BQ17" s="1">
        <v>4.8</v>
      </c>
      <c r="BR17">
        <v>5.2</v>
      </c>
      <c r="BS17">
        <v>5.6</v>
      </c>
      <c r="BU17">
        <v>7.4</v>
      </c>
      <c r="BV17">
        <v>6.4</v>
      </c>
      <c r="BW17">
        <v>6.8</v>
      </c>
      <c r="BX17">
        <v>4.8</v>
      </c>
      <c r="BY17">
        <v>3.1</v>
      </c>
      <c r="BZ17">
        <v>3.1</v>
      </c>
    </row>
    <row r="18" spans="1:79" x14ac:dyDescent="0.3">
      <c r="A18">
        <v>17</v>
      </c>
      <c r="B18" t="s">
        <v>9</v>
      </c>
      <c r="C18" t="s">
        <v>8</v>
      </c>
      <c r="D18" t="s">
        <v>675</v>
      </c>
      <c r="E18" t="s">
        <v>1103</v>
      </c>
      <c r="F18" t="str">
        <f>IF(ISBLANK(E18),"Unknown",VLOOKUP(E18,'[1]LVL1_ID_metadata _final'!$F$2:$G$690,2,FALSE))</f>
        <v>Industrial Chemicals</v>
      </c>
      <c r="G18" t="str">
        <f>IF(ISBLANK(E18),"Unknown",VLOOKUP(E18,'[1]LVL1_ID_metadata _final'!$F$2:$H$690,3,FALSE))</f>
        <v>Plasticizer</v>
      </c>
      <c r="I18" t="str">
        <f>IF(ISBLANK($E18),"Unknown",VLOOKUP($E18,'[1]LVL1_ID_metadata _final'!$F$2:$K$690,5,FALSE))</f>
        <v>126-73-8</v>
      </c>
      <c r="J18" t="str">
        <f>IF(ISBLANK($E18),"Unknown",VLOOKUP($E18,'[1]LVL1_ID_metadata _final'!$F$2:$K$690,6,FALSE))</f>
        <v>https://en.wikipedia.org/wiki/Tributyl_phosphate</v>
      </c>
      <c r="L18" t="s">
        <v>1102</v>
      </c>
      <c r="M18" t="s">
        <v>4</v>
      </c>
      <c r="N18" t="s">
        <v>4</v>
      </c>
      <c r="O18" t="s">
        <v>25</v>
      </c>
      <c r="P18" t="s">
        <v>4</v>
      </c>
      <c r="Q18" t="s">
        <v>4</v>
      </c>
      <c r="R18">
        <v>266.16489000000001</v>
      </c>
      <c r="S18">
        <v>267.17216999999999</v>
      </c>
      <c r="T18">
        <v>23.809000000000001</v>
      </c>
      <c r="U18">
        <v>438439300.74338502</v>
      </c>
      <c r="V18">
        <v>3</v>
      </c>
      <c r="W18">
        <v>3</v>
      </c>
      <c r="X18">
        <v>2</v>
      </c>
      <c r="Y18">
        <v>99.5</v>
      </c>
      <c r="Z18">
        <v>93.4</v>
      </c>
      <c r="AA18">
        <v>94.7</v>
      </c>
      <c r="AB18" t="s">
        <v>31</v>
      </c>
      <c r="AC18" t="s">
        <v>28</v>
      </c>
      <c r="AD18" t="s">
        <v>1</v>
      </c>
      <c r="AE18" t="s">
        <v>0</v>
      </c>
      <c r="AF18">
        <v>199253397.45611501</v>
      </c>
      <c r="AG18">
        <v>230703729.37526199</v>
      </c>
      <c r="AH18">
        <v>195799084.18803099</v>
      </c>
      <c r="AI18">
        <v>17498333.293668199</v>
      </c>
      <c r="AJ18">
        <v>438439300.74338502</v>
      </c>
      <c r="AK18">
        <v>361088189.221246</v>
      </c>
      <c r="AL18">
        <v>339547114.40724403</v>
      </c>
      <c r="AM18">
        <v>21329506.6467737</v>
      </c>
      <c r="AN18">
        <v>247027086.473349</v>
      </c>
      <c r="AO18">
        <v>227565332.06062001</v>
      </c>
      <c r="AP18">
        <v>225202616.744881</v>
      </c>
      <c r="AQ18">
        <v>113022958.20569</v>
      </c>
      <c r="AR18">
        <v>105372409.486147</v>
      </c>
      <c r="AS18">
        <v>108985225.735038</v>
      </c>
      <c r="AT18">
        <v>20341271.179615099</v>
      </c>
      <c r="AU18">
        <v>199253397.45611501</v>
      </c>
      <c r="AV18">
        <v>361088189.221246</v>
      </c>
      <c r="AW18">
        <v>108985225.735038</v>
      </c>
      <c r="AX18">
        <v>9.2205592855546801</v>
      </c>
      <c r="AY18">
        <v>13.6965419054791</v>
      </c>
      <c r="AZ18">
        <v>3.5071478950120301</v>
      </c>
      <c r="BA18">
        <v>1.8120000000000001</v>
      </c>
      <c r="BB18">
        <v>0.54700000000000004</v>
      </c>
      <c r="BC18">
        <v>0.30199999999999999</v>
      </c>
      <c r="BD18">
        <v>0.86</v>
      </c>
      <c r="BE18">
        <v>-0.87</v>
      </c>
      <c r="BF18">
        <v>-1.73</v>
      </c>
      <c r="BG18">
        <v>6.2848857891606403E-4</v>
      </c>
      <c r="BH18">
        <v>4.03651579803599E-4</v>
      </c>
      <c r="BI18" s="1">
        <v>8.9729307377606204E-6</v>
      </c>
      <c r="BJ18">
        <v>2.5627811176119199E-3</v>
      </c>
      <c r="BK18">
        <v>1.10143989399595E-3</v>
      </c>
      <c r="BL18" s="1">
        <v>1.1376289741977001E-4</v>
      </c>
      <c r="BM18" s="1">
        <v>6.2</v>
      </c>
      <c r="BN18">
        <v>5.8</v>
      </c>
      <c r="BO18">
        <v>6.2</v>
      </c>
      <c r="BP18" s="1">
        <v>6</v>
      </c>
      <c r="BQ18">
        <v>6.2</v>
      </c>
      <c r="BR18">
        <v>5.8</v>
      </c>
      <c r="BS18">
        <v>6.2</v>
      </c>
      <c r="BT18">
        <v>6</v>
      </c>
      <c r="BU18">
        <v>8.4</v>
      </c>
      <c r="BV18">
        <v>8.6999999999999993</v>
      </c>
      <c r="BW18">
        <v>8.6999999999999993</v>
      </c>
      <c r="BX18">
        <v>6.2</v>
      </c>
      <c r="BY18">
        <v>5.8</v>
      </c>
      <c r="BZ18">
        <v>6.2</v>
      </c>
      <c r="CA18">
        <v>5.6</v>
      </c>
    </row>
    <row r="19" spans="1:79" x14ac:dyDescent="0.3">
      <c r="A19">
        <v>425</v>
      </c>
      <c r="B19" t="s">
        <v>9</v>
      </c>
      <c r="E19" t="s">
        <v>1101</v>
      </c>
      <c r="F19" t="str">
        <f>IF(ISBLANK(E19),"Unknown",VLOOKUP(E19,'[1]LVL1_ID_metadata _final'!$F$2:$G$690,2,FALSE))</f>
        <v>Industrial Chemicals</v>
      </c>
      <c r="G19" t="str">
        <f>IF(ISBLANK(E19),"Unknown",VLOOKUP(E19,'[1]LVL1_ID_metadata _final'!$F$2:$H$690,3,FALSE))</f>
        <v>Surfactant</v>
      </c>
      <c r="J19" s="3" t="s">
        <v>1100</v>
      </c>
      <c r="L19" t="s">
        <v>1099</v>
      </c>
      <c r="M19" t="s">
        <v>4</v>
      </c>
      <c r="N19" t="s">
        <v>5</v>
      </c>
      <c r="O19" t="s">
        <v>3</v>
      </c>
      <c r="P19" t="s">
        <v>25</v>
      </c>
      <c r="Q19" t="s">
        <v>3</v>
      </c>
      <c r="R19">
        <v>433.22543999999999</v>
      </c>
      <c r="S19">
        <v>434.23271999999997</v>
      </c>
      <c r="T19">
        <v>14.04</v>
      </c>
      <c r="U19">
        <v>81170743.809346393</v>
      </c>
      <c r="V19">
        <v>78</v>
      </c>
      <c r="W19">
        <v>2</v>
      </c>
      <c r="X19">
        <v>0</v>
      </c>
      <c r="Y19">
        <v>67.900000000000006</v>
      </c>
      <c r="Z19">
        <v>8.4</v>
      </c>
      <c r="AB19" t="s">
        <v>2</v>
      </c>
      <c r="AC19" t="s">
        <v>2</v>
      </c>
      <c r="AD19" t="s">
        <v>1</v>
      </c>
      <c r="AE19" t="s">
        <v>0</v>
      </c>
      <c r="AF19">
        <v>81170743.809346393</v>
      </c>
      <c r="AG19">
        <v>80568176.865558296</v>
      </c>
      <c r="AH19">
        <v>78109008.539396897</v>
      </c>
      <c r="AI19">
        <v>242115.637940749</v>
      </c>
      <c r="AJ19">
        <v>33009224.4706209</v>
      </c>
      <c r="AK19">
        <v>33389705.062803101</v>
      </c>
      <c r="AL19">
        <v>31550182.177223299</v>
      </c>
      <c r="AM19">
        <v>428372.862915645</v>
      </c>
      <c r="AN19">
        <v>46057273.442431003</v>
      </c>
      <c r="AO19">
        <v>41051398.583809003</v>
      </c>
      <c r="AP19">
        <v>42660570.595447198</v>
      </c>
      <c r="AQ19">
        <v>5607714.9750085603</v>
      </c>
      <c r="AR19">
        <v>6077467.8986108396</v>
      </c>
      <c r="AS19">
        <v>6601868.81504233</v>
      </c>
      <c r="AT19">
        <v>206854.96969232999</v>
      </c>
      <c r="AU19">
        <v>80568176.865558296</v>
      </c>
      <c r="AV19">
        <v>33009224.4706209</v>
      </c>
      <c r="AW19">
        <v>6077467.8986108396</v>
      </c>
      <c r="AX19">
        <v>2.0287543055722201</v>
      </c>
      <c r="AY19">
        <v>2.9740900996376101</v>
      </c>
      <c r="AZ19">
        <v>8.1586774491599598</v>
      </c>
      <c r="BA19">
        <v>0.41</v>
      </c>
      <c r="BB19">
        <v>7.4999999999999997E-2</v>
      </c>
      <c r="BC19">
        <v>0.184</v>
      </c>
      <c r="BD19">
        <v>-1.29</v>
      </c>
      <c r="BE19">
        <v>-3.73</v>
      </c>
      <c r="BF19">
        <v>-2.44</v>
      </c>
      <c r="BG19" s="1">
        <v>1.70105364949436E-6</v>
      </c>
      <c r="BH19" s="1">
        <v>1.26704646774556E-10</v>
      </c>
      <c r="BI19" s="1">
        <v>5.1895409525215501E-8</v>
      </c>
      <c r="BJ19" s="1">
        <v>2.2731352364218502E-5</v>
      </c>
      <c r="BK19" s="1">
        <v>5.9624002746555402E-9</v>
      </c>
      <c r="BL19" s="1">
        <v>3.7939251177898601E-6</v>
      </c>
      <c r="BM19">
        <v>6.2</v>
      </c>
      <c r="BN19">
        <v>6.2</v>
      </c>
      <c r="BO19">
        <v>6.6</v>
      </c>
      <c r="BP19">
        <v>2.2999999999999998</v>
      </c>
      <c r="BQ19">
        <v>6.6</v>
      </c>
      <c r="BR19">
        <v>6.2</v>
      </c>
      <c r="BS19">
        <v>6.2</v>
      </c>
      <c r="BT19">
        <v>2.7</v>
      </c>
      <c r="BU19">
        <v>8.6999999999999993</v>
      </c>
      <c r="BV19">
        <v>9.1</v>
      </c>
      <c r="BW19">
        <v>9.1</v>
      </c>
      <c r="BX19">
        <v>4.5999999999999996</v>
      </c>
      <c r="BY19">
        <v>4.2</v>
      </c>
      <c r="BZ19">
        <v>4.2</v>
      </c>
      <c r="CA19">
        <v>3</v>
      </c>
    </row>
    <row r="20" spans="1:79" x14ac:dyDescent="0.3">
      <c r="A20">
        <v>5574</v>
      </c>
      <c r="B20" t="s">
        <v>9</v>
      </c>
      <c r="C20" t="s">
        <v>8</v>
      </c>
      <c r="E20" t="s">
        <v>1098</v>
      </c>
      <c r="F20" t="str">
        <f>IF(ISBLANK(E20),"Unknown",VLOOKUP(E20,'[1]LVL1_ID_metadata _final'!$F$2:$G$690,2,FALSE))</f>
        <v>Industrial Chemicals</v>
      </c>
      <c r="G20" t="str">
        <f>IF(ISBLANK(E20),"Unknown",VLOOKUP(E20,'[1]LVL1_ID_metadata _final'!$F$2:$H$690,3,FALSE))</f>
        <v>Surfactant</v>
      </c>
      <c r="I20" t="str">
        <f>IF(ISBLANK($E20),"Unknown",VLOOKUP($E20,'[1]LVL1_ID_metadata _final'!$F$2:$K$690,5,FALSE))</f>
        <v>27215-38-9</v>
      </c>
      <c r="J20" t="str">
        <f>IF(ISBLANK($E20),"Unknown",VLOOKUP($E20,'[1]LVL1_ID_metadata _final'!$F$2:$K$690,6,FALSE))</f>
        <v>https://en.wikipedia.org/wiki/Monolaurin</v>
      </c>
      <c r="L20" t="s">
        <v>1097</v>
      </c>
      <c r="M20" t="s">
        <v>4</v>
      </c>
      <c r="N20" t="s">
        <v>4</v>
      </c>
      <c r="O20" t="s">
        <v>3</v>
      </c>
      <c r="P20" t="s">
        <v>4</v>
      </c>
      <c r="Q20" t="s">
        <v>3</v>
      </c>
      <c r="R20">
        <v>274.21453000000002</v>
      </c>
      <c r="S20">
        <v>275.22181999999998</v>
      </c>
      <c r="T20">
        <v>21.356999999999999</v>
      </c>
      <c r="U20">
        <v>55846242.349201702</v>
      </c>
      <c r="V20">
        <v>8</v>
      </c>
      <c r="W20">
        <v>1</v>
      </c>
      <c r="X20">
        <v>0</v>
      </c>
      <c r="Y20">
        <v>44.6</v>
      </c>
      <c r="Z20">
        <v>60.5</v>
      </c>
      <c r="AB20" t="s">
        <v>2</v>
      </c>
      <c r="AC20" t="s">
        <v>2</v>
      </c>
      <c r="AD20" t="s">
        <v>1</v>
      </c>
      <c r="AE20" t="s">
        <v>0</v>
      </c>
      <c r="AF20">
        <v>8495685.0877979398</v>
      </c>
      <c r="AG20">
        <v>48787540.882848002</v>
      </c>
      <c r="AH20">
        <v>30072648.8433927</v>
      </c>
      <c r="AI20">
        <v>660632.03108818899</v>
      </c>
      <c r="AJ20">
        <v>34568813.460101701</v>
      </c>
      <c r="AK20">
        <v>54863011.706994303</v>
      </c>
      <c r="AL20">
        <v>14372130.882487999</v>
      </c>
      <c r="AM20">
        <v>1033609.2589545799</v>
      </c>
      <c r="AN20">
        <v>55846242.349201702</v>
      </c>
      <c r="AO20">
        <v>48785035.554376602</v>
      </c>
      <c r="AP20">
        <v>50727969.982610904</v>
      </c>
      <c r="AQ20">
        <v>47072510.230966002</v>
      </c>
      <c r="AR20">
        <v>47405879.553519003</v>
      </c>
      <c r="AS20">
        <v>52610675.357338302</v>
      </c>
      <c r="AT20">
        <v>1009714.70423126</v>
      </c>
      <c r="AU20">
        <v>30072648.8433927</v>
      </c>
      <c r="AV20">
        <v>34568813.460101701</v>
      </c>
      <c r="AW20">
        <v>47405879.553519003</v>
      </c>
      <c r="AX20">
        <v>69.243869647067996</v>
      </c>
      <c r="AY20">
        <v>58.510660152833999</v>
      </c>
      <c r="AZ20" s="1">
        <v>6.3343293577840498</v>
      </c>
      <c r="BA20" s="1">
        <v>1.1499999999999999</v>
      </c>
      <c r="BB20">
        <v>1.5760000000000001</v>
      </c>
      <c r="BC20" s="1">
        <v>1.371</v>
      </c>
      <c r="BD20">
        <v>0.2</v>
      </c>
      <c r="BE20">
        <v>0.66</v>
      </c>
      <c r="BF20">
        <v>0.46</v>
      </c>
      <c r="BG20">
        <v>0.87914070230564301</v>
      </c>
      <c r="BH20">
        <v>0.39820008037968901</v>
      </c>
      <c r="BI20">
        <v>0.65306887242776801</v>
      </c>
      <c r="BJ20">
        <v>0.97959745013289801</v>
      </c>
      <c r="BK20">
        <v>0.48926504474023003</v>
      </c>
      <c r="BL20" s="1">
        <v>0.84436119189918402</v>
      </c>
      <c r="BM20">
        <v>1.2</v>
      </c>
      <c r="BN20" s="1">
        <v>2</v>
      </c>
      <c r="BO20" s="1">
        <v>0.9</v>
      </c>
      <c r="BQ20" s="1">
        <v>2.4</v>
      </c>
      <c r="BR20">
        <v>2</v>
      </c>
      <c r="BS20">
        <v>0.7</v>
      </c>
      <c r="BU20">
        <v>4.2</v>
      </c>
      <c r="BV20">
        <v>4.2</v>
      </c>
      <c r="BW20">
        <v>4.5999999999999996</v>
      </c>
      <c r="BX20">
        <v>2</v>
      </c>
      <c r="BZ20">
        <v>1.7</v>
      </c>
    </row>
    <row r="21" spans="1:79" x14ac:dyDescent="0.3">
      <c r="A21">
        <v>5710</v>
      </c>
      <c r="B21" t="s">
        <v>9</v>
      </c>
      <c r="C21" t="s">
        <v>8</v>
      </c>
      <c r="E21" t="s">
        <v>1096</v>
      </c>
      <c r="F21" t="str">
        <f>IF(ISBLANK(E21),"Unknown",VLOOKUP(E21,'[1]LVL1_ID_metadata _final'!$F$2:$G$690,2,FALSE))</f>
        <v>Industrial Chemicals</v>
      </c>
      <c r="I21" t="str">
        <f>IF(ISBLANK($E21),"Unknown",VLOOKUP($E21,'[1]LVL1_ID_metadata _final'!$F$2:$K$690,5,FALSE))</f>
        <v>101-54-2</v>
      </c>
      <c r="J21" t="str">
        <f>IF(ISBLANK($E21),"Unknown",VLOOKUP($E21,'[1]LVL1_ID_metadata _final'!$F$2:$K$690,6,FALSE))</f>
        <v>https://pubchem.ncbi.nlm.nih.gov/compound/7564</v>
      </c>
      <c r="K21" t="s">
        <v>1095</v>
      </c>
      <c r="L21" t="s">
        <v>1094</v>
      </c>
      <c r="M21" t="s">
        <v>4</v>
      </c>
      <c r="N21" t="s">
        <v>4</v>
      </c>
      <c r="O21" t="s">
        <v>3</v>
      </c>
      <c r="P21" t="s">
        <v>18</v>
      </c>
      <c r="Q21" t="s">
        <v>18</v>
      </c>
      <c r="R21">
        <v>184.10024000000001</v>
      </c>
      <c r="S21">
        <v>185.10751999999999</v>
      </c>
      <c r="T21">
        <v>9.0589999999999993</v>
      </c>
      <c r="U21">
        <v>8760803.6723413095</v>
      </c>
      <c r="V21">
        <v>46</v>
      </c>
      <c r="W21">
        <v>2</v>
      </c>
      <c r="X21">
        <v>0</v>
      </c>
      <c r="Y21">
        <v>31.9</v>
      </c>
      <c r="Z21">
        <v>38</v>
      </c>
      <c r="AB21" t="s">
        <v>2</v>
      </c>
      <c r="AC21" t="s">
        <v>31</v>
      </c>
      <c r="AD21" t="s">
        <v>1</v>
      </c>
      <c r="AE21" t="s">
        <v>0</v>
      </c>
      <c r="AF21">
        <v>8760803.6723413095</v>
      </c>
      <c r="AG21">
        <v>6419703.8790053604</v>
      </c>
      <c r="AH21">
        <v>6119128.8412652398</v>
      </c>
      <c r="AI21">
        <v>96212.481437744194</v>
      </c>
      <c r="AJ21">
        <v>99977.864721982201</v>
      </c>
      <c r="AK21">
        <v>100206.51503439499</v>
      </c>
      <c r="AL21">
        <v>94779.124338259498</v>
      </c>
      <c r="AM21">
        <v>96397.576398712001</v>
      </c>
      <c r="AN21">
        <v>2102153.16701219</v>
      </c>
      <c r="AO21">
        <v>2052919.2873913599</v>
      </c>
      <c r="AP21">
        <v>830858.46370323806</v>
      </c>
      <c r="AQ21">
        <v>94686.904221602395</v>
      </c>
      <c r="AR21">
        <v>92406.759816290898</v>
      </c>
      <c r="AS21">
        <v>91517.058279293604</v>
      </c>
      <c r="AT21">
        <v>91586.182969579793</v>
      </c>
      <c r="AU21">
        <v>6419703.8790053604</v>
      </c>
      <c r="AV21">
        <v>99977.864721982201</v>
      </c>
      <c r="AW21">
        <v>92406.759816290898</v>
      </c>
      <c r="AX21">
        <v>20.3698267374476</v>
      </c>
      <c r="AY21">
        <v>3.12204338156829</v>
      </c>
      <c r="AZ21" s="1">
        <v>1.76047703051708</v>
      </c>
      <c r="BA21">
        <v>1.6E-2</v>
      </c>
      <c r="BB21">
        <v>1.4E-2</v>
      </c>
      <c r="BC21">
        <v>0.92400000000000004</v>
      </c>
      <c r="BD21">
        <v>-6</v>
      </c>
      <c r="BE21">
        <v>-6.12</v>
      </c>
      <c r="BF21">
        <v>-0.11</v>
      </c>
      <c r="BG21" s="1">
        <v>1.28751549421935E-8</v>
      </c>
      <c r="BH21" s="1">
        <v>1.1000375721437199E-8</v>
      </c>
      <c r="BI21">
        <v>0.82108244995574697</v>
      </c>
      <c r="BJ21" s="1">
        <v>5.8567649259266802E-7</v>
      </c>
      <c r="BK21" s="1">
        <v>3.33596579285658E-7</v>
      </c>
      <c r="BL21" s="1">
        <v>0.97361980510630197</v>
      </c>
      <c r="BM21" s="1">
        <v>4.2</v>
      </c>
      <c r="BN21">
        <v>4.5999999999999996</v>
      </c>
      <c r="BO21">
        <v>4.5999999999999996</v>
      </c>
      <c r="BP21" s="1"/>
      <c r="BU21">
        <v>2.9</v>
      </c>
      <c r="BV21">
        <v>1.4</v>
      </c>
      <c r="BW21">
        <v>1.9</v>
      </c>
    </row>
    <row r="22" spans="1:79" x14ac:dyDescent="0.3">
      <c r="A22">
        <v>2542</v>
      </c>
      <c r="B22" t="s">
        <v>9</v>
      </c>
      <c r="C22" t="s">
        <v>8</v>
      </c>
      <c r="E22" t="s">
        <v>1093</v>
      </c>
      <c r="F22" t="str">
        <f>IF(ISBLANK(E22),"Unknown",VLOOKUP(E22,'[1]LVL1_ID_metadata _final'!$F$2:$G$690,2,FALSE))</f>
        <v>Industrial Chemicals</v>
      </c>
      <c r="J22" t="str">
        <f>IF(ISBLANK($E22),"Unknown",VLOOKUP($E22,'[1]LVL1_ID_metadata _final'!$F$2:$K$690,6,FALSE))</f>
        <v>https://pubchem.ncbi.nlm.nih.gov/compound/59018797</v>
      </c>
      <c r="L22" t="s">
        <v>1092</v>
      </c>
      <c r="M22" t="s">
        <v>4</v>
      </c>
      <c r="N22" t="s">
        <v>4</v>
      </c>
      <c r="O22" t="s">
        <v>3</v>
      </c>
      <c r="P22" t="s">
        <v>3</v>
      </c>
      <c r="Q22" t="s">
        <v>3</v>
      </c>
      <c r="R22">
        <v>478.31459999999998</v>
      </c>
      <c r="S22">
        <v>479.3218</v>
      </c>
      <c r="T22">
        <v>23.228999999999999</v>
      </c>
      <c r="U22">
        <v>18168115.294296298</v>
      </c>
      <c r="V22">
        <v>0</v>
      </c>
      <c r="W22">
        <v>1</v>
      </c>
      <c r="X22">
        <v>0</v>
      </c>
      <c r="Y22">
        <v>33.799999999999997</v>
      </c>
      <c r="Z22">
        <v>41.5</v>
      </c>
      <c r="AB22" t="s">
        <v>2</v>
      </c>
      <c r="AC22" t="s">
        <v>2</v>
      </c>
      <c r="AD22" t="s">
        <v>1</v>
      </c>
      <c r="AE22" t="s">
        <v>0</v>
      </c>
      <c r="AF22">
        <v>7490353.1595439101</v>
      </c>
      <c r="AG22">
        <v>18168115.294296298</v>
      </c>
      <c r="AH22">
        <v>7070354.8995471997</v>
      </c>
      <c r="AI22">
        <v>95090.589163863595</v>
      </c>
      <c r="AJ22">
        <v>8320270.0347528597</v>
      </c>
      <c r="AK22">
        <v>9563158.4284262806</v>
      </c>
      <c r="AL22">
        <v>8674776.57754042</v>
      </c>
      <c r="AM22">
        <v>100939.47909164301</v>
      </c>
      <c r="AN22">
        <v>5142797.2989746798</v>
      </c>
      <c r="AO22">
        <v>4399883.8500871202</v>
      </c>
      <c r="AP22">
        <v>11393866.304630401</v>
      </c>
      <c r="AQ22">
        <v>1347846.14886314</v>
      </c>
      <c r="AR22">
        <v>2091783.75213321</v>
      </c>
      <c r="AS22">
        <v>1737932.0138727999</v>
      </c>
      <c r="AT22">
        <v>91553.787688414901</v>
      </c>
      <c r="AU22">
        <v>7490353.1595439101</v>
      </c>
      <c r="AV22">
        <v>8674776.57754042</v>
      </c>
      <c r="AW22">
        <v>1737932.0138727999</v>
      </c>
      <c r="AX22">
        <v>57.651556135347903</v>
      </c>
      <c r="AY22" s="1">
        <v>7.2324463826740502</v>
      </c>
      <c r="AZ22" s="1">
        <v>21.561258749255899</v>
      </c>
      <c r="BA22">
        <v>1.1579999999999999</v>
      </c>
      <c r="BB22" s="1">
        <v>0.23200000000000001</v>
      </c>
      <c r="BC22" s="1">
        <v>0.2</v>
      </c>
      <c r="BD22">
        <v>0.21</v>
      </c>
      <c r="BE22">
        <v>-2.11</v>
      </c>
      <c r="BF22">
        <v>-2.3199999999999998</v>
      </c>
      <c r="BG22">
        <v>0.91414877939850803</v>
      </c>
      <c r="BH22">
        <v>1.5815538285700601E-3</v>
      </c>
      <c r="BI22">
        <v>2.2248192933247402E-3</v>
      </c>
      <c r="BJ22">
        <v>0.99999987688113601</v>
      </c>
      <c r="BK22">
        <v>3.5309702748327E-3</v>
      </c>
      <c r="BL22">
        <v>8.2879073583908107E-3</v>
      </c>
      <c r="BM22" s="1">
        <v>4.2</v>
      </c>
      <c r="BN22">
        <v>3</v>
      </c>
      <c r="BO22">
        <v>4.2</v>
      </c>
      <c r="BQ22">
        <v>2.2999999999999998</v>
      </c>
      <c r="BR22">
        <v>2.2999999999999998</v>
      </c>
      <c r="BS22">
        <v>2.2999999999999998</v>
      </c>
      <c r="BU22">
        <v>2</v>
      </c>
      <c r="BV22">
        <v>3.6</v>
      </c>
      <c r="BW22">
        <v>2.2000000000000002</v>
      </c>
      <c r="BX22">
        <v>2.5</v>
      </c>
      <c r="BY22">
        <v>1.7</v>
      </c>
      <c r="BZ22">
        <v>1.7</v>
      </c>
    </row>
    <row r="23" spans="1:79" x14ac:dyDescent="0.3">
      <c r="A23">
        <v>51</v>
      </c>
      <c r="B23" t="s">
        <v>9</v>
      </c>
      <c r="C23" t="s">
        <v>8</v>
      </c>
      <c r="E23" t="s">
        <v>1091</v>
      </c>
      <c r="F23" t="str">
        <f>IF(ISBLANK(E23),"Unknown",VLOOKUP(E23,'[1]LVL1_ID_metadata _final'!$F$2:$G$690,2,FALSE))</f>
        <v>Metabolite</v>
      </c>
      <c r="G23" t="str">
        <f>IF(ISBLANK(E23),"Unknown",VLOOKUP(E23,'[1]LVL1_ID_metadata _final'!$F$2:$H$690,3,FALSE))</f>
        <v>Corticosteroid</v>
      </c>
      <c r="I23" t="str">
        <f>IF(ISBLANK($E23),"Unknown",VLOOKUP($E23,'[1]LVL1_ID_metadata _final'!$F$2:$K$690,5,FALSE))</f>
        <v>50-22-6</v>
      </c>
      <c r="J23" t="str">
        <f>IF(ISBLANK($E23),"Unknown",VLOOKUP($E23,'[1]LVL1_ID_metadata _final'!$F$2:$K$690,6,FALSE))</f>
        <v>https://en.wikipedia.org/wiki/Corticosterone</v>
      </c>
      <c r="L23" t="s">
        <v>1031</v>
      </c>
      <c r="M23" t="s">
        <v>4</v>
      </c>
      <c r="N23" t="s">
        <v>4</v>
      </c>
      <c r="O23" t="s">
        <v>3</v>
      </c>
      <c r="P23" t="s">
        <v>4</v>
      </c>
      <c r="Q23" t="s">
        <v>3</v>
      </c>
      <c r="R23">
        <v>346.21429000000001</v>
      </c>
      <c r="S23">
        <v>347.22154999999998</v>
      </c>
      <c r="T23">
        <v>18.216999999999999</v>
      </c>
      <c r="U23">
        <v>326784364.01139301</v>
      </c>
      <c r="V23">
        <v>103</v>
      </c>
      <c r="W23">
        <v>4</v>
      </c>
      <c r="X23">
        <v>0</v>
      </c>
      <c r="Y23">
        <v>55.9</v>
      </c>
      <c r="Z23">
        <v>63.8</v>
      </c>
      <c r="AB23" t="s">
        <v>2</v>
      </c>
      <c r="AC23" t="s">
        <v>2</v>
      </c>
      <c r="AD23" t="s">
        <v>1</v>
      </c>
      <c r="AE23" t="s">
        <v>0</v>
      </c>
      <c r="AF23">
        <v>311930579.93426001</v>
      </c>
      <c r="AG23">
        <v>316159742.78557497</v>
      </c>
      <c r="AH23">
        <v>326784364.01139301</v>
      </c>
      <c r="AI23">
        <v>411877.105881155</v>
      </c>
      <c r="AJ23">
        <v>4441035.3949502399</v>
      </c>
      <c r="AK23">
        <v>2426011.46987746</v>
      </c>
      <c r="AL23">
        <v>3510487.52307445</v>
      </c>
      <c r="AM23">
        <v>1829711.84012172</v>
      </c>
      <c r="AN23">
        <v>126125255.795513</v>
      </c>
      <c r="AO23">
        <v>123103673.734247</v>
      </c>
      <c r="AP23">
        <v>137490775.575533</v>
      </c>
      <c r="AQ23">
        <v>1912092.5953986</v>
      </c>
      <c r="AR23">
        <v>3681482.6312451302</v>
      </c>
      <c r="AS23">
        <v>1946750.42319341</v>
      </c>
      <c r="AT23">
        <v>137755.50834393001</v>
      </c>
      <c r="AU23">
        <v>316159742.78557497</v>
      </c>
      <c r="AV23">
        <v>3510487.52307445</v>
      </c>
      <c r="AW23">
        <v>1946750.42319341</v>
      </c>
      <c r="AX23">
        <v>2.4043747822401502</v>
      </c>
      <c r="AY23">
        <v>29.154074556141801</v>
      </c>
      <c r="AZ23" s="1">
        <v>40.251632116467199</v>
      </c>
      <c r="BA23" s="1">
        <v>1.0999999999999999E-2</v>
      </c>
      <c r="BB23">
        <v>6.0000000000000001E-3</v>
      </c>
      <c r="BC23" s="1">
        <v>0.55500000000000005</v>
      </c>
      <c r="BD23">
        <v>-6.49</v>
      </c>
      <c r="BE23">
        <v>-7.34</v>
      </c>
      <c r="BF23">
        <v>-0.85</v>
      </c>
      <c r="BG23" s="1">
        <v>2.31854060506187E-6</v>
      </c>
      <c r="BH23" s="1">
        <v>1.61870784087803E-6</v>
      </c>
      <c r="BI23">
        <v>0.36039738958851703</v>
      </c>
      <c r="BJ23" s="1">
        <v>2.79245630436066E-5</v>
      </c>
      <c r="BK23" s="1">
        <v>1.2867941554475101E-5</v>
      </c>
      <c r="BL23" s="1">
        <v>0.54026617099062202</v>
      </c>
      <c r="BM23" s="1">
        <v>6.2</v>
      </c>
      <c r="BN23">
        <v>6.6</v>
      </c>
      <c r="BO23">
        <v>6.6</v>
      </c>
      <c r="BP23">
        <v>0.4</v>
      </c>
      <c r="BQ23">
        <v>0.7</v>
      </c>
      <c r="BR23">
        <v>0.7</v>
      </c>
      <c r="BS23">
        <v>0.7</v>
      </c>
      <c r="BT23">
        <v>1.5</v>
      </c>
      <c r="BU23">
        <v>9.1</v>
      </c>
      <c r="BV23">
        <v>9.1</v>
      </c>
      <c r="BW23">
        <v>9.1</v>
      </c>
      <c r="BX23">
        <v>0.2</v>
      </c>
      <c r="BY23">
        <v>0.2</v>
      </c>
      <c r="BZ23">
        <v>0.2</v>
      </c>
      <c r="CA23">
        <v>2.7</v>
      </c>
    </row>
    <row r="24" spans="1:79" x14ac:dyDescent="0.3">
      <c r="A24">
        <v>65</v>
      </c>
      <c r="B24" t="s">
        <v>9</v>
      </c>
      <c r="C24" t="s">
        <v>8</v>
      </c>
      <c r="E24" t="s">
        <v>1091</v>
      </c>
      <c r="F24" t="str">
        <f>IF(ISBLANK(E24),"Unknown",VLOOKUP(E24,'[1]LVL1_ID_metadata _final'!$F$2:$G$690,2,FALSE))</f>
        <v>Metabolite</v>
      </c>
      <c r="G24" t="str">
        <f>IF(ISBLANK(E24),"Unknown",VLOOKUP(E24,'[1]LVL1_ID_metadata _final'!$F$2:$H$690,3,FALSE))</f>
        <v>Corticosteroid</v>
      </c>
      <c r="I24" t="str">
        <f>IF(ISBLANK($E24),"Unknown",VLOOKUP($E24,'[1]LVL1_ID_metadata _final'!$F$2:$K$690,5,FALSE))</f>
        <v>50-22-6</v>
      </c>
      <c r="J24" t="str">
        <f>IF(ISBLANK($E24),"Unknown",VLOOKUP($E24,'[1]LVL1_ID_metadata _final'!$F$2:$K$690,6,FALSE))</f>
        <v>https://en.wikipedia.org/wiki/Corticosterone</v>
      </c>
      <c r="L24" t="s">
        <v>1031</v>
      </c>
      <c r="M24" t="s">
        <v>4</v>
      </c>
      <c r="N24" t="s">
        <v>4</v>
      </c>
      <c r="O24" t="s">
        <v>3</v>
      </c>
      <c r="P24" t="s">
        <v>4</v>
      </c>
      <c r="Q24" t="s">
        <v>3</v>
      </c>
      <c r="R24">
        <v>346.21436999999997</v>
      </c>
      <c r="S24">
        <v>347.22163</v>
      </c>
      <c r="T24">
        <v>17.25</v>
      </c>
      <c r="U24">
        <v>525432844.02719003</v>
      </c>
      <c r="V24">
        <v>103</v>
      </c>
      <c r="W24">
        <v>3</v>
      </c>
      <c r="X24">
        <v>0</v>
      </c>
      <c r="Y24">
        <v>64.400000000000006</v>
      </c>
      <c r="Z24">
        <v>66.3</v>
      </c>
      <c r="AB24" t="s">
        <v>2</v>
      </c>
      <c r="AC24" t="s">
        <v>2</v>
      </c>
      <c r="AD24" t="s">
        <v>1</v>
      </c>
      <c r="AE24" t="s">
        <v>0</v>
      </c>
      <c r="AF24">
        <v>515986221.56289703</v>
      </c>
      <c r="AG24">
        <v>513162063.136078</v>
      </c>
      <c r="AH24">
        <v>525432844.02719003</v>
      </c>
      <c r="AI24">
        <v>1093879.6030862499</v>
      </c>
      <c r="AJ24">
        <v>2402389.07299696</v>
      </c>
      <c r="AK24">
        <v>1161077.02031711</v>
      </c>
      <c r="AL24">
        <v>1973523.4255391101</v>
      </c>
      <c r="AM24">
        <v>2773986.0608212198</v>
      </c>
      <c r="AN24">
        <v>226739519.16839901</v>
      </c>
      <c r="AO24">
        <v>204414232.564978</v>
      </c>
      <c r="AP24">
        <v>202881578.423792</v>
      </c>
      <c r="AQ24">
        <v>261577.326117102</v>
      </c>
      <c r="AR24">
        <v>249640.79034083101</v>
      </c>
      <c r="AS24">
        <v>366936.69155981397</v>
      </c>
      <c r="AT24">
        <v>364107.853198417</v>
      </c>
      <c r="AU24">
        <v>515986221.56289703</v>
      </c>
      <c r="AV24">
        <v>1973523.4255391101</v>
      </c>
      <c r="AW24">
        <v>261577.326117102</v>
      </c>
      <c r="AX24">
        <v>1.24014125616474</v>
      </c>
      <c r="AY24">
        <v>34.158792439935198</v>
      </c>
      <c r="AZ24" s="1">
        <v>22.052445405116899</v>
      </c>
      <c r="BA24">
        <v>4.0000000000000001E-3</v>
      </c>
      <c r="BB24">
        <v>1E-3</v>
      </c>
      <c r="BC24" s="1">
        <v>0.13300000000000001</v>
      </c>
      <c r="BD24">
        <v>-8.0299999999999994</v>
      </c>
      <c r="BE24">
        <v>-10.95</v>
      </c>
      <c r="BF24">
        <v>-2.92</v>
      </c>
      <c r="BG24" s="1">
        <v>5.2861054689046196E-7</v>
      </c>
      <c r="BH24" s="1">
        <v>1.00582325135434E-7</v>
      </c>
      <c r="BI24">
        <v>2.72241123950412E-4</v>
      </c>
      <c r="BJ24" s="1">
        <v>1.2090120552902501E-5</v>
      </c>
      <c r="BK24" s="1">
        <v>2.1447322196647498E-6</v>
      </c>
      <c r="BL24">
        <v>1.4840947555965201E-3</v>
      </c>
      <c r="BM24" s="1">
        <v>6.6</v>
      </c>
      <c r="BN24" s="1">
        <v>6.6</v>
      </c>
      <c r="BO24">
        <v>6.6</v>
      </c>
      <c r="BP24" s="1"/>
      <c r="BQ24" s="1">
        <v>0.7</v>
      </c>
      <c r="BR24">
        <v>1.5</v>
      </c>
      <c r="BS24">
        <v>1.1000000000000001</v>
      </c>
      <c r="BU24">
        <v>9.1</v>
      </c>
      <c r="BV24">
        <v>9.1</v>
      </c>
      <c r="BW24">
        <v>8.6999999999999993</v>
      </c>
      <c r="BX24">
        <v>5.6</v>
      </c>
      <c r="BY24">
        <v>5.6</v>
      </c>
      <c r="BZ24">
        <v>2.9</v>
      </c>
      <c r="CA24">
        <v>2.9</v>
      </c>
    </row>
    <row r="25" spans="1:79" x14ac:dyDescent="0.3">
      <c r="A25">
        <v>1745</v>
      </c>
      <c r="B25" t="s">
        <v>9</v>
      </c>
      <c r="C25" t="s">
        <v>8</v>
      </c>
      <c r="E25" t="s">
        <v>1091</v>
      </c>
      <c r="F25" t="str">
        <f>IF(ISBLANK(E25),"Unknown",VLOOKUP(E25,'[1]LVL1_ID_metadata _final'!$F$2:$G$690,2,FALSE))</f>
        <v>Metabolite</v>
      </c>
      <c r="G25" t="str">
        <f>IF(ISBLANK(E25),"Unknown",VLOOKUP(E25,'[1]LVL1_ID_metadata _final'!$F$2:$H$690,3,FALSE))</f>
        <v>Corticosteroid</v>
      </c>
      <c r="I25" t="str">
        <f>IF(ISBLANK($E25),"Unknown",VLOOKUP($E25,'[1]LVL1_ID_metadata _final'!$F$2:$K$690,5,FALSE))</f>
        <v>50-22-6</v>
      </c>
      <c r="J25" t="str">
        <f>IF(ISBLANK($E25),"Unknown",VLOOKUP($E25,'[1]LVL1_ID_metadata _final'!$F$2:$K$690,6,FALSE))</f>
        <v>https://en.wikipedia.org/wiki/Corticosterone</v>
      </c>
      <c r="L25" t="s">
        <v>1031</v>
      </c>
      <c r="M25" t="s">
        <v>4</v>
      </c>
      <c r="N25" t="s">
        <v>4</v>
      </c>
      <c r="O25" t="s">
        <v>3</v>
      </c>
      <c r="P25" t="s">
        <v>4</v>
      </c>
      <c r="Q25" t="s">
        <v>3</v>
      </c>
      <c r="R25">
        <v>346.21438999999998</v>
      </c>
      <c r="S25">
        <v>347.22167000000002</v>
      </c>
      <c r="T25">
        <v>19.082000000000001</v>
      </c>
      <c r="U25">
        <v>32419417.442731299</v>
      </c>
      <c r="V25">
        <v>103</v>
      </c>
      <c r="W25">
        <v>4</v>
      </c>
      <c r="X25">
        <v>0</v>
      </c>
      <c r="Y25">
        <v>58.4</v>
      </c>
      <c r="Z25">
        <v>64.5</v>
      </c>
      <c r="AB25" t="s">
        <v>2</v>
      </c>
      <c r="AC25" t="s">
        <v>2</v>
      </c>
      <c r="AD25" t="s">
        <v>1</v>
      </c>
      <c r="AE25" t="s">
        <v>0</v>
      </c>
      <c r="AF25">
        <v>32419417.442731299</v>
      </c>
      <c r="AG25">
        <v>30356363.952089701</v>
      </c>
      <c r="AH25">
        <v>27979334.805415198</v>
      </c>
      <c r="AI25">
        <v>93022.619345467494</v>
      </c>
      <c r="AJ25">
        <v>1776400.8089946699</v>
      </c>
      <c r="AK25">
        <v>3149792.8456291198</v>
      </c>
      <c r="AL25">
        <v>4262144.7247064002</v>
      </c>
      <c r="AM25">
        <v>250319.284779871</v>
      </c>
      <c r="AN25">
        <v>13440787.5076623</v>
      </c>
      <c r="AO25">
        <v>13780691.6654344</v>
      </c>
      <c r="AP25">
        <v>22603764.6232531</v>
      </c>
      <c r="AQ25">
        <v>3793159.2070187302</v>
      </c>
      <c r="AR25">
        <v>3040151.7163659502</v>
      </c>
      <c r="AS25">
        <v>560040.282895474</v>
      </c>
      <c r="AT25">
        <v>110483.856930736</v>
      </c>
      <c r="AU25">
        <v>30356363.952089701</v>
      </c>
      <c r="AV25">
        <v>3149792.8456291198</v>
      </c>
      <c r="AW25">
        <v>3040151.7163659502</v>
      </c>
      <c r="AX25">
        <v>7.3446793266353998</v>
      </c>
      <c r="AY25">
        <v>40.6543893945733</v>
      </c>
      <c r="AZ25">
        <v>68.643983532619998</v>
      </c>
      <c r="BA25">
        <v>0.104</v>
      </c>
      <c r="BB25">
        <v>0.1</v>
      </c>
      <c r="BC25">
        <v>0.96499999999999997</v>
      </c>
      <c r="BD25">
        <v>-3.27</v>
      </c>
      <c r="BE25">
        <v>-3.32</v>
      </c>
      <c r="BF25">
        <v>-0.05</v>
      </c>
      <c r="BG25">
        <v>1.1111866551703301E-2</v>
      </c>
      <c r="BH25">
        <v>4.9007539297886097E-3</v>
      </c>
      <c r="BI25">
        <v>0.71062112001509703</v>
      </c>
      <c r="BJ25">
        <v>2.8521618597287302E-2</v>
      </c>
      <c r="BK25">
        <v>9.4239955794056304E-3</v>
      </c>
      <c r="BL25">
        <v>0.89516395856671005</v>
      </c>
      <c r="BM25" s="1">
        <v>5.5</v>
      </c>
      <c r="BN25" s="1">
        <v>4.3</v>
      </c>
      <c r="BO25">
        <v>5.0999999999999996</v>
      </c>
      <c r="BP25" s="1"/>
      <c r="BQ25">
        <v>3.3</v>
      </c>
      <c r="BR25">
        <v>0.2</v>
      </c>
      <c r="BS25">
        <v>0.2</v>
      </c>
      <c r="BT25">
        <v>1.5</v>
      </c>
      <c r="BU25">
        <v>4.5999999999999996</v>
      </c>
      <c r="BV25">
        <v>4.2</v>
      </c>
      <c r="BW25">
        <v>3.5</v>
      </c>
      <c r="BX25">
        <v>0.2</v>
      </c>
      <c r="BY25">
        <v>1</v>
      </c>
      <c r="BZ25">
        <v>1.5</v>
      </c>
    </row>
    <row r="26" spans="1:79" x14ac:dyDescent="0.3">
      <c r="A26">
        <v>4660</v>
      </c>
      <c r="B26" t="s">
        <v>9</v>
      </c>
      <c r="C26" t="s">
        <v>8</v>
      </c>
      <c r="E26" t="s">
        <v>1091</v>
      </c>
      <c r="F26" t="str">
        <f>IF(ISBLANK(E26),"Unknown",VLOOKUP(E26,'[1]LVL1_ID_metadata _final'!$F$2:$G$690,2,FALSE))</f>
        <v>Metabolite</v>
      </c>
      <c r="G26" t="str">
        <f>IF(ISBLANK(E26),"Unknown",VLOOKUP(E26,'[1]LVL1_ID_metadata _final'!$F$2:$H$690,3,FALSE))</f>
        <v>Corticosteroid</v>
      </c>
      <c r="I26" t="str">
        <f>IF(ISBLANK($E26),"Unknown",VLOOKUP($E26,'[1]LVL1_ID_metadata _final'!$F$2:$K$690,5,FALSE))</f>
        <v>50-22-6</v>
      </c>
      <c r="J26" t="str">
        <f>IF(ISBLANK($E26),"Unknown",VLOOKUP($E26,'[1]LVL1_ID_metadata _final'!$F$2:$K$690,6,FALSE))</f>
        <v>https://en.wikipedia.org/wiki/Corticosterone</v>
      </c>
      <c r="L26" t="s">
        <v>1031</v>
      </c>
      <c r="M26" t="s">
        <v>4</v>
      </c>
      <c r="N26" t="s">
        <v>4</v>
      </c>
      <c r="O26" t="s">
        <v>3</v>
      </c>
      <c r="P26" t="s">
        <v>4</v>
      </c>
      <c r="Q26" t="s">
        <v>3</v>
      </c>
      <c r="R26">
        <v>346.21440000000001</v>
      </c>
      <c r="S26">
        <v>347.22167999999999</v>
      </c>
      <c r="T26">
        <v>18.786999999999999</v>
      </c>
      <c r="U26">
        <v>10423166.072101699</v>
      </c>
      <c r="V26">
        <v>103</v>
      </c>
      <c r="W26">
        <v>4</v>
      </c>
      <c r="X26">
        <v>0</v>
      </c>
      <c r="Y26">
        <v>59</v>
      </c>
      <c r="Z26">
        <v>64.7</v>
      </c>
      <c r="AB26" t="s">
        <v>2</v>
      </c>
      <c r="AC26" t="s">
        <v>2</v>
      </c>
      <c r="AD26" t="s">
        <v>1</v>
      </c>
      <c r="AE26" t="s">
        <v>0</v>
      </c>
      <c r="AF26">
        <v>9313427.1853926498</v>
      </c>
      <c r="AG26">
        <v>10297041.7185056</v>
      </c>
      <c r="AH26">
        <v>10423166.072101699</v>
      </c>
      <c r="AI26">
        <v>161367.76177310199</v>
      </c>
      <c r="AJ26">
        <v>6153373.0757706799</v>
      </c>
      <c r="AK26">
        <v>4443760.5666679395</v>
      </c>
      <c r="AL26">
        <v>2854891.3542800001</v>
      </c>
      <c r="AM26">
        <v>203795.99387996201</v>
      </c>
      <c r="AN26">
        <v>5533639.6253568297</v>
      </c>
      <c r="AO26">
        <v>6862981.3249181705</v>
      </c>
      <c r="AP26">
        <v>6274718.3629121603</v>
      </c>
      <c r="AQ26">
        <v>1260057.7215183901</v>
      </c>
      <c r="AR26">
        <v>2235510.34005812</v>
      </c>
      <c r="AS26">
        <v>2401450.05169053</v>
      </c>
      <c r="AT26">
        <v>176411.60082031199</v>
      </c>
      <c r="AU26">
        <v>10297041.7185056</v>
      </c>
      <c r="AV26">
        <v>4443760.5666679395</v>
      </c>
      <c r="AW26">
        <v>2235510.34005812</v>
      </c>
      <c r="AX26">
        <v>6.0690018973614199</v>
      </c>
      <c r="AY26">
        <v>36.7887171923715</v>
      </c>
      <c r="AZ26">
        <v>31.3728434786468</v>
      </c>
      <c r="BA26">
        <v>0.432</v>
      </c>
      <c r="BB26">
        <v>0.217</v>
      </c>
      <c r="BC26">
        <v>0.503</v>
      </c>
      <c r="BD26">
        <v>-1.21</v>
      </c>
      <c r="BE26">
        <v>-2.2000000000000002</v>
      </c>
      <c r="BF26">
        <v>-0.99</v>
      </c>
      <c r="BG26">
        <v>3.2517784728957701E-2</v>
      </c>
      <c r="BH26">
        <v>1.2989231773884401E-3</v>
      </c>
      <c r="BI26">
        <v>3.8439249816219802E-2</v>
      </c>
      <c r="BJ26">
        <v>7.0662319894030198E-2</v>
      </c>
      <c r="BK26">
        <v>2.9741563133267898E-3</v>
      </c>
      <c r="BL26" s="1">
        <v>8.7165384081192704E-2</v>
      </c>
      <c r="BM26" s="1">
        <v>3.1</v>
      </c>
      <c r="BN26">
        <v>2</v>
      </c>
      <c r="BO26" s="1">
        <v>0.8</v>
      </c>
      <c r="BP26" s="1"/>
      <c r="BQ26">
        <v>0.5</v>
      </c>
      <c r="BR26">
        <v>0.2</v>
      </c>
      <c r="BT26">
        <v>1.9</v>
      </c>
      <c r="BU26">
        <v>3.6</v>
      </c>
      <c r="BV26">
        <v>2.5</v>
      </c>
      <c r="BW26">
        <v>2.9</v>
      </c>
      <c r="BX26">
        <v>0.2</v>
      </c>
    </row>
    <row r="27" spans="1:79" x14ac:dyDescent="0.3">
      <c r="A27">
        <v>570</v>
      </c>
      <c r="B27" t="s">
        <v>9</v>
      </c>
      <c r="C27" t="s">
        <v>8</v>
      </c>
      <c r="E27" t="s">
        <v>1090</v>
      </c>
      <c r="F27" t="str">
        <f>IF(ISBLANK(E27),"Unknown",VLOOKUP(E27,'[1]LVL1_ID_metadata _final'!$F$2:$G$690,2,FALSE))</f>
        <v>Metabolite</v>
      </c>
      <c r="G27" t="str">
        <f>IF(ISBLANK(E27),"Unknown",VLOOKUP(E27,'[1]LVL1_ID_metadata _final'!$F$2:$H$690,3,FALSE))</f>
        <v>Corticosteroid</v>
      </c>
      <c r="I27" t="str">
        <f>IF(ISBLANK($E27),"Unknown",VLOOKUP($E27,'[1]LVL1_ID_metadata _final'!$F$2:$K$690,5,FALSE))</f>
        <v>50-23-7</v>
      </c>
      <c r="J27" t="str">
        <f>IF(ISBLANK($E27),"Unknown",VLOOKUP($E27,'[1]LVL1_ID_metadata _final'!$F$2:$K$690,6,FALSE))</f>
        <v>https://en.wikipedia.org/wiki/Cortisol</v>
      </c>
      <c r="L27" t="s">
        <v>1089</v>
      </c>
      <c r="M27" t="s">
        <v>4</v>
      </c>
      <c r="N27" t="s">
        <v>4</v>
      </c>
      <c r="O27" t="s">
        <v>3</v>
      </c>
      <c r="P27" t="s">
        <v>4</v>
      </c>
      <c r="Q27" t="s">
        <v>4</v>
      </c>
      <c r="R27">
        <v>362.20929999999998</v>
      </c>
      <c r="S27">
        <v>363.21659</v>
      </c>
      <c r="T27">
        <v>17.087</v>
      </c>
      <c r="U27">
        <v>45182411.355606802</v>
      </c>
      <c r="V27">
        <v>92</v>
      </c>
      <c r="W27">
        <v>2</v>
      </c>
      <c r="X27">
        <v>0</v>
      </c>
      <c r="Y27">
        <v>46.4</v>
      </c>
      <c r="Z27">
        <v>61</v>
      </c>
      <c r="AB27" t="s">
        <v>28</v>
      </c>
      <c r="AC27" t="s">
        <v>2</v>
      </c>
      <c r="AD27" t="s">
        <v>1</v>
      </c>
      <c r="AE27" t="s">
        <v>0</v>
      </c>
      <c r="AF27">
        <v>42339449.9975596</v>
      </c>
      <c r="AG27">
        <v>43753647.218539</v>
      </c>
      <c r="AH27">
        <v>45182411.355606802</v>
      </c>
      <c r="AI27">
        <v>78887.240914666094</v>
      </c>
      <c r="AJ27">
        <v>4846973.6596564101</v>
      </c>
      <c r="AK27">
        <v>1672652.18780345</v>
      </c>
      <c r="AL27">
        <v>4753878.09312193</v>
      </c>
      <c r="AM27">
        <v>123868.34034449801</v>
      </c>
      <c r="AN27">
        <v>20376024.139915701</v>
      </c>
      <c r="AO27">
        <v>16611678.3602896</v>
      </c>
      <c r="AP27">
        <v>15383080.6564079</v>
      </c>
      <c r="AQ27">
        <v>2282493.7911522901</v>
      </c>
      <c r="AR27">
        <v>1509176.9376735301</v>
      </c>
      <c r="AS27">
        <v>3090153.8926848299</v>
      </c>
      <c r="AT27">
        <v>83865.165968628993</v>
      </c>
      <c r="AU27">
        <v>43753647.218539</v>
      </c>
      <c r="AV27">
        <v>4753878.09312193</v>
      </c>
      <c r="AW27">
        <v>2282493.7911522901</v>
      </c>
      <c r="AX27">
        <v>3.2484815660684201</v>
      </c>
      <c r="AY27">
        <v>48.070789994111301</v>
      </c>
      <c r="AZ27">
        <v>34.462545378700703</v>
      </c>
      <c r="BA27">
        <v>0.109</v>
      </c>
      <c r="BB27">
        <v>5.1999999999999998E-2</v>
      </c>
      <c r="BC27">
        <v>0.48</v>
      </c>
      <c r="BD27">
        <v>-3.2</v>
      </c>
      <c r="BE27">
        <v>-4.26</v>
      </c>
      <c r="BF27">
        <v>-1.06</v>
      </c>
      <c r="BG27">
        <v>6.2629148081783104E-4</v>
      </c>
      <c r="BH27">
        <v>2.65261044140708E-4</v>
      </c>
      <c r="BI27">
        <v>0.45249635376988501</v>
      </c>
      <c r="BJ27">
        <v>2.55636821781476E-3</v>
      </c>
      <c r="BK27">
        <v>7.7346850423039998E-4</v>
      </c>
      <c r="BL27">
        <v>0.64457900916280797</v>
      </c>
      <c r="BM27">
        <v>6.2</v>
      </c>
      <c r="BN27">
        <v>6.6</v>
      </c>
      <c r="BO27">
        <v>6.2</v>
      </c>
      <c r="BQ27">
        <v>0.2</v>
      </c>
      <c r="BR27">
        <v>0.6</v>
      </c>
      <c r="BS27">
        <v>0.2</v>
      </c>
      <c r="BU27">
        <v>7.2</v>
      </c>
      <c r="BV27">
        <v>6.9</v>
      </c>
      <c r="BW27">
        <v>8</v>
      </c>
      <c r="BY27">
        <v>0.6</v>
      </c>
      <c r="BZ27">
        <v>0.2</v>
      </c>
    </row>
    <row r="28" spans="1:79" x14ac:dyDescent="0.3">
      <c r="A28">
        <v>1446</v>
      </c>
      <c r="B28" t="s">
        <v>9</v>
      </c>
      <c r="C28" t="s">
        <v>8</v>
      </c>
      <c r="E28" t="s">
        <v>1090</v>
      </c>
      <c r="F28" t="str">
        <f>IF(ISBLANK(E28),"Unknown",VLOOKUP(E28,'[1]LVL1_ID_metadata _final'!$F$2:$G$690,2,FALSE))</f>
        <v>Metabolite</v>
      </c>
      <c r="G28" t="str">
        <f>IF(ISBLANK(E28),"Unknown",VLOOKUP(E28,'[1]LVL1_ID_metadata _final'!$F$2:$H$690,3,FALSE))</f>
        <v>Corticosteroid</v>
      </c>
      <c r="I28" t="str">
        <f>IF(ISBLANK($E28),"Unknown",VLOOKUP($E28,'[1]LVL1_ID_metadata _final'!$F$2:$K$690,5,FALSE))</f>
        <v>50-23-7</v>
      </c>
      <c r="J28" t="str">
        <f>IF(ISBLANK($E28),"Unknown",VLOOKUP($E28,'[1]LVL1_ID_metadata _final'!$F$2:$K$690,6,FALSE))</f>
        <v>https://en.wikipedia.org/wiki/Cortisol</v>
      </c>
      <c r="L28" t="s">
        <v>1089</v>
      </c>
      <c r="M28" t="s">
        <v>4</v>
      </c>
      <c r="N28" t="s">
        <v>4</v>
      </c>
      <c r="O28" t="s">
        <v>3</v>
      </c>
      <c r="P28" t="s">
        <v>4</v>
      </c>
      <c r="Q28" t="s">
        <v>4</v>
      </c>
      <c r="R28">
        <v>362.20929999999998</v>
      </c>
      <c r="S28">
        <v>363.21656999999999</v>
      </c>
      <c r="T28">
        <v>21.373000000000001</v>
      </c>
      <c r="U28">
        <v>26738363.141786698</v>
      </c>
      <c r="V28">
        <v>92</v>
      </c>
      <c r="W28">
        <v>1</v>
      </c>
      <c r="X28">
        <v>0</v>
      </c>
      <c r="Y28">
        <v>33.200000000000003</v>
      </c>
      <c r="Z28">
        <v>57.2</v>
      </c>
      <c r="AB28" t="s">
        <v>28</v>
      </c>
      <c r="AC28" t="s">
        <v>2</v>
      </c>
      <c r="AD28" t="s">
        <v>1</v>
      </c>
      <c r="AE28" t="s">
        <v>0</v>
      </c>
      <c r="AF28">
        <v>15942156.5286422</v>
      </c>
      <c r="AG28">
        <v>13828286.355671201</v>
      </c>
      <c r="AH28">
        <v>18989341.4812553</v>
      </c>
      <c r="AI28">
        <v>80868.153401257907</v>
      </c>
      <c r="AJ28">
        <v>26738363.141786698</v>
      </c>
      <c r="AK28">
        <v>24984572.123459399</v>
      </c>
      <c r="AL28">
        <v>25539984.858796999</v>
      </c>
      <c r="AM28">
        <v>332973.00560028502</v>
      </c>
      <c r="AN28">
        <v>20717768.700284999</v>
      </c>
      <c r="AO28">
        <v>18676346.364801299</v>
      </c>
      <c r="AP28">
        <v>17666609.044079099</v>
      </c>
      <c r="AQ28">
        <v>12896793.8640357</v>
      </c>
      <c r="AR28">
        <v>15691616.9776478</v>
      </c>
      <c r="AS28">
        <v>16031456.1504285</v>
      </c>
      <c r="AT28">
        <v>171996.54280799799</v>
      </c>
      <c r="AU28">
        <v>15942156.5286422</v>
      </c>
      <c r="AV28">
        <v>25539984.858796999</v>
      </c>
      <c r="AW28">
        <v>15691616.9776478</v>
      </c>
      <c r="AX28">
        <v>15.963284319148499</v>
      </c>
      <c r="AY28">
        <v>3.4802865490633699</v>
      </c>
      <c r="AZ28" s="1">
        <v>11.565083284220099</v>
      </c>
      <c r="BA28" s="1">
        <v>1.6020000000000001</v>
      </c>
      <c r="BB28">
        <v>0.98399999999999999</v>
      </c>
      <c r="BC28" s="1">
        <v>0.61399999999999999</v>
      </c>
      <c r="BD28">
        <v>0.68</v>
      </c>
      <c r="BE28">
        <v>-0.02</v>
      </c>
      <c r="BF28">
        <v>-0.7</v>
      </c>
      <c r="BG28">
        <v>6.3733349735461998E-3</v>
      </c>
      <c r="BH28">
        <v>0.66441682123178902</v>
      </c>
      <c r="BI28">
        <v>2.7602820238267199E-3</v>
      </c>
      <c r="BJ28">
        <v>1.80233252866463E-2</v>
      </c>
      <c r="BK28">
        <v>0.751622676463925</v>
      </c>
      <c r="BL28">
        <v>9.8609027971610797E-3</v>
      </c>
      <c r="BM28">
        <v>4.5</v>
      </c>
      <c r="BN28">
        <v>4.0999999999999996</v>
      </c>
      <c r="BO28">
        <v>3.3</v>
      </c>
      <c r="BQ28">
        <v>5.5</v>
      </c>
      <c r="BR28">
        <v>5.5</v>
      </c>
      <c r="BS28">
        <v>5.5</v>
      </c>
      <c r="BU28">
        <v>7.8</v>
      </c>
      <c r="BV28">
        <v>7.4</v>
      </c>
      <c r="BW28">
        <v>6.2</v>
      </c>
      <c r="BX28">
        <v>3.7</v>
      </c>
      <c r="BY28">
        <v>3.7</v>
      </c>
      <c r="BZ28">
        <v>3</v>
      </c>
      <c r="CA28">
        <v>0</v>
      </c>
    </row>
    <row r="29" spans="1:79" x14ac:dyDescent="0.3">
      <c r="A29">
        <v>5767</v>
      </c>
      <c r="B29" t="s">
        <v>9</v>
      </c>
      <c r="C29" t="s">
        <v>8</v>
      </c>
      <c r="E29" t="s">
        <v>1088</v>
      </c>
      <c r="F29" t="str">
        <f>IF(ISBLANK(E29),"Unknown",VLOOKUP(E29,'[1]LVL1_ID_metadata _final'!$F$2:$G$690,2,FALSE))</f>
        <v>Metabolite</v>
      </c>
      <c r="G29" t="str">
        <f>IF(ISBLANK(E29),"Unknown",VLOOKUP(E29,'[1]LVL1_ID_metadata _final'!$F$2:$H$690,3,FALSE))</f>
        <v>Fatty acid</v>
      </c>
      <c r="I29" t="str">
        <f>IF(ISBLANK($E29),"Unknown",VLOOKUP($E29,'[1]LVL1_ID_metadata _final'!$F$2:$K$690,5,FALSE))</f>
        <v>10417-94-4</v>
      </c>
      <c r="J29" t="str">
        <f>IF(ISBLANK($E29),"Unknown",VLOOKUP($E29,'[1]LVL1_ID_metadata _final'!$F$2:$K$690,6,FALSE))</f>
        <v>https://en.wikipedia.org/wiki/Eicosapentaenoic_acid</v>
      </c>
      <c r="L29" t="s">
        <v>992</v>
      </c>
      <c r="M29" t="s">
        <v>4</v>
      </c>
      <c r="N29" t="s">
        <v>25</v>
      </c>
      <c r="O29" t="s">
        <v>3</v>
      </c>
      <c r="P29" t="s">
        <v>18</v>
      </c>
      <c r="Q29" t="s">
        <v>18</v>
      </c>
      <c r="R29">
        <v>302.22462000000002</v>
      </c>
      <c r="S29">
        <v>303.23189000000002</v>
      </c>
      <c r="T29">
        <v>23.256</v>
      </c>
      <c r="U29">
        <v>19272473.9034555</v>
      </c>
      <c r="V29">
        <v>253</v>
      </c>
      <c r="W29">
        <v>15</v>
      </c>
      <c r="X29">
        <v>0</v>
      </c>
      <c r="Y29">
        <v>68.8</v>
      </c>
      <c r="Z29">
        <v>67.599999999999994</v>
      </c>
      <c r="AB29" t="s">
        <v>31</v>
      </c>
      <c r="AC29" t="s">
        <v>31</v>
      </c>
      <c r="AD29" t="s">
        <v>1</v>
      </c>
      <c r="AE29" t="s">
        <v>0</v>
      </c>
      <c r="AF29">
        <v>14744572.2380799</v>
      </c>
      <c r="AG29">
        <v>13535133.345410001</v>
      </c>
      <c r="AH29">
        <v>12693809.492613001</v>
      </c>
      <c r="AI29">
        <v>313457.71538240399</v>
      </c>
      <c r="AJ29">
        <v>7092811.8983535804</v>
      </c>
      <c r="AK29">
        <v>19272473.9034555</v>
      </c>
      <c r="AL29">
        <v>3201457.3149904301</v>
      </c>
      <c r="AM29">
        <v>367379.00439597701</v>
      </c>
      <c r="AN29">
        <v>11790819.419832701</v>
      </c>
      <c r="AO29">
        <v>10665062.205394199</v>
      </c>
      <c r="AP29">
        <v>13308450.0462195</v>
      </c>
      <c r="AQ29">
        <v>5640398.17859702</v>
      </c>
      <c r="AR29">
        <v>8186261.2841371102</v>
      </c>
      <c r="AS29">
        <v>9624663.6431026701</v>
      </c>
      <c r="AT29">
        <v>289597.69819271099</v>
      </c>
      <c r="AU29">
        <v>13535133.345410001</v>
      </c>
      <c r="AV29">
        <v>7092811.8983535804</v>
      </c>
      <c r="AW29">
        <v>8186261.2841371102</v>
      </c>
      <c r="AX29">
        <v>7.5478496203715801</v>
      </c>
      <c r="AY29">
        <v>85.070129019713903</v>
      </c>
      <c r="AZ29">
        <v>25.810339228471101</v>
      </c>
      <c r="BA29">
        <v>0.52400000000000002</v>
      </c>
      <c r="BB29">
        <v>0.60499999999999998</v>
      </c>
      <c r="BC29">
        <v>1.1539999999999999</v>
      </c>
      <c r="BD29">
        <v>-0.93</v>
      </c>
      <c r="BE29">
        <v>-0.73</v>
      </c>
      <c r="BF29">
        <v>0.21</v>
      </c>
      <c r="BG29">
        <v>0.43750653647341498</v>
      </c>
      <c r="BH29">
        <v>0.44305010659386901</v>
      </c>
      <c r="BI29">
        <v>0.99992676594386098</v>
      </c>
      <c r="BJ29">
        <v>0.597122744125543</v>
      </c>
      <c r="BK29">
        <v>0.53600683699624696</v>
      </c>
      <c r="BL29">
        <v>0.999999927105924</v>
      </c>
      <c r="BM29">
        <v>2.2000000000000002</v>
      </c>
      <c r="BN29">
        <v>3</v>
      </c>
      <c r="BO29">
        <v>2.6</v>
      </c>
      <c r="BP29">
        <v>0.4</v>
      </c>
      <c r="BQ29">
        <v>0.8</v>
      </c>
      <c r="BR29">
        <v>1.4</v>
      </c>
      <c r="BS29">
        <v>2.9</v>
      </c>
      <c r="BT29">
        <v>0</v>
      </c>
      <c r="BU29">
        <v>4.2</v>
      </c>
      <c r="BV29">
        <v>4.7</v>
      </c>
      <c r="BW29">
        <v>4.5999999999999996</v>
      </c>
      <c r="BX29">
        <v>4.2</v>
      </c>
      <c r="BY29">
        <v>3.1</v>
      </c>
      <c r="BZ29">
        <v>3.5</v>
      </c>
      <c r="CA29">
        <v>0</v>
      </c>
    </row>
    <row r="30" spans="1:79" x14ac:dyDescent="0.3">
      <c r="A30">
        <v>3503</v>
      </c>
      <c r="B30" t="s">
        <v>9</v>
      </c>
      <c r="C30" t="s">
        <v>8</v>
      </c>
      <c r="E30" t="s">
        <v>1087</v>
      </c>
      <c r="F30" t="str">
        <f>IF(ISBLANK(E30),"Unknown",VLOOKUP(E30,'[1]LVL1_ID_metadata _final'!$F$2:$G$690,2,FALSE))</f>
        <v>Metabolite</v>
      </c>
      <c r="G30" t="str">
        <f>IF(ISBLANK(E30),"Unknown",VLOOKUP(E30,'[1]LVL1_ID_metadata _final'!$F$2:$H$690,3,FALSE))</f>
        <v>Fatty acid</v>
      </c>
      <c r="I30" t="str">
        <f>IF(ISBLANK($E30),"Unknown",VLOOKUP($E30,'[1]LVL1_ID_metadata _final'!$F$2:$K$690,5,FALSE))</f>
        <v>2734-47-6</v>
      </c>
      <c r="J30" t="str">
        <f>IF(ISBLANK($E30),"Unknown",VLOOKUP($E30,'[1]LVL1_ID_metadata _final'!$F$2:$K$690,6,FALSE))</f>
        <v>https://www.caymanchem.com/product/9000295/eicosapentaenoic-acid-methyl-ester#::text=Product%20Description&amp;text=Eicosapentaenoic%20acid%20(EPA)%20methyl%20ester,in%20microalgal%20and%20fish%20oils.</v>
      </c>
      <c r="L30" t="s">
        <v>1057</v>
      </c>
      <c r="M30" t="s">
        <v>4</v>
      </c>
      <c r="N30" t="s">
        <v>4</v>
      </c>
      <c r="O30" t="s">
        <v>3</v>
      </c>
      <c r="P30" t="s">
        <v>18</v>
      </c>
      <c r="Q30" t="s">
        <v>3</v>
      </c>
      <c r="R30">
        <v>316.24020999999999</v>
      </c>
      <c r="S30">
        <v>317.24749000000003</v>
      </c>
      <c r="T30">
        <v>23.975000000000001</v>
      </c>
      <c r="U30">
        <v>8025877.3792123003</v>
      </c>
      <c r="V30">
        <v>106</v>
      </c>
      <c r="W30">
        <v>3</v>
      </c>
      <c r="X30">
        <v>0</v>
      </c>
      <c r="Y30">
        <v>46.8</v>
      </c>
      <c r="Z30">
        <v>61.2</v>
      </c>
      <c r="AB30" t="s">
        <v>2</v>
      </c>
      <c r="AC30" t="s">
        <v>2</v>
      </c>
      <c r="AD30" t="s">
        <v>1</v>
      </c>
      <c r="AE30" t="s">
        <v>0</v>
      </c>
      <c r="AF30">
        <v>8025877.3792123003</v>
      </c>
      <c r="AG30">
        <v>7378231.0592346704</v>
      </c>
      <c r="AH30">
        <v>7152198.6592844296</v>
      </c>
      <c r="AI30">
        <v>83444.274596433504</v>
      </c>
      <c r="AJ30">
        <v>423441.61152395402</v>
      </c>
      <c r="AK30">
        <v>304787.39065956202</v>
      </c>
      <c r="AL30">
        <v>558593.63397396402</v>
      </c>
      <c r="AM30">
        <v>41980.554265265499</v>
      </c>
      <c r="AN30">
        <v>3187222.2211530502</v>
      </c>
      <c r="AO30">
        <v>3107522.5075135399</v>
      </c>
      <c r="AP30">
        <v>3612688.8987158099</v>
      </c>
      <c r="AQ30">
        <v>187428.079979506</v>
      </c>
      <c r="AR30">
        <v>267946.09666164301</v>
      </c>
      <c r="AS30">
        <v>168927.68902310301</v>
      </c>
      <c r="AT30">
        <v>106327.943116978</v>
      </c>
      <c r="AU30">
        <v>7378231.0592346704</v>
      </c>
      <c r="AV30">
        <v>423441.61152395402</v>
      </c>
      <c r="AW30">
        <v>187428.079979506</v>
      </c>
      <c r="AX30">
        <v>6.0312728097917097</v>
      </c>
      <c r="AY30">
        <v>29.606051031730601</v>
      </c>
      <c r="AZ30">
        <v>25.298682909871602</v>
      </c>
      <c r="BA30">
        <v>5.7000000000000002E-2</v>
      </c>
      <c r="BB30">
        <v>2.5000000000000001E-2</v>
      </c>
      <c r="BC30">
        <v>0.443</v>
      </c>
      <c r="BD30">
        <v>-4.12</v>
      </c>
      <c r="BE30">
        <v>-5.3</v>
      </c>
      <c r="BF30">
        <v>-1.18</v>
      </c>
      <c r="BG30" s="1">
        <v>1.0293836829600199E-5</v>
      </c>
      <c r="BH30" s="1">
        <v>2.6838645572624399E-6</v>
      </c>
      <c r="BI30">
        <v>1.9707736782041602E-2</v>
      </c>
      <c r="BJ30" s="1">
        <v>9.0049076881160405E-5</v>
      </c>
      <c r="BK30" s="1">
        <v>1.8846897937276901E-5</v>
      </c>
      <c r="BL30" s="1">
        <v>4.9301219013805297E-2</v>
      </c>
      <c r="BM30" s="1">
        <v>5</v>
      </c>
      <c r="BN30">
        <v>4.5999999999999996</v>
      </c>
      <c r="BO30" s="1">
        <v>5</v>
      </c>
      <c r="BP30" s="1">
        <v>0</v>
      </c>
      <c r="BQ30">
        <v>4.5</v>
      </c>
      <c r="BR30">
        <v>4.2</v>
      </c>
      <c r="BS30">
        <v>1.9</v>
      </c>
      <c r="BT30">
        <v>4.5</v>
      </c>
      <c r="BU30">
        <v>6.9</v>
      </c>
      <c r="BV30">
        <v>5.4</v>
      </c>
      <c r="BW30">
        <v>6.2</v>
      </c>
      <c r="BX30">
        <v>2.4</v>
      </c>
      <c r="BY30">
        <v>2.4</v>
      </c>
      <c r="BZ30">
        <v>2.8</v>
      </c>
    </row>
    <row r="31" spans="1:79" x14ac:dyDescent="0.3">
      <c r="A31">
        <v>716</v>
      </c>
      <c r="B31" t="s">
        <v>9</v>
      </c>
      <c r="E31" t="s">
        <v>1086</v>
      </c>
      <c r="F31" t="str">
        <f>IF(ISBLANK(E31),"Unknown",VLOOKUP(E31,'[1]LVL1_ID_metadata _final'!$F$2:$G$690,2,FALSE))</f>
        <v>Metabolite</v>
      </c>
      <c r="G31" t="str">
        <f>IF(ISBLANK(E31),"Unknown",VLOOKUP(E31,'[1]LVL1_ID_metadata _final'!$F$2:$H$690,3,FALSE))</f>
        <v>Fish metabolite</v>
      </c>
      <c r="J31" t="str">
        <f>IF(ISBLANK($E31),"Unknown",VLOOKUP($E31,'[1]LVL1_ID_metadata _final'!$F$2:$K$690,6,FALSE))</f>
        <v>https://www.lampreydb.com/material/769/view</v>
      </c>
      <c r="L31" t="s">
        <v>1085</v>
      </c>
      <c r="M31" t="s">
        <v>4</v>
      </c>
      <c r="N31" t="s">
        <v>25</v>
      </c>
      <c r="O31" t="s">
        <v>3</v>
      </c>
      <c r="P31" t="s">
        <v>18</v>
      </c>
      <c r="Q31" t="s">
        <v>3</v>
      </c>
      <c r="R31">
        <v>306.13294000000002</v>
      </c>
      <c r="S31">
        <v>307.14022</v>
      </c>
      <c r="T31">
        <v>10.047000000000001</v>
      </c>
      <c r="U31">
        <v>36929106.593831003</v>
      </c>
      <c r="V31">
        <v>43</v>
      </c>
      <c r="W31">
        <v>5</v>
      </c>
      <c r="X31">
        <v>0</v>
      </c>
      <c r="Y31">
        <v>94.7</v>
      </c>
      <c r="Z31">
        <v>9.6999999999999993</v>
      </c>
      <c r="AB31" t="s">
        <v>2</v>
      </c>
      <c r="AC31" t="s">
        <v>2</v>
      </c>
      <c r="AD31" t="s">
        <v>1</v>
      </c>
      <c r="AE31" t="s">
        <v>0</v>
      </c>
      <c r="AF31">
        <v>33922396.2442201</v>
      </c>
      <c r="AG31">
        <v>36929106.593831003</v>
      </c>
      <c r="AH31">
        <v>34640244.823227897</v>
      </c>
      <c r="AI31">
        <v>76380.377132982903</v>
      </c>
      <c r="AJ31">
        <v>93086.217809986905</v>
      </c>
      <c r="AK31">
        <v>71608.141151571297</v>
      </c>
      <c r="AL31">
        <v>69401.789176419901</v>
      </c>
      <c r="AM31">
        <v>72396.610425930194</v>
      </c>
      <c r="AN31">
        <v>14847238.524170499</v>
      </c>
      <c r="AO31">
        <v>15292528.4444659</v>
      </c>
      <c r="AP31">
        <v>13443286.1117175</v>
      </c>
      <c r="AQ31">
        <v>1534925.42289831</v>
      </c>
      <c r="AR31">
        <v>1473766.5473978999</v>
      </c>
      <c r="AS31">
        <v>1485424.5310148899</v>
      </c>
      <c r="AT31">
        <v>71366.444303697994</v>
      </c>
      <c r="AU31">
        <v>34640244.823227897</v>
      </c>
      <c r="AV31">
        <v>71608.141151571297</v>
      </c>
      <c r="AW31">
        <v>1485424.5310148899</v>
      </c>
      <c r="AX31">
        <v>4.4655742662689901</v>
      </c>
      <c r="AY31" s="1">
        <v>16.767319128928602</v>
      </c>
      <c r="AZ31" s="1">
        <v>2.1676460912682098</v>
      </c>
      <c r="BA31" s="1">
        <v>2E-3</v>
      </c>
      <c r="BB31" s="1">
        <v>4.2999999999999997E-2</v>
      </c>
      <c r="BC31" s="1">
        <v>20.744</v>
      </c>
      <c r="BD31">
        <v>-8.92</v>
      </c>
      <c r="BE31">
        <v>-4.54</v>
      </c>
      <c r="BF31">
        <v>4.37</v>
      </c>
      <c r="BG31" s="1">
        <v>3.8058445284150402E-13</v>
      </c>
      <c r="BH31" s="1">
        <v>5.4442145014377301E-8</v>
      </c>
      <c r="BI31" s="1">
        <v>9.2279946128925898E-8</v>
      </c>
      <c r="BJ31" s="1">
        <v>3.7097922617455097E-11</v>
      </c>
      <c r="BK31" s="1">
        <v>1.3188529094015399E-6</v>
      </c>
      <c r="BL31" s="1">
        <v>5.8963405562277696E-6</v>
      </c>
      <c r="BM31" s="1">
        <v>6.2</v>
      </c>
      <c r="BN31">
        <v>6.2</v>
      </c>
      <c r="BO31">
        <v>6.2</v>
      </c>
      <c r="BQ31">
        <v>5.4</v>
      </c>
      <c r="BU31">
        <v>8.5</v>
      </c>
      <c r="BV31">
        <v>8.9</v>
      </c>
      <c r="BW31">
        <v>8.1</v>
      </c>
      <c r="BX31">
        <v>2.9</v>
      </c>
      <c r="BY31">
        <v>4</v>
      </c>
      <c r="BZ31">
        <v>2.5</v>
      </c>
    </row>
    <row r="32" spans="1:79" x14ac:dyDescent="0.3">
      <c r="A32">
        <v>4639</v>
      </c>
      <c r="B32" t="s">
        <v>9</v>
      </c>
      <c r="C32" t="s">
        <v>8</v>
      </c>
      <c r="E32" t="s">
        <v>1084</v>
      </c>
      <c r="F32" t="str">
        <f>IF(ISBLANK(E32),"Unknown",VLOOKUP(E32,'[1]LVL1_ID_metadata _final'!$F$2:$G$690,2,FALSE))</f>
        <v>Metabolite</v>
      </c>
      <c r="G32" t="str">
        <f>IF(ISBLANK(E32),"Unknown",VLOOKUP(E32,'[1]LVL1_ID_metadata _final'!$F$2:$H$690,3,FALSE))</f>
        <v>Fungal metabolite</v>
      </c>
      <c r="H32" t="str">
        <f>IF(ISBLANK(E32),"Unknown",VLOOKUP(E32,'[1]LVL1_ID_metadata _final'!$F$2:$I$690,4,FALSE))</f>
        <v>Sesquiterpenoid</v>
      </c>
      <c r="I32" t="str">
        <f>IF(ISBLANK($E32),"Unknown",VLOOKUP($E32,'[1]LVL1_ID_metadata _final'!$F$2:$K$690,5,FALSE))</f>
        <v>1609469-72-8</v>
      </c>
      <c r="J32" t="str">
        <f>IF(ISBLANK($E32),"Unknown",VLOOKUP($E32,'[1]LVL1_ID_metadata _final'!$F$2:$K$690,6,FALSE))</f>
        <v>https://pubchem.ncbi.nlm.nih.gov/compound/45359480; https://medkoo.com/products/45156</v>
      </c>
      <c r="K32" t="s">
        <v>1083</v>
      </c>
      <c r="L32" t="s">
        <v>1082</v>
      </c>
      <c r="M32" t="s">
        <v>4</v>
      </c>
      <c r="N32" t="s">
        <v>5</v>
      </c>
      <c r="O32" t="s">
        <v>3</v>
      </c>
      <c r="P32" t="s">
        <v>4</v>
      </c>
      <c r="Q32" t="s">
        <v>3</v>
      </c>
      <c r="R32">
        <v>380.21994000000001</v>
      </c>
      <c r="S32">
        <v>381.22721999999999</v>
      </c>
      <c r="T32">
        <v>14.877000000000001</v>
      </c>
      <c r="U32">
        <v>8862753.1691554599</v>
      </c>
      <c r="V32">
        <v>34</v>
      </c>
      <c r="W32">
        <v>1</v>
      </c>
      <c r="X32">
        <v>0</v>
      </c>
      <c r="Y32">
        <v>33.9</v>
      </c>
      <c r="Z32">
        <v>57.4</v>
      </c>
      <c r="AB32" t="s">
        <v>2</v>
      </c>
      <c r="AC32" t="s">
        <v>2</v>
      </c>
      <c r="AD32" t="s">
        <v>1</v>
      </c>
      <c r="AE32" t="s">
        <v>0</v>
      </c>
      <c r="AF32">
        <v>7574511.3269762201</v>
      </c>
      <c r="AG32">
        <v>8070426.53562121</v>
      </c>
      <c r="AH32">
        <v>8862753.1691554599</v>
      </c>
      <c r="AI32">
        <v>82263.891690162302</v>
      </c>
      <c r="AJ32">
        <v>8387541.8169177501</v>
      </c>
      <c r="AK32">
        <v>6183739.4897019304</v>
      </c>
      <c r="AL32">
        <v>7133646.1073982799</v>
      </c>
      <c r="AM32">
        <v>84760.976392823795</v>
      </c>
      <c r="AN32">
        <v>5128255.7039854899</v>
      </c>
      <c r="AO32">
        <v>6014231.69038253</v>
      </c>
      <c r="AP32">
        <v>5169835.8030074602</v>
      </c>
      <c r="AQ32">
        <v>831570.57512259402</v>
      </c>
      <c r="AR32">
        <v>749215.73587901099</v>
      </c>
      <c r="AS32">
        <v>717481.806901398</v>
      </c>
      <c r="AT32">
        <v>82937.095497984803</v>
      </c>
      <c r="AU32">
        <v>8070426.53562121</v>
      </c>
      <c r="AV32">
        <v>7133646.1073982799</v>
      </c>
      <c r="AW32">
        <v>749215.73587901099</v>
      </c>
      <c r="AX32">
        <v>7.9539868243498297</v>
      </c>
      <c r="AY32">
        <v>15.278419526644999</v>
      </c>
      <c r="AZ32">
        <v>7.6866153976093203</v>
      </c>
      <c r="BA32" s="1">
        <v>0.88400000000000001</v>
      </c>
      <c r="BB32">
        <v>9.2999999999999999E-2</v>
      </c>
      <c r="BC32">
        <v>0.105</v>
      </c>
      <c r="BD32">
        <v>-0.18</v>
      </c>
      <c r="BE32">
        <v>-3.43</v>
      </c>
      <c r="BF32">
        <v>-3.25</v>
      </c>
      <c r="BG32">
        <v>0.382598733748789</v>
      </c>
      <c r="BH32" s="1">
        <v>6.4504215102623195E-7</v>
      </c>
      <c r="BI32" s="1">
        <v>8.1291685338769103E-7</v>
      </c>
      <c r="BJ32">
        <v>0.53863796972749001</v>
      </c>
      <c r="BK32" s="1">
        <v>7.5398726025251798E-6</v>
      </c>
      <c r="BL32" s="1">
        <v>2.2795079436775399E-5</v>
      </c>
      <c r="BM32" s="1">
        <v>5</v>
      </c>
      <c r="BN32" s="1">
        <v>5</v>
      </c>
      <c r="BO32">
        <v>5</v>
      </c>
      <c r="BP32" s="1"/>
      <c r="BQ32">
        <v>4.5999999999999996</v>
      </c>
      <c r="BR32">
        <v>5.4</v>
      </c>
      <c r="BS32">
        <v>5</v>
      </c>
      <c r="BU32">
        <v>7.9</v>
      </c>
      <c r="BV32">
        <v>6.8</v>
      </c>
      <c r="BW32">
        <v>7.9</v>
      </c>
      <c r="BX32">
        <v>0.8</v>
      </c>
      <c r="BY32">
        <v>1.1000000000000001</v>
      </c>
      <c r="BZ32">
        <v>2.2999999999999998</v>
      </c>
    </row>
    <row r="33" spans="1:79" x14ac:dyDescent="0.3">
      <c r="A33">
        <v>728</v>
      </c>
      <c r="B33" t="s">
        <v>9</v>
      </c>
      <c r="E33" t="s">
        <v>1081</v>
      </c>
      <c r="F33" t="str">
        <f>IF(ISBLANK(E33),"Unknown",VLOOKUP(E33,'[1]LVL1_ID_metadata _final'!$F$2:$G$690,2,FALSE))</f>
        <v>Metabolite</v>
      </c>
      <c r="G33" t="s">
        <v>1080</v>
      </c>
      <c r="J33" s="3" t="s">
        <v>1079</v>
      </c>
      <c r="L33" t="s">
        <v>1078</v>
      </c>
      <c r="M33" t="s">
        <v>4</v>
      </c>
      <c r="N33" t="s">
        <v>25</v>
      </c>
      <c r="O33" t="s">
        <v>3</v>
      </c>
      <c r="P33" t="s">
        <v>4</v>
      </c>
      <c r="Q33" t="s">
        <v>3</v>
      </c>
      <c r="R33">
        <v>316.16746999999998</v>
      </c>
      <c r="S33">
        <v>317.17475000000002</v>
      </c>
      <c r="T33">
        <v>22.484000000000002</v>
      </c>
      <c r="U33">
        <v>39198401.065303102</v>
      </c>
      <c r="V33">
        <v>91</v>
      </c>
      <c r="W33">
        <v>2</v>
      </c>
      <c r="X33">
        <v>0</v>
      </c>
      <c r="Y33">
        <v>48.5</v>
      </c>
      <c r="Z33">
        <v>7.4</v>
      </c>
      <c r="AB33" t="s">
        <v>2</v>
      </c>
      <c r="AC33" t="s">
        <v>2</v>
      </c>
      <c r="AD33" t="s">
        <v>1</v>
      </c>
      <c r="AE33" t="s">
        <v>0</v>
      </c>
      <c r="AF33">
        <v>27454652.446044199</v>
      </c>
      <c r="AG33">
        <v>28044794.674553301</v>
      </c>
      <c r="AH33">
        <v>29195190.459321599</v>
      </c>
      <c r="AI33">
        <v>334722.9542258</v>
      </c>
      <c r="AJ33">
        <v>27655888.325277399</v>
      </c>
      <c r="AK33">
        <v>26068233.613209501</v>
      </c>
      <c r="AL33">
        <v>30603406.371860798</v>
      </c>
      <c r="AM33">
        <v>795896.78518257302</v>
      </c>
      <c r="AN33">
        <v>33320471.488952201</v>
      </c>
      <c r="AO33">
        <v>28580246.99216</v>
      </c>
      <c r="AP33">
        <v>29949698.695842899</v>
      </c>
      <c r="AQ33">
        <v>34238195.345565297</v>
      </c>
      <c r="AR33">
        <v>38166248.638232499</v>
      </c>
      <c r="AS33">
        <v>39198401.065303102</v>
      </c>
      <c r="AT33">
        <v>975819.01083418401</v>
      </c>
      <c r="AU33">
        <v>28044794.674553301</v>
      </c>
      <c r="AV33">
        <v>27655888.325277399</v>
      </c>
      <c r="AW33">
        <v>38166248.638232499</v>
      </c>
      <c r="AX33">
        <v>3.1353917465526799</v>
      </c>
      <c r="AY33">
        <v>8.18705930073933</v>
      </c>
      <c r="AZ33">
        <v>7.0353188155529498</v>
      </c>
      <c r="BA33">
        <v>0.98599999999999999</v>
      </c>
      <c r="BB33">
        <v>1.361</v>
      </c>
      <c r="BC33">
        <v>1.38</v>
      </c>
      <c r="BD33">
        <v>-0.02</v>
      </c>
      <c r="BE33">
        <v>0.44</v>
      </c>
      <c r="BF33">
        <v>0.46</v>
      </c>
      <c r="BG33">
        <v>0.99246192631021102</v>
      </c>
      <c r="BH33">
        <v>4.9837226147466697E-3</v>
      </c>
      <c r="BI33">
        <v>4.4566776813481602E-3</v>
      </c>
      <c r="BJ33">
        <v>0.99999987688113601</v>
      </c>
      <c r="BK33">
        <v>9.5700564656533097E-3</v>
      </c>
      <c r="BL33">
        <v>1.44234295869086E-2</v>
      </c>
      <c r="BM33" s="1">
        <v>4.3</v>
      </c>
      <c r="BN33" s="1">
        <v>4.7</v>
      </c>
      <c r="BO33">
        <v>3.9</v>
      </c>
      <c r="BP33" s="1">
        <v>4.5</v>
      </c>
      <c r="BQ33" s="1">
        <v>5.8</v>
      </c>
      <c r="BR33">
        <v>5.5</v>
      </c>
      <c r="BS33">
        <v>6.2</v>
      </c>
      <c r="BT33">
        <v>0</v>
      </c>
      <c r="BU33">
        <v>8.4</v>
      </c>
      <c r="BV33">
        <v>8.4</v>
      </c>
      <c r="BW33">
        <v>8.6999999999999993</v>
      </c>
      <c r="BX33">
        <v>6.2</v>
      </c>
      <c r="BY33">
        <v>6.6</v>
      </c>
      <c r="BZ33">
        <v>6.2</v>
      </c>
      <c r="CA33">
        <v>0.8</v>
      </c>
    </row>
    <row r="34" spans="1:79" x14ac:dyDescent="0.3">
      <c r="A34">
        <v>3946</v>
      </c>
      <c r="B34" t="s">
        <v>9</v>
      </c>
      <c r="C34" t="s">
        <v>8</v>
      </c>
      <c r="E34" t="s">
        <v>1081</v>
      </c>
      <c r="F34" t="str">
        <f>IF(ISBLANK(E34),"Unknown",VLOOKUP(E34,'[1]LVL1_ID_metadata _final'!$F$2:$G$690,2,FALSE))</f>
        <v>Metabolite</v>
      </c>
      <c r="G34" t="s">
        <v>1080</v>
      </c>
      <c r="J34" t="s">
        <v>1079</v>
      </c>
      <c r="L34" t="s">
        <v>1078</v>
      </c>
      <c r="M34" t="s">
        <v>4</v>
      </c>
      <c r="N34" t="s">
        <v>4</v>
      </c>
      <c r="O34" t="s">
        <v>3</v>
      </c>
      <c r="P34" t="s">
        <v>4</v>
      </c>
      <c r="Q34" t="s">
        <v>3</v>
      </c>
      <c r="R34">
        <v>316.16741999999999</v>
      </c>
      <c r="S34">
        <v>317.17469999999997</v>
      </c>
      <c r="T34">
        <v>21.55</v>
      </c>
      <c r="U34">
        <v>24265627.549575102</v>
      </c>
      <c r="V34">
        <v>89</v>
      </c>
      <c r="W34">
        <v>1</v>
      </c>
      <c r="X34">
        <v>0</v>
      </c>
      <c r="Y34">
        <v>31.3</v>
      </c>
      <c r="Z34">
        <v>56.6</v>
      </c>
      <c r="AB34" t="s">
        <v>2</v>
      </c>
      <c r="AC34" t="s">
        <v>2</v>
      </c>
      <c r="AD34" t="s">
        <v>1</v>
      </c>
      <c r="AE34" t="s">
        <v>0</v>
      </c>
      <c r="AF34">
        <v>18693830.901894301</v>
      </c>
      <c r="AG34">
        <v>24265627.549575102</v>
      </c>
      <c r="AH34">
        <v>13499387.0340217</v>
      </c>
      <c r="AI34">
        <v>1586170.1664994601</v>
      </c>
      <c r="AJ34">
        <v>7961863.5247194599</v>
      </c>
      <c r="AK34">
        <v>11979783.798930399</v>
      </c>
      <c r="AL34">
        <v>15997900.1114145</v>
      </c>
      <c r="AM34">
        <v>358251.40271066298</v>
      </c>
      <c r="AN34">
        <v>14181377.12049</v>
      </c>
      <c r="AO34">
        <v>13514117.375889599</v>
      </c>
      <c r="AP34">
        <v>14416998.570468901</v>
      </c>
      <c r="AQ34">
        <v>10046878.366591901</v>
      </c>
      <c r="AR34">
        <v>6169124.9777921401</v>
      </c>
      <c r="AS34">
        <v>5592398.81115379</v>
      </c>
      <c r="AT34">
        <v>225230.72482747701</v>
      </c>
      <c r="AU34">
        <v>18693830.901894301</v>
      </c>
      <c r="AV34">
        <v>11979783.798930399</v>
      </c>
      <c r="AW34">
        <v>6169124.9777921401</v>
      </c>
      <c r="AX34">
        <v>28.609630280468899</v>
      </c>
      <c r="AY34" s="1">
        <v>33.539807096951897</v>
      </c>
      <c r="AZ34" s="1">
        <v>33.324754566525499</v>
      </c>
      <c r="BA34" s="1">
        <v>0.64100000000000001</v>
      </c>
      <c r="BB34" s="1">
        <v>0.33</v>
      </c>
      <c r="BC34" s="1">
        <v>0.51500000000000001</v>
      </c>
      <c r="BD34" s="1">
        <v>-0.64</v>
      </c>
      <c r="BE34">
        <v>-1.6</v>
      </c>
      <c r="BF34">
        <v>-0.96</v>
      </c>
      <c r="BG34">
        <v>0.25667003578182701</v>
      </c>
      <c r="BH34">
        <v>2.46117314461494E-2</v>
      </c>
      <c r="BI34">
        <v>0.221725117300412</v>
      </c>
      <c r="BJ34">
        <v>0.39282509401525201</v>
      </c>
      <c r="BK34">
        <v>4.02237239682776E-2</v>
      </c>
      <c r="BL34" s="1">
        <v>0.36617290448886203</v>
      </c>
      <c r="BM34" s="1">
        <v>1.8</v>
      </c>
      <c r="BN34">
        <v>1.7</v>
      </c>
      <c r="BO34" s="1">
        <v>0.7</v>
      </c>
      <c r="BP34" s="1">
        <v>0.6</v>
      </c>
      <c r="BQ34">
        <v>0.8</v>
      </c>
      <c r="BR34">
        <v>1.4</v>
      </c>
      <c r="BS34">
        <v>0.7</v>
      </c>
      <c r="BT34">
        <v>0.4</v>
      </c>
      <c r="BU34">
        <v>4.0999999999999996</v>
      </c>
      <c r="BV34">
        <v>4.0999999999999996</v>
      </c>
      <c r="BW34">
        <v>4.8</v>
      </c>
      <c r="BX34">
        <v>0.8</v>
      </c>
      <c r="BY34">
        <v>2.2999999999999998</v>
      </c>
      <c r="BZ34">
        <v>2.2999999999999998</v>
      </c>
    </row>
    <row r="35" spans="1:79" x14ac:dyDescent="0.3">
      <c r="A35">
        <v>4107</v>
      </c>
      <c r="B35" t="s">
        <v>9</v>
      </c>
      <c r="E35" t="s">
        <v>1081</v>
      </c>
      <c r="F35" t="str">
        <f>IF(ISBLANK(E35),"Unknown",VLOOKUP(E35,'[1]LVL1_ID_metadata _final'!$F$2:$G$690,2,FALSE))</f>
        <v>Metabolite</v>
      </c>
      <c r="G35" t="s">
        <v>1080</v>
      </c>
      <c r="J35" t="s">
        <v>1079</v>
      </c>
      <c r="L35" t="s">
        <v>1078</v>
      </c>
      <c r="M35" t="s">
        <v>4</v>
      </c>
      <c r="N35" t="s">
        <v>25</v>
      </c>
      <c r="O35" t="s">
        <v>3</v>
      </c>
      <c r="P35" t="s">
        <v>4</v>
      </c>
      <c r="Q35" t="s">
        <v>3</v>
      </c>
      <c r="R35">
        <v>316.16744999999997</v>
      </c>
      <c r="S35">
        <v>317.17473000000001</v>
      </c>
      <c r="T35">
        <v>18.84</v>
      </c>
      <c r="U35">
        <v>47762513.815137997</v>
      </c>
      <c r="V35">
        <v>89</v>
      </c>
      <c r="W35">
        <v>2</v>
      </c>
      <c r="X35">
        <v>0</v>
      </c>
      <c r="Y35">
        <v>44.3</v>
      </c>
      <c r="Z35">
        <v>7.2</v>
      </c>
      <c r="AB35" t="s">
        <v>2</v>
      </c>
      <c r="AC35" t="s">
        <v>2</v>
      </c>
      <c r="AD35" t="s">
        <v>1</v>
      </c>
      <c r="AE35" t="s">
        <v>0</v>
      </c>
      <c r="AF35">
        <v>11624012.5159439</v>
      </c>
      <c r="AG35">
        <v>17934247.140417699</v>
      </c>
      <c r="AH35">
        <v>13583076.201170599</v>
      </c>
      <c r="AI35">
        <v>775003.22294834605</v>
      </c>
      <c r="AJ35">
        <v>12045004.7071118</v>
      </c>
      <c r="AK35">
        <v>40567027.0873679</v>
      </c>
      <c r="AL35">
        <v>9145103.4314862099</v>
      </c>
      <c r="AM35">
        <v>502606.75596149202</v>
      </c>
      <c r="AN35">
        <v>12345222.1377356</v>
      </c>
      <c r="AO35">
        <v>47762513.815137997</v>
      </c>
      <c r="AP35">
        <v>10753698.1567074</v>
      </c>
      <c r="AQ35">
        <v>18361838.353431601</v>
      </c>
      <c r="AR35">
        <v>6247477.6315844497</v>
      </c>
      <c r="AS35">
        <v>9742880.2217994407</v>
      </c>
      <c r="AT35">
        <v>251367.67546030099</v>
      </c>
      <c r="AU35">
        <v>13583076.201170599</v>
      </c>
      <c r="AV35">
        <v>12045004.7071118</v>
      </c>
      <c r="AW35">
        <v>9742880.2217994407</v>
      </c>
      <c r="AX35">
        <v>22.4596718484603</v>
      </c>
      <c r="AY35">
        <v>84.354464988455504</v>
      </c>
      <c r="AZ35">
        <v>54.451911832331199</v>
      </c>
      <c r="BA35">
        <v>0.88700000000000001</v>
      </c>
      <c r="BB35">
        <v>0.71699999999999997</v>
      </c>
      <c r="BC35">
        <v>0.80900000000000005</v>
      </c>
      <c r="BD35">
        <v>-0.17</v>
      </c>
      <c r="BE35">
        <v>-0.48</v>
      </c>
      <c r="BF35">
        <v>-0.31</v>
      </c>
      <c r="BG35">
        <v>0.94313092062832504</v>
      </c>
      <c r="BH35">
        <v>0.78995855008440297</v>
      </c>
      <c r="BI35">
        <v>0.60632860461010096</v>
      </c>
      <c r="BJ35">
        <v>0.99999987688113601</v>
      </c>
      <c r="BK35">
        <v>0.86473002781966501</v>
      </c>
      <c r="BL35">
        <v>0.79908686056112699</v>
      </c>
      <c r="BM35" s="1">
        <v>1.8</v>
      </c>
      <c r="BN35" s="1">
        <v>2.2000000000000002</v>
      </c>
      <c r="BO35">
        <v>1.4</v>
      </c>
      <c r="BP35" s="1">
        <v>1.1000000000000001</v>
      </c>
      <c r="BQ35" s="1">
        <v>0.7</v>
      </c>
      <c r="BR35">
        <v>0.9</v>
      </c>
      <c r="BU35">
        <v>1.1000000000000001</v>
      </c>
      <c r="BV35">
        <v>1.7</v>
      </c>
      <c r="BW35">
        <v>1.6</v>
      </c>
      <c r="BX35">
        <v>2.2000000000000002</v>
      </c>
      <c r="BY35">
        <v>0.8</v>
      </c>
      <c r="BZ35">
        <v>0.8</v>
      </c>
    </row>
    <row r="36" spans="1:79" x14ac:dyDescent="0.3">
      <c r="A36">
        <v>1777</v>
      </c>
      <c r="B36" t="s">
        <v>9</v>
      </c>
      <c r="C36" t="s">
        <v>8</v>
      </c>
      <c r="E36" t="s">
        <v>1077</v>
      </c>
      <c r="F36" t="str">
        <f>IF(ISBLANK(E36),"Unknown",VLOOKUP(E36,'[1]LVL1_ID_metadata _final'!$F$2:$G$690,2,FALSE))</f>
        <v>Metabolite</v>
      </c>
      <c r="G36" t="str">
        <f>IF(ISBLANK(E36),"Unknown",VLOOKUP(E36,'[1]LVL1_ID_metadata _final'!$F$2:$H$690,3,FALSE))</f>
        <v>Fungal metabolite</v>
      </c>
      <c r="J36" t="str">
        <f>IF(ISBLANK($E36),"Unknown",VLOOKUP($E36,'[1]LVL1_ID_metadata _final'!$F$2:$K$690,6,FALSE))</f>
        <v>https://pubchem.ncbi.nlm.nih.gov/compound/145975830</v>
      </c>
      <c r="L36" t="s">
        <v>1076</v>
      </c>
      <c r="M36" t="s">
        <v>4</v>
      </c>
      <c r="N36" t="s">
        <v>5</v>
      </c>
      <c r="O36" t="s">
        <v>3</v>
      </c>
      <c r="P36" t="s">
        <v>4</v>
      </c>
      <c r="Q36" t="s">
        <v>3</v>
      </c>
      <c r="R36">
        <v>305.19914</v>
      </c>
      <c r="S36">
        <v>306.20641000000001</v>
      </c>
      <c r="T36">
        <v>20.001000000000001</v>
      </c>
      <c r="U36">
        <v>26413218.297743399</v>
      </c>
      <c r="V36">
        <v>98</v>
      </c>
      <c r="W36">
        <v>1</v>
      </c>
      <c r="X36">
        <v>0</v>
      </c>
      <c r="Y36">
        <v>38.6</v>
      </c>
      <c r="Z36">
        <v>58.7</v>
      </c>
      <c r="AB36" t="s">
        <v>2</v>
      </c>
      <c r="AC36" t="s">
        <v>2</v>
      </c>
      <c r="AD36" t="s">
        <v>1</v>
      </c>
      <c r="AE36" t="s">
        <v>0</v>
      </c>
      <c r="AF36">
        <v>26413218.297743399</v>
      </c>
      <c r="AG36">
        <v>22814183.7584389</v>
      </c>
      <c r="AH36">
        <v>22988904.709892601</v>
      </c>
      <c r="AI36">
        <v>124417.56401353001</v>
      </c>
      <c r="AJ36">
        <v>7042770.6759879002</v>
      </c>
      <c r="AK36">
        <v>683010.67722825601</v>
      </c>
      <c r="AL36">
        <v>7000007.6909934999</v>
      </c>
      <c r="AM36">
        <v>152804.15772116699</v>
      </c>
      <c r="AN36">
        <v>15548996.6938673</v>
      </c>
      <c r="AO36">
        <v>10811888.0870173</v>
      </c>
      <c r="AP36">
        <v>13489800.4024364</v>
      </c>
      <c r="AQ36">
        <v>4675880.5111681502</v>
      </c>
      <c r="AR36">
        <v>5685490.7944053998</v>
      </c>
      <c r="AS36">
        <v>5900968.6722250497</v>
      </c>
      <c r="AT36">
        <v>140032.32347763301</v>
      </c>
      <c r="AU36">
        <v>22988904.709892601</v>
      </c>
      <c r="AV36">
        <v>7000007.6909934999</v>
      </c>
      <c r="AW36">
        <v>5685490.7944053998</v>
      </c>
      <c r="AX36">
        <v>8.4302865936405293</v>
      </c>
      <c r="AY36">
        <v>74.553431176630298</v>
      </c>
      <c r="AZ36" s="1">
        <v>12.065362898651101</v>
      </c>
      <c r="BA36">
        <v>0.30399999999999999</v>
      </c>
      <c r="BB36">
        <v>0.247</v>
      </c>
      <c r="BC36" s="1">
        <v>0.81200000000000006</v>
      </c>
      <c r="BD36">
        <v>-1.72</v>
      </c>
      <c r="BE36">
        <v>-2.02</v>
      </c>
      <c r="BF36">
        <v>-0.3</v>
      </c>
      <c r="BG36">
        <v>4.5538214105271903E-2</v>
      </c>
      <c r="BH36">
        <v>0.12509486634969499</v>
      </c>
      <c r="BI36">
        <v>0.71455278669435796</v>
      </c>
      <c r="BJ36">
        <v>9.3921132769261104E-2</v>
      </c>
      <c r="BK36">
        <v>0.17467202688801201</v>
      </c>
      <c r="BL36" s="1">
        <v>0.89845795722564503</v>
      </c>
      <c r="BM36" s="1">
        <v>5.0999999999999996</v>
      </c>
      <c r="BN36" s="1">
        <v>4.5</v>
      </c>
      <c r="BO36" s="1">
        <v>5.2</v>
      </c>
      <c r="BP36" s="1"/>
      <c r="BQ36" s="1"/>
      <c r="BR36">
        <v>3</v>
      </c>
      <c r="BU36">
        <v>4.5</v>
      </c>
      <c r="BV36">
        <v>4.2</v>
      </c>
      <c r="BW36">
        <v>4.8</v>
      </c>
    </row>
    <row r="37" spans="1:79" x14ac:dyDescent="0.3">
      <c r="A37">
        <v>3219</v>
      </c>
      <c r="B37" t="s">
        <v>9</v>
      </c>
      <c r="C37" t="s">
        <v>8</v>
      </c>
      <c r="E37" t="s">
        <v>1075</v>
      </c>
      <c r="F37" t="str">
        <f>IF(ISBLANK(E37),"Unknown",VLOOKUP(E37,'[1]LVL1_ID_metadata _final'!$F$2:$G$690,2,FALSE))</f>
        <v>Metabolite</v>
      </c>
      <c r="G37" t="str">
        <f>IF(ISBLANK(E37),"Unknown",VLOOKUP(E37,'[1]LVL1_ID_metadata _final'!$F$2:$H$690,3,FALSE))</f>
        <v>Fungal metabolite</v>
      </c>
      <c r="J37" t="str">
        <f>IF(ISBLANK($E37),"Unknown",VLOOKUP($E37,'[1]LVL1_ID_metadata _final'!$F$2:$K$690,6,FALSE))</f>
        <v>https://pubchem.ncbi.nlm.nih.gov/compound/Verrucarol</v>
      </c>
      <c r="L37" t="s">
        <v>1022</v>
      </c>
      <c r="M37" t="s">
        <v>4</v>
      </c>
      <c r="N37" t="s">
        <v>25</v>
      </c>
      <c r="O37" t="s">
        <v>3</v>
      </c>
      <c r="P37" t="s">
        <v>25</v>
      </c>
      <c r="Q37" t="s">
        <v>4</v>
      </c>
      <c r="R37">
        <v>266.15201999999999</v>
      </c>
      <c r="S37">
        <v>267.15929999999997</v>
      </c>
      <c r="T37">
        <v>21.195</v>
      </c>
      <c r="U37">
        <v>23008918.536395799</v>
      </c>
      <c r="V37">
        <v>144</v>
      </c>
      <c r="W37">
        <v>10</v>
      </c>
      <c r="X37">
        <v>0</v>
      </c>
      <c r="Y37">
        <v>46.4</v>
      </c>
      <c r="Z37">
        <v>61</v>
      </c>
      <c r="AB37" t="s">
        <v>28</v>
      </c>
      <c r="AC37" t="s">
        <v>2</v>
      </c>
      <c r="AD37" t="s">
        <v>1</v>
      </c>
      <c r="AE37" t="s">
        <v>0</v>
      </c>
      <c r="AF37">
        <v>23008918.536395799</v>
      </c>
      <c r="AG37">
        <v>21316352.621741399</v>
      </c>
      <c r="AH37">
        <v>21424272.132650699</v>
      </c>
      <c r="AI37">
        <v>2232563.6794536798</v>
      </c>
      <c r="AJ37">
        <v>19825350.631119799</v>
      </c>
      <c r="AK37">
        <v>20150673.2552444</v>
      </c>
      <c r="AL37">
        <v>11909996.4469319</v>
      </c>
      <c r="AM37">
        <v>544890.92777091695</v>
      </c>
      <c r="AN37">
        <v>20136595.0901879</v>
      </c>
      <c r="AO37">
        <v>19568069.923329499</v>
      </c>
      <c r="AP37">
        <v>13798914.7203012</v>
      </c>
      <c r="AQ37">
        <v>11172589.6961192</v>
      </c>
      <c r="AR37">
        <v>16686794.7202575</v>
      </c>
      <c r="AS37">
        <v>14260020.3898068</v>
      </c>
      <c r="AT37">
        <v>341105.05556796899</v>
      </c>
      <c r="AU37">
        <v>21424272.132650699</v>
      </c>
      <c r="AV37">
        <v>19825350.631119799</v>
      </c>
      <c r="AW37">
        <v>14260020.3898068</v>
      </c>
      <c r="AX37">
        <v>4.3236223057428598</v>
      </c>
      <c r="AY37">
        <v>26.982297576444001</v>
      </c>
      <c r="AZ37">
        <v>19.6846851316343</v>
      </c>
      <c r="BA37">
        <v>0.92500000000000004</v>
      </c>
      <c r="BB37">
        <v>0.66600000000000004</v>
      </c>
      <c r="BC37">
        <v>0.71899999999999997</v>
      </c>
      <c r="BD37">
        <v>-0.11</v>
      </c>
      <c r="BE37">
        <v>-0.59</v>
      </c>
      <c r="BF37">
        <v>-0.48</v>
      </c>
      <c r="BG37">
        <v>0.33862429423429102</v>
      </c>
      <c r="BH37">
        <v>8.1856321751089103E-2</v>
      </c>
      <c r="BI37">
        <v>0.53091555693430403</v>
      </c>
      <c r="BJ37">
        <v>0.488832108813536</v>
      </c>
      <c r="BK37">
        <v>0.11964290655086</v>
      </c>
      <c r="BL37" s="1">
        <v>0.72694591641773898</v>
      </c>
      <c r="BM37" s="1">
        <v>2.2000000000000002</v>
      </c>
      <c r="BN37" s="1">
        <v>3.7</v>
      </c>
      <c r="BO37" s="1">
        <v>3</v>
      </c>
      <c r="BP37" s="1"/>
      <c r="BQ37" s="1">
        <v>2.6</v>
      </c>
      <c r="BR37">
        <v>2.6</v>
      </c>
      <c r="BS37">
        <v>1.1000000000000001</v>
      </c>
      <c r="BT37">
        <v>0</v>
      </c>
      <c r="BU37">
        <v>3.7</v>
      </c>
      <c r="BV37">
        <v>4.0999999999999996</v>
      </c>
      <c r="BW37">
        <v>3.3</v>
      </c>
      <c r="BX37">
        <v>3</v>
      </c>
      <c r="BY37">
        <v>2.6</v>
      </c>
      <c r="BZ37">
        <v>3</v>
      </c>
      <c r="CA37">
        <v>0</v>
      </c>
    </row>
    <row r="38" spans="1:79" x14ac:dyDescent="0.3">
      <c r="A38">
        <v>5141</v>
      </c>
      <c r="B38" t="s">
        <v>9</v>
      </c>
      <c r="C38" t="s">
        <v>8</v>
      </c>
      <c r="E38" t="s">
        <v>1075</v>
      </c>
      <c r="F38" t="str">
        <f>IF(ISBLANK(E38),"Unknown",VLOOKUP(E38,'[1]LVL1_ID_metadata _final'!$F$2:$G$690,2,FALSE))</f>
        <v>Metabolite</v>
      </c>
      <c r="G38" t="str">
        <f>IF(ISBLANK(E38),"Unknown",VLOOKUP(E38,'[1]LVL1_ID_metadata _final'!$F$2:$H$690,3,FALSE))</f>
        <v>Fungal metabolite</v>
      </c>
      <c r="J38" t="str">
        <f>IF(ISBLANK($E38),"Unknown",VLOOKUP($E38,'[1]LVL1_ID_metadata _final'!$F$2:$K$690,6,FALSE))</f>
        <v>https://pubchem.ncbi.nlm.nih.gov/compound/Verrucarol</v>
      </c>
      <c r="L38" t="s">
        <v>1022</v>
      </c>
      <c r="M38" t="s">
        <v>4</v>
      </c>
      <c r="N38" t="s">
        <v>25</v>
      </c>
      <c r="O38" t="s">
        <v>3</v>
      </c>
      <c r="P38" t="s">
        <v>4</v>
      </c>
      <c r="Q38" t="s">
        <v>4</v>
      </c>
      <c r="R38">
        <v>266.15215999999998</v>
      </c>
      <c r="S38">
        <v>267.15942999999999</v>
      </c>
      <c r="T38">
        <v>20.21</v>
      </c>
      <c r="U38">
        <v>33690231.829157397</v>
      </c>
      <c r="V38">
        <v>144</v>
      </c>
      <c r="W38">
        <v>11</v>
      </c>
      <c r="X38">
        <v>0</v>
      </c>
      <c r="Y38">
        <v>62</v>
      </c>
      <c r="Z38">
        <v>65.599999999999994</v>
      </c>
      <c r="AB38" t="s">
        <v>28</v>
      </c>
      <c r="AC38" t="s">
        <v>2</v>
      </c>
      <c r="AD38" t="s">
        <v>1</v>
      </c>
      <c r="AE38" t="s">
        <v>0</v>
      </c>
      <c r="AF38">
        <v>5321794.1546443701</v>
      </c>
      <c r="AG38">
        <v>33690231.829157397</v>
      </c>
      <c r="AH38">
        <v>8101225.6690758402</v>
      </c>
      <c r="AI38">
        <v>737404.099407512</v>
      </c>
      <c r="AJ38">
        <v>4119940.8745688801</v>
      </c>
      <c r="AK38">
        <v>4415097.6461369898</v>
      </c>
      <c r="AL38">
        <v>4475949.6200707499</v>
      </c>
      <c r="AM38">
        <v>205249.83570740899</v>
      </c>
      <c r="AN38">
        <v>6692523.4464956</v>
      </c>
      <c r="AO38">
        <v>6439010.4409889104</v>
      </c>
      <c r="AP38">
        <v>3843160.6771437</v>
      </c>
      <c r="AQ38">
        <v>4553969.4389000004</v>
      </c>
      <c r="AR38">
        <v>5104790.6957136597</v>
      </c>
      <c r="AS38">
        <v>5888162.2050096001</v>
      </c>
      <c r="AT38">
        <v>788022.04328275402</v>
      </c>
      <c r="AU38">
        <v>8101225.6690758402</v>
      </c>
      <c r="AV38">
        <v>4415097.6461369898</v>
      </c>
      <c r="AW38">
        <v>5104790.6957136597</v>
      </c>
      <c r="AX38">
        <v>99.577366723015501</v>
      </c>
      <c r="AY38" s="1">
        <v>4.3906374543668996</v>
      </c>
      <c r="AZ38" s="1">
        <v>12.937589681226299</v>
      </c>
      <c r="BA38" s="1">
        <v>0.54500000000000004</v>
      </c>
      <c r="BB38" s="1">
        <v>0.63</v>
      </c>
      <c r="BC38" s="1">
        <v>1.1559999999999999</v>
      </c>
      <c r="BD38">
        <v>-0.88</v>
      </c>
      <c r="BE38">
        <v>-0.67</v>
      </c>
      <c r="BF38">
        <v>0.21</v>
      </c>
      <c r="BG38">
        <v>0.173065053620408</v>
      </c>
      <c r="BH38">
        <v>0.27675406344895798</v>
      </c>
      <c r="BI38">
        <v>0.92592571404735402</v>
      </c>
      <c r="BJ38">
        <v>0.28673748665396498</v>
      </c>
      <c r="BK38">
        <v>0.35385107300438301</v>
      </c>
      <c r="BL38">
        <v>0.999999927105924</v>
      </c>
      <c r="BN38">
        <v>1.3</v>
      </c>
      <c r="BO38">
        <v>2.2999999999999998</v>
      </c>
      <c r="BS38">
        <v>1</v>
      </c>
      <c r="BT38">
        <v>3</v>
      </c>
      <c r="BW38">
        <v>3.1</v>
      </c>
      <c r="BX38">
        <v>4.4000000000000004</v>
      </c>
      <c r="BY38">
        <v>3.5</v>
      </c>
      <c r="BZ38">
        <v>2.2999999999999998</v>
      </c>
    </row>
    <row r="39" spans="1:79" x14ac:dyDescent="0.3">
      <c r="A39">
        <v>5361</v>
      </c>
      <c r="B39" t="s">
        <v>9</v>
      </c>
      <c r="C39" t="s">
        <v>8</v>
      </c>
      <c r="E39" t="s">
        <v>1075</v>
      </c>
      <c r="F39" t="str">
        <f>IF(ISBLANK(E39),"Unknown",VLOOKUP(E39,'[1]LVL1_ID_metadata _final'!$F$2:$G$690,2,FALSE))</f>
        <v>Metabolite</v>
      </c>
      <c r="G39" t="str">
        <f>IF(ISBLANK(E39),"Unknown",VLOOKUP(E39,'[1]LVL1_ID_metadata _final'!$F$2:$H$690,3,FALSE))</f>
        <v>Fungal metabolite</v>
      </c>
      <c r="J39" t="str">
        <f>IF(ISBLANK($E39),"Unknown",VLOOKUP($E39,'[1]LVL1_ID_metadata _final'!$F$2:$K$690,6,FALSE))</f>
        <v>https://pubchem.ncbi.nlm.nih.gov/compound/Verrucarol</v>
      </c>
      <c r="L39" t="s">
        <v>1022</v>
      </c>
      <c r="M39" t="s">
        <v>4</v>
      </c>
      <c r="N39" t="s">
        <v>25</v>
      </c>
      <c r="O39" t="s">
        <v>3</v>
      </c>
      <c r="P39" t="s">
        <v>25</v>
      </c>
      <c r="Q39" t="s">
        <v>4</v>
      </c>
      <c r="R39">
        <v>266.15212000000002</v>
      </c>
      <c r="S39">
        <v>267.15940000000001</v>
      </c>
      <c r="T39">
        <v>19.501999999999999</v>
      </c>
      <c r="U39">
        <v>18966819.4145687</v>
      </c>
      <c r="V39">
        <v>144</v>
      </c>
      <c r="W39">
        <v>12</v>
      </c>
      <c r="X39">
        <v>0</v>
      </c>
      <c r="Y39">
        <v>61.6</v>
      </c>
      <c r="Z39">
        <v>65.5</v>
      </c>
      <c r="AB39" t="s">
        <v>28</v>
      </c>
      <c r="AC39" t="s">
        <v>2</v>
      </c>
      <c r="AD39" t="s">
        <v>1</v>
      </c>
      <c r="AE39" t="s">
        <v>0</v>
      </c>
      <c r="AF39">
        <v>13017367.3773125</v>
      </c>
      <c r="AG39">
        <v>12479957.3132453</v>
      </c>
      <c r="AH39">
        <v>7371535.0422915798</v>
      </c>
      <c r="AI39">
        <v>349449.11410808901</v>
      </c>
      <c r="AJ39">
        <v>8147372.7932319902</v>
      </c>
      <c r="AK39">
        <v>8754711.9166445099</v>
      </c>
      <c r="AL39">
        <v>8149423.5290555004</v>
      </c>
      <c r="AM39">
        <v>933559.64529323205</v>
      </c>
      <c r="AN39">
        <v>10440056.1019499</v>
      </c>
      <c r="AO39">
        <v>18966819.4145687</v>
      </c>
      <c r="AP39">
        <v>4213714.2459772797</v>
      </c>
      <c r="AQ39">
        <v>10198087.439719601</v>
      </c>
      <c r="AR39">
        <v>10109443.761580501</v>
      </c>
      <c r="AS39">
        <v>11965420.8205167</v>
      </c>
      <c r="AT39">
        <v>345200.55340218497</v>
      </c>
      <c r="AU39">
        <v>12479957.3132453</v>
      </c>
      <c r="AV39">
        <v>8149423.5290555004</v>
      </c>
      <c r="AW39">
        <v>10198087.439719601</v>
      </c>
      <c r="AX39">
        <v>28.4411410346626</v>
      </c>
      <c r="AY39">
        <v>4.1920459440110402</v>
      </c>
      <c r="AZ39">
        <v>9.7316625494760203</v>
      </c>
      <c r="BA39">
        <v>0.65300000000000002</v>
      </c>
      <c r="BB39">
        <v>0.81699999999999995</v>
      </c>
      <c r="BC39">
        <v>1.2509999999999999</v>
      </c>
      <c r="BD39">
        <v>-0.61</v>
      </c>
      <c r="BE39">
        <v>-0.28999999999999998</v>
      </c>
      <c r="BF39">
        <v>0.32</v>
      </c>
      <c r="BG39">
        <v>0.34189327992852397</v>
      </c>
      <c r="BH39">
        <v>0.99782115777451397</v>
      </c>
      <c r="BI39">
        <v>0.31738370549420603</v>
      </c>
      <c r="BJ39">
        <v>0.49198983761946502</v>
      </c>
      <c r="BK39">
        <v>0.99999997168348098</v>
      </c>
      <c r="BL39">
        <v>0.49144057877960601</v>
      </c>
      <c r="BM39" s="1">
        <v>0.7</v>
      </c>
      <c r="BN39" s="1">
        <v>0.7</v>
      </c>
      <c r="BO39">
        <v>0.8</v>
      </c>
      <c r="BP39" s="1">
        <v>0.4</v>
      </c>
      <c r="BT39">
        <v>0</v>
      </c>
      <c r="BU39">
        <v>0.5</v>
      </c>
      <c r="BV39">
        <v>0.7</v>
      </c>
      <c r="BW39">
        <v>2.1</v>
      </c>
      <c r="BX39">
        <v>2.7</v>
      </c>
      <c r="BY39">
        <v>2</v>
      </c>
      <c r="BZ39">
        <v>2.2000000000000002</v>
      </c>
      <c r="CA39">
        <v>0</v>
      </c>
    </row>
    <row r="40" spans="1:79" x14ac:dyDescent="0.3">
      <c r="A40">
        <v>5567</v>
      </c>
      <c r="B40" t="s">
        <v>9</v>
      </c>
      <c r="C40" t="s">
        <v>8</v>
      </c>
      <c r="E40" t="s">
        <v>1075</v>
      </c>
      <c r="F40" t="str">
        <f>IF(ISBLANK(E40),"Unknown",VLOOKUP(E40,'[1]LVL1_ID_metadata _final'!$F$2:$G$690,2,FALSE))</f>
        <v>Metabolite</v>
      </c>
      <c r="G40" t="str">
        <f>IF(ISBLANK(E40),"Unknown",VLOOKUP(E40,'[1]LVL1_ID_metadata _final'!$F$2:$H$690,3,FALSE))</f>
        <v>Fungal metabolite</v>
      </c>
      <c r="J40" t="str">
        <f>IF(ISBLANK($E40),"Unknown",VLOOKUP($E40,'[1]LVL1_ID_metadata _final'!$F$2:$K$690,6,FALSE))</f>
        <v>https://pubchem.ncbi.nlm.nih.gov/compound/Verrucarol</v>
      </c>
      <c r="L40" t="s">
        <v>1022</v>
      </c>
      <c r="M40" t="s">
        <v>4</v>
      </c>
      <c r="N40" t="s">
        <v>25</v>
      </c>
      <c r="O40" t="s">
        <v>3</v>
      </c>
      <c r="P40" t="s">
        <v>4</v>
      </c>
      <c r="Q40" t="s">
        <v>4</v>
      </c>
      <c r="R40">
        <v>266.15210000000002</v>
      </c>
      <c r="S40">
        <v>267.15938</v>
      </c>
      <c r="T40">
        <v>19.783999999999999</v>
      </c>
      <c r="U40">
        <v>24801892.463697199</v>
      </c>
      <c r="V40">
        <v>144</v>
      </c>
      <c r="W40">
        <v>11</v>
      </c>
      <c r="X40">
        <v>0</v>
      </c>
      <c r="Y40">
        <v>60.5</v>
      </c>
      <c r="Z40">
        <v>65.2</v>
      </c>
      <c r="AB40" t="s">
        <v>28</v>
      </c>
      <c r="AC40" t="s">
        <v>2</v>
      </c>
      <c r="AD40" t="s">
        <v>1</v>
      </c>
      <c r="AE40" t="s">
        <v>0</v>
      </c>
      <c r="AF40">
        <v>10051946.381447099</v>
      </c>
      <c r="AG40">
        <v>13884070.8718445</v>
      </c>
      <c r="AH40">
        <v>14421440.9039075</v>
      </c>
      <c r="AI40">
        <v>344725.30165669997</v>
      </c>
      <c r="AJ40">
        <v>11992704.6356229</v>
      </c>
      <c r="AK40">
        <v>24386378.031699602</v>
      </c>
      <c r="AL40">
        <v>24801892.463697199</v>
      </c>
      <c r="AM40">
        <v>1197863.45405531</v>
      </c>
      <c r="AN40">
        <v>6971269.3526354302</v>
      </c>
      <c r="AO40">
        <v>8843490.8575303406</v>
      </c>
      <c r="AP40">
        <v>9720568.5261122994</v>
      </c>
      <c r="AQ40">
        <v>3860246.1292637298</v>
      </c>
      <c r="AR40">
        <v>6367182.3226290504</v>
      </c>
      <c r="AS40">
        <v>5336194.4838348199</v>
      </c>
      <c r="AT40">
        <v>200937.74827738301</v>
      </c>
      <c r="AU40">
        <v>13884070.8718445</v>
      </c>
      <c r="AV40">
        <v>24386378.031699602</v>
      </c>
      <c r="AW40">
        <v>5336194.4838348199</v>
      </c>
      <c r="AX40">
        <v>18.636274671927701</v>
      </c>
      <c r="AY40">
        <v>35.689550993106401</v>
      </c>
      <c r="AZ40">
        <v>24.288026947441601</v>
      </c>
      <c r="BA40" s="1">
        <v>1.756</v>
      </c>
      <c r="BB40">
        <v>0.38400000000000001</v>
      </c>
      <c r="BC40">
        <v>0.219</v>
      </c>
      <c r="BD40">
        <v>0.81</v>
      </c>
      <c r="BE40">
        <v>-1.38</v>
      </c>
      <c r="BF40">
        <v>-2.19</v>
      </c>
      <c r="BG40">
        <v>0.27124003936529201</v>
      </c>
      <c r="BH40">
        <v>2.4144563279527E-2</v>
      </c>
      <c r="BI40">
        <v>3.99434327736581E-3</v>
      </c>
      <c r="BJ40">
        <v>0.40930951756782302</v>
      </c>
      <c r="BK40">
        <v>3.9523327495555101E-2</v>
      </c>
      <c r="BL40" s="1">
        <v>1.3284192833091501E-2</v>
      </c>
      <c r="BM40" s="1">
        <v>1.2</v>
      </c>
      <c r="BN40">
        <v>1.1000000000000001</v>
      </c>
      <c r="BO40" s="1">
        <v>2.6</v>
      </c>
      <c r="BP40" s="1">
        <v>0</v>
      </c>
      <c r="BQ40">
        <v>0.7</v>
      </c>
      <c r="BR40">
        <v>0.9</v>
      </c>
      <c r="BS40">
        <v>0.9</v>
      </c>
      <c r="BT40">
        <v>0.2</v>
      </c>
      <c r="BU40">
        <v>4.2</v>
      </c>
      <c r="BV40">
        <v>3.5</v>
      </c>
      <c r="BW40">
        <v>2.2999999999999998</v>
      </c>
      <c r="BX40">
        <v>0.6</v>
      </c>
      <c r="BY40">
        <v>0.8</v>
      </c>
      <c r="BZ40">
        <v>1.2</v>
      </c>
      <c r="CA40">
        <v>3</v>
      </c>
    </row>
    <row r="41" spans="1:79" x14ac:dyDescent="0.3">
      <c r="A41">
        <v>6320</v>
      </c>
      <c r="B41" t="s">
        <v>9</v>
      </c>
      <c r="C41" t="s">
        <v>8</v>
      </c>
      <c r="E41" t="s">
        <v>1075</v>
      </c>
      <c r="F41" t="str">
        <f>IF(ISBLANK(E41),"Unknown",VLOOKUP(E41,'[1]LVL1_ID_metadata _final'!$F$2:$G$690,2,FALSE))</f>
        <v>Metabolite</v>
      </c>
      <c r="G41" t="str">
        <f>IF(ISBLANK(E41),"Unknown",VLOOKUP(E41,'[1]LVL1_ID_metadata _final'!$F$2:$H$690,3,FALSE))</f>
        <v>Fungal metabolite</v>
      </c>
      <c r="J41" t="str">
        <f>IF(ISBLANK($E41),"Unknown",VLOOKUP($E41,'[1]LVL1_ID_metadata _final'!$F$2:$K$690,6,FALSE))</f>
        <v>https://pubchem.ncbi.nlm.nih.gov/compound/Verrucarol</v>
      </c>
      <c r="L41" t="s">
        <v>1022</v>
      </c>
      <c r="M41" t="s">
        <v>4</v>
      </c>
      <c r="N41" t="s">
        <v>25</v>
      </c>
      <c r="O41" t="s">
        <v>3</v>
      </c>
      <c r="P41" t="s">
        <v>4</v>
      </c>
      <c r="Q41" t="s">
        <v>4</v>
      </c>
      <c r="R41">
        <v>266.15197999999998</v>
      </c>
      <c r="S41">
        <v>267.15926000000002</v>
      </c>
      <c r="T41">
        <v>15.67</v>
      </c>
      <c r="U41">
        <v>10316712.8756274</v>
      </c>
      <c r="V41">
        <v>144</v>
      </c>
      <c r="W41">
        <v>7</v>
      </c>
      <c r="X41">
        <v>0</v>
      </c>
      <c r="Y41">
        <v>54.2</v>
      </c>
      <c r="Z41">
        <v>63.3</v>
      </c>
      <c r="AB41" t="s">
        <v>28</v>
      </c>
      <c r="AC41" t="s">
        <v>2</v>
      </c>
      <c r="AD41" t="s">
        <v>1</v>
      </c>
      <c r="AE41" t="s">
        <v>0</v>
      </c>
      <c r="AF41">
        <v>7906828.3223059401</v>
      </c>
      <c r="AG41">
        <v>8742483.58671638</v>
      </c>
      <c r="AH41">
        <v>10316712.8756274</v>
      </c>
      <c r="AI41">
        <v>407335.52034706197</v>
      </c>
      <c r="AJ41">
        <v>6717763.9176751003</v>
      </c>
      <c r="AK41">
        <v>7020208.7853077604</v>
      </c>
      <c r="AL41">
        <v>7980156.7857437097</v>
      </c>
      <c r="AM41">
        <v>474153.97840020299</v>
      </c>
      <c r="AN41">
        <v>9718340.5724985898</v>
      </c>
      <c r="AO41">
        <v>6639061.6897717901</v>
      </c>
      <c r="AP41">
        <v>8500350.6401443593</v>
      </c>
      <c r="AQ41">
        <v>5262944.31472761</v>
      </c>
      <c r="AR41">
        <v>6248145.0357685601</v>
      </c>
      <c r="AS41">
        <v>4175597.000095</v>
      </c>
      <c r="AT41">
        <v>210153.62454196499</v>
      </c>
      <c r="AU41">
        <v>8742483.58671638</v>
      </c>
      <c r="AV41">
        <v>7020208.7853077604</v>
      </c>
      <c r="AW41">
        <v>5262944.31472761</v>
      </c>
      <c r="AX41">
        <v>13.6133512247777</v>
      </c>
      <c r="AY41">
        <v>9.1046056776750302</v>
      </c>
      <c r="AZ41">
        <v>19.826241923634601</v>
      </c>
      <c r="BA41">
        <v>0.80300000000000005</v>
      </c>
      <c r="BB41">
        <v>0.60199999999999998</v>
      </c>
      <c r="BC41">
        <v>0.75</v>
      </c>
      <c r="BD41">
        <v>-0.32</v>
      </c>
      <c r="BE41">
        <v>-0.73</v>
      </c>
      <c r="BF41">
        <v>-0.42</v>
      </c>
      <c r="BG41">
        <v>0.26457177317939601</v>
      </c>
      <c r="BH41">
        <v>9.7352735277219694E-3</v>
      </c>
      <c r="BI41">
        <v>7.3855331388243697E-2</v>
      </c>
      <c r="BJ41">
        <v>0.40206267238175503</v>
      </c>
      <c r="BK41">
        <v>1.7488464160813399E-2</v>
      </c>
      <c r="BL41" s="1">
        <v>0.14931739574891101</v>
      </c>
      <c r="BM41" s="1">
        <v>1.2</v>
      </c>
      <c r="BN41">
        <v>2</v>
      </c>
      <c r="BO41" s="1">
        <v>1.6</v>
      </c>
      <c r="BP41" s="1"/>
      <c r="BQ41">
        <v>2.7</v>
      </c>
      <c r="BR41">
        <v>1.2</v>
      </c>
      <c r="BS41">
        <v>1.2</v>
      </c>
      <c r="BU41">
        <v>3.1</v>
      </c>
      <c r="BV41">
        <v>3.5</v>
      </c>
      <c r="BW41">
        <v>3.9</v>
      </c>
      <c r="BX41">
        <v>2</v>
      </c>
      <c r="BY41">
        <v>1.2</v>
      </c>
      <c r="BZ41">
        <v>1.7</v>
      </c>
      <c r="CA41">
        <v>0</v>
      </c>
    </row>
    <row r="42" spans="1:79" x14ac:dyDescent="0.3">
      <c r="A42">
        <v>1206</v>
      </c>
      <c r="B42" t="s">
        <v>9</v>
      </c>
      <c r="C42" t="s">
        <v>8</v>
      </c>
      <c r="E42" t="s">
        <v>1074</v>
      </c>
      <c r="F42" t="str">
        <f>IF(ISBLANK(E42),"Unknown",VLOOKUP(E42,'[1]LVL1_ID_metadata _final'!$F$2:$G$690,2,FALSE))</f>
        <v>Metabolite</v>
      </c>
      <c r="G42" t="str">
        <f>IF(ISBLANK(E42),"Unknown",VLOOKUP(E42,'[1]LVL1_ID_metadata _final'!$F$2:$H$690,3,FALSE))</f>
        <v>Human Metabolites</v>
      </c>
      <c r="H42" t="str">
        <f>IF(ISBLANK(E42),"Unknown",VLOOKUP(E42,'[1]LVL1_ID_metadata _final'!$F$2:$I$690,4,FALSE))</f>
        <v>Steroid</v>
      </c>
      <c r="I42" t="str">
        <f>IF(ISBLANK($E42),"Unknown",VLOOKUP($E42,'[1]LVL1_ID_metadata _final'!$F$2:$K$690,5,FALSE))</f>
        <v>566-76-7</v>
      </c>
      <c r="J42" t="str">
        <f>IF(ISBLANK($E42),"Unknown",VLOOKUP($E42,'[1]LVL1_ID_metadata _final'!$F$2:$K$690,6,FALSE))</f>
        <v>https://pubchem.ncbi.nlm.nih.gov/compound/115116#section=Molecular-Formula</v>
      </c>
      <c r="L42" t="s">
        <v>1073</v>
      </c>
      <c r="M42" t="s">
        <v>4</v>
      </c>
      <c r="N42" t="s">
        <v>5</v>
      </c>
      <c r="O42" t="s">
        <v>3</v>
      </c>
      <c r="P42" t="s">
        <v>4</v>
      </c>
      <c r="Q42" t="s">
        <v>3</v>
      </c>
      <c r="R42">
        <v>286.15692000000001</v>
      </c>
      <c r="S42">
        <v>287.16435999999999</v>
      </c>
      <c r="T42">
        <v>19.577999999999999</v>
      </c>
      <c r="U42">
        <v>15334105.3799046</v>
      </c>
      <c r="V42">
        <v>73</v>
      </c>
      <c r="W42">
        <v>2</v>
      </c>
      <c r="X42">
        <v>0</v>
      </c>
      <c r="Y42">
        <v>47</v>
      </c>
      <c r="Z42">
        <v>61.2</v>
      </c>
      <c r="AB42" t="s">
        <v>2</v>
      </c>
      <c r="AC42" t="s">
        <v>2</v>
      </c>
      <c r="AD42" t="s">
        <v>1</v>
      </c>
      <c r="AE42" t="s">
        <v>0</v>
      </c>
      <c r="AF42">
        <v>12542202.979632</v>
      </c>
      <c r="AG42">
        <v>13912870.933833901</v>
      </c>
      <c r="AH42">
        <v>15334105.3799046</v>
      </c>
      <c r="AI42">
        <v>391014.43086463201</v>
      </c>
      <c r="AJ42">
        <v>5697938.3603030201</v>
      </c>
      <c r="AK42">
        <v>13377860.559313601</v>
      </c>
      <c r="AL42">
        <v>9384918.9460682292</v>
      </c>
      <c r="AM42">
        <v>171048.92156409399</v>
      </c>
      <c r="AN42">
        <v>8648452.9767881408</v>
      </c>
      <c r="AO42">
        <v>10137935.747997301</v>
      </c>
      <c r="AP42">
        <v>10748756.982401701</v>
      </c>
      <c r="AQ42">
        <v>4296494.6893495703</v>
      </c>
      <c r="AR42">
        <v>2006134.5876787</v>
      </c>
      <c r="AS42">
        <v>6177736.2303993599</v>
      </c>
      <c r="AT42">
        <v>168773.36080029499</v>
      </c>
      <c r="AU42">
        <v>13912870.933833901</v>
      </c>
      <c r="AV42">
        <v>9384918.9460682292</v>
      </c>
      <c r="AW42">
        <v>4296494.6893495703</v>
      </c>
      <c r="AX42">
        <v>10.0219306242216</v>
      </c>
      <c r="AY42">
        <v>40.487138277212601</v>
      </c>
      <c r="AZ42">
        <v>50.218282731850003</v>
      </c>
      <c r="BA42">
        <v>0.67500000000000004</v>
      </c>
      <c r="BB42">
        <v>0.309</v>
      </c>
      <c r="BC42">
        <v>0.45800000000000002</v>
      </c>
      <c r="BD42">
        <v>-0.56999999999999995</v>
      </c>
      <c r="BE42">
        <v>-1.7</v>
      </c>
      <c r="BF42">
        <v>-1.1299999999999999</v>
      </c>
      <c r="BG42">
        <v>0.45055255177603898</v>
      </c>
      <c r="BH42">
        <v>2.0304338776635501E-2</v>
      </c>
      <c r="BI42">
        <v>9.7133092554989406E-2</v>
      </c>
      <c r="BJ42">
        <v>0.61057998906689903</v>
      </c>
      <c r="BK42">
        <v>3.3804783632186197E-2</v>
      </c>
      <c r="BL42">
        <v>0.18713547337417699</v>
      </c>
      <c r="BM42">
        <v>2.2000000000000002</v>
      </c>
      <c r="BN42">
        <v>2.2000000000000002</v>
      </c>
      <c r="BO42">
        <v>1.8</v>
      </c>
      <c r="BQ42">
        <v>4.5999999999999996</v>
      </c>
      <c r="BR42">
        <v>1.8</v>
      </c>
      <c r="BS42">
        <v>2.7</v>
      </c>
      <c r="BU42">
        <v>2.9</v>
      </c>
      <c r="BV42">
        <v>2.9</v>
      </c>
      <c r="BW42">
        <v>2.9</v>
      </c>
      <c r="BY42">
        <v>0.6</v>
      </c>
      <c r="BZ42">
        <v>0.5</v>
      </c>
    </row>
    <row r="43" spans="1:79" x14ac:dyDescent="0.3">
      <c r="A43">
        <v>1322</v>
      </c>
      <c r="B43" t="s">
        <v>9</v>
      </c>
      <c r="E43" t="s">
        <v>1072</v>
      </c>
      <c r="F43" t="str">
        <f>IF(ISBLANK(E43),"Unknown",VLOOKUP(E43,'[1]LVL1_ID_metadata _final'!$F$2:$G$690,2,FALSE))</f>
        <v>Metabolite</v>
      </c>
      <c r="G43" t="str">
        <f>IF(ISBLANK(E43),"Unknown",VLOOKUP(E43,'[1]LVL1_ID_metadata _final'!$F$2:$H$690,3,FALSE))</f>
        <v>Human Metabolites</v>
      </c>
      <c r="H43" t="str">
        <f>IF(ISBLANK(E43),"Unknown",VLOOKUP(E43,'[1]LVL1_ID_metadata _final'!$F$2:$I$690,4,FALSE))</f>
        <v>Steroid</v>
      </c>
      <c r="I43" t="str">
        <f>IF(ISBLANK($E43),"Unknown",VLOOKUP($E43,'[1]LVL1_ID_metadata _final'!$F$2:$K$690,5,FALSE))</f>
        <v>68-96-2</v>
      </c>
      <c r="J43" t="str">
        <f>IF(ISBLANK($E43),"Unknown",VLOOKUP($E43,'[1]LVL1_ID_metadata _final'!$F$2:$K$690,6,FALSE))</f>
        <v>https://pubchem.ncbi.nlm.nih.gov/compound/Hydroxyprogesterone#section=Molecular-Formula</v>
      </c>
      <c r="L43" t="s">
        <v>744</v>
      </c>
      <c r="M43" t="s">
        <v>4</v>
      </c>
      <c r="N43" t="s">
        <v>4</v>
      </c>
      <c r="O43" t="s">
        <v>3</v>
      </c>
      <c r="P43" t="s">
        <v>4</v>
      </c>
      <c r="Q43" t="s">
        <v>4</v>
      </c>
      <c r="R43">
        <v>330.21947</v>
      </c>
      <c r="S43">
        <v>331.22674999999998</v>
      </c>
      <c r="T43">
        <v>23.01</v>
      </c>
      <c r="U43">
        <v>24060418.353310399</v>
      </c>
      <c r="V43">
        <v>170</v>
      </c>
      <c r="W43">
        <v>7</v>
      </c>
      <c r="X43">
        <v>0</v>
      </c>
      <c r="Y43">
        <v>80.7</v>
      </c>
      <c r="Z43">
        <v>9</v>
      </c>
      <c r="AB43" t="s">
        <v>31</v>
      </c>
      <c r="AC43" t="s">
        <v>2</v>
      </c>
      <c r="AD43" t="s">
        <v>1</v>
      </c>
      <c r="AE43" t="s">
        <v>0</v>
      </c>
      <c r="AF43">
        <v>24060418.353310399</v>
      </c>
      <c r="AG43">
        <v>23353181.1534729</v>
      </c>
      <c r="AH43">
        <v>23766177.755546901</v>
      </c>
      <c r="AI43">
        <v>192824.41124462901</v>
      </c>
      <c r="AJ43">
        <v>6207952.4146936703</v>
      </c>
      <c r="AK43">
        <v>3100995.7632232201</v>
      </c>
      <c r="AL43">
        <v>6437877.3805574197</v>
      </c>
      <c r="AM43">
        <v>675495.66629897105</v>
      </c>
      <c r="AN43">
        <v>12744366.4858828</v>
      </c>
      <c r="AO43">
        <v>12516307.120337499</v>
      </c>
      <c r="AP43">
        <v>14658386.6184055</v>
      </c>
      <c r="AQ43">
        <v>5249220.3360737003</v>
      </c>
      <c r="AR43">
        <v>482984.35998594499</v>
      </c>
      <c r="AS43">
        <v>4296602.1591156004</v>
      </c>
      <c r="AT43">
        <v>66221.9856443014</v>
      </c>
      <c r="AU43">
        <v>23766177.755546901</v>
      </c>
      <c r="AV43">
        <v>6207952.4146936703</v>
      </c>
      <c r="AW43">
        <v>4296602.1591156004</v>
      </c>
      <c r="AX43">
        <v>1.49737667346498</v>
      </c>
      <c r="AY43" s="1">
        <v>35.506679222772199</v>
      </c>
      <c r="AZ43" s="1">
        <v>75.447875791000698</v>
      </c>
      <c r="BA43" s="1">
        <v>0.26100000000000001</v>
      </c>
      <c r="BB43" s="1">
        <v>0.18099999999999999</v>
      </c>
      <c r="BC43" s="1">
        <v>0.69199999999999995</v>
      </c>
      <c r="BD43">
        <v>-1.94</v>
      </c>
      <c r="BE43">
        <v>-2.4700000000000002</v>
      </c>
      <c r="BF43">
        <v>-0.53</v>
      </c>
      <c r="BG43">
        <v>0.117843319107641</v>
      </c>
      <c r="BH43">
        <v>2.5567565761975702E-2</v>
      </c>
      <c r="BI43">
        <v>0.47475910774337898</v>
      </c>
      <c r="BJ43">
        <v>0.209419434760719</v>
      </c>
      <c r="BK43">
        <v>4.1586656428100402E-2</v>
      </c>
      <c r="BL43">
        <v>0.66609451237196404</v>
      </c>
      <c r="BM43">
        <v>5.2</v>
      </c>
      <c r="BN43">
        <v>5.2</v>
      </c>
      <c r="BO43">
        <v>4.8</v>
      </c>
      <c r="BP43">
        <v>1.9</v>
      </c>
      <c r="BQ43">
        <v>1.2</v>
      </c>
      <c r="BR43">
        <v>3.6</v>
      </c>
      <c r="BS43">
        <v>0.8</v>
      </c>
      <c r="BT43">
        <v>1.5</v>
      </c>
      <c r="BU43">
        <v>7.8</v>
      </c>
      <c r="BV43">
        <v>7.4</v>
      </c>
      <c r="BW43">
        <v>7.4</v>
      </c>
      <c r="BX43">
        <v>0.5</v>
      </c>
      <c r="BY43">
        <v>4.5</v>
      </c>
      <c r="BZ43">
        <v>0.2</v>
      </c>
    </row>
    <row r="44" spans="1:79" x14ac:dyDescent="0.3">
      <c r="A44">
        <v>997</v>
      </c>
      <c r="B44" t="s">
        <v>9</v>
      </c>
      <c r="C44" t="s">
        <v>8</v>
      </c>
      <c r="E44" t="s">
        <v>1071</v>
      </c>
      <c r="F44" t="str">
        <f>IF(ISBLANK(E44),"Unknown",VLOOKUP(E44,'[1]LVL1_ID_metadata _final'!$F$2:$G$690,2,FALSE))</f>
        <v>Metabolite</v>
      </c>
      <c r="G44" t="str">
        <f>IF(ISBLANK(E44),"Unknown",VLOOKUP(E44,'[1]LVL1_ID_metadata _final'!$F$2:$H$690,3,FALSE))</f>
        <v>Human Metabolites</v>
      </c>
      <c r="H44" t="str">
        <f>IF(ISBLANK(E44),"Unknown",VLOOKUP(E44,'[1]LVL1_ID_metadata _final'!$F$2:$I$690,4,FALSE))</f>
        <v>Steroid</v>
      </c>
      <c r="I44" t="str">
        <f>IF(ISBLANK($E44),"Unknown",VLOOKUP($E44,'[1]LVL1_ID_metadata _final'!$F$2:$K$690,5,FALSE))</f>
        <v>362-08-3</v>
      </c>
      <c r="J44" t="str">
        <f>IF(ISBLANK($E44),"Unknown",VLOOKUP($E44,'[1]LVL1_ID_metadata _final'!$F$2:$K$690,6,FALSE))</f>
        <v>https://pubchem.ncbi.nlm.nih.gov/compound/2-Methoxyestrone</v>
      </c>
      <c r="L44" t="s">
        <v>1070</v>
      </c>
      <c r="M44" t="s">
        <v>4</v>
      </c>
      <c r="N44" t="s">
        <v>25</v>
      </c>
      <c r="O44" t="s">
        <v>3</v>
      </c>
      <c r="P44" t="s">
        <v>4</v>
      </c>
      <c r="Q44" t="s">
        <v>3</v>
      </c>
      <c r="R44">
        <v>300.17259000000001</v>
      </c>
      <c r="S44">
        <v>301.17986000000002</v>
      </c>
      <c r="T44">
        <v>23.254000000000001</v>
      </c>
      <c r="U44">
        <v>35843716.801870398</v>
      </c>
      <c r="V44">
        <v>119</v>
      </c>
      <c r="W44">
        <v>3</v>
      </c>
      <c r="X44">
        <v>0</v>
      </c>
      <c r="Y44">
        <v>34.9</v>
      </c>
      <c r="Z44">
        <v>57.7</v>
      </c>
      <c r="AB44" t="s">
        <v>2</v>
      </c>
      <c r="AC44" t="s">
        <v>2</v>
      </c>
      <c r="AD44" t="s">
        <v>1</v>
      </c>
      <c r="AE44" t="s">
        <v>0</v>
      </c>
      <c r="AF44">
        <v>35843716.801870398</v>
      </c>
      <c r="AG44">
        <v>32922362.5719705</v>
      </c>
      <c r="AH44">
        <v>33518916.102361899</v>
      </c>
      <c r="AI44">
        <v>863264.29896865599</v>
      </c>
      <c r="AJ44">
        <v>21012412.3080539</v>
      </c>
      <c r="AK44">
        <v>22856989.3439219</v>
      </c>
      <c r="AL44">
        <v>27406188.206242301</v>
      </c>
      <c r="AM44">
        <v>423187.47212303401</v>
      </c>
      <c r="AN44">
        <v>21283839.987272002</v>
      </c>
      <c r="AO44">
        <v>21670315.025197402</v>
      </c>
      <c r="AP44">
        <v>21824304.181448098</v>
      </c>
      <c r="AQ44">
        <v>8228775.7703137696</v>
      </c>
      <c r="AR44">
        <v>12770030.1778502</v>
      </c>
      <c r="AS44">
        <v>10249998.326255901</v>
      </c>
      <c r="AT44">
        <v>507231.35193773097</v>
      </c>
      <c r="AU44">
        <v>33518916.102361899</v>
      </c>
      <c r="AV44">
        <v>22856989.3439219</v>
      </c>
      <c r="AW44">
        <v>10249998.326255901</v>
      </c>
      <c r="AX44">
        <v>4.5271411073775196</v>
      </c>
      <c r="AY44">
        <v>13.851223263609199</v>
      </c>
      <c r="AZ44">
        <v>21.842644133740201</v>
      </c>
      <c r="BA44">
        <v>0.68200000000000005</v>
      </c>
      <c r="BB44">
        <v>0.30599999999999999</v>
      </c>
      <c r="BC44">
        <v>0.44800000000000001</v>
      </c>
      <c r="BD44">
        <v>-0.55000000000000004</v>
      </c>
      <c r="BE44">
        <v>-1.71</v>
      </c>
      <c r="BF44">
        <v>-1.1599999999999999</v>
      </c>
      <c r="BG44">
        <v>5.6610514872948797E-2</v>
      </c>
      <c r="BH44">
        <v>1.677078654716E-4</v>
      </c>
      <c r="BI44">
        <v>1.2540641865393901E-3</v>
      </c>
      <c r="BJ44">
        <v>0.112945150043788</v>
      </c>
      <c r="BK44">
        <v>5.28964561818745E-4</v>
      </c>
      <c r="BL44" s="1">
        <v>5.1599384720525396E-3</v>
      </c>
      <c r="BM44" s="1">
        <v>5.8</v>
      </c>
      <c r="BN44">
        <v>5.8</v>
      </c>
      <c r="BO44" s="1">
        <v>5.8</v>
      </c>
      <c r="BP44" s="1">
        <v>4.5</v>
      </c>
      <c r="BQ44">
        <v>3.7</v>
      </c>
      <c r="BR44">
        <v>3.7</v>
      </c>
      <c r="BS44">
        <v>3.6</v>
      </c>
      <c r="BT44">
        <v>1.5</v>
      </c>
      <c r="BU44">
        <v>7.5</v>
      </c>
      <c r="BV44">
        <v>8.3000000000000007</v>
      </c>
      <c r="BW44">
        <v>6.7</v>
      </c>
      <c r="BX44">
        <v>0.5</v>
      </c>
      <c r="BY44">
        <v>1.1000000000000001</v>
      </c>
      <c r="BZ44">
        <v>0.8</v>
      </c>
      <c r="CA44">
        <v>0</v>
      </c>
    </row>
    <row r="45" spans="1:79" x14ac:dyDescent="0.3">
      <c r="A45">
        <v>4204</v>
      </c>
      <c r="B45" t="s">
        <v>9</v>
      </c>
      <c r="C45" t="s">
        <v>8</v>
      </c>
      <c r="E45" t="s">
        <v>1069</v>
      </c>
      <c r="F45" t="str">
        <f>IF(ISBLANK(E45),"Unknown",VLOOKUP(E45,'[1]LVL1_ID_metadata _final'!$F$2:$G$690,2,FALSE))</f>
        <v>Metabolite</v>
      </c>
      <c r="G45" t="str">
        <f>IF(ISBLANK(E45),"Unknown",VLOOKUP(E45,'[1]LVL1_ID_metadata _final'!$F$2:$H$690,3,FALSE))</f>
        <v>Human Metabolites</v>
      </c>
      <c r="H45" t="str">
        <f>IF(ISBLANK(E45),"Unknown",VLOOKUP(E45,'[1]LVL1_ID_metadata _final'!$F$2:$I$690,4,FALSE))</f>
        <v>Steroid</v>
      </c>
      <c r="I45" t="str">
        <f>IF(ISBLANK($E45),"Unknown",VLOOKUP($E45,'[1]LVL1_ID_metadata _final'!$F$2:$K$690,5,FALSE))</f>
        <v>62-99-7</v>
      </c>
      <c r="J45" t="str">
        <f>IF(ISBLANK($E45),"Unknown",VLOOKUP($E45,'[1]LVL1_ID_metadata _final'!$F$2:$K$690,6,FALSE))</f>
        <v>https://pubchem.ncbi.nlm.nih.gov/compound/6beta-Hydroxytestosterone</v>
      </c>
      <c r="L45" t="s">
        <v>1067</v>
      </c>
      <c r="M45" t="s">
        <v>4</v>
      </c>
      <c r="N45" t="s">
        <v>4</v>
      </c>
      <c r="O45" t="s">
        <v>3</v>
      </c>
      <c r="P45" t="s">
        <v>25</v>
      </c>
      <c r="Q45" t="s">
        <v>3</v>
      </c>
      <c r="R45">
        <v>304.20391999999998</v>
      </c>
      <c r="S45">
        <v>305.21120000000002</v>
      </c>
      <c r="T45">
        <v>22.713999999999999</v>
      </c>
      <c r="U45">
        <v>57706418.355113097</v>
      </c>
      <c r="V45">
        <v>97</v>
      </c>
      <c r="W45">
        <v>2</v>
      </c>
      <c r="X45">
        <v>0</v>
      </c>
      <c r="Y45">
        <v>54.9</v>
      </c>
      <c r="Z45">
        <v>63.5</v>
      </c>
      <c r="AB45" t="s">
        <v>2</v>
      </c>
      <c r="AC45" t="s">
        <v>2</v>
      </c>
      <c r="AD45" t="s">
        <v>1</v>
      </c>
      <c r="AE45" t="s">
        <v>0</v>
      </c>
      <c r="AF45">
        <v>30581544.699947201</v>
      </c>
      <c r="AG45">
        <v>14672865.710247399</v>
      </c>
      <c r="AH45">
        <v>27496935.243130401</v>
      </c>
      <c r="AI45">
        <v>2396368.25136824</v>
      </c>
      <c r="AJ45">
        <v>26795746.466734201</v>
      </c>
      <c r="AK45">
        <v>26739650.446558401</v>
      </c>
      <c r="AL45">
        <v>27379385.313221101</v>
      </c>
      <c r="AM45">
        <v>1136479.2265152701</v>
      </c>
      <c r="AN45">
        <v>14929512.375193</v>
      </c>
      <c r="AO45">
        <v>28335383.455465399</v>
      </c>
      <c r="AP45">
        <v>57706418.355113097</v>
      </c>
      <c r="AQ45">
        <v>5694227.6498622401</v>
      </c>
      <c r="AR45">
        <v>22844929.491665401</v>
      </c>
      <c r="AS45">
        <v>22193483.960444499</v>
      </c>
      <c r="AT45">
        <v>538261.77278850705</v>
      </c>
      <c r="AU45">
        <v>27496935.243130401</v>
      </c>
      <c r="AV45">
        <v>26795746.466734201</v>
      </c>
      <c r="AW45">
        <v>22193483.960444499</v>
      </c>
      <c r="AX45">
        <v>34.789472820257998</v>
      </c>
      <c r="AY45">
        <v>1.3134915767908599</v>
      </c>
      <c r="AZ45" s="1">
        <v>57.474037160294898</v>
      </c>
      <c r="BA45">
        <v>0.97399999999999998</v>
      </c>
      <c r="BB45">
        <v>0.80700000000000005</v>
      </c>
      <c r="BC45" s="1">
        <v>0.82799999999999996</v>
      </c>
      <c r="BD45">
        <v>-0.04</v>
      </c>
      <c r="BE45">
        <v>-0.31</v>
      </c>
      <c r="BF45">
        <v>-0.27</v>
      </c>
      <c r="BG45">
        <v>0.92841788768492295</v>
      </c>
      <c r="BH45">
        <v>0.517812535215876</v>
      </c>
      <c r="BI45">
        <v>0.34464212962558299</v>
      </c>
      <c r="BJ45">
        <v>0.99999987688113601</v>
      </c>
      <c r="BK45">
        <v>0.61000048827094899</v>
      </c>
      <c r="BL45">
        <v>0.52226715294649095</v>
      </c>
      <c r="BM45">
        <v>1.3</v>
      </c>
      <c r="BN45">
        <v>2.2000000000000002</v>
      </c>
      <c r="BO45">
        <v>3.2</v>
      </c>
      <c r="BT45">
        <v>0.2</v>
      </c>
      <c r="BU45">
        <v>1.1000000000000001</v>
      </c>
      <c r="BV45">
        <v>0.9</v>
      </c>
      <c r="BW45">
        <v>1.7</v>
      </c>
      <c r="BX45">
        <v>0.8</v>
      </c>
      <c r="CA45">
        <v>0</v>
      </c>
    </row>
    <row r="46" spans="1:79" x14ac:dyDescent="0.3">
      <c r="A46">
        <v>704</v>
      </c>
      <c r="B46" t="s">
        <v>9</v>
      </c>
      <c r="C46" t="s">
        <v>8</v>
      </c>
      <c r="E46" t="s">
        <v>1068</v>
      </c>
      <c r="F46" t="str">
        <f>IF(ISBLANK(E46),"Unknown",VLOOKUP(E46,'[1]LVL1_ID_metadata _final'!$F$2:$G$690,2,FALSE))</f>
        <v>Metabolite</v>
      </c>
      <c r="G46" t="str">
        <f>IF(ISBLANK(E46),"Unknown",VLOOKUP(E46,'[1]LVL1_ID_metadata _final'!$F$2:$H$690,3,FALSE))</f>
        <v>Human Metabolites</v>
      </c>
      <c r="H46" t="str">
        <f>IF(ISBLANK(E46),"Unknown",VLOOKUP(E46,'[1]LVL1_ID_metadata _final'!$F$2:$I$690,4,FALSE))</f>
        <v>Steroid</v>
      </c>
      <c r="I46" t="str">
        <f>IF(ISBLANK($E46),"Unknown",VLOOKUP($E46,'[1]LVL1_ID_metadata _final'!$F$2:$K$690,5,FALSE))</f>
        <v>62-83-9</v>
      </c>
      <c r="J46" t="str">
        <f>IF(ISBLANK($E46),"Unknown",VLOOKUP($E46,'[1]LVL1_ID_metadata _final'!$F$2:$K$690,6,FALSE))</f>
        <v>https://pubchem.ncbi.nlm.nih.gov/compound/7alpha-Hydroxytestosterone</v>
      </c>
      <c r="L46" t="s">
        <v>1067</v>
      </c>
      <c r="M46" t="s">
        <v>4</v>
      </c>
      <c r="N46" t="s">
        <v>4</v>
      </c>
      <c r="O46" t="s">
        <v>3</v>
      </c>
      <c r="P46" t="s">
        <v>25</v>
      </c>
      <c r="Q46" t="s">
        <v>3</v>
      </c>
      <c r="R46">
        <v>304.20396</v>
      </c>
      <c r="S46">
        <v>305.21123999999998</v>
      </c>
      <c r="T46">
        <v>24.353000000000002</v>
      </c>
      <c r="U46">
        <v>26229529.982288901</v>
      </c>
      <c r="V46">
        <v>97</v>
      </c>
      <c r="W46">
        <v>2</v>
      </c>
      <c r="X46">
        <v>0</v>
      </c>
      <c r="Y46">
        <v>53.7</v>
      </c>
      <c r="Z46">
        <v>41.5</v>
      </c>
      <c r="AB46" t="s">
        <v>2</v>
      </c>
      <c r="AC46" t="s">
        <v>2</v>
      </c>
      <c r="AD46" t="s">
        <v>1</v>
      </c>
      <c r="AE46" t="s">
        <v>0</v>
      </c>
      <c r="AF46">
        <v>4749477.4343247097</v>
      </c>
      <c r="AG46">
        <v>6082893.0741141504</v>
      </c>
      <c r="AH46">
        <v>5820364.05097955</v>
      </c>
      <c r="AI46">
        <v>812718.92324791499</v>
      </c>
      <c r="AJ46">
        <v>26022266.8090593</v>
      </c>
      <c r="AK46">
        <v>20714748.255362701</v>
      </c>
      <c r="AL46">
        <v>20929372.291534498</v>
      </c>
      <c r="AM46">
        <v>587222.96943753003</v>
      </c>
      <c r="AN46">
        <v>17306461.258880399</v>
      </c>
      <c r="AO46">
        <v>14047412.0942026</v>
      </c>
      <c r="AP46">
        <v>17314546.818628699</v>
      </c>
      <c r="AQ46">
        <v>24696929.256615199</v>
      </c>
      <c r="AR46">
        <v>26229529.982288901</v>
      </c>
      <c r="AS46">
        <v>25060597.288183499</v>
      </c>
      <c r="AT46">
        <v>983277.35038822098</v>
      </c>
      <c r="AU46">
        <v>5820364.05097955</v>
      </c>
      <c r="AV46">
        <v>20929372.291534498</v>
      </c>
      <c r="AW46">
        <v>25060597.288183499</v>
      </c>
      <c r="AX46">
        <v>12.725223963189199</v>
      </c>
      <c r="AY46" s="1">
        <v>13.319424740985101</v>
      </c>
      <c r="AZ46">
        <v>3.1615250244401398</v>
      </c>
      <c r="BA46" s="1">
        <v>3.5960000000000001</v>
      </c>
      <c r="BB46" s="1">
        <v>4.306</v>
      </c>
      <c r="BC46">
        <v>1.1970000000000001</v>
      </c>
      <c r="BD46" s="1">
        <v>1.85</v>
      </c>
      <c r="BE46">
        <v>2.11</v>
      </c>
      <c r="BF46">
        <v>0.26</v>
      </c>
      <c r="BG46" s="1">
        <v>9.2747846864860201E-6</v>
      </c>
      <c r="BH46" s="1">
        <v>5.5204011106813098E-6</v>
      </c>
      <c r="BI46">
        <v>0.40977959107053702</v>
      </c>
      <c r="BJ46" s="1">
        <v>8.3269667777354699E-5</v>
      </c>
      <c r="BK46" s="1">
        <v>3.2425426322997502E-5</v>
      </c>
      <c r="BL46">
        <v>0.59881412179117699</v>
      </c>
      <c r="BM46">
        <v>3.3</v>
      </c>
      <c r="BN46">
        <v>0.8</v>
      </c>
      <c r="BO46">
        <v>0.8</v>
      </c>
      <c r="BP46">
        <v>2.2999999999999998</v>
      </c>
      <c r="BQ46">
        <v>6.6</v>
      </c>
      <c r="BR46">
        <v>6</v>
      </c>
      <c r="BS46">
        <v>6</v>
      </c>
      <c r="BT46">
        <v>2.2999999999999998</v>
      </c>
      <c r="BU46">
        <v>8.4</v>
      </c>
      <c r="BV46">
        <v>8</v>
      </c>
      <c r="BW46">
        <v>8.4</v>
      </c>
      <c r="BX46">
        <v>6.2</v>
      </c>
      <c r="BY46">
        <v>6.2</v>
      </c>
      <c r="BZ46">
        <v>5.8</v>
      </c>
      <c r="CA46">
        <v>3</v>
      </c>
    </row>
    <row r="47" spans="1:79" x14ac:dyDescent="0.3">
      <c r="A47">
        <v>8</v>
      </c>
      <c r="B47" t="s">
        <v>9</v>
      </c>
      <c r="C47" t="s">
        <v>8</v>
      </c>
      <c r="E47" t="s">
        <v>1066</v>
      </c>
      <c r="F47" t="str">
        <f>IF(ISBLANK(E47),"Unknown",VLOOKUP(E47,'[1]LVL1_ID_metadata _final'!$F$2:$G$690,2,FALSE))</f>
        <v>Metabolite</v>
      </c>
      <c r="G47" t="str">
        <f>IF(ISBLANK(E47),"Unknown",VLOOKUP(E47,'[1]LVL1_ID_metadata _final'!$F$2:$H$690,3,FALSE))</f>
        <v>Human Metabolites</v>
      </c>
      <c r="H47" t="str">
        <f>IF(ISBLANK(E47),"Unknown",VLOOKUP(E47,'[1]LVL1_ID_metadata _final'!$F$2:$I$690,4,FALSE))</f>
        <v>Steroid</v>
      </c>
      <c r="I47" t="str">
        <f>IF(ISBLANK($E47),"Unknown",VLOOKUP($E47,'[1]LVL1_ID_metadata _final'!$F$2:$K$690,5,FALSE))</f>
        <v>30626-96-1</v>
      </c>
      <c r="J47" t="str">
        <f>IF(ISBLANK($E47),"Unknown",VLOOKUP($E47,'[1]LVL1_ID_metadata _final'!$F$2:$K$690,6,FALSE))</f>
        <v>https://doi.org/10.1523/JNEUROSCI.3562-07.2008</v>
      </c>
      <c r="L47" t="s">
        <v>49</v>
      </c>
      <c r="M47" t="s">
        <v>4</v>
      </c>
      <c r="N47" t="s">
        <v>5</v>
      </c>
      <c r="O47" t="s">
        <v>3</v>
      </c>
      <c r="P47" t="s">
        <v>4</v>
      </c>
      <c r="Q47" t="s">
        <v>3</v>
      </c>
      <c r="R47">
        <v>332.23505999999998</v>
      </c>
      <c r="S47">
        <v>333.24232999999998</v>
      </c>
      <c r="T47">
        <v>21.102</v>
      </c>
      <c r="U47">
        <v>1266659277.5502501</v>
      </c>
      <c r="V47">
        <v>132</v>
      </c>
      <c r="W47">
        <v>3</v>
      </c>
      <c r="X47">
        <v>0</v>
      </c>
      <c r="Y47">
        <v>69.7</v>
      </c>
      <c r="Z47">
        <v>67.8</v>
      </c>
      <c r="AB47" t="s">
        <v>2</v>
      </c>
      <c r="AC47" t="s">
        <v>2</v>
      </c>
      <c r="AD47" t="s">
        <v>1</v>
      </c>
      <c r="AE47" t="s">
        <v>0</v>
      </c>
      <c r="AF47">
        <v>1266659277.5502501</v>
      </c>
      <c r="AG47">
        <v>1192574093.9493501</v>
      </c>
      <c r="AH47">
        <v>1206726139.42063</v>
      </c>
      <c r="AI47">
        <v>5619590.8771476904</v>
      </c>
      <c r="AJ47">
        <v>6275012.4952927204</v>
      </c>
      <c r="AK47">
        <v>2805278.99812586</v>
      </c>
      <c r="AL47">
        <v>1925662.51740637</v>
      </c>
      <c r="AM47">
        <v>12703766.460300099</v>
      </c>
      <c r="AN47">
        <v>530721312.95121002</v>
      </c>
      <c r="AO47">
        <v>515600672.21170503</v>
      </c>
      <c r="AP47">
        <v>520343730.979967</v>
      </c>
      <c r="AQ47">
        <v>2529942.8908369699</v>
      </c>
      <c r="AR47">
        <v>2983327.6962620299</v>
      </c>
      <c r="AS47">
        <v>1054185.1532248401</v>
      </c>
      <c r="AT47">
        <v>2396868.1713391198</v>
      </c>
      <c r="AU47">
        <v>1206726139.42063</v>
      </c>
      <c r="AV47">
        <v>2805278.99812586</v>
      </c>
      <c r="AW47">
        <v>2529942.8908369699</v>
      </c>
      <c r="AX47">
        <v>3.21849209991547</v>
      </c>
      <c r="AY47" s="1">
        <v>62.683087178157898</v>
      </c>
      <c r="AZ47">
        <v>46.077791117958398</v>
      </c>
      <c r="BA47" s="1">
        <v>2E-3</v>
      </c>
      <c r="BB47" s="1">
        <v>2E-3</v>
      </c>
      <c r="BC47">
        <v>0.90200000000000002</v>
      </c>
      <c r="BD47" s="1">
        <v>-8.75</v>
      </c>
      <c r="BE47">
        <v>-8.9</v>
      </c>
      <c r="BF47">
        <v>-0.15</v>
      </c>
      <c r="BG47" s="1">
        <v>1.1820542112461801E-5</v>
      </c>
      <c r="BH47" s="1">
        <v>7.2578770247133704E-6</v>
      </c>
      <c r="BI47">
        <v>0.47259829678515403</v>
      </c>
      <c r="BJ47">
        <v>1.00435940033801E-4</v>
      </c>
      <c r="BK47" s="1">
        <v>4.04819462386601E-5</v>
      </c>
      <c r="BL47">
        <v>0.66329017039369897</v>
      </c>
      <c r="BM47" s="1">
        <v>6.6</v>
      </c>
      <c r="BN47">
        <v>6.6</v>
      </c>
      <c r="BO47">
        <v>6.6</v>
      </c>
      <c r="BP47">
        <v>3.9</v>
      </c>
      <c r="BQ47">
        <v>1.6</v>
      </c>
      <c r="BR47">
        <v>2.1</v>
      </c>
      <c r="BS47">
        <v>2.5</v>
      </c>
      <c r="BT47">
        <v>4.8</v>
      </c>
      <c r="BU47">
        <v>9.6</v>
      </c>
      <c r="BV47">
        <v>9.6</v>
      </c>
      <c r="BW47">
        <v>9.6</v>
      </c>
      <c r="BX47">
        <v>1.5</v>
      </c>
      <c r="BY47">
        <v>0.7</v>
      </c>
      <c r="BZ47">
        <v>0.5</v>
      </c>
      <c r="CA47">
        <v>4.0999999999999996</v>
      </c>
    </row>
    <row r="48" spans="1:79" x14ac:dyDescent="0.3">
      <c r="A48">
        <v>193</v>
      </c>
      <c r="B48" t="s">
        <v>9</v>
      </c>
      <c r="C48" t="s">
        <v>8</v>
      </c>
      <c r="E48" t="s">
        <v>1066</v>
      </c>
      <c r="F48" t="str">
        <f>IF(ISBLANK(E48),"Unknown",VLOOKUP(E48,'[1]LVL1_ID_metadata _final'!$F$2:$G$690,2,FALSE))</f>
        <v>Metabolite</v>
      </c>
      <c r="G48" t="str">
        <f>IF(ISBLANK(E48),"Unknown",VLOOKUP(E48,'[1]LVL1_ID_metadata _final'!$F$2:$H$690,3,FALSE))</f>
        <v>Human Metabolites</v>
      </c>
      <c r="H48" t="str">
        <f>IF(ISBLANK(E48),"Unknown",VLOOKUP(E48,'[1]LVL1_ID_metadata _final'!$F$2:$I$690,4,FALSE))</f>
        <v>Steroid</v>
      </c>
      <c r="I48" t="str">
        <f>IF(ISBLANK($E48),"Unknown",VLOOKUP($E48,'[1]LVL1_ID_metadata _final'!$F$2:$K$690,5,FALSE))</f>
        <v>30626-96-1</v>
      </c>
      <c r="J48" t="str">
        <f>IF(ISBLANK($E48),"Unknown",VLOOKUP($E48,'[1]LVL1_ID_metadata _final'!$F$2:$K$690,6,FALSE))</f>
        <v>https://doi.org/10.1523/JNEUROSCI.3562-07.2008</v>
      </c>
      <c r="L48" t="s">
        <v>49</v>
      </c>
      <c r="M48" t="s">
        <v>4</v>
      </c>
      <c r="N48" t="s">
        <v>5</v>
      </c>
      <c r="O48" t="s">
        <v>3</v>
      </c>
      <c r="P48" t="s">
        <v>4</v>
      </c>
      <c r="Q48" t="s">
        <v>3</v>
      </c>
      <c r="R48">
        <v>332.23516000000001</v>
      </c>
      <c r="S48">
        <v>333.24245000000002</v>
      </c>
      <c r="T48">
        <v>19.724</v>
      </c>
      <c r="U48">
        <v>111172860.993641</v>
      </c>
      <c r="V48">
        <v>132</v>
      </c>
      <c r="W48">
        <v>3</v>
      </c>
      <c r="X48">
        <v>0</v>
      </c>
      <c r="Y48">
        <v>66.2</v>
      </c>
      <c r="Z48">
        <v>66.8</v>
      </c>
      <c r="AB48" t="s">
        <v>2</v>
      </c>
      <c r="AC48" t="s">
        <v>2</v>
      </c>
      <c r="AD48" t="s">
        <v>1</v>
      </c>
      <c r="AE48" t="s">
        <v>0</v>
      </c>
      <c r="AF48">
        <v>108990022.931696</v>
      </c>
      <c r="AG48">
        <v>105120839.8081</v>
      </c>
      <c r="AH48">
        <v>111172860.993641</v>
      </c>
      <c r="AI48">
        <v>90139.241264015101</v>
      </c>
      <c r="AJ48">
        <v>267030.55815837398</v>
      </c>
      <c r="AK48">
        <v>238496.31868983299</v>
      </c>
      <c r="AL48">
        <v>165500.942397142</v>
      </c>
      <c r="AM48">
        <v>1011370.48697661</v>
      </c>
      <c r="AN48">
        <v>45436789.1875569</v>
      </c>
      <c r="AO48">
        <v>42349253.691105701</v>
      </c>
      <c r="AP48">
        <v>42595457.165069997</v>
      </c>
      <c r="AQ48">
        <v>141235.05901725701</v>
      </c>
      <c r="AR48">
        <v>158963.166400257</v>
      </c>
      <c r="AS48">
        <v>160738.243175916</v>
      </c>
      <c r="AT48">
        <v>118474.654894719</v>
      </c>
      <c r="AU48">
        <v>108990022.931696</v>
      </c>
      <c r="AV48">
        <v>238496.31868983299</v>
      </c>
      <c r="AW48">
        <v>158963.166400257</v>
      </c>
      <c r="AX48">
        <v>2.8266870487761002</v>
      </c>
      <c r="AY48" s="1">
        <v>23.409842515516701</v>
      </c>
      <c r="AZ48" s="1">
        <v>7.01897067545847</v>
      </c>
      <c r="BA48">
        <v>2E-3</v>
      </c>
      <c r="BB48" s="1">
        <v>1E-3</v>
      </c>
      <c r="BC48" s="1">
        <v>0.66700000000000004</v>
      </c>
      <c r="BD48">
        <v>-8.84</v>
      </c>
      <c r="BE48">
        <v>-9.42</v>
      </c>
      <c r="BF48">
        <v>-0.59</v>
      </c>
      <c r="BG48" s="1">
        <v>3.72006736526487E-9</v>
      </c>
      <c r="BH48" s="1">
        <v>1.6102807975926201E-9</v>
      </c>
      <c r="BI48">
        <v>6.1870289112620602E-2</v>
      </c>
      <c r="BJ48" s="1">
        <v>1.82735514392143E-7</v>
      </c>
      <c r="BK48" s="1">
        <v>5.9391798066163903E-8</v>
      </c>
      <c r="BL48" s="1">
        <v>0.130296791989233</v>
      </c>
      <c r="BM48" s="1">
        <v>6.6</v>
      </c>
      <c r="BN48">
        <v>6.6</v>
      </c>
      <c r="BO48" s="1">
        <v>6.6</v>
      </c>
      <c r="BP48" s="1">
        <v>4.5</v>
      </c>
      <c r="BQ48">
        <v>3</v>
      </c>
      <c r="BR48">
        <v>1.9</v>
      </c>
      <c r="BT48">
        <v>0.4</v>
      </c>
      <c r="BU48">
        <v>9.1999999999999993</v>
      </c>
      <c r="BV48">
        <v>9.6</v>
      </c>
      <c r="BW48">
        <v>9.1999999999999993</v>
      </c>
    </row>
    <row r="49" spans="1:79" x14ac:dyDescent="0.3">
      <c r="A49">
        <v>2866</v>
      </c>
      <c r="B49" t="s">
        <v>9</v>
      </c>
      <c r="C49" t="s">
        <v>8</v>
      </c>
      <c r="E49" t="s">
        <v>1066</v>
      </c>
      <c r="F49" t="str">
        <f>IF(ISBLANK(E49),"Unknown",VLOOKUP(E49,'[1]LVL1_ID_metadata _final'!$F$2:$G$690,2,FALSE))</f>
        <v>Metabolite</v>
      </c>
      <c r="G49" t="str">
        <f>IF(ISBLANK(E49),"Unknown",VLOOKUP(E49,'[1]LVL1_ID_metadata _final'!$F$2:$H$690,3,FALSE))</f>
        <v>Human Metabolites</v>
      </c>
      <c r="H49" t="str">
        <f>IF(ISBLANK(E49),"Unknown",VLOOKUP(E49,'[1]LVL1_ID_metadata _final'!$F$2:$I$690,4,FALSE))</f>
        <v>Steroid</v>
      </c>
      <c r="I49" t="str">
        <f>IF(ISBLANK($E49),"Unknown",VLOOKUP($E49,'[1]LVL1_ID_metadata _final'!$F$2:$K$690,5,FALSE))</f>
        <v>30626-96-1</v>
      </c>
      <c r="J49" t="str">
        <f>IF(ISBLANK($E49),"Unknown",VLOOKUP($E49,'[1]LVL1_ID_metadata _final'!$F$2:$K$690,6,FALSE))</f>
        <v>https://doi.org/10.1523/JNEUROSCI.3562-07.2008</v>
      </c>
      <c r="L49" t="s">
        <v>49</v>
      </c>
      <c r="M49" t="s">
        <v>4</v>
      </c>
      <c r="N49" t="s">
        <v>5</v>
      </c>
      <c r="O49" t="s">
        <v>3</v>
      </c>
      <c r="P49" t="s">
        <v>4</v>
      </c>
      <c r="Q49" t="s">
        <v>3</v>
      </c>
      <c r="R49">
        <v>332.23509999999999</v>
      </c>
      <c r="S49">
        <v>333.24236999999999</v>
      </c>
      <c r="T49">
        <v>23.849</v>
      </c>
      <c r="U49">
        <v>12654044.444602299</v>
      </c>
      <c r="V49">
        <v>132</v>
      </c>
      <c r="W49">
        <v>3</v>
      </c>
      <c r="X49">
        <v>0</v>
      </c>
      <c r="Y49">
        <v>65.599999999999994</v>
      </c>
      <c r="Z49">
        <v>66.599999999999994</v>
      </c>
      <c r="AB49" t="s">
        <v>2</v>
      </c>
      <c r="AC49" t="s">
        <v>2</v>
      </c>
      <c r="AD49" t="s">
        <v>1</v>
      </c>
      <c r="AE49" t="s">
        <v>0</v>
      </c>
      <c r="AF49">
        <v>12654044.444602299</v>
      </c>
      <c r="AG49">
        <v>12449585.821342001</v>
      </c>
      <c r="AH49">
        <v>10796170.584233999</v>
      </c>
      <c r="AI49">
        <v>157296.311485749</v>
      </c>
      <c r="AJ49">
        <v>5460733.7479150603</v>
      </c>
      <c r="AK49">
        <v>901517.25220833195</v>
      </c>
      <c r="AL49">
        <v>1621649.4023154599</v>
      </c>
      <c r="AM49">
        <v>380688.83774906502</v>
      </c>
      <c r="AN49">
        <v>6959943.5494103702</v>
      </c>
      <c r="AO49">
        <v>5289557.6476406697</v>
      </c>
      <c r="AP49">
        <v>6890641.6624871204</v>
      </c>
      <c r="AQ49">
        <v>447300.66680282302</v>
      </c>
      <c r="AR49">
        <v>638329.98534408701</v>
      </c>
      <c r="AS49">
        <v>417234.87969461997</v>
      </c>
      <c r="AT49">
        <v>78066.559409509093</v>
      </c>
      <c r="AU49">
        <v>12449585.821342001</v>
      </c>
      <c r="AV49">
        <v>1621649.4023154599</v>
      </c>
      <c r="AW49">
        <v>447300.66680282302</v>
      </c>
      <c r="AX49">
        <v>8.5133954365522406</v>
      </c>
      <c r="AY49">
        <v>92.096830416563705</v>
      </c>
      <c r="AZ49">
        <v>23.937486965900099</v>
      </c>
      <c r="BA49">
        <v>0.13</v>
      </c>
      <c r="BB49">
        <v>3.5999999999999997E-2</v>
      </c>
      <c r="BC49">
        <v>0.27600000000000002</v>
      </c>
      <c r="BD49">
        <v>-2.94</v>
      </c>
      <c r="BE49">
        <v>-4.8</v>
      </c>
      <c r="BF49">
        <v>-1.86</v>
      </c>
      <c r="BG49">
        <v>1.6955578886226799E-2</v>
      </c>
      <c r="BH49">
        <v>9.4518343104932302E-4</v>
      </c>
      <c r="BI49">
        <v>4.6465338525646702E-2</v>
      </c>
      <c r="BJ49">
        <v>4.0689413810206597E-2</v>
      </c>
      <c r="BK49">
        <v>2.2708808490117002E-3</v>
      </c>
      <c r="BL49" s="1">
        <v>0.102328722928455</v>
      </c>
      <c r="BM49" s="1">
        <v>4.8</v>
      </c>
      <c r="BN49" s="1">
        <v>4.0999999999999996</v>
      </c>
      <c r="BO49" s="1">
        <v>5</v>
      </c>
      <c r="BP49" s="1">
        <v>4.5</v>
      </c>
      <c r="BQ49" s="1">
        <v>0.5</v>
      </c>
      <c r="BR49">
        <v>2.2999999999999998</v>
      </c>
      <c r="BS49">
        <v>1</v>
      </c>
      <c r="BT49">
        <v>2.2999999999999998</v>
      </c>
      <c r="BU49">
        <v>5.0999999999999996</v>
      </c>
      <c r="BV49">
        <v>7.4</v>
      </c>
      <c r="BW49">
        <v>4.4000000000000004</v>
      </c>
      <c r="BX49">
        <v>1.9</v>
      </c>
      <c r="BY49">
        <v>2.2999999999999998</v>
      </c>
      <c r="BZ49">
        <v>1.9</v>
      </c>
      <c r="CA49">
        <v>2.7</v>
      </c>
    </row>
    <row r="50" spans="1:79" x14ac:dyDescent="0.3">
      <c r="A50">
        <v>717</v>
      </c>
      <c r="B50" t="s">
        <v>9</v>
      </c>
      <c r="C50" t="s">
        <v>8</v>
      </c>
      <c r="D50" t="s">
        <v>675</v>
      </c>
      <c r="E50" t="s">
        <v>1065</v>
      </c>
      <c r="F50" t="s">
        <v>669</v>
      </c>
      <c r="G50" t="s">
        <v>809</v>
      </c>
      <c r="H50" t="s">
        <v>1058</v>
      </c>
      <c r="I50" t="s">
        <v>1064</v>
      </c>
      <c r="J50" t="s">
        <v>1063</v>
      </c>
      <c r="L50" t="s">
        <v>1062</v>
      </c>
      <c r="M50" t="s">
        <v>4</v>
      </c>
      <c r="N50" t="s">
        <v>25</v>
      </c>
      <c r="O50" t="s">
        <v>18</v>
      </c>
      <c r="P50" t="s">
        <v>4</v>
      </c>
      <c r="Q50" t="s">
        <v>4</v>
      </c>
      <c r="R50">
        <v>360.19364000000002</v>
      </c>
      <c r="S50">
        <v>361.20094999999998</v>
      </c>
      <c r="T50">
        <v>17.279</v>
      </c>
      <c r="U50">
        <v>26843860.3334952</v>
      </c>
      <c r="V50">
        <v>84</v>
      </c>
      <c r="W50">
        <v>11</v>
      </c>
      <c r="X50">
        <v>1</v>
      </c>
      <c r="Y50">
        <v>58</v>
      </c>
      <c r="Z50">
        <v>64.400000000000006</v>
      </c>
      <c r="AA50">
        <v>57.5</v>
      </c>
      <c r="AB50" t="s">
        <v>28</v>
      </c>
      <c r="AC50" t="s">
        <v>2</v>
      </c>
      <c r="AD50" t="s">
        <v>1</v>
      </c>
      <c r="AE50" t="s">
        <v>0</v>
      </c>
      <c r="AF50">
        <v>25240911.253993899</v>
      </c>
      <c r="AG50">
        <v>26805628.116613001</v>
      </c>
      <c r="AH50">
        <v>26843860.3334952</v>
      </c>
      <c r="AI50">
        <v>107703.01207655499</v>
      </c>
      <c r="AJ50">
        <v>728626.35702231503</v>
      </c>
      <c r="AK50">
        <v>1709534.5102369101</v>
      </c>
      <c r="AL50">
        <v>1317685.85684789</v>
      </c>
      <c r="AM50">
        <v>148071.118283469</v>
      </c>
      <c r="AN50">
        <v>12843483.0279525</v>
      </c>
      <c r="AO50">
        <v>12085565.932580501</v>
      </c>
      <c r="AP50">
        <v>14565819.8983272</v>
      </c>
      <c r="AQ50">
        <v>516828.29530974402</v>
      </c>
      <c r="AR50">
        <v>508819.04305825202</v>
      </c>
      <c r="AS50">
        <v>4067251.8945690701</v>
      </c>
      <c r="AT50">
        <v>104719.243822427</v>
      </c>
      <c r="AU50">
        <v>26805628.116613001</v>
      </c>
      <c r="AV50">
        <v>1317685.85684789</v>
      </c>
      <c r="AW50">
        <v>516828.29530974402</v>
      </c>
      <c r="AX50">
        <v>3.4780892929162399</v>
      </c>
      <c r="AY50">
        <v>39.438279734794698</v>
      </c>
      <c r="AZ50" s="1">
        <v>120.883247807365</v>
      </c>
      <c r="BA50" s="1">
        <v>4.9000000000000002E-2</v>
      </c>
      <c r="BB50">
        <v>1.9E-2</v>
      </c>
      <c r="BC50" s="1">
        <v>0.39200000000000002</v>
      </c>
      <c r="BD50" s="1">
        <v>-4.3499999999999996</v>
      </c>
      <c r="BE50">
        <v>-5.7</v>
      </c>
      <c r="BF50">
        <v>-1.35</v>
      </c>
      <c r="BG50">
        <v>4.9810694745785504E-3</v>
      </c>
      <c r="BH50">
        <v>3.9774997994293003E-3</v>
      </c>
      <c r="BI50">
        <v>0.969468387824856</v>
      </c>
      <c r="BJ50">
        <v>1.4618278443673499E-2</v>
      </c>
      <c r="BK50">
        <v>7.8628122544005495E-3</v>
      </c>
      <c r="BL50">
        <v>0.999999927105924</v>
      </c>
      <c r="BM50">
        <v>6.2</v>
      </c>
      <c r="BN50">
        <v>6.2</v>
      </c>
      <c r="BO50">
        <v>6.6</v>
      </c>
      <c r="BQ50">
        <v>1.9</v>
      </c>
      <c r="BR50">
        <v>0.2</v>
      </c>
      <c r="BS50">
        <v>0.6</v>
      </c>
      <c r="BU50">
        <v>8.5</v>
      </c>
      <c r="BV50">
        <v>8.1</v>
      </c>
      <c r="BW50">
        <v>7.4</v>
      </c>
      <c r="BX50">
        <v>4.5</v>
      </c>
      <c r="BY50">
        <v>1.9</v>
      </c>
      <c r="BZ50">
        <v>0.2</v>
      </c>
    </row>
    <row r="51" spans="1:79" x14ac:dyDescent="0.3">
      <c r="A51">
        <v>3935</v>
      </c>
      <c r="B51" t="s">
        <v>9</v>
      </c>
      <c r="C51" t="s">
        <v>8</v>
      </c>
      <c r="E51" t="s">
        <v>1061</v>
      </c>
      <c r="F51" t="str">
        <f>IF(ISBLANK(E51),"Unknown",VLOOKUP(E51,'[1]LVL1_ID_metadata _final'!$F$2:$G$690,2,FALSE))</f>
        <v>Metabolite</v>
      </c>
      <c r="G51" t="str">
        <f>IF(ISBLANK(E51),"Unknown",VLOOKUP(E51,'[1]LVL1_ID_metadata _final'!$F$2:$H$690,3,FALSE))</f>
        <v>Human Metabolites</v>
      </c>
      <c r="H51" t="str">
        <f>IF(ISBLANK(E51),"Unknown",VLOOKUP(E51,'[1]LVL1_ID_metadata _final'!$F$2:$I$690,4,FALSE))</f>
        <v>Steroid</v>
      </c>
      <c r="I51" t="str">
        <f>IF(ISBLANK($E51),"Unknown",VLOOKUP($E51,'[1]LVL1_ID_metadata _final'!$F$2:$K$690,5,FALSE))</f>
        <v>50-27-1</v>
      </c>
      <c r="J51" t="str">
        <f>IF(ISBLANK($E51),"Unknown",VLOOKUP($E51,'[1]LVL1_ID_metadata _final'!$F$2:$K$690,6,FALSE))</f>
        <v>https://en.wikipedia.org/wiki/Estriol</v>
      </c>
      <c r="L51" t="s">
        <v>1060</v>
      </c>
      <c r="M51" t="s">
        <v>4</v>
      </c>
      <c r="N51" t="s">
        <v>4</v>
      </c>
      <c r="O51" t="s">
        <v>3</v>
      </c>
      <c r="P51" t="s">
        <v>4</v>
      </c>
      <c r="Q51" t="s">
        <v>3</v>
      </c>
      <c r="R51">
        <v>288.17268000000001</v>
      </c>
      <c r="S51">
        <v>289.17995000000002</v>
      </c>
      <c r="T51">
        <v>17.425999999999998</v>
      </c>
      <c r="U51">
        <v>16073264.129642701</v>
      </c>
      <c r="V51">
        <v>71</v>
      </c>
      <c r="W51">
        <v>3</v>
      </c>
      <c r="X51">
        <v>0</v>
      </c>
      <c r="Y51">
        <v>44.8</v>
      </c>
      <c r="Z51">
        <v>60.6</v>
      </c>
      <c r="AB51" t="s">
        <v>2</v>
      </c>
      <c r="AC51" t="s">
        <v>2</v>
      </c>
      <c r="AD51" t="s">
        <v>1</v>
      </c>
      <c r="AE51" t="s">
        <v>0</v>
      </c>
      <c r="AF51">
        <v>2400183.7650856902</v>
      </c>
      <c r="AG51">
        <v>906764.70193459396</v>
      </c>
      <c r="AH51">
        <v>3206386.6828690302</v>
      </c>
      <c r="AI51">
        <v>174598.01605612799</v>
      </c>
      <c r="AJ51">
        <v>16073264.129642701</v>
      </c>
      <c r="AK51">
        <v>10772706.2523693</v>
      </c>
      <c r="AL51">
        <v>11090829.6994406</v>
      </c>
      <c r="AM51">
        <v>120307.805845671</v>
      </c>
      <c r="AN51">
        <v>5770676.1922195302</v>
      </c>
      <c r="AO51">
        <v>5136977.1845844705</v>
      </c>
      <c r="AP51">
        <v>9580560.7695399802</v>
      </c>
      <c r="AQ51">
        <v>1760797.5227121401</v>
      </c>
      <c r="AR51">
        <v>1179540.47197013</v>
      </c>
      <c r="AS51">
        <v>3736877.0098887398</v>
      </c>
      <c r="AT51">
        <v>113917.943344327</v>
      </c>
      <c r="AU51">
        <v>2400183.7650856902</v>
      </c>
      <c r="AV51">
        <v>11090829.6994406</v>
      </c>
      <c r="AW51">
        <v>1760797.5227121401</v>
      </c>
      <c r="AX51">
        <v>53.742024465674497</v>
      </c>
      <c r="AY51">
        <v>23.507802914820999</v>
      </c>
      <c r="AZ51">
        <v>60.230217872559898</v>
      </c>
      <c r="BA51">
        <v>4.6210000000000004</v>
      </c>
      <c r="BB51">
        <v>0.73399999999999999</v>
      </c>
      <c r="BC51">
        <v>0.159</v>
      </c>
      <c r="BD51">
        <v>2.21</v>
      </c>
      <c r="BE51">
        <v>-0.45</v>
      </c>
      <c r="BF51">
        <v>-2.66</v>
      </c>
      <c r="BG51">
        <v>1.1317503870262501E-2</v>
      </c>
      <c r="BH51">
        <v>0.99625608306713598</v>
      </c>
      <c r="BI51">
        <v>1.2362587295418399E-2</v>
      </c>
      <c r="BJ51">
        <v>2.8922509890670901E-2</v>
      </c>
      <c r="BK51">
        <v>0.99999997168348098</v>
      </c>
      <c r="BL51">
        <v>3.3629523181025203E-2</v>
      </c>
      <c r="BM51">
        <v>1.7</v>
      </c>
      <c r="BN51">
        <v>4.5</v>
      </c>
      <c r="BO51">
        <v>0.6</v>
      </c>
      <c r="BQ51">
        <v>3.7</v>
      </c>
      <c r="BR51">
        <v>3.9</v>
      </c>
      <c r="BS51">
        <v>3.7</v>
      </c>
      <c r="BU51">
        <v>3.6</v>
      </c>
      <c r="BV51">
        <v>3.2</v>
      </c>
      <c r="BW51">
        <v>2.5</v>
      </c>
      <c r="BX51">
        <v>0.2</v>
      </c>
      <c r="BY51">
        <v>0.2</v>
      </c>
    </row>
    <row r="52" spans="1:79" x14ac:dyDescent="0.3">
      <c r="A52">
        <v>5261</v>
      </c>
      <c r="B52" t="s">
        <v>9</v>
      </c>
      <c r="C52" t="s">
        <v>8</v>
      </c>
      <c r="E52" t="s">
        <v>1061</v>
      </c>
      <c r="F52" t="str">
        <f>IF(ISBLANK(E52),"Unknown",VLOOKUP(E52,'[1]LVL1_ID_metadata _final'!$F$2:$G$690,2,FALSE))</f>
        <v>Metabolite</v>
      </c>
      <c r="G52" t="str">
        <f>IF(ISBLANK(E52),"Unknown",VLOOKUP(E52,'[1]LVL1_ID_metadata _final'!$F$2:$H$690,3,FALSE))</f>
        <v>Human Metabolites</v>
      </c>
      <c r="H52" t="str">
        <f>IF(ISBLANK(E52),"Unknown",VLOOKUP(E52,'[1]LVL1_ID_metadata _final'!$F$2:$I$690,4,FALSE))</f>
        <v>Steroid</v>
      </c>
      <c r="I52" t="str">
        <f>IF(ISBLANK($E52),"Unknown",VLOOKUP($E52,'[1]LVL1_ID_metadata _final'!$F$2:$K$690,5,FALSE))</f>
        <v>50-27-1</v>
      </c>
      <c r="J52" t="str">
        <f>IF(ISBLANK($E52),"Unknown",VLOOKUP($E52,'[1]LVL1_ID_metadata _final'!$F$2:$K$690,6,FALSE))</f>
        <v>https://en.wikipedia.org/wiki/Estriol</v>
      </c>
      <c r="L52" t="s">
        <v>1060</v>
      </c>
      <c r="M52" t="s">
        <v>4</v>
      </c>
      <c r="N52" t="s">
        <v>4</v>
      </c>
      <c r="O52" t="s">
        <v>3</v>
      </c>
      <c r="P52" t="s">
        <v>4</v>
      </c>
      <c r="Q52" t="s">
        <v>3</v>
      </c>
      <c r="R52">
        <v>288.17264</v>
      </c>
      <c r="S52">
        <v>289.17991000000001</v>
      </c>
      <c r="T52">
        <v>20.460999999999999</v>
      </c>
      <c r="U52">
        <v>13824951.690666599</v>
      </c>
      <c r="V52">
        <v>71</v>
      </c>
      <c r="W52">
        <v>3</v>
      </c>
      <c r="X52">
        <v>0</v>
      </c>
      <c r="Y52">
        <v>37</v>
      </c>
      <c r="Z52">
        <v>58.3</v>
      </c>
      <c r="AB52" t="s">
        <v>2</v>
      </c>
      <c r="AC52" t="s">
        <v>2</v>
      </c>
      <c r="AD52" t="s">
        <v>1</v>
      </c>
      <c r="AE52" t="s">
        <v>0</v>
      </c>
      <c r="AF52">
        <v>12356779.3706907</v>
      </c>
      <c r="AG52">
        <v>12173330.6101669</v>
      </c>
      <c r="AH52">
        <v>10386147.860657001</v>
      </c>
      <c r="AI52">
        <v>268123.17179673898</v>
      </c>
      <c r="AJ52">
        <v>10764097.220385401</v>
      </c>
      <c r="AK52">
        <v>12428739.9225257</v>
      </c>
      <c r="AL52">
        <v>11025078.8760242</v>
      </c>
      <c r="AM52">
        <v>382250.708902193</v>
      </c>
      <c r="AN52">
        <v>13824951.690666599</v>
      </c>
      <c r="AO52">
        <v>6746264.2542257002</v>
      </c>
      <c r="AP52">
        <v>10068761.3390289</v>
      </c>
      <c r="AQ52">
        <v>5478549.7480162503</v>
      </c>
      <c r="AR52">
        <v>6121896.2501086397</v>
      </c>
      <c r="AS52">
        <v>6647900.1095048701</v>
      </c>
      <c r="AT52">
        <v>368334.509633807</v>
      </c>
      <c r="AU52">
        <v>12173330.6101669</v>
      </c>
      <c r="AV52">
        <v>11025078.8760242</v>
      </c>
      <c r="AW52">
        <v>6121896.2501086397</v>
      </c>
      <c r="AX52">
        <v>9.35373876663758</v>
      </c>
      <c r="AY52">
        <v>7.8494282390506198</v>
      </c>
      <c r="AZ52">
        <v>9.6280882523114304</v>
      </c>
      <c r="BA52">
        <v>0.90600000000000003</v>
      </c>
      <c r="BB52">
        <v>0.503</v>
      </c>
      <c r="BC52">
        <v>0.55500000000000005</v>
      </c>
      <c r="BD52">
        <v>-0.14000000000000001</v>
      </c>
      <c r="BE52">
        <v>-0.99</v>
      </c>
      <c r="BF52">
        <v>-0.85</v>
      </c>
      <c r="BG52">
        <v>0.96386556258260003</v>
      </c>
      <c r="BH52">
        <v>2.9880956438921302E-4</v>
      </c>
      <c r="BI52">
        <v>3.5327648855643101E-4</v>
      </c>
      <c r="BJ52">
        <v>0.99999987688113601</v>
      </c>
      <c r="BK52">
        <v>8.5189857702607104E-4</v>
      </c>
      <c r="BL52">
        <v>1.8261539698864E-3</v>
      </c>
      <c r="BM52">
        <v>1.1000000000000001</v>
      </c>
      <c r="BO52">
        <v>0.8</v>
      </c>
      <c r="BR52">
        <v>1.8</v>
      </c>
      <c r="BS52">
        <v>1.1000000000000001</v>
      </c>
      <c r="BU52">
        <v>1.2</v>
      </c>
      <c r="BV52">
        <v>2.1</v>
      </c>
      <c r="BW52">
        <v>1.3</v>
      </c>
    </row>
    <row r="53" spans="1:79" x14ac:dyDescent="0.3">
      <c r="A53">
        <v>1284</v>
      </c>
      <c r="B53" t="s">
        <v>9</v>
      </c>
      <c r="C53" t="s">
        <v>8</v>
      </c>
      <c r="E53" t="s">
        <v>1059</v>
      </c>
      <c r="F53" t="str">
        <f>IF(ISBLANK(E53),"Unknown",VLOOKUP(E53,'[1]LVL1_ID_metadata _final'!$F$2:$G$690,2,FALSE))</f>
        <v>Metabolite</v>
      </c>
      <c r="G53" t="str">
        <f>IF(ISBLANK(E53),"Unknown",VLOOKUP(E53,'[1]LVL1_ID_metadata _final'!$F$2:$H$690,3,FALSE))</f>
        <v>Human Metabolites</v>
      </c>
      <c r="H53" t="s">
        <v>1058</v>
      </c>
      <c r="I53" t="str">
        <f>IF(ISBLANK($E53),"Unknown",VLOOKUP($E53,'[1]LVL1_ID_metadata _final'!$F$2:$K$690,5,FALSE))</f>
        <v>145-13-1</v>
      </c>
      <c r="J53" t="str">
        <f>IF(ISBLANK($E53),"Unknown",VLOOKUP($E53,'[1]LVL1_ID_metadata _final'!$F$2:$K$690,6,FALSE))</f>
        <v>https://en.wikipedia.org/wiki/Pregnenolone</v>
      </c>
      <c r="L53" t="s">
        <v>1057</v>
      </c>
      <c r="M53" t="s">
        <v>4</v>
      </c>
      <c r="N53" t="s">
        <v>4</v>
      </c>
      <c r="O53" t="s">
        <v>3</v>
      </c>
      <c r="P53" t="s">
        <v>4</v>
      </c>
      <c r="Q53" t="s">
        <v>3</v>
      </c>
      <c r="R53">
        <v>316.24023999999997</v>
      </c>
      <c r="S53">
        <v>317.24748</v>
      </c>
      <c r="T53">
        <v>21.53</v>
      </c>
      <c r="U53">
        <v>18480598.091816399</v>
      </c>
      <c r="V53">
        <v>106</v>
      </c>
      <c r="W53">
        <v>5</v>
      </c>
      <c r="X53">
        <v>0</v>
      </c>
      <c r="Y53">
        <v>57.4</v>
      </c>
      <c r="Z53">
        <v>64.2</v>
      </c>
      <c r="AB53" t="s">
        <v>2</v>
      </c>
      <c r="AC53" t="s">
        <v>2</v>
      </c>
      <c r="AD53" t="s">
        <v>1</v>
      </c>
      <c r="AE53" t="s">
        <v>0</v>
      </c>
      <c r="AF53">
        <v>18480598.091816399</v>
      </c>
      <c r="AG53">
        <v>17603427.070551202</v>
      </c>
      <c r="AH53">
        <v>17832244.307667699</v>
      </c>
      <c r="AI53">
        <v>70466.592858149699</v>
      </c>
      <c r="AJ53">
        <v>158001.384498642</v>
      </c>
      <c r="AK53">
        <v>164109.95649272099</v>
      </c>
      <c r="AL53">
        <v>163722.84810879501</v>
      </c>
      <c r="AM53">
        <v>120819.720079452</v>
      </c>
      <c r="AN53">
        <v>7420869.4348585997</v>
      </c>
      <c r="AO53">
        <v>7223159.4337352496</v>
      </c>
      <c r="AP53">
        <v>7393170.1294460604</v>
      </c>
      <c r="AQ53">
        <v>388720.14578920399</v>
      </c>
      <c r="AR53">
        <v>142911.65190812299</v>
      </c>
      <c r="AS53">
        <v>251821.854256436</v>
      </c>
      <c r="AT53">
        <v>90735.7450876191</v>
      </c>
      <c r="AU53">
        <v>17832244.307667699</v>
      </c>
      <c r="AV53">
        <v>163722.84810879501</v>
      </c>
      <c r="AW53">
        <v>251821.854256436</v>
      </c>
      <c r="AX53">
        <v>2.5317022874045101</v>
      </c>
      <c r="AY53" s="1">
        <v>2.1121513296985599</v>
      </c>
      <c r="AZ53">
        <v>47.164062801236497</v>
      </c>
      <c r="BA53" s="1">
        <v>8.9999999999999993E-3</v>
      </c>
      <c r="BB53" s="1">
        <v>1.4E-2</v>
      </c>
      <c r="BC53">
        <v>1.538</v>
      </c>
      <c r="BD53" s="1">
        <v>-6.77</v>
      </c>
      <c r="BE53">
        <v>-6.15</v>
      </c>
      <c r="BF53">
        <v>0.62</v>
      </c>
      <c r="BG53" s="1">
        <v>2.4141151997447699E-6</v>
      </c>
      <c r="BH53" s="1">
        <v>4.0154376448331402E-6</v>
      </c>
      <c r="BI53">
        <v>0.28806334234705</v>
      </c>
      <c r="BJ53" s="1">
        <v>2.8814541188790399E-5</v>
      </c>
      <c r="BK53" s="1">
        <v>2.5552594102132699E-5</v>
      </c>
      <c r="BL53">
        <v>0.45376349502455599</v>
      </c>
      <c r="BM53">
        <v>1.4</v>
      </c>
      <c r="BN53">
        <v>1.8</v>
      </c>
      <c r="BO53">
        <v>2.6</v>
      </c>
      <c r="BU53">
        <v>6.1</v>
      </c>
      <c r="BV53">
        <v>5</v>
      </c>
      <c r="BW53">
        <v>6.9</v>
      </c>
      <c r="BY53">
        <v>4.9000000000000004</v>
      </c>
    </row>
    <row r="54" spans="1:79" x14ac:dyDescent="0.3">
      <c r="A54">
        <v>1493</v>
      </c>
      <c r="B54" t="s">
        <v>9</v>
      </c>
      <c r="C54" t="s">
        <v>8</v>
      </c>
      <c r="D54" t="s">
        <v>675</v>
      </c>
      <c r="E54" t="s">
        <v>1059</v>
      </c>
      <c r="F54" t="str">
        <f>IF(ISBLANK(E54),"Unknown",VLOOKUP(E54,'[1]LVL1_ID_metadata _final'!$F$2:$G$690,2,FALSE))</f>
        <v>Metabolite</v>
      </c>
      <c r="G54" t="str">
        <f>IF(ISBLANK(E54),"Unknown",VLOOKUP(E54,'[1]LVL1_ID_metadata _final'!$F$2:$H$690,3,FALSE))</f>
        <v>Human Metabolites</v>
      </c>
      <c r="H54" t="s">
        <v>1058</v>
      </c>
      <c r="I54" t="str">
        <f>IF(ISBLANK($E54),"Unknown",VLOOKUP($E54,'[1]LVL1_ID_metadata _final'!$F$2:$K$690,5,FALSE))</f>
        <v>145-13-1</v>
      </c>
      <c r="J54" t="str">
        <f>IF(ISBLANK($E54),"Unknown",VLOOKUP($E54,'[1]LVL1_ID_metadata _final'!$F$2:$K$690,6,FALSE))</f>
        <v>https://en.wikipedia.org/wiki/Pregnenolone</v>
      </c>
      <c r="L54" t="s">
        <v>1057</v>
      </c>
      <c r="M54" t="s">
        <v>25</v>
      </c>
      <c r="N54" t="s">
        <v>18</v>
      </c>
      <c r="O54" t="s">
        <v>4</v>
      </c>
      <c r="P54" t="s">
        <v>4</v>
      </c>
      <c r="Q54" t="s">
        <v>3</v>
      </c>
      <c r="R54">
        <v>316.24032999999997</v>
      </c>
      <c r="S54">
        <v>317.24759</v>
      </c>
      <c r="T54">
        <v>19.54</v>
      </c>
      <c r="U54">
        <v>58792420.2989906</v>
      </c>
      <c r="V54">
        <v>106</v>
      </c>
      <c r="W54">
        <v>6</v>
      </c>
      <c r="X54">
        <v>1</v>
      </c>
      <c r="Y54">
        <v>71.8</v>
      </c>
      <c r="Z54">
        <v>69.3</v>
      </c>
      <c r="AA54">
        <v>58.7</v>
      </c>
      <c r="AB54" t="s">
        <v>2</v>
      </c>
      <c r="AC54" t="s">
        <v>2</v>
      </c>
      <c r="AD54" t="s">
        <v>1</v>
      </c>
      <c r="AE54" t="s">
        <v>0</v>
      </c>
      <c r="AF54">
        <v>58792420.2989906</v>
      </c>
      <c r="AG54">
        <v>57936189.891995899</v>
      </c>
      <c r="AH54">
        <v>57408264.354676798</v>
      </c>
      <c r="AI54">
        <v>95480.533697041494</v>
      </c>
      <c r="AJ54">
        <v>210313.47222082599</v>
      </c>
      <c r="AK54">
        <v>216097.90430687799</v>
      </c>
      <c r="AL54">
        <v>191853.560799659</v>
      </c>
      <c r="AM54">
        <v>237246.00806929299</v>
      </c>
      <c r="AN54">
        <v>24255530.8225898</v>
      </c>
      <c r="AO54">
        <v>20481612.416169401</v>
      </c>
      <c r="AP54">
        <v>20575975.066543501</v>
      </c>
      <c r="AQ54">
        <v>158717.96976786701</v>
      </c>
      <c r="AR54">
        <v>176875.71313151301</v>
      </c>
      <c r="AS54">
        <v>185301.542161588</v>
      </c>
      <c r="AT54">
        <v>104285.349416981</v>
      </c>
      <c r="AU54">
        <v>57936189.891995899</v>
      </c>
      <c r="AV54">
        <v>210313.47222082599</v>
      </c>
      <c r="AW54">
        <v>176875.71313151301</v>
      </c>
      <c r="AX54">
        <v>1.2034274626803201</v>
      </c>
      <c r="AY54">
        <v>6.1441555087400097</v>
      </c>
      <c r="AZ54" s="1">
        <v>7.8242818273114203</v>
      </c>
      <c r="BA54" s="1">
        <v>4.0000000000000001E-3</v>
      </c>
      <c r="BB54">
        <v>3.0000000000000001E-3</v>
      </c>
      <c r="BC54" s="1">
        <v>0.84099999999999997</v>
      </c>
      <c r="BD54" s="1">
        <v>-8.11</v>
      </c>
      <c r="BE54">
        <v>-8.36</v>
      </c>
      <c r="BF54">
        <v>-0.25</v>
      </c>
      <c r="BG54" s="1">
        <v>6.4170890823333998E-14</v>
      </c>
      <c r="BH54" s="1">
        <v>6.4170890823333998E-14</v>
      </c>
      <c r="BI54">
        <v>2.6708053778372001E-2</v>
      </c>
      <c r="BJ54" s="1">
        <v>7.3986619300272699E-12</v>
      </c>
      <c r="BK54" s="1">
        <v>5.4543036753784699E-12</v>
      </c>
      <c r="BL54">
        <v>6.3608360772923297E-2</v>
      </c>
      <c r="BM54">
        <v>6.6</v>
      </c>
      <c r="BN54" s="1">
        <v>6.2</v>
      </c>
      <c r="BO54">
        <v>6.6</v>
      </c>
      <c r="BT54">
        <v>5.6</v>
      </c>
      <c r="BU54">
        <v>9.1</v>
      </c>
      <c r="BV54">
        <v>7.4</v>
      </c>
      <c r="BW54">
        <v>7.8</v>
      </c>
    </row>
    <row r="55" spans="1:79" x14ac:dyDescent="0.3">
      <c r="A55">
        <v>1699</v>
      </c>
      <c r="B55" t="s">
        <v>9</v>
      </c>
      <c r="C55" t="s">
        <v>8</v>
      </c>
      <c r="E55" t="s">
        <v>1056</v>
      </c>
      <c r="F55" t="str">
        <f>IF(ISBLANK(E55),"Unknown",VLOOKUP(E55,'[1]LVL1_ID_metadata _final'!$F$2:$G$690,2,FALSE))</f>
        <v>Metabolite</v>
      </c>
      <c r="G55" t="str">
        <f>IF(ISBLANK(E55),"Unknown",VLOOKUP(E55,'[1]LVL1_ID_metadata _final'!$F$2:$H$690,3,FALSE))</f>
        <v>Human Metabolites</v>
      </c>
      <c r="H55" t="str">
        <f>IF(ISBLANK(E55),"Unknown",VLOOKUP(E55,'[1]LVL1_ID_metadata _final'!$F$2:$I$690,4,FALSE))</f>
        <v>Steroid</v>
      </c>
      <c r="I55" t="str">
        <f>IF(ISBLANK($E55),"Unknown",VLOOKUP($E55,'[1]LVL1_ID_metadata _final'!$F$2:$K$690,5,FALSE))</f>
        <v>53-05-4</v>
      </c>
      <c r="J55" t="str">
        <f>IF(ISBLANK($E55),"Unknown",VLOOKUP($E55,'[1]LVL1_ID_metadata _final'!$F$2:$K$690,6,FALSE))</f>
        <v>https://en.wikipedia.org/wiki/Tetrahydrocortisone</v>
      </c>
      <c r="L55" t="s">
        <v>1055</v>
      </c>
      <c r="M55" t="s">
        <v>4</v>
      </c>
      <c r="N55" t="s">
        <v>4</v>
      </c>
      <c r="O55" t="s">
        <v>3</v>
      </c>
      <c r="P55" t="s">
        <v>4</v>
      </c>
      <c r="Q55" t="s">
        <v>4</v>
      </c>
      <c r="R55">
        <v>364.22498000000002</v>
      </c>
      <c r="S55">
        <v>365.23223999999999</v>
      </c>
      <c r="T55">
        <v>15.146000000000001</v>
      </c>
      <c r="U55">
        <v>17820640.354042999</v>
      </c>
      <c r="V55">
        <v>64</v>
      </c>
      <c r="W55">
        <v>2</v>
      </c>
      <c r="X55">
        <v>0</v>
      </c>
      <c r="Y55">
        <v>60.1</v>
      </c>
      <c r="Z55">
        <v>65</v>
      </c>
      <c r="AB55" t="s">
        <v>28</v>
      </c>
      <c r="AC55" t="s">
        <v>2</v>
      </c>
      <c r="AD55" t="s">
        <v>1</v>
      </c>
      <c r="AE55" t="s">
        <v>0</v>
      </c>
      <c r="AF55">
        <v>16315751.821570599</v>
      </c>
      <c r="AG55">
        <v>17558458.384764701</v>
      </c>
      <c r="AH55">
        <v>17820640.354042999</v>
      </c>
      <c r="AI55">
        <v>83422.216177842696</v>
      </c>
      <c r="AJ55">
        <v>126214.37275410299</v>
      </c>
      <c r="AK55">
        <v>244883.41153613001</v>
      </c>
      <c r="AL55">
        <v>276721.11182373099</v>
      </c>
      <c r="AM55">
        <v>89155.732151837103</v>
      </c>
      <c r="AN55">
        <v>6389480.9825605098</v>
      </c>
      <c r="AO55">
        <v>5441518.6940682502</v>
      </c>
      <c r="AP55">
        <v>6171462.1125207096</v>
      </c>
      <c r="AQ55">
        <v>107688.984695437</v>
      </c>
      <c r="AR55">
        <v>117044.17058897601</v>
      </c>
      <c r="AS55">
        <v>258647.22591099399</v>
      </c>
      <c r="AT55">
        <v>86242.126191224204</v>
      </c>
      <c r="AU55">
        <v>17558458.384764701</v>
      </c>
      <c r="AV55">
        <v>244883.41153613001</v>
      </c>
      <c r="AW55">
        <v>117044.17058897601</v>
      </c>
      <c r="AX55">
        <v>4.6653922500721396</v>
      </c>
      <c r="AY55">
        <v>36.731653397242397</v>
      </c>
      <c r="AZ55">
        <v>52.495681164988</v>
      </c>
      <c r="BA55">
        <v>1.4E-2</v>
      </c>
      <c r="BB55">
        <v>7.0000000000000001E-3</v>
      </c>
      <c r="BC55">
        <v>0.47799999999999998</v>
      </c>
      <c r="BD55">
        <v>-6.16</v>
      </c>
      <c r="BE55">
        <v>-7.23</v>
      </c>
      <c r="BF55">
        <v>-1.07</v>
      </c>
      <c r="BG55" s="1">
        <v>1.5638409397666899E-5</v>
      </c>
      <c r="BH55" s="1">
        <v>1.0163209415381401E-5</v>
      </c>
      <c r="BI55">
        <v>0.57057444788193001</v>
      </c>
      <c r="BJ55">
        <v>1.2603080329537099E-4</v>
      </c>
      <c r="BK55" s="1">
        <v>5.2601996645475899E-5</v>
      </c>
      <c r="BL55" s="1">
        <v>0.76163410160698497</v>
      </c>
      <c r="BM55" s="1">
        <v>6</v>
      </c>
      <c r="BN55">
        <v>6</v>
      </c>
      <c r="BO55" s="1">
        <v>5.6</v>
      </c>
      <c r="BP55" s="1"/>
      <c r="BU55">
        <v>7.9</v>
      </c>
      <c r="BV55">
        <v>6.8</v>
      </c>
      <c r="BW55">
        <v>6.8</v>
      </c>
    </row>
    <row r="56" spans="1:79" x14ac:dyDescent="0.3">
      <c r="A56">
        <v>5370</v>
      </c>
      <c r="B56" t="s">
        <v>9</v>
      </c>
      <c r="E56" t="s">
        <v>1054</v>
      </c>
      <c r="F56" t="str">
        <f>IF(ISBLANK(E56),"Unknown",VLOOKUP(E56,'[1]LVL1_ID_metadata _final'!$F$2:$G$690,2,FALSE))</f>
        <v>Metabolite</v>
      </c>
      <c r="G56" t="str">
        <f>IF(ISBLANK(E56),"Unknown",VLOOKUP(E56,'[1]LVL1_ID_metadata _final'!$F$2:$H$690,3,FALSE))</f>
        <v>Human Metabolites</v>
      </c>
      <c r="J56" t="str">
        <f>IF(ISBLANK($E56),"Unknown",VLOOKUP($E56,'[1]LVL1_ID_metadata _final'!$F$2:$K$690,6,FALSE))</f>
        <v>https://www.salivaryproteome.org/public/index.php/Special:Ontology_Term/CHEBI:121492</v>
      </c>
      <c r="L56" t="s">
        <v>1053</v>
      </c>
      <c r="M56" t="s">
        <v>5</v>
      </c>
      <c r="N56" t="s">
        <v>5</v>
      </c>
      <c r="O56" t="s">
        <v>3</v>
      </c>
      <c r="P56" t="s">
        <v>5</v>
      </c>
      <c r="Q56" t="s">
        <v>3</v>
      </c>
      <c r="R56">
        <v>335.10820999999999</v>
      </c>
      <c r="S56">
        <v>336.11549000000002</v>
      </c>
      <c r="T56">
        <v>11.624000000000001</v>
      </c>
      <c r="U56">
        <v>9607074.4950380307</v>
      </c>
      <c r="V56">
        <v>104</v>
      </c>
      <c r="W56">
        <v>7</v>
      </c>
      <c r="X56">
        <v>0</v>
      </c>
      <c r="Y56">
        <v>83.4</v>
      </c>
      <c r="Z56">
        <v>9.1999999999999993</v>
      </c>
      <c r="AB56" t="s">
        <v>2</v>
      </c>
      <c r="AC56" t="s">
        <v>2</v>
      </c>
      <c r="AD56" t="s">
        <v>1</v>
      </c>
      <c r="AE56" t="s">
        <v>0</v>
      </c>
      <c r="AF56">
        <v>1811491.82325569</v>
      </c>
      <c r="AG56">
        <v>2037058.44987621</v>
      </c>
      <c r="AH56">
        <v>1667952.4588345101</v>
      </c>
      <c r="AI56">
        <v>113896.909165181</v>
      </c>
      <c r="AJ56">
        <v>6477964.25416735</v>
      </c>
      <c r="AK56">
        <v>9607074.4950380307</v>
      </c>
      <c r="AL56">
        <v>8265468.3019554103</v>
      </c>
      <c r="AM56">
        <v>113047.048230959</v>
      </c>
      <c r="AN56">
        <v>5570855.9110949403</v>
      </c>
      <c r="AO56">
        <v>4531861.7487845598</v>
      </c>
      <c r="AP56">
        <v>4528496.6901000598</v>
      </c>
      <c r="AQ56">
        <v>2930537.7023752802</v>
      </c>
      <c r="AR56">
        <v>2887286.0381465298</v>
      </c>
      <c r="AS56">
        <v>2849857.26151664</v>
      </c>
      <c r="AT56">
        <v>108887.927537674</v>
      </c>
      <c r="AU56">
        <v>1811491.82325569</v>
      </c>
      <c r="AV56">
        <v>8265468.3019554103</v>
      </c>
      <c r="AW56">
        <v>2887286.0381465298</v>
      </c>
      <c r="AX56">
        <v>10.1186872688224</v>
      </c>
      <c r="AY56">
        <v>19.340556892388999</v>
      </c>
      <c r="AZ56">
        <v>1.3974404272044301</v>
      </c>
      <c r="BA56" s="1">
        <v>4.5629999999999997</v>
      </c>
      <c r="BB56">
        <v>1.5940000000000001</v>
      </c>
      <c r="BC56">
        <v>0.34899999999999998</v>
      </c>
      <c r="BD56">
        <v>2.19</v>
      </c>
      <c r="BE56">
        <v>0.67</v>
      </c>
      <c r="BF56">
        <v>-1.52</v>
      </c>
      <c r="BG56" s="1">
        <v>2.0050595241016802E-5</v>
      </c>
      <c r="BH56">
        <v>1.1737771032758399E-2</v>
      </c>
      <c r="BI56">
        <v>1.70344726176053E-4</v>
      </c>
      <c r="BJ56">
        <v>1.54299129542712E-4</v>
      </c>
      <c r="BK56">
        <v>2.0686368750802001E-2</v>
      </c>
      <c r="BL56">
        <v>1.02708587476401E-3</v>
      </c>
      <c r="BM56">
        <v>3.3</v>
      </c>
      <c r="BN56">
        <v>2.5</v>
      </c>
      <c r="BO56">
        <v>3.3</v>
      </c>
      <c r="BQ56">
        <v>3.9</v>
      </c>
      <c r="BR56">
        <v>4.2</v>
      </c>
      <c r="BS56">
        <v>4.5999999999999996</v>
      </c>
      <c r="BU56">
        <v>4.7</v>
      </c>
      <c r="BV56">
        <v>4.5</v>
      </c>
      <c r="BW56">
        <v>4.9000000000000004</v>
      </c>
      <c r="BX56">
        <v>2.9</v>
      </c>
      <c r="BY56">
        <v>1.4</v>
      </c>
      <c r="BZ56">
        <v>2.1</v>
      </c>
    </row>
    <row r="57" spans="1:79" x14ac:dyDescent="0.3">
      <c r="A57">
        <v>3841</v>
      </c>
      <c r="B57" t="s">
        <v>9</v>
      </c>
      <c r="C57" t="s">
        <v>8</v>
      </c>
      <c r="E57" t="s">
        <v>1052</v>
      </c>
      <c r="F57" t="str">
        <f>IF(ISBLANK(E57),"Unknown",VLOOKUP(E57,'[1]LVL1_ID_metadata _final'!$F$2:$G$690,2,FALSE))</f>
        <v>Metabolite</v>
      </c>
      <c r="G57" t="str">
        <f>IF(ISBLANK(E57),"Unknown",VLOOKUP(E57,'[1]LVL1_ID_metadata _final'!$F$2:$H$690,3,FALSE))</f>
        <v>Human Metabolites</v>
      </c>
      <c r="I57" t="str">
        <f>IF(ISBLANK($E57),"Unknown",VLOOKUP($E57,'[1]LVL1_ID_metadata _final'!$F$2:$K$690,5,FALSE))</f>
        <v>106154-18-1</v>
      </c>
      <c r="J57" t="str">
        <f>IF(ISBLANK($E57),"Unknown",VLOOKUP($E57,'[1]LVL1_ID_metadata _final'!$F$2:$K$690,6,FALSE))</f>
        <v>https://en.wikipedia.org/wiki/5-Oxo-eicosatetraenoic_acid</v>
      </c>
      <c r="L57" t="s">
        <v>665</v>
      </c>
      <c r="M57" t="s">
        <v>4</v>
      </c>
      <c r="N57" t="s">
        <v>4</v>
      </c>
      <c r="O57" t="s">
        <v>3</v>
      </c>
      <c r="P57" t="s">
        <v>25</v>
      </c>
      <c r="Q57" t="s">
        <v>3</v>
      </c>
      <c r="R57">
        <v>318.21946000000003</v>
      </c>
      <c r="S57">
        <v>319.22672999999998</v>
      </c>
      <c r="T57">
        <v>23.08</v>
      </c>
      <c r="U57">
        <v>42774960.691464499</v>
      </c>
      <c r="V57">
        <v>296</v>
      </c>
      <c r="W57">
        <v>16</v>
      </c>
      <c r="X57">
        <v>0</v>
      </c>
      <c r="Y57">
        <v>55.7</v>
      </c>
      <c r="Z57">
        <v>63.7</v>
      </c>
      <c r="AB57" t="s">
        <v>2</v>
      </c>
      <c r="AC57" t="s">
        <v>2</v>
      </c>
      <c r="AD57" t="s">
        <v>1</v>
      </c>
      <c r="AE57" t="s">
        <v>0</v>
      </c>
      <c r="AF57">
        <v>32001811.888390601</v>
      </c>
      <c r="AG57">
        <v>42774960.691464499</v>
      </c>
      <c r="AH57">
        <v>28078007.900687002</v>
      </c>
      <c r="AI57">
        <v>830633.60387903301</v>
      </c>
      <c r="AJ57">
        <v>24664280.942723401</v>
      </c>
      <c r="AK57">
        <v>39098818.692010902</v>
      </c>
      <c r="AL57">
        <v>21424170.6568317</v>
      </c>
      <c r="AM57">
        <v>450546.91927623301</v>
      </c>
      <c r="AN57">
        <v>6561041.1818643603</v>
      </c>
      <c r="AO57">
        <v>36333258.3384303</v>
      </c>
      <c r="AP57">
        <v>37726854.273169897</v>
      </c>
      <c r="AQ57">
        <v>16790537.0614314</v>
      </c>
      <c r="AR57">
        <v>4208996.1102286996</v>
      </c>
      <c r="AS57">
        <v>11128772.4686314</v>
      </c>
      <c r="AT57">
        <v>896326.54882482195</v>
      </c>
      <c r="AU57">
        <v>32001811.888390601</v>
      </c>
      <c r="AV57">
        <v>24664280.942723401</v>
      </c>
      <c r="AW57">
        <v>11128772.4686314</v>
      </c>
      <c r="AX57">
        <v>22.195857454960301</v>
      </c>
      <c r="AY57">
        <v>33.137468443240401</v>
      </c>
      <c r="AZ57">
        <v>58.838247552284699</v>
      </c>
      <c r="BA57">
        <v>0.77100000000000002</v>
      </c>
      <c r="BB57">
        <v>0.34799999999999998</v>
      </c>
      <c r="BC57">
        <v>0.45100000000000001</v>
      </c>
      <c r="BD57">
        <v>-0.38</v>
      </c>
      <c r="BE57">
        <v>-1.52</v>
      </c>
      <c r="BF57">
        <v>-1.1499999999999999</v>
      </c>
      <c r="BG57">
        <v>0.853036570639777</v>
      </c>
      <c r="BH57">
        <v>3.3029725338810198E-2</v>
      </c>
      <c r="BI57">
        <v>6.4266126945435403E-2</v>
      </c>
      <c r="BJ57">
        <v>0.96566475890885395</v>
      </c>
      <c r="BK57">
        <v>5.2493670627751898E-2</v>
      </c>
      <c r="BL57">
        <v>0.13411783266490401</v>
      </c>
      <c r="BM57">
        <v>2</v>
      </c>
      <c r="BN57">
        <v>2.8</v>
      </c>
      <c r="BO57">
        <v>2</v>
      </c>
      <c r="BP57">
        <v>0</v>
      </c>
      <c r="BR57">
        <v>0.9</v>
      </c>
      <c r="BS57">
        <v>1.1000000000000001</v>
      </c>
      <c r="BT57">
        <v>0.4</v>
      </c>
      <c r="BU57">
        <v>2.7</v>
      </c>
      <c r="BV57">
        <v>0.9</v>
      </c>
      <c r="BW57">
        <v>0.9</v>
      </c>
      <c r="BY57">
        <v>0.6</v>
      </c>
      <c r="BZ57">
        <v>0.7</v>
      </c>
      <c r="CA57">
        <v>1.1000000000000001</v>
      </c>
    </row>
    <row r="58" spans="1:79" x14ac:dyDescent="0.3">
      <c r="A58">
        <v>4491</v>
      </c>
      <c r="B58" t="s">
        <v>9</v>
      </c>
      <c r="C58" t="s">
        <v>8</v>
      </c>
      <c r="E58" t="s">
        <v>1052</v>
      </c>
      <c r="F58" t="str">
        <f>IF(ISBLANK(E58),"Unknown",VLOOKUP(E58,'[1]LVL1_ID_metadata _final'!$F$2:$G$690,2,FALSE))</f>
        <v>Metabolite</v>
      </c>
      <c r="G58" t="str">
        <f>IF(ISBLANK(E58),"Unknown",VLOOKUP(E58,'[1]LVL1_ID_metadata _final'!$F$2:$H$690,3,FALSE))</f>
        <v>Human Metabolites</v>
      </c>
      <c r="I58" t="str">
        <f>IF(ISBLANK($E58),"Unknown",VLOOKUP($E58,'[1]LVL1_ID_metadata _final'!$F$2:$K$690,5,FALSE))</f>
        <v>106154-18-1</v>
      </c>
      <c r="J58" t="str">
        <f>IF(ISBLANK($E58),"Unknown",VLOOKUP($E58,'[1]LVL1_ID_metadata _final'!$F$2:$K$690,6,FALSE))</f>
        <v>https://en.wikipedia.org/wiki/5-Oxo-eicosatetraenoic_acid</v>
      </c>
      <c r="L58" t="s">
        <v>665</v>
      </c>
      <c r="M58" t="s">
        <v>25</v>
      </c>
      <c r="N58" t="s">
        <v>25</v>
      </c>
      <c r="O58" t="s">
        <v>3</v>
      </c>
      <c r="P58" t="s">
        <v>18</v>
      </c>
      <c r="Q58" t="s">
        <v>3</v>
      </c>
      <c r="R58">
        <v>318.21960000000001</v>
      </c>
      <c r="S58">
        <v>319.22687999999999</v>
      </c>
      <c r="T58">
        <v>24.114999999999998</v>
      </c>
      <c r="U58">
        <v>17659282.952132501</v>
      </c>
      <c r="V58">
        <v>296</v>
      </c>
      <c r="W58">
        <v>16</v>
      </c>
      <c r="X58">
        <v>0</v>
      </c>
      <c r="Y58">
        <v>44.7</v>
      </c>
      <c r="Z58">
        <v>60.5</v>
      </c>
      <c r="AB58" t="s">
        <v>2</v>
      </c>
      <c r="AC58" t="s">
        <v>2</v>
      </c>
      <c r="AD58" t="s">
        <v>1</v>
      </c>
      <c r="AE58" t="s">
        <v>0</v>
      </c>
      <c r="AF58">
        <v>12282546.0600248</v>
      </c>
      <c r="AG58">
        <v>4401450.2875195704</v>
      </c>
      <c r="AH58">
        <v>9987925.8722200207</v>
      </c>
      <c r="AI58">
        <v>597177.96622124605</v>
      </c>
      <c r="AJ58">
        <v>11752456.215037299</v>
      </c>
      <c r="AK58">
        <v>14221282.071639299</v>
      </c>
      <c r="AL58">
        <v>15082557.4538991</v>
      </c>
      <c r="AM58">
        <v>185591.44223092301</v>
      </c>
      <c r="AN58">
        <v>5155258.5412097499</v>
      </c>
      <c r="AO58">
        <v>17659282.952132501</v>
      </c>
      <c r="AP58">
        <v>15080114.0877956</v>
      </c>
      <c r="AQ58">
        <v>14893133.504181299</v>
      </c>
      <c r="AR58">
        <v>7932297.4755237997</v>
      </c>
      <c r="AS58">
        <v>16689441.196181901</v>
      </c>
      <c r="AT58">
        <v>202180.611214787</v>
      </c>
      <c r="AU58">
        <v>9987925.8722200207</v>
      </c>
      <c r="AV58">
        <v>14221282.071639299</v>
      </c>
      <c r="AW58">
        <v>14893133.504181299</v>
      </c>
      <c r="AX58">
        <v>45.593002327278903</v>
      </c>
      <c r="AY58" s="1">
        <v>12.6302882950623</v>
      </c>
      <c r="AZ58" s="1">
        <v>35.116613944647</v>
      </c>
      <c r="BA58">
        <v>1.4239999999999999</v>
      </c>
      <c r="BB58" s="1">
        <v>1.4910000000000001</v>
      </c>
      <c r="BC58" s="1">
        <v>1.0469999999999999</v>
      </c>
      <c r="BD58">
        <v>0.51</v>
      </c>
      <c r="BE58">
        <v>0.57999999999999996</v>
      </c>
      <c r="BF58">
        <v>7.0000000000000007E-2</v>
      </c>
      <c r="BG58">
        <v>0.32135592146226299</v>
      </c>
      <c r="BH58">
        <v>0.42961429038424997</v>
      </c>
      <c r="BI58">
        <v>0.96556255073222097</v>
      </c>
      <c r="BJ58">
        <v>0.46852960914049302</v>
      </c>
      <c r="BK58">
        <v>0.52203890137377296</v>
      </c>
      <c r="BL58">
        <v>0.999999927105924</v>
      </c>
      <c r="BM58">
        <v>1.1000000000000001</v>
      </c>
      <c r="BN58">
        <v>0.6</v>
      </c>
      <c r="BP58">
        <v>0</v>
      </c>
      <c r="BT58">
        <v>0.4</v>
      </c>
      <c r="BU58">
        <v>0.8</v>
      </c>
      <c r="BV58">
        <v>1.4</v>
      </c>
      <c r="BW58">
        <v>1.1000000000000001</v>
      </c>
      <c r="BX58">
        <v>3.3</v>
      </c>
      <c r="BY58">
        <v>4.5999999999999996</v>
      </c>
      <c r="BZ58">
        <v>3.7</v>
      </c>
      <c r="CA58">
        <v>1.5</v>
      </c>
    </row>
    <row r="59" spans="1:79" x14ac:dyDescent="0.3">
      <c r="A59">
        <v>603</v>
      </c>
      <c r="B59" t="s">
        <v>9</v>
      </c>
      <c r="C59" t="s">
        <v>8</v>
      </c>
      <c r="E59" t="s">
        <v>1051</v>
      </c>
      <c r="F59" t="str">
        <f>IF(ISBLANK(E59),"Unknown",VLOOKUP(E59,'[1]LVL1_ID_metadata _final'!$F$2:$G$690,2,FALSE))</f>
        <v>Metabolite</v>
      </c>
      <c r="G59" t="str">
        <f>IF(ISBLANK(E59),"Unknown",VLOOKUP(E59,'[1]LVL1_ID_metadata _final'!$F$2:$H$690,3,FALSE))</f>
        <v>Human Metabolites</v>
      </c>
      <c r="I59" t="str">
        <f>IF(ISBLANK($E59),"Unknown",VLOOKUP($E59,'[1]LVL1_ID_metadata _final'!$F$2:$K$690,5,FALSE))</f>
        <v>606-06-4</v>
      </c>
      <c r="J59" t="str">
        <f>IF(ISBLANK($E59),"Unknown",VLOOKUP($E59,'[1]LVL1_ID_metadata _final'!$F$2:$K$690,6,FALSE))</f>
        <v>https://www.caymanchem.com/product/17327/coenzyme-q2</v>
      </c>
      <c r="L59" t="s">
        <v>1050</v>
      </c>
      <c r="M59" t="s">
        <v>4</v>
      </c>
      <c r="N59" t="s">
        <v>4</v>
      </c>
      <c r="O59" t="s">
        <v>3</v>
      </c>
      <c r="P59" t="s">
        <v>4</v>
      </c>
      <c r="Q59" t="s">
        <v>3</v>
      </c>
      <c r="R59">
        <v>318.18311999999997</v>
      </c>
      <c r="S59">
        <v>319.19040000000001</v>
      </c>
      <c r="T59">
        <v>21.446999999999999</v>
      </c>
      <c r="U59">
        <v>86861092.463196605</v>
      </c>
      <c r="V59">
        <v>61</v>
      </c>
      <c r="W59">
        <v>1</v>
      </c>
      <c r="X59">
        <v>0</v>
      </c>
      <c r="Y59">
        <v>62.6</v>
      </c>
      <c r="Z59">
        <v>43</v>
      </c>
      <c r="AB59" t="s">
        <v>2</v>
      </c>
      <c r="AC59" t="s">
        <v>2</v>
      </c>
      <c r="AD59" t="s">
        <v>1</v>
      </c>
      <c r="AE59" t="s">
        <v>0</v>
      </c>
      <c r="AF59">
        <v>86861092.463196605</v>
      </c>
      <c r="AG59">
        <v>85530003.520448297</v>
      </c>
      <c r="AH59">
        <v>83253615.6726062</v>
      </c>
      <c r="AI59">
        <v>340737.562661862</v>
      </c>
      <c r="AJ59">
        <v>34778582.193253897</v>
      </c>
      <c r="AK59">
        <v>27518263.708979201</v>
      </c>
      <c r="AL59">
        <v>33377220.100122798</v>
      </c>
      <c r="AM59">
        <v>1020070.6635128</v>
      </c>
      <c r="AN59">
        <v>53986820.335770197</v>
      </c>
      <c r="AO59">
        <v>47856161.2823928</v>
      </c>
      <c r="AP59">
        <v>47925987.906610399</v>
      </c>
      <c r="AQ59">
        <v>27883405.596694998</v>
      </c>
      <c r="AR59">
        <v>32412110.927569099</v>
      </c>
      <c r="AS59">
        <v>35762729.571088299</v>
      </c>
      <c r="AT59">
        <v>202049.78567942799</v>
      </c>
      <c r="AU59">
        <v>85530003.520448297</v>
      </c>
      <c r="AV59">
        <v>33377220.100122798</v>
      </c>
      <c r="AW59">
        <v>32412110.927569099</v>
      </c>
      <c r="AX59">
        <v>2.1407800902508902</v>
      </c>
      <c r="AY59" s="1">
        <v>12.076879189735701</v>
      </c>
      <c r="AZ59" s="1">
        <v>12.349736204803399</v>
      </c>
      <c r="BA59">
        <v>0.39</v>
      </c>
      <c r="BB59" s="1">
        <v>0.379</v>
      </c>
      <c r="BC59" s="1">
        <v>0.97099999999999997</v>
      </c>
      <c r="BD59">
        <v>-1.36</v>
      </c>
      <c r="BE59">
        <v>-1.4</v>
      </c>
      <c r="BF59">
        <v>-0.04</v>
      </c>
      <c r="BG59" s="1">
        <v>5.66037047728951E-5</v>
      </c>
      <c r="BH59" s="1">
        <v>5.79192469920553E-5</v>
      </c>
      <c r="BI59">
        <v>0.99880523973288904</v>
      </c>
      <c r="BJ59">
        <v>3.4795130231266198E-4</v>
      </c>
      <c r="BK59">
        <v>2.1874667637036401E-4</v>
      </c>
      <c r="BL59" s="1">
        <v>0.999999927105924</v>
      </c>
      <c r="BM59" s="1">
        <v>6.2</v>
      </c>
      <c r="BN59">
        <v>6.2</v>
      </c>
      <c r="BO59" s="1">
        <v>6.2</v>
      </c>
      <c r="BP59" s="1">
        <v>0.8</v>
      </c>
      <c r="BQ59">
        <v>4.7</v>
      </c>
      <c r="BR59">
        <v>4.3</v>
      </c>
      <c r="BS59">
        <v>4.7</v>
      </c>
      <c r="BT59">
        <v>0.4</v>
      </c>
      <c r="BU59">
        <v>8.4</v>
      </c>
      <c r="BV59">
        <v>8</v>
      </c>
      <c r="BW59">
        <v>7.2</v>
      </c>
      <c r="BX59">
        <v>5.8</v>
      </c>
      <c r="BY59">
        <v>5.5</v>
      </c>
      <c r="BZ59">
        <v>5.5</v>
      </c>
      <c r="CA59">
        <v>1.9</v>
      </c>
    </row>
    <row r="60" spans="1:79" x14ac:dyDescent="0.3">
      <c r="A60">
        <v>909</v>
      </c>
      <c r="B60" t="s">
        <v>9</v>
      </c>
      <c r="C60" t="s">
        <v>8</v>
      </c>
      <c r="E60" t="s">
        <v>1051</v>
      </c>
      <c r="F60" t="str">
        <f>IF(ISBLANK(E60),"Unknown",VLOOKUP(E60,'[1]LVL1_ID_metadata _final'!$F$2:$G$690,2,FALSE))</f>
        <v>Metabolite</v>
      </c>
      <c r="G60" t="str">
        <f>IF(ISBLANK(E60),"Unknown",VLOOKUP(E60,'[1]LVL1_ID_metadata _final'!$F$2:$H$690,3,FALSE))</f>
        <v>Human Metabolites</v>
      </c>
      <c r="I60" t="str">
        <f>IF(ISBLANK($E60),"Unknown",VLOOKUP($E60,'[1]LVL1_ID_metadata _final'!$F$2:$K$690,5,FALSE))</f>
        <v>606-06-4</v>
      </c>
      <c r="J60" t="str">
        <f>IF(ISBLANK($E60),"Unknown",VLOOKUP($E60,'[1]LVL1_ID_metadata _final'!$F$2:$K$690,6,FALSE))</f>
        <v>https://www.caymanchem.com/product/17327/coenzyme-q2</v>
      </c>
      <c r="L60" t="s">
        <v>1050</v>
      </c>
      <c r="M60" t="s">
        <v>4</v>
      </c>
      <c r="N60" t="s">
        <v>4</v>
      </c>
      <c r="O60" t="s">
        <v>3</v>
      </c>
      <c r="P60" t="s">
        <v>4</v>
      </c>
      <c r="Q60" t="s">
        <v>3</v>
      </c>
      <c r="R60">
        <v>318.18319000000002</v>
      </c>
      <c r="S60">
        <v>319.19047</v>
      </c>
      <c r="T60">
        <v>20.504999999999999</v>
      </c>
      <c r="U60">
        <v>97882919.957533106</v>
      </c>
      <c r="V60">
        <v>61</v>
      </c>
      <c r="W60">
        <v>1</v>
      </c>
      <c r="X60">
        <v>0</v>
      </c>
      <c r="Y60">
        <v>45.4</v>
      </c>
      <c r="Z60">
        <v>40.200000000000003</v>
      </c>
      <c r="AB60" t="s">
        <v>2</v>
      </c>
      <c r="AC60" t="s">
        <v>2</v>
      </c>
      <c r="AD60" t="s">
        <v>1</v>
      </c>
      <c r="AE60" t="s">
        <v>0</v>
      </c>
      <c r="AF60">
        <v>97882919.957533106</v>
      </c>
      <c r="AG60">
        <v>89896637.205610007</v>
      </c>
      <c r="AH60">
        <v>95565503.983022407</v>
      </c>
      <c r="AI60">
        <v>213095.74773111299</v>
      </c>
      <c r="AJ60">
        <v>2726411.3704395602</v>
      </c>
      <c r="AK60">
        <v>20501112.759172998</v>
      </c>
      <c r="AL60">
        <v>6804757.5370820099</v>
      </c>
      <c r="AM60">
        <v>184668.70161902101</v>
      </c>
      <c r="AN60">
        <v>52052100.015283398</v>
      </c>
      <c r="AO60">
        <v>49989002.512699403</v>
      </c>
      <c r="AP60">
        <v>45254163.262428403</v>
      </c>
      <c r="AQ60">
        <v>5600855.9657826303</v>
      </c>
      <c r="AR60">
        <v>7834729.6126560401</v>
      </c>
      <c r="AS60">
        <v>18444808.2708942</v>
      </c>
      <c r="AT60">
        <v>173325.49247255601</v>
      </c>
      <c r="AU60">
        <v>95565503.983022407</v>
      </c>
      <c r="AV60">
        <v>6804757.5370820099</v>
      </c>
      <c r="AW60">
        <v>7834729.6126560401</v>
      </c>
      <c r="AX60">
        <v>4.3501799398329499</v>
      </c>
      <c r="AY60">
        <v>93.009445655520807</v>
      </c>
      <c r="AZ60">
        <v>64.573609006725405</v>
      </c>
      <c r="BA60">
        <v>7.0999999999999994E-2</v>
      </c>
      <c r="BB60">
        <v>8.2000000000000003E-2</v>
      </c>
      <c r="BC60">
        <v>1.151</v>
      </c>
      <c r="BD60">
        <v>-3.81</v>
      </c>
      <c r="BE60">
        <v>-3.61</v>
      </c>
      <c r="BF60">
        <v>0.2</v>
      </c>
      <c r="BG60">
        <v>8.77346648968713E-3</v>
      </c>
      <c r="BH60">
        <v>1.41725887651847E-2</v>
      </c>
      <c r="BI60">
        <v>0.89568130300276205</v>
      </c>
      <c r="BJ60">
        <v>2.34761907246922E-2</v>
      </c>
      <c r="BK60">
        <v>2.4502778042511001E-2</v>
      </c>
      <c r="BL60" s="1">
        <v>0.999999927105924</v>
      </c>
      <c r="BM60" s="1">
        <v>5.8</v>
      </c>
      <c r="BN60" s="1">
        <v>5.8</v>
      </c>
      <c r="BO60" s="1">
        <v>5.5</v>
      </c>
      <c r="BP60" s="1">
        <v>1.9</v>
      </c>
      <c r="BQ60">
        <v>2.1</v>
      </c>
      <c r="BS60">
        <v>0.5</v>
      </c>
      <c r="BT60">
        <v>4.5</v>
      </c>
      <c r="BU60">
        <v>8</v>
      </c>
      <c r="BV60">
        <v>7.2</v>
      </c>
      <c r="BW60">
        <v>8.4</v>
      </c>
      <c r="BX60">
        <v>0.5</v>
      </c>
      <c r="BY60">
        <v>0.5</v>
      </c>
    </row>
    <row r="61" spans="1:79" x14ac:dyDescent="0.3">
      <c r="A61">
        <v>1061</v>
      </c>
      <c r="B61" t="s">
        <v>9</v>
      </c>
      <c r="C61" t="s">
        <v>8</v>
      </c>
      <c r="E61" t="s">
        <v>1051</v>
      </c>
      <c r="F61" t="str">
        <f>IF(ISBLANK(E61),"Unknown",VLOOKUP(E61,'[1]LVL1_ID_metadata _final'!$F$2:$G$690,2,FALSE))</f>
        <v>Metabolite</v>
      </c>
      <c r="G61" t="str">
        <f>IF(ISBLANK(E61),"Unknown",VLOOKUP(E61,'[1]LVL1_ID_metadata _final'!$F$2:$H$690,3,FALSE))</f>
        <v>Human Metabolites</v>
      </c>
      <c r="I61" t="str">
        <f>IF(ISBLANK($E61),"Unknown",VLOOKUP($E61,'[1]LVL1_ID_metadata _final'!$F$2:$K$690,5,FALSE))</f>
        <v>606-06-4</v>
      </c>
      <c r="J61" t="str">
        <f>IF(ISBLANK($E61),"Unknown",VLOOKUP($E61,'[1]LVL1_ID_metadata _final'!$F$2:$K$690,6,FALSE))</f>
        <v>https://www.caymanchem.com/product/17327/coenzyme-q2</v>
      </c>
      <c r="L61" t="s">
        <v>1050</v>
      </c>
      <c r="M61" t="s">
        <v>4</v>
      </c>
      <c r="N61" t="s">
        <v>4</v>
      </c>
      <c r="O61" t="s">
        <v>3</v>
      </c>
      <c r="P61" t="s">
        <v>4</v>
      </c>
      <c r="Q61" t="s">
        <v>3</v>
      </c>
      <c r="R61">
        <v>318.18313000000001</v>
      </c>
      <c r="S61">
        <v>319.19040999999999</v>
      </c>
      <c r="T61">
        <v>19.577999999999999</v>
      </c>
      <c r="U61">
        <v>45607267.617228702</v>
      </c>
      <c r="V61">
        <v>61</v>
      </c>
      <c r="W61">
        <v>1</v>
      </c>
      <c r="X61">
        <v>0</v>
      </c>
      <c r="Y61">
        <v>70.599999999999994</v>
      </c>
      <c r="Z61">
        <v>44.6</v>
      </c>
      <c r="AB61" t="s">
        <v>2</v>
      </c>
      <c r="AC61" t="s">
        <v>2</v>
      </c>
      <c r="AD61" t="s">
        <v>1</v>
      </c>
      <c r="AE61" t="s">
        <v>0</v>
      </c>
      <c r="AF61">
        <v>25814012.9241537</v>
      </c>
      <c r="AG61">
        <v>28720322.034763999</v>
      </c>
      <c r="AH61">
        <v>18185812.4053922</v>
      </c>
      <c r="AI61">
        <v>186174.71793259401</v>
      </c>
      <c r="AJ61">
        <v>42368731.858396798</v>
      </c>
      <c r="AK61">
        <v>43891112.478320301</v>
      </c>
      <c r="AL61">
        <v>42845597.577815801</v>
      </c>
      <c r="AM61">
        <v>322487.49744039698</v>
      </c>
      <c r="AN61">
        <v>28837961.204874601</v>
      </c>
      <c r="AO61">
        <v>40257859.466456398</v>
      </c>
      <c r="AP61">
        <v>31063850.255580701</v>
      </c>
      <c r="AQ61">
        <v>38916430.275862701</v>
      </c>
      <c r="AR61">
        <v>45607267.617228702</v>
      </c>
      <c r="AS61">
        <v>39433535.764168799</v>
      </c>
      <c r="AT61">
        <v>180973.930163148</v>
      </c>
      <c r="AU61">
        <v>25814012.9241537</v>
      </c>
      <c r="AV61">
        <v>42845597.577815801</v>
      </c>
      <c r="AW61">
        <v>39433535.764168799</v>
      </c>
      <c r="AX61">
        <v>22.445381611807701</v>
      </c>
      <c r="AY61">
        <v>1.80942708699079</v>
      </c>
      <c r="AZ61">
        <v>9.0095689271355095</v>
      </c>
      <c r="BA61">
        <v>1.66</v>
      </c>
      <c r="BB61">
        <v>1.528</v>
      </c>
      <c r="BC61">
        <v>0.92</v>
      </c>
      <c r="BD61">
        <v>0.73</v>
      </c>
      <c r="BE61">
        <v>0.61</v>
      </c>
      <c r="BF61">
        <v>-0.12</v>
      </c>
      <c r="BG61">
        <v>6.3669723487312898E-3</v>
      </c>
      <c r="BH61">
        <v>9.1645472732801991E-3</v>
      </c>
      <c r="BI61">
        <v>0.93224151069595595</v>
      </c>
      <c r="BJ61">
        <v>1.80233252866463E-2</v>
      </c>
      <c r="BK61">
        <v>1.65869392293586E-2</v>
      </c>
      <c r="BL61">
        <v>0.999999927105924</v>
      </c>
      <c r="BM61">
        <v>1.7</v>
      </c>
      <c r="BN61">
        <v>1.3</v>
      </c>
      <c r="BO61">
        <v>1.8</v>
      </c>
      <c r="BP61">
        <v>3</v>
      </c>
      <c r="BQ61">
        <v>5.0999999999999996</v>
      </c>
      <c r="BR61">
        <v>5.0999999999999996</v>
      </c>
      <c r="BS61">
        <v>5.5</v>
      </c>
      <c r="BT61">
        <v>0.8</v>
      </c>
      <c r="BU61">
        <v>6.2</v>
      </c>
      <c r="BV61">
        <v>5.5</v>
      </c>
      <c r="BW61">
        <v>7</v>
      </c>
      <c r="BX61">
        <v>5.0999999999999996</v>
      </c>
      <c r="BY61">
        <v>4.7</v>
      </c>
      <c r="BZ61">
        <v>5.0999999999999996</v>
      </c>
      <c r="CA61">
        <v>0.4</v>
      </c>
    </row>
    <row r="62" spans="1:79" x14ac:dyDescent="0.3">
      <c r="A62">
        <v>3218</v>
      </c>
      <c r="B62" t="s">
        <v>9</v>
      </c>
      <c r="C62" t="s">
        <v>8</v>
      </c>
      <c r="E62" t="s">
        <v>1051</v>
      </c>
      <c r="F62" t="str">
        <f>IF(ISBLANK(E62),"Unknown",VLOOKUP(E62,'[1]LVL1_ID_metadata _final'!$F$2:$G$690,2,FALSE))</f>
        <v>Metabolite</v>
      </c>
      <c r="G62" t="str">
        <f>IF(ISBLANK(E62),"Unknown",VLOOKUP(E62,'[1]LVL1_ID_metadata _final'!$F$2:$H$690,3,FALSE))</f>
        <v>Human Metabolites</v>
      </c>
      <c r="I62" t="str">
        <f>IF(ISBLANK($E62),"Unknown",VLOOKUP($E62,'[1]LVL1_ID_metadata _final'!$F$2:$K$690,5,FALSE))</f>
        <v>606-06-4</v>
      </c>
      <c r="J62" t="str">
        <f>IF(ISBLANK($E62),"Unknown",VLOOKUP($E62,'[1]LVL1_ID_metadata _final'!$F$2:$K$690,6,FALSE))</f>
        <v>https://www.caymanchem.com/product/17327/coenzyme-q2</v>
      </c>
      <c r="L62" t="s">
        <v>1050</v>
      </c>
      <c r="M62" t="s">
        <v>4</v>
      </c>
      <c r="N62" t="s">
        <v>4</v>
      </c>
      <c r="O62" t="s">
        <v>3</v>
      </c>
      <c r="P62" t="s">
        <v>4</v>
      </c>
      <c r="Q62" t="s">
        <v>3</v>
      </c>
      <c r="R62">
        <v>318.18308999999999</v>
      </c>
      <c r="S62">
        <v>319.19036</v>
      </c>
      <c r="T62">
        <v>18.266999999999999</v>
      </c>
      <c r="U62">
        <v>32680337.688105199</v>
      </c>
      <c r="V62">
        <v>61</v>
      </c>
      <c r="W62">
        <v>1</v>
      </c>
      <c r="X62">
        <v>0</v>
      </c>
      <c r="Y62">
        <v>58.9</v>
      </c>
      <c r="Z62">
        <v>42.4</v>
      </c>
      <c r="AB62" t="s">
        <v>2</v>
      </c>
      <c r="AC62" t="s">
        <v>2</v>
      </c>
      <c r="AD62" t="s">
        <v>1</v>
      </c>
      <c r="AE62" t="s">
        <v>0</v>
      </c>
      <c r="AF62">
        <v>32680337.688105199</v>
      </c>
      <c r="AG62">
        <v>29699763.976511501</v>
      </c>
      <c r="AH62">
        <v>27390062.333642099</v>
      </c>
      <c r="AI62">
        <v>395211.05579195998</v>
      </c>
      <c r="AJ62">
        <v>18315096.444038302</v>
      </c>
      <c r="AK62">
        <v>27509733.421106599</v>
      </c>
      <c r="AL62">
        <v>18255003.943490401</v>
      </c>
      <c r="AM62">
        <v>504205.97873150097</v>
      </c>
      <c r="AN62">
        <v>18738097.386298001</v>
      </c>
      <c r="AO62">
        <v>22436912.9799054</v>
      </c>
      <c r="AP62">
        <v>20122771.835157</v>
      </c>
      <c r="AQ62">
        <v>8035016.35644597</v>
      </c>
      <c r="AR62">
        <v>11763093.774538999</v>
      </c>
      <c r="AS62">
        <v>13875568.2513854</v>
      </c>
      <c r="AT62">
        <v>526838.60674996697</v>
      </c>
      <c r="AU62">
        <v>29699763.976511501</v>
      </c>
      <c r="AV62">
        <v>18315096.444038302</v>
      </c>
      <c r="AW62">
        <v>11763093.774538999</v>
      </c>
      <c r="AX62">
        <v>8.8633605656026901</v>
      </c>
      <c r="AY62">
        <v>24.934325424283401</v>
      </c>
      <c r="AZ62">
        <v>26.346544500400999</v>
      </c>
      <c r="BA62">
        <v>0.61699999999999999</v>
      </c>
      <c r="BB62">
        <v>0.39600000000000002</v>
      </c>
      <c r="BC62">
        <v>0.64200000000000002</v>
      </c>
      <c r="BD62">
        <v>-0.7</v>
      </c>
      <c r="BE62">
        <v>-1.34</v>
      </c>
      <c r="BF62">
        <v>-0.64</v>
      </c>
      <c r="BG62">
        <v>0.19488002961036699</v>
      </c>
      <c r="BH62">
        <v>3.1913465853266E-3</v>
      </c>
      <c r="BI62">
        <v>2.47511548010768E-2</v>
      </c>
      <c r="BJ62">
        <v>0.31472932592696001</v>
      </c>
      <c r="BK62">
        <v>6.4712099654913903E-3</v>
      </c>
      <c r="BL62">
        <v>5.96814248636829E-2</v>
      </c>
      <c r="BM62">
        <v>4.3</v>
      </c>
      <c r="BN62">
        <v>3.9</v>
      </c>
      <c r="BO62">
        <v>4.3</v>
      </c>
      <c r="BQ62">
        <v>1.8</v>
      </c>
      <c r="BR62">
        <v>1.3</v>
      </c>
      <c r="BS62">
        <v>0.7</v>
      </c>
      <c r="BU62">
        <v>5.9</v>
      </c>
      <c r="BV62">
        <v>5.0999999999999996</v>
      </c>
      <c r="BW62">
        <v>6.2</v>
      </c>
      <c r="BX62">
        <v>0.5</v>
      </c>
      <c r="BY62">
        <v>0.7</v>
      </c>
      <c r="BZ62">
        <v>0.7</v>
      </c>
    </row>
    <row r="63" spans="1:79" x14ac:dyDescent="0.3">
      <c r="A63">
        <v>683</v>
      </c>
      <c r="B63" t="s">
        <v>9</v>
      </c>
      <c r="C63" t="s">
        <v>8</v>
      </c>
      <c r="E63" t="s">
        <v>1049</v>
      </c>
      <c r="F63" t="str">
        <f>IF(ISBLANK(E63),"Unknown",VLOOKUP(E63,'[1]LVL1_ID_metadata _final'!$F$2:$G$690,2,FALSE))</f>
        <v>Metabolite</v>
      </c>
      <c r="G63" t="str">
        <f>IF(ISBLANK(E63),"Unknown",VLOOKUP(E63,'[1]LVL1_ID_metadata _final'!$F$2:$H$690,3,FALSE))</f>
        <v>Lactone</v>
      </c>
      <c r="I63" t="s">
        <v>1048</v>
      </c>
      <c r="J63" t="s">
        <v>1047</v>
      </c>
      <c r="L63" t="s">
        <v>1046</v>
      </c>
      <c r="M63" t="s">
        <v>4</v>
      </c>
      <c r="N63" t="s">
        <v>4</v>
      </c>
      <c r="O63" t="s">
        <v>3</v>
      </c>
      <c r="P63" t="s">
        <v>4</v>
      </c>
      <c r="Q63" t="s">
        <v>3</v>
      </c>
      <c r="R63">
        <v>254.15198000000001</v>
      </c>
      <c r="S63">
        <v>255.15924999999999</v>
      </c>
      <c r="T63">
        <v>21.091999999999999</v>
      </c>
      <c r="U63">
        <v>38649598.265209302</v>
      </c>
      <c r="V63">
        <v>50</v>
      </c>
      <c r="W63">
        <v>2</v>
      </c>
      <c r="X63">
        <v>0</v>
      </c>
      <c r="Y63">
        <v>42.2</v>
      </c>
      <c r="Z63">
        <v>59.8</v>
      </c>
      <c r="AB63" t="s">
        <v>2</v>
      </c>
      <c r="AC63" t="s">
        <v>2</v>
      </c>
      <c r="AD63" t="s">
        <v>1</v>
      </c>
      <c r="AE63" t="s">
        <v>0</v>
      </c>
      <c r="AF63">
        <v>38543163.7372014</v>
      </c>
      <c r="AG63">
        <v>38649598.265209302</v>
      </c>
      <c r="AH63">
        <v>38624760.141084902</v>
      </c>
      <c r="AI63">
        <v>3653169.3753140601</v>
      </c>
      <c r="AJ63">
        <v>14491028.7793265</v>
      </c>
      <c r="AK63">
        <v>16160916.8375172</v>
      </c>
      <c r="AL63">
        <v>13901629.7149204</v>
      </c>
      <c r="AM63">
        <v>2517066.6563035501</v>
      </c>
      <c r="AN63">
        <v>22130227.598397601</v>
      </c>
      <c r="AO63">
        <v>21150945.431950301</v>
      </c>
      <c r="AP63">
        <v>20675376.968972299</v>
      </c>
      <c r="AQ63">
        <v>8216624.7187856399</v>
      </c>
      <c r="AR63">
        <v>9022209.5143908095</v>
      </c>
      <c r="AS63">
        <v>7591021.5800426304</v>
      </c>
      <c r="AT63">
        <v>3840441.0202423302</v>
      </c>
      <c r="AU63">
        <v>38624760.141084902</v>
      </c>
      <c r="AV63">
        <v>14491028.7793265</v>
      </c>
      <c r="AW63">
        <v>8216624.7187856399</v>
      </c>
      <c r="AX63">
        <v>0.14423323842945701</v>
      </c>
      <c r="AY63">
        <v>7.8910440257265302</v>
      </c>
      <c r="AZ63" s="1">
        <v>8.6687291325050495</v>
      </c>
      <c r="BA63" s="1">
        <v>0.375</v>
      </c>
      <c r="BB63">
        <v>0.21299999999999999</v>
      </c>
      <c r="BC63" s="1">
        <v>0.56699999999999995</v>
      </c>
      <c r="BD63" s="1">
        <v>-1.41</v>
      </c>
      <c r="BE63">
        <v>-2.23</v>
      </c>
      <c r="BF63">
        <v>-0.82</v>
      </c>
      <c r="BG63" s="1">
        <v>5.1594245344954698E-6</v>
      </c>
      <c r="BH63" s="1">
        <v>5.1393124067544704E-7</v>
      </c>
      <c r="BI63" s="1">
        <v>9.84877793575034E-5</v>
      </c>
      <c r="BJ63" s="1">
        <v>5.2675022554175703E-5</v>
      </c>
      <c r="BK63" s="1">
        <v>6.5431890999358298E-6</v>
      </c>
      <c r="BL63" s="1">
        <v>6.6646110527209695E-4</v>
      </c>
      <c r="BM63" s="1">
        <v>6.2</v>
      </c>
      <c r="BN63" s="1">
        <v>5.8</v>
      </c>
      <c r="BO63" s="1">
        <v>5.0999999999999996</v>
      </c>
      <c r="BP63" s="1">
        <v>1.7</v>
      </c>
      <c r="BQ63" s="1">
        <v>3.7</v>
      </c>
      <c r="BR63">
        <v>3.3</v>
      </c>
      <c r="BS63">
        <v>3.3</v>
      </c>
      <c r="BT63">
        <v>0.6</v>
      </c>
      <c r="BU63">
        <v>8.3000000000000007</v>
      </c>
      <c r="BV63">
        <v>8.6</v>
      </c>
      <c r="BW63">
        <v>7.9</v>
      </c>
      <c r="BX63">
        <v>3.2</v>
      </c>
      <c r="BY63">
        <v>3.2</v>
      </c>
      <c r="BZ63">
        <v>3.6</v>
      </c>
      <c r="CA63">
        <v>2.2000000000000002</v>
      </c>
    </row>
    <row r="64" spans="1:79" x14ac:dyDescent="0.3">
      <c r="A64">
        <v>691</v>
      </c>
      <c r="B64" t="s">
        <v>9</v>
      </c>
      <c r="C64" t="s">
        <v>8</v>
      </c>
      <c r="E64" t="s">
        <v>1045</v>
      </c>
      <c r="F64" t="str">
        <f>IF(ISBLANK(E64),"Unknown",VLOOKUP(E64,'[1]LVL1_ID_metadata _final'!$F$2:$G$690,2,FALSE))</f>
        <v>Metabolite</v>
      </c>
      <c r="G64" t="str">
        <f>IF(ISBLANK(E64),"Unknown",VLOOKUP(E64,'[1]LVL1_ID_metadata _final'!$F$2:$H$690,3,FALSE))</f>
        <v>Plankton metabolite</v>
      </c>
      <c r="J64" t="str">
        <f>IF(ISBLANK($E64),"Unknown",VLOOKUP($E64,'[1]LVL1_ID_metadata _final'!$F$2:$K$690,6,FALSE))</f>
        <v>https://pubchem.ncbi.nlm.nih.gov/compound/10469728#::text=13%2DHOTrE%20is%20a%20hydroxyoctadecatrienoic,fatty%20acid%20and%20a%20HOTrE.&amp;text=13%2DHoTrE%20is%20a%20natural,nitzschia%20multistriata%20with%20data%20available.</v>
      </c>
      <c r="L64" t="s">
        <v>1044</v>
      </c>
      <c r="M64" t="s">
        <v>4</v>
      </c>
      <c r="N64" t="s">
        <v>4</v>
      </c>
      <c r="O64" t="s">
        <v>3</v>
      </c>
      <c r="P64" t="s">
        <v>25</v>
      </c>
      <c r="Q64" t="s">
        <v>3</v>
      </c>
      <c r="R64">
        <v>294.21960000000001</v>
      </c>
      <c r="S64">
        <v>295.22687999999999</v>
      </c>
      <c r="T64">
        <v>23.033999999999999</v>
      </c>
      <c r="U64">
        <v>47500802.2682539</v>
      </c>
      <c r="V64">
        <v>35</v>
      </c>
      <c r="W64">
        <v>6</v>
      </c>
      <c r="X64">
        <v>0</v>
      </c>
      <c r="Y64">
        <v>56.3</v>
      </c>
      <c r="Z64">
        <v>63.9</v>
      </c>
      <c r="AB64" t="s">
        <v>2</v>
      </c>
      <c r="AC64" t="s">
        <v>2</v>
      </c>
      <c r="AD64" t="s">
        <v>1</v>
      </c>
      <c r="AE64" t="s">
        <v>0</v>
      </c>
      <c r="AF64">
        <v>3765182.0758774201</v>
      </c>
      <c r="AG64">
        <v>1115733.7710989399</v>
      </c>
      <c r="AH64">
        <v>2490950.6678653201</v>
      </c>
      <c r="AI64">
        <v>1523074.8115500901</v>
      </c>
      <c r="AJ64">
        <v>6943900.4739522003</v>
      </c>
      <c r="AK64">
        <v>3398846.4080440602</v>
      </c>
      <c r="AL64">
        <v>9843329.0088044405</v>
      </c>
      <c r="AM64">
        <v>196570.910998999</v>
      </c>
      <c r="AN64">
        <v>16817725.7678372</v>
      </c>
      <c r="AO64">
        <v>15385105.0649384</v>
      </c>
      <c r="AP64">
        <v>21428544.159851301</v>
      </c>
      <c r="AQ64">
        <v>45494012.207520097</v>
      </c>
      <c r="AR64">
        <v>47500802.2682539</v>
      </c>
      <c r="AS64">
        <v>42301362.608406097</v>
      </c>
      <c r="AT64">
        <v>218822.56990857801</v>
      </c>
      <c r="AU64">
        <v>2490950.6678653201</v>
      </c>
      <c r="AV64">
        <v>6943900.4739522003</v>
      </c>
      <c r="AW64">
        <v>45494012.207520097</v>
      </c>
      <c r="AX64">
        <v>53.923041267800002</v>
      </c>
      <c r="AY64">
        <v>47.968117109701502</v>
      </c>
      <c r="AZ64" s="1">
        <v>5.8142699562651297</v>
      </c>
      <c r="BA64" s="1">
        <v>2.7879999999999998</v>
      </c>
      <c r="BB64">
        <v>18.263999999999999</v>
      </c>
      <c r="BC64">
        <v>6.5519999999999996</v>
      </c>
      <c r="BD64">
        <v>1.48</v>
      </c>
      <c r="BE64">
        <v>4.1900000000000004</v>
      </c>
      <c r="BF64">
        <v>2.71</v>
      </c>
      <c r="BG64">
        <v>8.3428029199795403E-2</v>
      </c>
      <c r="BH64">
        <v>5.8004218562002197E-4</v>
      </c>
      <c r="BI64">
        <v>5.2060802375407701E-3</v>
      </c>
      <c r="BJ64">
        <v>0.156532700065977</v>
      </c>
      <c r="BK64">
        <v>1.4991746893487201E-3</v>
      </c>
      <c r="BL64">
        <v>1.6433070541628299E-2</v>
      </c>
      <c r="BM64">
        <v>2.5</v>
      </c>
      <c r="BN64">
        <v>4.8</v>
      </c>
      <c r="BO64">
        <v>2.9</v>
      </c>
      <c r="BQ64">
        <v>0.5</v>
      </c>
      <c r="BR64">
        <v>1.4</v>
      </c>
      <c r="BS64">
        <v>0.8</v>
      </c>
      <c r="BT64">
        <v>4.5</v>
      </c>
      <c r="BU64">
        <v>5.2</v>
      </c>
      <c r="BV64">
        <v>6</v>
      </c>
      <c r="BW64">
        <v>5.6</v>
      </c>
      <c r="BX64">
        <v>5.8</v>
      </c>
      <c r="BY64">
        <v>5.8</v>
      </c>
      <c r="BZ64">
        <v>5.8</v>
      </c>
      <c r="CA64">
        <v>4.2</v>
      </c>
    </row>
    <row r="65" spans="1:79" x14ac:dyDescent="0.3">
      <c r="A65">
        <v>4698</v>
      </c>
      <c r="B65" t="s">
        <v>9</v>
      </c>
      <c r="C65" t="s">
        <v>8</v>
      </c>
      <c r="E65" t="s">
        <v>1045</v>
      </c>
      <c r="F65" t="str">
        <f>IF(ISBLANK(E65),"Unknown",VLOOKUP(E65,'[1]LVL1_ID_metadata _final'!$F$2:$G$690,2,FALSE))</f>
        <v>Metabolite</v>
      </c>
      <c r="G65" t="str">
        <f>IF(ISBLANK(E65),"Unknown",VLOOKUP(E65,'[1]LVL1_ID_metadata _final'!$F$2:$H$690,3,FALSE))</f>
        <v>Plankton metabolite</v>
      </c>
      <c r="J65" t="str">
        <f>IF(ISBLANK($E65),"Unknown",VLOOKUP($E65,'[1]LVL1_ID_metadata _final'!$F$2:$K$690,6,FALSE))</f>
        <v>https://pubchem.ncbi.nlm.nih.gov/compound/10469728#::text=13%2DHOTrE%20is%20a%20hydroxyoctadecatrienoic,fatty%20acid%20and%20a%20HOTrE.&amp;text=13%2DHoTrE%20is%20a%20natural,nitzschia%20multistriata%20with%20data%20available.</v>
      </c>
      <c r="L65" t="s">
        <v>1044</v>
      </c>
      <c r="M65" t="s">
        <v>4</v>
      </c>
      <c r="N65" t="s">
        <v>4</v>
      </c>
      <c r="O65" t="s">
        <v>3</v>
      </c>
      <c r="P65" t="s">
        <v>25</v>
      </c>
      <c r="Q65" t="s">
        <v>3</v>
      </c>
      <c r="R65">
        <v>294.21971000000002</v>
      </c>
      <c r="S65">
        <v>295.22699</v>
      </c>
      <c r="T65">
        <v>23.835000000000001</v>
      </c>
      <c r="U65">
        <v>23363952.6717562</v>
      </c>
      <c r="V65">
        <v>35</v>
      </c>
      <c r="W65">
        <v>6</v>
      </c>
      <c r="X65">
        <v>0</v>
      </c>
      <c r="Y65">
        <v>61.1</v>
      </c>
      <c r="Z65">
        <v>65.3</v>
      </c>
      <c r="AB65" t="s">
        <v>2</v>
      </c>
      <c r="AC65" t="s">
        <v>2</v>
      </c>
      <c r="AD65" t="s">
        <v>1</v>
      </c>
      <c r="AE65" t="s">
        <v>0</v>
      </c>
      <c r="AF65">
        <v>8502925.7800870892</v>
      </c>
      <c r="AG65">
        <v>11376433.303891901</v>
      </c>
      <c r="AH65">
        <v>11509984.1290845</v>
      </c>
      <c r="AI65">
        <v>995056.22406957403</v>
      </c>
      <c r="AJ65">
        <v>21672408.796450902</v>
      </c>
      <c r="AK65">
        <v>23363952.6717562</v>
      </c>
      <c r="AL65">
        <v>23251350.579366598</v>
      </c>
      <c r="AM65">
        <v>1740968.44031741</v>
      </c>
      <c r="AN65">
        <v>13199800.590436799</v>
      </c>
      <c r="AO65">
        <v>20135865.178667199</v>
      </c>
      <c r="AP65">
        <v>5958358.03864103</v>
      </c>
      <c r="AQ65">
        <v>10776587.2271576</v>
      </c>
      <c r="AR65">
        <v>11964178.5541061</v>
      </c>
      <c r="AS65">
        <v>12068200.9444013</v>
      </c>
      <c r="AT65">
        <v>1685349.5256975801</v>
      </c>
      <c r="AU65">
        <v>11376433.303891901</v>
      </c>
      <c r="AV65">
        <v>23251350.579366598</v>
      </c>
      <c r="AW65">
        <v>11964178.5541061</v>
      </c>
      <c r="AX65">
        <v>16.2369052268884</v>
      </c>
      <c r="AY65">
        <v>4.15500139546557</v>
      </c>
      <c r="AZ65">
        <v>6.1843743870052998</v>
      </c>
      <c r="BA65">
        <v>2.044</v>
      </c>
      <c r="BB65">
        <v>1.052</v>
      </c>
      <c r="BC65">
        <v>0.51500000000000001</v>
      </c>
      <c r="BD65">
        <v>1.03</v>
      </c>
      <c r="BE65">
        <v>7.0000000000000007E-2</v>
      </c>
      <c r="BF65">
        <v>-0.96</v>
      </c>
      <c r="BG65">
        <v>2.7685363227480898E-4</v>
      </c>
      <c r="BH65">
        <v>0.464008838295077</v>
      </c>
      <c r="BI65">
        <v>6.4667828979159104E-4</v>
      </c>
      <c r="BJ65">
        <v>1.2969276633302399E-3</v>
      </c>
      <c r="BK65">
        <v>0.55724616719860498</v>
      </c>
      <c r="BL65" s="1">
        <v>3.00510887446853E-3</v>
      </c>
      <c r="BM65" s="1"/>
      <c r="BN65">
        <v>0.7</v>
      </c>
      <c r="BO65" s="1">
        <v>0.7</v>
      </c>
      <c r="BP65" s="1">
        <v>1.1000000000000001</v>
      </c>
      <c r="BQ65">
        <v>0.7</v>
      </c>
      <c r="BR65">
        <v>0.7</v>
      </c>
      <c r="BS65">
        <v>1.1000000000000001</v>
      </c>
      <c r="BU65">
        <v>0.7</v>
      </c>
      <c r="BV65">
        <v>0.7</v>
      </c>
      <c r="BW65">
        <v>1.2</v>
      </c>
      <c r="BX65">
        <v>3.5</v>
      </c>
      <c r="BY65">
        <v>3.3</v>
      </c>
      <c r="BZ65">
        <v>2.6</v>
      </c>
      <c r="CA65">
        <v>0.6</v>
      </c>
    </row>
    <row r="66" spans="1:79" x14ac:dyDescent="0.3">
      <c r="A66">
        <v>168</v>
      </c>
      <c r="B66" t="s">
        <v>9</v>
      </c>
      <c r="C66" t="s">
        <v>8</v>
      </c>
      <c r="E66" t="s">
        <v>1043</v>
      </c>
      <c r="F66" t="str">
        <f>IF(ISBLANK(E66),"Unknown",VLOOKUP(E66,'[1]LVL1_ID_metadata _final'!$F$2:$G$690,2,FALSE))</f>
        <v>Metabolite</v>
      </c>
      <c r="G66" t="str">
        <f>IF(ISBLANK(E66),"Unknown",VLOOKUP(E66,'[1]LVL1_ID_metadata _final'!$F$2:$H$690,3,FALSE))</f>
        <v>Plant Metabolite</v>
      </c>
      <c r="H66">
        <f>IF(ISBLANK(E66),"Unknown",VLOOKUP(E66,'[1]LVL1_ID_metadata _final'!$F$2:$I$690,4,FALSE))</f>
        <v>0</v>
      </c>
      <c r="I66" t="str">
        <f>IF(ISBLANK($E66),"Unknown",VLOOKUP($E66,'[1]LVL1_ID_metadata _final'!$F$2:$K$690,5,FALSE))</f>
        <v>6415-59-4</v>
      </c>
      <c r="J66" t="str">
        <f>IF(ISBLANK($E66),"Unknown",VLOOKUP($E66,'[1]LVL1_ID_metadata _final'!$F$2:$K$690,6,FALSE))</f>
        <v>https://en.wikipedia.org/wiki/Sedanolide</v>
      </c>
      <c r="L66" t="s">
        <v>1042</v>
      </c>
      <c r="M66" t="s">
        <v>4</v>
      </c>
      <c r="N66" t="s">
        <v>4</v>
      </c>
      <c r="O66" t="s">
        <v>3</v>
      </c>
      <c r="P66" t="s">
        <v>4</v>
      </c>
      <c r="Q66" t="s">
        <v>3</v>
      </c>
      <c r="R66">
        <v>194.13079999999999</v>
      </c>
      <c r="S66">
        <v>195.13820000000001</v>
      </c>
      <c r="T66">
        <v>22.757999999999999</v>
      </c>
      <c r="U66">
        <v>19352939.0773765</v>
      </c>
      <c r="V66">
        <v>48</v>
      </c>
      <c r="W66">
        <v>1</v>
      </c>
      <c r="X66">
        <v>0</v>
      </c>
      <c r="Y66">
        <v>32.200000000000003</v>
      </c>
      <c r="Z66">
        <v>56.9</v>
      </c>
      <c r="AB66" t="s">
        <v>2</v>
      </c>
      <c r="AC66" t="s">
        <v>2</v>
      </c>
      <c r="AD66" t="s">
        <v>1</v>
      </c>
      <c r="AE66" t="s">
        <v>0</v>
      </c>
      <c r="AF66">
        <v>16874605.0446839</v>
      </c>
      <c r="AG66">
        <v>19352939.0773765</v>
      </c>
      <c r="AH66">
        <v>18693960.804011598</v>
      </c>
      <c r="AI66">
        <v>1484527.1866905999</v>
      </c>
      <c r="AJ66">
        <v>9383244.4961229805</v>
      </c>
      <c r="AK66">
        <v>10224336.380873701</v>
      </c>
      <c r="AL66">
        <v>11023295.391565099</v>
      </c>
      <c r="AM66">
        <v>1692812.0501757399</v>
      </c>
      <c r="AN66">
        <v>12000778.710974799</v>
      </c>
      <c r="AO66">
        <v>16554011.285407901</v>
      </c>
      <c r="AP66">
        <v>12375545.945083201</v>
      </c>
      <c r="AQ66">
        <v>16064134.7449301</v>
      </c>
      <c r="AR66">
        <v>18262551.818796001</v>
      </c>
      <c r="AS66">
        <v>18533679.453655399</v>
      </c>
      <c r="AT66">
        <v>1457277.12447085</v>
      </c>
      <c r="AU66">
        <v>18693960.804011598</v>
      </c>
      <c r="AV66">
        <v>10224336.380873701</v>
      </c>
      <c r="AW66">
        <v>18262551.818796001</v>
      </c>
      <c r="AX66">
        <v>7.0117000416197603</v>
      </c>
      <c r="AY66">
        <v>8.0322446699851309</v>
      </c>
      <c r="AZ66">
        <v>7.6862483262164396</v>
      </c>
      <c r="BA66">
        <v>0.54700000000000004</v>
      </c>
      <c r="BB66">
        <v>0.97699999999999998</v>
      </c>
      <c r="BC66">
        <v>1.786</v>
      </c>
      <c r="BD66">
        <v>-0.87</v>
      </c>
      <c r="BE66">
        <v>-0.03</v>
      </c>
      <c r="BF66">
        <v>0.84</v>
      </c>
      <c r="BG66">
        <v>2.1492808470791001E-4</v>
      </c>
      <c r="BH66">
        <v>0.81781078375764304</v>
      </c>
      <c r="BI66">
        <v>3.1542101833026398E-4</v>
      </c>
      <c r="BJ66">
        <v>1.0437907221757801E-3</v>
      </c>
      <c r="BK66">
        <v>0.88871058915726098</v>
      </c>
      <c r="BL66" s="1">
        <v>1.66838972744716E-3</v>
      </c>
      <c r="BM66" s="1">
        <v>6</v>
      </c>
      <c r="BN66">
        <v>6.4</v>
      </c>
      <c r="BO66" s="1">
        <v>6.4</v>
      </c>
      <c r="BP66" s="1"/>
      <c r="BQ66">
        <v>6.1</v>
      </c>
      <c r="BR66">
        <v>5.8</v>
      </c>
      <c r="BS66">
        <v>6.4</v>
      </c>
      <c r="BU66">
        <v>7.5</v>
      </c>
      <c r="BV66">
        <v>7.9</v>
      </c>
      <c r="BW66">
        <v>7.5</v>
      </c>
      <c r="BX66">
        <v>4.8</v>
      </c>
      <c r="BY66">
        <v>3.7</v>
      </c>
      <c r="BZ66">
        <v>3</v>
      </c>
    </row>
    <row r="67" spans="1:79" x14ac:dyDescent="0.3">
      <c r="A67">
        <v>6196</v>
      </c>
      <c r="B67" t="s">
        <v>9</v>
      </c>
      <c r="C67" t="s">
        <v>8</v>
      </c>
      <c r="E67" t="s">
        <v>1041</v>
      </c>
      <c r="F67" t="str">
        <f>IF(ISBLANK(E67),"Unknown",VLOOKUP(E67,'[1]LVL1_ID_metadata _final'!$F$2:$G$690,2,FALSE))</f>
        <v>Metabolite</v>
      </c>
      <c r="G67" t="str">
        <f>IF(ISBLANK(E67),"Unknown",VLOOKUP(E67,'[1]LVL1_ID_metadata _final'!$F$2:$H$690,3,FALSE))</f>
        <v>Plant Metabolite</v>
      </c>
      <c r="H67">
        <f>IF(ISBLANK(E67),"Unknown",VLOOKUP(E67,'[1]LVL1_ID_metadata _final'!$F$2:$I$690,4,FALSE))</f>
        <v>0</v>
      </c>
      <c r="I67" t="str">
        <f>IF(ISBLANK($E67),"Unknown",VLOOKUP($E67,'[1]LVL1_ID_metadata _final'!$F$2:$K$690,5,FALSE))</f>
        <v>94596-27-7</v>
      </c>
      <c r="J67" t="str">
        <f>IF(ISBLANK($E67),"Unknown",VLOOKUP($E67,'[1]LVL1_ID_metadata _final'!$F$2:$K$690,6,FALSE))</f>
        <v>https://pubchem.ncbi.nlm.nih.gov/compound/Senkyunolide-H</v>
      </c>
      <c r="L67" t="s">
        <v>1040</v>
      </c>
      <c r="M67" t="s">
        <v>4</v>
      </c>
      <c r="N67" t="s">
        <v>25</v>
      </c>
      <c r="O67" t="s">
        <v>3</v>
      </c>
      <c r="P67" t="s">
        <v>4</v>
      </c>
      <c r="Q67" t="s">
        <v>18</v>
      </c>
      <c r="R67">
        <v>224.10521</v>
      </c>
      <c r="S67">
        <v>225.11249000000001</v>
      </c>
      <c r="T67">
        <v>17.265000000000001</v>
      </c>
      <c r="U67">
        <v>7590689.56195457</v>
      </c>
      <c r="V67">
        <v>76</v>
      </c>
      <c r="W67">
        <v>5</v>
      </c>
      <c r="X67">
        <v>0</v>
      </c>
      <c r="Y67">
        <v>41.5</v>
      </c>
      <c r="Z67">
        <v>59.6</v>
      </c>
      <c r="AB67" t="s">
        <v>2</v>
      </c>
      <c r="AC67" t="s">
        <v>31</v>
      </c>
      <c r="AD67" t="s">
        <v>1</v>
      </c>
      <c r="AE67" t="s">
        <v>0</v>
      </c>
      <c r="AF67">
        <v>1616220.70229263</v>
      </c>
      <c r="AG67">
        <v>1717641.1892206001</v>
      </c>
      <c r="AH67">
        <v>372027.03741828102</v>
      </c>
      <c r="AI67">
        <v>124227.648016829</v>
      </c>
      <c r="AJ67">
        <v>200185.31619927101</v>
      </c>
      <c r="AK67">
        <v>389975.255859536</v>
      </c>
      <c r="AL67">
        <v>1415699.5975377201</v>
      </c>
      <c r="AM67">
        <v>137829.753936308</v>
      </c>
      <c r="AN67">
        <v>3178715.4781516101</v>
      </c>
      <c r="AO67">
        <v>2578250.0366664701</v>
      </c>
      <c r="AP67">
        <v>2015356.68860694</v>
      </c>
      <c r="AQ67">
        <v>5292005.5446483297</v>
      </c>
      <c r="AR67">
        <v>7590689.56195457</v>
      </c>
      <c r="AS67">
        <v>5637031.1536012804</v>
      </c>
      <c r="AT67">
        <v>139838.55321099501</v>
      </c>
      <c r="AU67">
        <v>1616220.70229263</v>
      </c>
      <c r="AV67">
        <v>389975.255859536</v>
      </c>
      <c r="AW67">
        <v>5637031.1536012804</v>
      </c>
      <c r="AX67">
        <v>60.660018690567497</v>
      </c>
      <c r="AY67">
        <v>97.800240671399806</v>
      </c>
      <c r="AZ67">
        <v>20.080344460704001</v>
      </c>
      <c r="BA67">
        <v>0.24099999999999999</v>
      </c>
      <c r="BB67">
        <v>3.488</v>
      </c>
      <c r="BC67">
        <v>14.455</v>
      </c>
      <c r="BD67">
        <v>-2.0499999999999998</v>
      </c>
      <c r="BE67">
        <v>1.8</v>
      </c>
      <c r="BF67">
        <v>3.85</v>
      </c>
      <c r="BG67">
        <v>0.50280655201168001</v>
      </c>
      <c r="BH67">
        <v>6.4769576770570797E-2</v>
      </c>
      <c r="BI67">
        <v>1.5912394659945098E-2</v>
      </c>
      <c r="BJ67">
        <v>0.66168113916291205</v>
      </c>
      <c r="BK67">
        <v>9.6988532296531399E-2</v>
      </c>
      <c r="BL67" s="1">
        <v>4.1546775342994398E-2</v>
      </c>
      <c r="BM67" s="1">
        <v>0.6</v>
      </c>
      <c r="BN67">
        <v>0.6</v>
      </c>
      <c r="BO67">
        <v>1.9</v>
      </c>
      <c r="BR67">
        <v>1.5</v>
      </c>
      <c r="BU67">
        <v>4.5999999999999996</v>
      </c>
      <c r="BV67">
        <v>1.6</v>
      </c>
      <c r="BW67">
        <v>3.5</v>
      </c>
      <c r="BX67">
        <v>5</v>
      </c>
      <c r="BY67">
        <v>3.1</v>
      </c>
      <c r="BZ67">
        <v>3.9</v>
      </c>
    </row>
    <row r="68" spans="1:79" x14ac:dyDescent="0.3">
      <c r="A68">
        <v>3229</v>
      </c>
      <c r="B68" t="s">
        <v>9</v>
      </c>
      <c r="E68" t="s">
        <v>1039</v>
      </c>
      <c r="F68" t="str">
        <f>IF(ISBLANK(E68),"Unknown",VLOOKUP(E68,'[1]LVL1_ID_metadata _final'!$F$2:$G$690,2,FALSE))</f>
        <v>Metabolite</v>
      </c>
      <c r="G68" t="str">
        <f>IF(ISBLANK(E68),"Unknown",VLOOKUP(E68,'[1]LVL1_ID_metadata _final'!$F$2:$H$690,3,FALSE))</f>
        <v>Plant Metabolite</v>
      </c>
      <c r="H68">
        <f>IF(ISBLANK(E68),"Unknown",VLOOKUP(E68,'[1]LVL1_ID_metadata _final'!$F$2:$I$690,4,FALSE))</f>
        <v>0</v>
      </c>
      <c r="I68" t="str">
        <f>IF(ISBLANK($E68),"Unknown",VLOOKUP($E68,'[1]LVL1_ID_metadata _final'!$F$2:$K$690,5,FALSE))</f>
        <v>568-72-9</v>
      </c>
      <c r="J68" t="str">
        <f>IF(ISBLANK($E68),"Unknown",VLOOKUP($E68,'[1]LVL1_ID_metadata _final'!$F$2:$K$690,6,FALSE))</f>
        <v>https://pubchem.ncbi.nlm.nih.gov/compound/Tanshinone-IIA</v>
      </c>
      <c r="L68" t="s">
        <v>1038</v>
      </c>
      <c r="M68" t="s">
        <v>4</v>
      </c>
      <c r="N68" t="s">
        <v>4</v>
      </c>
      <c r="O68" t="s">
        <v>3</v>
      </c>
      <c r="P68" t="s">
        <v>4</v>
      </c>
      <c r="Q68" t="s">
        <v>3</v>
      </c>
      <c r="R68">
        <v>294.12563</v>
      </c>
      <c r="S68">
        <v>295.13290999999998</v>
      </c>
      <c r="T68">
        <v>20.327999999999999</v>
      </c>
      <c r="U68">
        <v>13320041.115271101</v>
      </c>
      <c r="V68">
        <v>134</v>
      </c>
      <c r="W68">
        <v>6</v>
      </c>
      <c r="X68">
        <v>0</v>
      </c>
      <c r="Y68">
        <v>38.299999999999997</v>
      </c>
      <c r="Z68">
        <v>6.9</v>
      </c>
      <c r="AB68" t="s">
        <v>2</v>
      </c>
      <c r="AC68" t="s">
        <v>2</v>
      </c>
      <c r="AD68" t="s">
        <v>1</v>
      </c>
      <c r="AE68" t="s">
        <v>0</v>
      </c>
      <c r="AF68">
        <v>10671314.542893199</v>
      </c>
      <c r="AG68">
        <v>9964022.4236142095</v>
      </c>
      <c r="AH68">
        <v>13320041.115271101</v>
      </c>
      <c r="AI68">
        <v>134499.45834868099</v>
      </c>
      <c r="AJ68">
        <v>949702.76696396596</v>
      </c>
      <c r="AK68">
        <v>1144863.33076196</v>
      </c>
      <c r="AL68">
        <v>1092697.10800038</v>
      </c>
      <c r="AM68">
        <v>132344.754782056</v>
      </c>
      <c r="AN68">
        <v>4823537.4826502297</v>
      </c>
      <c r="AO68">
        <v>4257964.5796288401</v>
      </c>
      <c r="AP68">
        <v>4432915.2035997501</v>
      </c>
      <c r="AQ68">
        <v>485479.70294485497</v>
      </c>
      <c r="AR68">
        <v>439909.92455449799</v>
      </c>
      <c r="AS68">
        <v>297496.71684160503</v>
      </c>
      <c r="AT68">
        <v>153525.53056662501</v>
      </c>
      <c r="AU68">
        <v>10671314.542893199</v>
      </c>
      <c r="AV68">
        <v>1092697.10800038</v>
      </c>
      <c r="AW68">
        <v>439909.92455449799</v>
      </c>
      <c r="AX68">
        <v>15.6304635043234</v>
      </c>
      <c r="AY68">
        <v>9.5104973703575908</v>
      </c>
      <c r="AZ68">
        <v>24.056440556890099</v>
      </c>
      <c r="BA68">
        <v>0.10199999999999999</v>
      </c>
      <c r="BB68">
        <v>4.1000000000000002E-2</v>
      </c>
      <c r="BC68">
        <v>0.40300000000000002</v>
      </c>
      <c r="BD68">
        <v>-3.29</v>
      </c>
      <c r="BE68">
        <v>-4.5999999999999996</v>
      </c>
      <c r="BF68">
        <v>-1.31</v>
      </c>
      <c r="BG68" s="1">
        <v>9.3640341793932402E-6</v>
      </c>
      <c r="BH68" s="1">
        <v>1.3371564566711001E-6</v>
      </c>
      <c r="BI68">
        <v>1.4596329941825E-3</v>
      </c>
      <c r="BJ68" s="1">
        <v>8.3834892998411705E-5</v>
      </c>
      <c r="BK68" s="1">
        <v>1.11188372774591E-5</v>
      </c>
      <c r="BL68">
        <v>5.8073250516843204E-3</v>
      </c>
      <c r="BM68">
        <v>3.5</v>
      </c>
      <c r="BN68">
        <v>5</v>
      </c>
      <c r="BO68">
        <v>3.7</v>
      </c>
      <c r="BQ68">
        <v>1.9</v>
      </c>
      <c r="BR68">
        <v>2.5</v>
      </c>
      <c r="BS68">
        <v>0.8</v>
      </c>
      <c r="BU68">
        <v>7.7</v>
      </c>
      <c r="BV68">
        <v>5</v>
      </c>
      <c r="BW68">
        <v>3.9</v>
      </c>
      <c r="BX68">
        <v>4.5</v>
      </c>
      <c r="BY68">
        <v>2.2999999999999998</v>
      </c>
      <c r="BZ68">
        <v>3</v>
      </c>
    </row>
    <row r="69" spans="1:79" x14ac:dyDescent="0.3">
      <c r="A69">
        <v>4254</v>
      </c>
      <c r="B69" t="s">
        <v>9</v>
      </c>
      <c r="E69" t="s">
        <v>1037</v>
      </c>
      <c r="F69" t="str">
        <f>IF(ISBLANK(E69),"Unknown",VLOOKUP(E69,'[1]LVL1_ID_metadata _final'!$F$2:$G$690,2,FALSE))</f>
        <v>Metabolite</v>
      </c>
      <c r="G69" t="str">
        <f>IF(ISBLANK(E69),"Unknown",VLOOKUP(E69,'[1]LVL1_ID_metadata _final'!$F$2:$H$690,3,FALSE))</f>
        <v>Plant Metabolite</v>
      </c>
      <c r="H69" t="str">
        <f>IF(ISBLANK(E69),"Unknown",VLOOKUP(E69,'[1]LVL1_ID_metadata _final'!$F$2:$I$690,4,FALSE))</f>
        <v>Alkaloid</v>
      </c>
      <c r="J69" t="str">
        <f>IF(ISBLANK($E69),"Unknown",VLOOKUP($E69,'[1]LVL1_ID_metadata _final'!$F$2:$K$690,6,FALSE))</f>
        <v>https://doi.org/10.1021/jo0258204</v>
      </c>
      <c r="L69" t="s">
        <v>1036</v>
      </c>
      <c r="M69" t="s">
        <v>4</v>
      </c>
      <c r="N69" t="s">
        <v>5</v>
      </c>
      <c r="O69" t="s">
        <v>3</v>
      </c>
      <c r="P69" t="s">
        <v>4</v>
      </c>
      <c r="Q69" t="s">
        <v>3</v>
      </c>
      <c r="R69">
        <v>427.23604</v>
      </c>
      <c r="S69">
        <v>428.24331999999998</v>
      </c>
      <c r="T69">
        <v>13.603999999999999</v>
      </c>
      <c r="U69">
        <v>7001117.0777259404</v>
      </c>
      <c r="V69">
        <v>54</v>
      </c>
      <c r="W69">
        <v>1</v>
      </c>
      <c r="X69">
        <v>0</v>
      </c>
      <c r="Y69">
        <v>79.900000000000006</v>
      </c>
      <c r="Z69">
        <v>9</v>
      </c>
      <c r="AB69" t="s">
        <v>2</v>
      </c>
      <c r="AC69" t="s">
        <v>2</v>
      </c>
      <c r="AD69" t="s">
        <v>1</v>
      </c>
      <c r="AE69" t="s">
        <v>0</v>
      </c>
      <c r="AF69">
        <v>6506668.69408869</v>
      </c>
      <c r="AG69">
        <v>6512831.8972514402</v>
      </c>
      <c r="AH69">
        <v>6636311.2316700304</v>
      </c>
      <c r="AI69">
        <v>71126.134660926095</v>
      </c>
      <c r="AJ69">
        <v>6784555.9295159299</v>
      </c>
      <c r="AK69">
        <v>7001117.0777259404</v>
      </c>
      <c r="AL69">
        <v>6717267.2158342404</v>
      </c>
      <c r="AM69">
        <v>73757.615403076707</v>
      </c>
      <c r="AN69">
        <v>6367303.17312859</v>
      </c>
      <c r="AO69">
        <v>6135408.0928659597</v>
      </c>
      <c r="AP69">
        <v>4962178.1142550996</v>
      </c>
      <c r="AQ69">
        <v>3204850.5144305401</v>
      </c>
      <c r="AR69">
        <v>3605380.5323081901</v>
      </c>
      <c r="AS69">
        <v>3779930.99207422</v>
      </c>
      <c r="AT69">
        <v>73873.299250591503</v>
      </c>
      <c r="AU69">
        <v>6512831.8972514402</v>
      </c>
      <c r="AV69">
        <v>6784555.9295159299</v>
      </c>
      <c r="AW69">
        <v>3605380.5323081901</v>
      </c>
      <c r="AX69">
        <v>1.1162338583279601</v>
      </c>
      <c r="AY69" s="1">
        <v>2.1702607650036798</v>
      </c>
      <c r="AZ69" s="1">
        <v>8.3524879860734895</v>
      </c>
      <c r="BA69">
        <v>1.042</v>
      </c>
      <c r="BB69" s="1">
        <v>0.55400000000000005</v>
      </c>
      <c r="BC69" s="1">
        <v>0.53100000000000003</v>
      </c>
      <c r="BD69">
        <v>0.06</v>
      </c>
      <c r="BE69">
        <v>-0.85</v>
      </c>
      <c r="BF69">
        <v>-0.91</v>
      </c>
      <c r="BG69">
        <v>0.597980404146226</v>
      </c>
      <c r="BH69" s="1">
        <v>1.3860540024834799E-5</v>
      </c>
      <c r="BI69" s="1">
        <v>9.2376506106717199E-6</v>
      </c>
      <c r="BJ69">
        <v>0.75396728505532695</v>
      </c>
      <c r="BK69" s="1">
        <v>6.7153906345176101E-5</v>
      </c>
      <c r="BL69">
        <v>1.15329240639814E-4</v>
      </c>
      <c r="BM69" s="1">
        <v>4.5999999999999996</v>
      </c>
      <c r="BN69" s="1">
        <v>5</v>
      </c>
      <c r="BO69">
        <v>5</v>
      </c>
      <c r="BP69" s="1"/>
      <c r="BQ69" s="1">
        <v>5</v>
      </c>
      <c r="BR69">
        <v>4.5999999999999996</v>
      </c>
      <c r="BS69">
        <v>5</v>
      </c>
      <c r="BU69">
        <v>7</v>
      </c>
      <c r="BV69">
        <v>7</v>
      </c>
      <c r="BW69">
        <v>6.4</v>
      </c>
      <c r="BX69">
        <v>4.8</v>
      </c>
      <c r="BY69">
        <v>5.2</v>
      </c>
      <c r="BZ69">
        <v>4</v>
      </c>
    </row>
    <row r="70" spans="1:79" x14ac:dyDescent="0.3">
      <c r="A70">
        <v>3005</v>
      </c>
      <c r="B70" t="s">
        <v>9</v>
      </c>
      <c r="C70" t="s">
        <v>8</v>
      </c>
      <c r="E70" t="s">
        <v>1035</v>
      </c>
      <c r="F70" t="str">
        <f>IF(ISBLANK(E70),"Unknown",VLOOKUP(E70,'[1]LVL1_ID_metadata _final'!$F$2:$G$690,2,FALSE))</f>
        <v>Metabolite</v>
      </c>
      <c r="G70" t="str">
        <f>IF(ISBLANK(E70),"Unknown",VLOOKUP(E70,'[1]LVL1_ID_metadata _final'!$F$2:$H$690,3,FALSE))</f>
        <v>Plant Metabolite</v>
      </c>
      <c r="H70" t="str">
        <f>IF(ISBLANK(E70),"Unknown",VLOOKUP(E70,'[1]LVL1_ID_metadata _final'!$F$2:$I$690,4,FALSE))</f>
        <v>Alkaloid</v>
      </c>
      <c r="I70" t="str">
        <f>IF(ISBLANK($E70),"Unknown",VLOOKUP($E70,'[1]LVL1_ID_metadata _final'!$F$2:$K$690,5,FALSE))</f>
        <v>94-62-2</v>
      </c>
      <c r="J70" t="str">
        <f>IF(ISBLANK($E70),"Unknown",VLOOKUP($E70,'[1]LVL1_ID_metadata _final'!$F$2:$K$690,6,FALSE))</f>
        <v>https://en.wikipedia.org/wiki/Piperine</v>
      </c>
      <c r="L70" t="s">
        <v>1034</v>
      </c>
      <c r="M70" t="s">
        <v>4</v>
      </c>
      <c r="N70" t="s">
        <v>4</v>
      </c>
      <c r="O70" t="s">
        <v>3</v>
      </c>
      <c r="P70" t="s">
        <v>18</v>
      </c>
      <c r="Q70" t="s">
        <v>4</v>
      </c>
      <c r="R70">
        <v>285.13661999999999</v>
      </c>
      <c r="S70">
        <v>286.14389999999997</v>
      </c>
      <c r="T70">
        <v>21.934000000000001</v>
      </c>
      <c r="U70">
        <v>14397056.136902399</v>
      </c>
      <c r="V70">
        <v>276</v>
      </c>
      <c r="W70">
        <v>4</v>
      </c>
      <c r="X70">
        <v>0</v>
      </c>
      <c r="Y70">
        <v>63.8</v>
      </c>
      <c r="Z70">
        <v>46.9</v>
      </c>
      <c r="AB70" t="s">
        <v>28</v>
      </c>
      <c r="AC70" t="s">
        <v>2</v>
      </c>
      <c r="AD70" t="s">
        <v>1</v>
      </c>
      <c r="AE70" t="s">
        <v>0</v>
      </c>
      <c r="AF70">
        <v>14397056.136902399</v>
      </c>
      <c r="AG70">
        <v>13662907.062855501</v>
      </c>
      <c r="AH70">
        <v>13462252.6211718</v>
      </c>
      <c r="AI70">
        <v>858935.69033565698</v>
      </c>
      <c r="AJ70">
        <v>3449563.1820558999</v>
      </c>
      <c r="AK70">
        <v>3899991.4454715401</v>
      </c>
      <c r="AL70">
        <v>3932023.0558507098</v>
      </c>
      <c r="AM70">
        <v>958228.21238319203</v>
      </c>
      <c r="AN70">
        <v>8974771.3529196307</v>
      </c>
      <c r="AO70">
        <v>8748050.6253835894</v>
      </c>
      <c r="AP70">
        <v>9091984.0126134399</v>
      </c>
      <c r="AQ70">
        <v>7093000.5158723798</v>
      </c>
      <c r="AR70">
        <v>7873838.5083531002</v>
      </c>
      <c r="AS70">
        <v>8171082.0636722501</v>
      </c>
      <c r="AT70">
        <v>339876.66123179399</v>
      </c>
      <c r="AU70">
        <v>13662907.062855501</v>
      </c>
      <c r="AV70">
        <v>3899991.4454715401</v>
      </c>
      <c r="AW70">
        <v>7873838.5083531002</v>
      </c>
      <c r="AX70">
        <v>3.55559318065397</v>
      </c>
      <c r="AY70">
        <v>7.1739282959336697</v>
      </c>
      <c r="AZ70">
        <v>7.2196359622158797</v>
      </c>
      <c r="BA70">
        <v>0.28499999999999998</v>
      </c>
      <c r="BB70">
        <v>0.57599999999999996</v>
      </c>
      <c r="BC70">
        <v>2.0190000000000001</v>
      </c>
      <c r="BD70">
        <v>-1.81</v>
      </c>
      <c r="BE70">
        <v>-0.8</v>
      </c>
      <c r="BF70">
        <v>1.01</v>
      </c>
      <c r="BG70" s="1">
        <v>8.1911859073358105E-7</v>
      </c>
      <c r="BH70" s="1">
        <v>6.9224907813913994E-5</v>
      </c>
      <c r="BI70" s="1">
        <v>2.10327363623364E-5</v>
      </c>
      <c r="BJ70" s="1">
        <v>1.47716931487949E-5</v>
      </c>
      <c r="BK70">
        <v>2.54862205566694E-4</v>
      </c>
      <c r="BL70">
        <v>2.1419906136170401E-4</v>
      </c>
      <c r="BM70">
        <v>3.7</v>
      </c>
      <c r="BN70">
        <v>4.0999999999999996</v>
      </c>
      <c r="BO70">
        <v>5.2</v>
      </c>
      <c r="BP70">
        <v>1.5</v>
      </c>
      <c r="BQ70">
        <v>3.3</v>
      </c>
      <c r="BR70">
        <v>3.3</v>
      </c>
      <c r="BS70">
        <v>1.7</v>
      </c>
      <c r="BT70">
        <v>0.8</v>
      </c>
      <c r="BU70">
        <v>6.5</v>
      </c>
      <c r="BV70">
        <v>6.5</v>
      </c>
      <c r="BW70">
        <v>7.3</v>
      </c>
      <c r="BX70">
        <v>4.2</v>
      </c>
      <c r="BY70">
        <v>3.1</v>
      </c>
      <c r="BZ70">
        <v>3.1</v>
      </c>
      <c r="CA70">
        <v>1.5</v>
      </c>
    </row>
    <row r="71" spans="1:79" x14ac:dyDescent="0.3">
      <c r="A71">
        <v>3177</v>
      </c>
      <c r="B71" t="s">
        <v>9</v>
      </c>
      <c r="C71" t="s">
        <v>8</v>
      </c>
      <c r="E71" t="s">
        <v>1033</v>
      </c>
      <c r="F71" t="str">
        <f>IF(ISBLANK(E71),"Unknown",VLOOKUP(E71,'[1]LVL1_ID_metadata _final'!$F$2:$G$690,2,FALSE))</f>
        <v>Metabolite</v>
      </c>
      <c r="G71" t="str">
        <f>IF(ISBLANK(E71),"Unknown",VLOOKUP(E71,'[1]LVL1_ID_metadata _final'!$F$2:$H$690,3,FALSE))</f>
        <v>Plant Metabolite</v>
      </c>
      <c r="H71" t="str">
        <f>IF(ISBLANK(E71),"Unknown",VLOOKUP(E71,'[1]LVL1_ID_metadata _final'!$F$2:$I$690,4,FALSE))</f>
        <v>Diterpene lactone</v>
      </c>
      <c r="I71" t="str">
        <f>IF(ISBLANK($E71),"Unknown",VLOOKUP($E71,'[1]LVL1_ID_metadata _final'!$F$2:$K$690,5,FALSE))</f>
        <v>31685-80-0</v>
      </c>
      <c r="J71" t="str">
        <f>IF(ISBLANK($E71),"Unknown",VLOOKUP($E71,'[1]LVL1_ID_metadata _final'!$F$2:$K$690,6,FALSE))</f>
        <v>https://pubchem.ncbi.nlm.nih.gov/compound/Pinusolide</v>
      </c>
      <c r="K71" t="s">
        <v>1032</v>
      </c>
      <c r="L71" t="s">
        <v>1031</v>
      </c>
      <c r="M71" t="s">
        <v>4</v>
      </c>
      <c r="N71" t="s">
        <v>4</v>
      </c>
      <c r="O71" t="s">
        <v>3</v>
      </c>
      <c r="P71" t="s">
        <v>4</v>
      </c>
      <c r="Q71" t="s">
        <v>3</v>
      </c>
      <c r="R71">
        <v>346.21451000000002</v>
      </c>
      <c r="S71">
        <v>347.22178000000002</v>
      </c>
      <c r="T71">
        <v>23.276</v>
      </c>
      <c r="U71">
        <v>14337255.929396</v>
      </c>
      <c r="V71">
        <v>103</v>
      </c>
      <c r="W71">
        <v>3</v>
      </c>
      <c r="X71">
        <v>0</v>
      </c>
      <c r="Y71">
        <v>49.1</v>
      </c>
      <c r="Z71">
        <v>61.8</v>
      </c>
      <c r="AB71" t="s">
        <v>2</v>
      </c>
      <c r="AC71" t="s">
        <v>2</v>
      </c>
      <c r="AD71" t="s">
        <v>1</v>
      </c>
      <c r="AE71" t="s">
        <v>0</v>
      </c>
      <c r="AF71">
        <v>3646870.2539815898</v>
      </c>
      <c r="AG71">
        <v>867631.43133788696</v>
      </c>
      <c r="AH71">
        <v>6807481.07491019</v>
      </c>
      <c r="AI71">
        <v>622347.46108693501</v>
      </c>
      <c r="AJ71">
        <v>5039710.6781689599</v>
      </c>
      <c r="AK71">
        <v>873804.79820461804</v>
      </c>
      <c r="AL71">
        <v>2740065.7490897402</v>
      </c>
      <c r="AM71">
        <v>257171.076267483</v>
      </c>
      <c r="AN71">
        <v>13321658.4332367</v>
      </c>
      <c r="AO71">
        <v>3917920.9585895301</v>
      </c>
      <c r="AP71">
        <v>8159072.9432922499</v>
      </c>
      <c r="AQ71">
        <v>10589553.8245022</v>
      </c>
      <c r="AR71">
        <v>12164166.3285158</v>
      </c>
      <c r="AS71">
        <v>14337255.929396</v>
      </c>
      <c r="AT71">
        <v>54448.919655434198</v>
      </c>
      <c r="AU71">
        <v>3646870.2539815898</v>
      </c>
      <c r="AV71">
        <v>2740065.7490897402</v>
      </c>
      <c r="AW71">
        <v>12164166.3285158</v>
      </c>
      <c r="AX71">
        <v>78.748520585090702</v>
      </c>
      <c r="AY71">
        <v>72.341379461026094</v>
      </c>
      <c r="AZ71" s="1">
        <v>15.220401715304799</v>
      </c>
      <c r="BA71">
        <v>0.751</v>
      </c>
      <c r="BB71">
        <v>3.3359999999999999</v>
      </c>
      <c r="BC71">
        <v>4.4390000000000001</v>
      </c>
      <c r="BD71">
        <v>-0.41</v>
      </c>
      <c r="BE71">
        <v>1.74</v>
      </c>
      <c r="BF71">
        <v>2.15</v>
      </c>
      <c r="BG71">
        <v>0.953546739152629</v>
      </c>
      <c r="BH71">
        <v>0.13767487796143699</v>
      </c>
      <c r="BI71">
        <v>9.4510646057985398E-2</v>
      </c>
      <c r="BJ71">
        <v>0.99999987688113601</v>
      </c>
      <c r="BK71">
        <v>0.190612428263147</v>
      </c>
      <c r="BL71">
        <v>0.18259867152496101</v>
      </c>
      <c r="BM71">
        <v>0.6</v>
      </c>
      <c r="BN71">
        <v>2.2999999999999998</v>
      </c>
      <c r="BQ71">
        <v>2</v>
      </c>
      <c r="BR71">
        <v>3</v>
      </c>
      <c r="BS71">
        <v>1.7</v>
      </c>
      <c r="BT71">
        <v>0.4</v>
      </c>
      <c r="BU71">
        <v>0.7</v>
      </c>
      <c r="BV71">
        <v>2.5</v>
      </c>
      <c r="BW71">
        <v>1.6</v>
      </c>
      <c r="BX71">
        <v>5</v>
      </c>
      <c r="BY71">
        <v>5.2</v>
      </c>
      <c r="BZ71">
        <v>4.0999999999999996</v>
      </c>
      <c r="CA71">
        <v>4.9000000000000004</v>
      </c>
    </row>
    <row r="72" spans="1:79" x14ac:dyDescent="0.3">
      <c r="A72">
        <v>25</v>
      </c>
      <c r="B72" t="s">
        <v>9</v>
      </c>
      <c r="C72" t="s">
        <v>8</v>
      </c>
      <c r="E72" s="4" t="s">
        <v>1030</v>
      </c>
      <c r="F72" t="str">
        <f>IF(ISBLANK(E72),"Unknown",VLOOKUP(E72,'[1]LVL1_ID_metadata _final'!$F$2:$G$690,2,FALSE))</f>
        <v>Metabolite</v>
      </c>
      <c r="G72" t="str">
        <f>IF(ISBLANK(E72),"Unknown",VLOOKUP(E72,'[1]LVL1_ID_metadata _final'!$F$2:$H$690,3,FALSE))</f>
        <v>Plant Metabolite</v>
      </c>
      <c r="H72" t="str">
        <f>IF(ISBLANK(E72),"Unknown",VLOOKUP(E72,'[1]LVL1_ID_metadata _final'!$F$2:$I$690,4,FALSE))</f>
        <v>Fatty acid</v>
      </c>
      <c r="I72" t="str">
        <f>IF(ISBLANK($E72),"Unknown",VLOOKUP($E72,'[1]LVL1_ID_metadata _final'!$F$2:$K$690,5,FALSE))</f>
        <v>141-04-8</v>
      </c>
      <c r="J72" t="s">
        <v>1029</v>
      </c>
      <c r="L72" t="s">
        <v>1028</v>
      </c>
      <c r="M72" t="s">
        <v>4</v>
      </c>
      <c r="N72" t="s">
        <v>4</v>
      </c>
      <c r="O72" t="s">
        <v>3</v>
      </c>
      <c r="P72" t="s">
        <v>25</v>
      </c>
      <c r="Q72" t="s">
        <v>25</v>
      </c>
      <c r="R72">
        <v>258.18326999999999</v>
      </c>
      <c r="S72">
        <v>259.19056</v>
      </c>
      <c r="T72">
        <v>24.687000000000001</v>
      </c>
      <c r="U72">
        <v>287307913.56776297</v>
      </c>
      <c r="V72">
        <v>12</v>
      </c>
      <c r="W72">
        <v>3</v>
      </c>
      <c r="X72">
        <v>0</v>
      </c>
      <c r="Y72">
        <v>94.1</v>
      </c>
      <c r="Z72">
        <v>83.8</v>
      </c>
      <c r="AB72" t="s">
        <v>2</v>
      </c>
      <c r="AC72" t="s">
        <v>31</v>
      </c>
      <c r="AD72" t="s">
        <v>1</v>
      </c>
      <c r="AE72" t="s">
        <v>0</v>
      </c>
      <c r="AF72">
        <v>168068632.50560701</v>
      </c>
      <c r="AG72">
        <v>208483249.34984201</v>
      </c>
      <c r="AH72">
        <v>287307913.56776297</v>
      </c>
      <c r="AI72">
        <v>17945489.220727801</v>
      </c>
      <c r="AJ72">
        <v>18564246.101112202</v>
      </c>
      <c r="AK72">
        <v>14247170.296152299</v>
      </c>
      <c r="AL72">
        <v>13886511.6448493</v>
      </c>
      <c r="AM72">
        <v>24700048.5272962</v>
      </c>
      <c r="AN72">
        <v>99920333.858903602</v>
      </c>
      <c r="AO72">
        <v>85089344.662099198</v>
      </c>
      <c r="AP72">
        <v>101416619.988848</v>
      </c>
      <c r="AQ72">
        <v>11180547.1935331</v>
      </c>
      <c r="AR72">
        <v>10205824.3486336</v>
      </c>
      <c r="AS72">
        <v>10610514.016364601</v>
      </c>
      <c r="AT72">
        <v>9772087.6434251107</v>
      </c>
      <c r="AU72">
        <v>208483249.34984201</v>
      </c>
      <c r="AV72">
        <v>14247170.296152299</v>
      </c>
      <c r="AW72">
        <v>10610514.016364601</v>
      </c>
      <c r="AX72">
        <v>27.404256899139401</v>
      </c>
      <c r="AY72">
        <v>16.721292382397099</v>
      </c>
      <c r="AZ72">
        <v>4.5913199582025701</v>
      </c>
      <c r="BA72">
        <v>6.8000000000000005E-2</v>
      </c>
      <c r="BB72">
        <v>5.0999999999999997E-2</v>
      </c>
      <c r="BC72">
        <v>0.745</v>
      </c>
      <c r="BD72">
        <v>-3.87</v>
      </c>
      <c r="BE72">
        <v>-4.3</v>
      </c>
      <c r="BF72">
        <v>-0.43</v>
      </c>
      <c r="BG72" s="1">
        <v>4.8493079884970297E-6</v>
      </c>
      <c r="BH72" s="1">
        <v>2.2614763219852601E-6</v>
      </c>
      <c r="BI72">
        <v>0.105717089841352</v>
      </c>
      <c r="BJ72" s="1">
        <v>5.0007725201276699E-5</v>
      </c>
      <c r="BK72" s="1">
        <v>1.6652398043287701E-5</v>
      </c>
      <c r="BL72">
        <v>0.20018768076341201</v>
      </c>
      <c r="BM72" s="1">
        <v>6.6</v>
      </c>
      <c r="BN72" s="1">
        <v>6.6</v>
      </c>
      <c r="BO72">
        <v>6.6</v>
      </c>
      <c r="BP72" s="1">
        <v>6.4</v>
      </c>
      <c r="BQ72" s="1">
        <v>7.4</v>
      </c>
      <c r="BR72">
        <v>7</v>
      </c>
      <c r="BS72">
        <v>6.2</v>
      </c>
      <c r="BT72">
        <v>7.6</v>
      </c>
      <c r="BU72">
        <v>9.1</v>
      </c>
      <c r="BV72">
        <v>9.1</v>
      </c>
      <c r="BW72">
        <v>9.1</v>
      </c>
      <c r="BX72">
        <v>8.9</v>
      </c>
      <c r="BY72">
        <v>8.6999999999999993</v>
      </c>
      <c r="BZ72">
        <v>7.9</v>
      </c>
      <c r="CA72">
        <v>8.3000000000000007</v>
      </c>
    </row>
    <row r="73" spans="1:79" x14ac:dyDescent="0.3">
      <c r="A73">
        <v>1914</v>
      </c>
      <c r="B73" t="s">
        <v>9</v>
      </c>
      <c r="E73" t="s">
        <v>1027</v>
      </c>
      <c r="F73" t="str">
        <f>IF(ISBLANK(E73),"Unknown",VLOOKUP(E73,'[1]LVL1_ID_metadata _final'!$F$2:$G$690,2,FALSE))</f>
        <v>Metabolite</v>
      </c>
      <c r="G73" t="str">
        <f>IF(ISBLANK(E73),"Unknown",VLOOKUP(E73,'[1]LVL1_ID_metadata _final'!$F$2:$H$690,3,FALSE))</f>
        <v>Plant Metabolite</v>
      </c>
      <c r="H73" t="str">
        <f>IF(ISBLANK(E73),"Unknown",VLOOKUP(E73,'[1]LVL1_ID_metadata _final'!$F$2:$I$690,4,FALSE))</f>
        <v>Flavonoid</v>
      </c>
      <c r="I73" t="str">
        <f>IF(ISBLANK($E73),"Unknown",VLOOKUP($E73,'[1]LVL1_ID_metadata _final'!$F$2:$K$690,5,FALSE))</f>
        <v>82304-66-3</v>
      </c>
      <c r="J73" t="str">
        <f>IF(ISBLANK($E73),"Unknown",VLOOKUP($E73,'[1]LVL1_ID_metadata _final'!$F$2:$K$690,6,FALSE))</f>
        <v>https://www.chemicalbook.com/Article/What-is-7-9-ditert-butyl-1-oxaspiro-4-5-deca-6-9-diene-2-8-dione-.htm</v>
      </c>
      <c r="L73" t="s">
        <v>1026</v>
      </c>
      <c r="M73" t="s">
        <v>4</v>
      </c>
      <c r="N73" t="s">
        <v>5</v>
      </c>
      <c r="O73" t="s">
        <v>3</v>
      </c>
      <c r="P73" t="s">
        <v>18</v>
      </c>
      <c r="Q73" t="s">
        <v>4</v>
      </c>
      <c r="R73">
        <v>276.17271</v>
      </c>
      <c r="S73">
        <v>277.17998</v>
      </c>
      <c r="T73">
        <v>21.141999999999999</v>
      </c>
      <c r="U73">
        <v>64024035.239124604</v>
      </c>
      <c r="V73">
        <v>56</v>
      </c>
      <c r="W73">
        <v>2</v>
      </c>
      <c r="X73">
        <v>0</v>
      </c>
      <c r="Y73">
        <v>42.2</v>
      </c>
      <c r="Z73">
        <v>7.1</v>
      </c>
      <c r="AB73" t="s">
        <v>2</v>
      </c>
      <c r="AC73" t="s">
        <v>28</v>
      </c>
      <c r="AD73" t="s">
        <v>1</v>
      </c>
      <c r="AE73" t="s">
        <v>0</v>
      </c>
      <c r="AF73">
        <v>18152546.465769898</v>
      </c>
      <c r="AG73">
        <v>18594945.0337581</v>
      </c>
      <c r="AH73">
        <v>26460072.025931198</v>
      </c>
      <c r="AI73">
        <v>3803749.2700910699</v>
      </c>
      <c r="AJ73">
        <v>12389444.9605112</v>
      </c>
      <c r="AK73">
        <v>64024035.239124604</v>
      </c>
      <c r="AL73">
        <v>13594995.196358301</v>
      </c>
      <c r="AM73">
        <v>3866098.1041177898</v>
      </c>
      <c r="AN73">
        <v>61616014.751434699</v>
      </c>
      <c r="AO73">
        <v>10303629.903110299</v>
      </c>
      <c r="AP73">
        <v>12110042.6519213</v>
      </c>
      <c r="AQ73">
        <v>15710649.541144799</v>
      </c>
      <c r="AR73">
        <v>18215641.676176999</v>
      </c>
      <c r="AS73">
        <v>19267863.355620299</v>
      </c>
      <c r="AT73">
        <v>3582849.9104823698</v>
      </c>
      <c r="AU73">
        <v>18594945.0337581</v>
      </c>
      <c r="AV73">
        <v>13594995.196358301</v>
      </c>
      <c r="AW73">
        <v>18215641.676176999</v>
      </c>
      <c r="AX73">
        <v>22.183483943795999</v>
      </c>
      <c r="AY73" s="1">
        <v>98.222075418240294</v>
      </c>
      <c r="AZ73" s="1">
        <v>10.305912006335699</v>
      </c>
      <c r="BA73">
        <v>0.73099999999999998</v>
      </c>
      <c r="BB73" s="1">
        <v>0.98</v>
      </c>
      <c r="BC73" s="1">
        <v>1.34</v>
      </c>
      <c r="BD73">
        <v>-0.45</v>
      </c>
      <c r="BE73">
        <v>-0.03</v>
      </c>
      <c r="BF73">
        <v>0.42</v>
      </c>
      <c r="BG73">
        <v>0.98928020576054998</v>
      </c>
      <c r="BH73">
        <v>0.932523672935194</v>
      </c>
      <c r="BI73">
        <v>0.87489491314555101</v>
      </c>
      <c r="BJ73">
        <v>0.99999987688113601</v>
      </c>
      <c r="BK73">
        <v>0.977657341100304</v>
      </c>
      <c r="BL73" s="1">
        <v>0.999999927105924</v>
      </c>
      <c r="BM73" s="1">
        <v>3</v>
      </c>
      <c r="BN73">
        <v>1.8</v>
      </c>
      <c r="BO73" s="1"/>
      <c r="BP73" s="1"/>
      <c r="BQ73">
        <v>1.1000000000000001</v>
      </c>
      <c r="BR73">
        <v>1.3</v>
      </c>
      <c r="BS73">
        <v>1.4</v>
      </c>
      <c r="BU73">
        <v>1.3</v>
      </c>
      <c r="BV73">
        <v>1.2</v>
      </c>
      <c r="BW73">
        <v>1.1000000000000001</v>
      </c>
    </row>
    <row r="74" spans="1:79" x14ac:dyDescent="0.3">
      <c r="A74">
        <v>2731</v>
      </c>
      <c r="B74" t="s">
        <v>9</v>
      </c>
      <c r="C74" t="s">
        <v>8</v>
      </c>
      <c r="E74" t="s">
        <v>1025</v>
      </c>
      <c r="F74" t="str">
        <f>IF(ISBLANK(E74),"Unknown",VLOOKUP(E74,'[1]LVL1_ID_metadata _final'!$F$2:$G$690,2,FALSE))</f>
        <v>Metabolite</v>
      </c>
      <c r="G74" t="str">
        <f>IF(ISBLANK(E74),"Unknown",VLOOKUP(E74,'[1]LVL1_ID_metadata _final'!$F$2:$H$690,3,FALSE))</f>
        <v>Plant metabolite</v>
      </c>
      <c r="H74" t="str">
        <f>IF(ISBLANK(E74),"Unknown",VLOOKUP(E74,'[1]LVL1_ID_metadata _final'!$F$2:$I$690,4,FALSE))</f>
        <v>Sesquiterpenoid</v>
      </c>
      <c r="J74" t="str">
        <f>IF(ISBLANK($E74),"Unknown",VLOOKUP($E74,'[1]LVL1_ID_metadata _final'!$F$2:$K$690,6,FALSE))</f>
        <v>https://doi.org/10.1016/j.phyplu.2021.100183</v>
      </c>
      <c r="L74" t="s">
        <v>1024</v>
      </c>
      <c r="M74" t="s">
        <v>4</v>
      </c>
      <c r="N74" t="s">
        <v>4</v>
      </c>
      <c r="O74" t="s">
        <v>3</v>
      </c>
      <c r="P74" t="s">
        <v>18</v>
      </c>
      <c r="Q74" t="s">
        <v>3</v>
      </c>
      <c r="R74">
        <v>306.15809999999999</v>
      </c>
      <c r="S74">
        <v>307.16538000000003</v>
      </c>
      <c r="T74">
        <v>14.988</v>
      </c>
      <c r="U74">
        <v>8424091.8846689109</v>
      </c>
      <c r="V74">
        <v>145</v>
      </c>
      <c r="W74">
        <v>2</v>
      </c>
      <c r="X74">
        <v>0</v>
      </c>
      <c r="Y74">
        <v>32.5</v>
      </c>
      <c r="Z74">
        <v>38.1</v>
      </c>
      <c r="AB74" t="s">
        <v>2</v>
      </c>
      <c r="AC74" t="s">
        <v>2</v>
      </c>
      <c r="AD74" t="s">
        <v>1</v>
      </c>
      <c r="AE74" t="s">
        <v>0</v>
      </c>
      <c r="AF74">
        <v>7952065.5997999497</v>
      </c>
      <c r="AG74">
        <v>7827615.9921106501</v>
      </c>
      <c r="AH74">
        <v>8424091.8846689109</v>
      </c>
      <c r="AI74">
        <v>67758.232080606598</v>
      </c>
      <c r="AJ74">
        <v>7697676.4504797999</v>
      </c>
      <c r="AK74">
        <v>6695465.0842326405</v>
      </c>
      <c r="AL74">
        <v>6548800.1071240203</v>
      </c>
      <c r="AM74">
        <v>72408.497992992794</v>
      </c>
      <c r="AN74">
        <v>7424941.4407747304</v>
      </c>
      <c r="AO74">
        <v>6782697.8160766</v>
      </c>
      <c r="AP74">
        <v>6972374.2334278403</v>
      </c>
      <c r="AQ74">
        <v>4964265.6161938403</v>
      </c>
      <c r="AR74">
        <v>5594042.0088865403</v>
      </c>
      <c r="AS74">
        <v>5433460.1183149796</v>
      </c>
      <c r="AT74">
        <v>72104.444845548496</v>
      </c>
      <c r="AU74">
        <v>7952065.5997999497</v>
      </c>
      <c r="AV74">
        <v>6695465.0842326405</v>
      </c>
      <c r="AW74">
        <v>5433460.1183149796</v>
      </c>
      <c r="AX74">
        <v>3.90018330547493</v>
      </c>
      <c r="AY74">
        <v>8.9573444491470706</v>
      </c>
      <c r="AZ74">
        <v>6.1390625048532401</v>
      </c>
      <c r="BA74">
        <v>0.84199999999999997</v>
      </c>
      <c r="BB74">
        <v>0.68300000000000005</v>
      </c>
      <c r="BC74">
        <v>0.81200000000000006</v>
      </c>
      <c r="BD74">
        <v>-0.25</v>
      </c>
      <c r="BE74">
        <v>-0.55000000000000004</v>
      </c>
      <c r="BF74">
        <v>-0.3</v>
      </c>
      <c r="BG74">
        <v>7.6557659544650797E-2</v>
      </c>
      <c r="BH74">
        <v>6.11035826327488E-4</v>
      </c>
      <c r="BI74">
        <v>5.9757471259702698E-3</v>
      </c>
      <c r="BJ74">
        <v>0.14550931205933201</v>
      </c>
      <c r="BK74">
        <v>1.5634879206154601E-3</v>
      </c>
      <c r="BL74" s="1">
        <v>1.8422220432019801E-2</v>
      </c>
      <c r="BM74" s="1">
        <v>5</v>
      </c>
      <c r="BN74">
        <v>5.8</v>
      </c>
      <c r="BO74" s="1">
        <v>5.4</v>
      </c>
      <c r="BP74" s="1"/>
      <c r="BQ74">
        <v>5</v>
      </c>
      <c r="BR74">
        <v>5.4</v>
      </c>
      <c r="BS74">
        <v>5.8</v>
      </c>
      <c r="BU74">
        <v>7.3</v>
      </c>
      <c r="BV74">
        <v>8</v>
      </c>
      <c r="BW74">
        <v>8.4</v>
      </c>
      <c r="BX74">
        <v>4.8</v>
      </c>
      <c r="BY74">
        <v>5.4</v>
      </c>
      <c r="BZ74">
        <v>5.4</v>
      </c>
    </row>
    <row r="75" spans="1:79" x14ac:dyDescent="0.3">
      <c r="A75">
        <v>5626</v>
      </c>
      <c r="B75" t="s">
        <v>9</v>
      </c>
      <c r="C75" t="s">
        <v>8</v>
      </c>
      <c r="E75" t="s">
        <v>1023</v>
      </c>
      <c r="F75" t="str">
        <f>IF(ISBLANK(E75),"Unknown",VLOOKUP(E75,'[1]LVL1_ID_metadata _final'!$F$2:$G$690,2,FALSE))</f>
        <v>Metabolite</v>
      </c>
      <c r="G75" t="str">
        <f>IF(ISBLANK(E75),"Unknown",VLOOKUP(E75,'[1]LVL1_ID_metadata _final'!$F$2:$H$690,3,FALSE))</f>
        <v>Plant metabolite</v>
      </c>
      <c r="H75" t="str">
        <f>IF(ISBLANK(E75),"Unknown",VLOOKUP(E75,'[1]LVL1_ID_metadata _final'!$F$2:$I$690,4,FALSE))</f>
        <v>Sesquiterpenoid</v>
      </c>
      <c r="J75" t="str">
        <f>IF(ISBLANK($E75),"Unknown",VLOOKUP($E75,'[1]LVL1_ID_metadata _final'!$F$2:$K$690,6,FALSE))</f>
        <v>https://jglobal.jst.go.jp/en/detail?JGLOBAL_ID=200907081939703640</v>
      </c>
      <c r="L75" t="s">
        <v>1022</v>
      </c>
      <c r="M75" t="s">
        <v>4</v>
      </c>
      <c r="N75" t="s">
        <v>25</v>
      </c>
      <c r="O75" t="s">
        <v>3</v>
      </c>
      <c r="P75" t="s">
        <v>18</v>
      </c>
      <c r="Q75" t="s">
        <v>4</v>
      </c>
      <c r="R75">
        <v>266.15208999999999</v>
      </c>
      <c r="S75">
        <v>267.15935999999999</v>
      </c>
      <c r="T75">
        <v>19.353000000000002</v>
      </c>
      <c r="U75">
        <v>10110125.055148</v>
      </c>
      <c r="V75">
        <v>144</v>
      </c>
      <c r="W75">
        <v>12</v>
      </c>
      <c r="X75">
        <v>0</v>
      </c>
      <c r="Y75">
        <v>66</v>
      </c>
      <c r="Z75">
        <v>66.7</v>
      </c>
      <c r="AB75" t="s">
        <v>28</v>
      </c>
      <c r="AC75" t="s">
        <v>2</v>
      </c>
      <c r="AD75" t="s">
        <v>1</v>
      </c>
      <c r="AE75" t="s">
        <v>0</v>
      </c>
      <c r="AF75">
        <v>8525409.24357244</v>
      </c>
      <c r="AG75">
        <v>9763747.3941766694</v>
      </c>
      <c r="AH75">
        <v>9322732.6725467909</v>
      </c>
      <c r="AI75">
        <v>263340.95788615401</v>
      </c>
      <c r="AJ75">
        <v>7323088.1885085804</v>
      </c>
      <c r="AK75">
        <v>7033752.8336671004</v>
      </c>
      <c r="AL75">
        <v>6773860.3823028104</v>
      </c>
      <c r="AM75">
        <v>687600.03645106195</v>
      </c>
      <c r="AN75">
        <v>9248425.5053071398</v>
      </c>
      <c r="AO75">
        <v>8359192.6073281597</v>
      </c>
      <c r="AP75">
        <v>7053688.07111983</v>
      </c>
      <c r="AQ75">
        <v>7249216.6684964001</v>
      </c>
      <c r="AR75">
        <v>10110125.055148</v>
      </c>
      <c r="AS75">
        <v>6977298.4163187901</v>
      </c>
      <c r="AT75">
        <v>830195.58433809399</v>
      </c>
      <c r="AU75">
        <v>9322732.6725467909</v>
      </c>
      <c r="AV75">
        <v>7033752.8336671004</v>
      </c>
      <c r="AW75">
        <v>7249216.6684964001</v>
      </c>
      <c r="AX75">
        <v>6.8193924486803104</v>
      </c>
      <c r="AY75" s="1">
        <v>3.9006571127026999</v>
      </c>
      <c r="AZ75" s="1">
        <v>21.394601789091499</v>
      </c>
      <c r="BA75" s="1">
        <v>0.754</v>
      </c>
      <c r="BB75" s="1">
        <v>0.77800000000000002</v>
      </c>
      <c r="BC75" s="1">
        <v>1.0309999999999999</v>
      </c>
      <c r="BD75">
        <v>-0.41</v>
      </c>
      <c r="BE75">
        <v>-0.36</v>
      </c>
      <c r="BF75">
        <v>0.04</v>
      </c>
      <c r="BG75">
        <v>9.1844128467524905E-2</v>
      </c>
      <c r="BH75">
        <v>0.42258703832567301</v>
      </c>
      <c r="BI75">
        <v>0.47739956935674799</v>
      </c>
      <c r="BJ75">
        <v>0.17006325732521299</v>
      </c>
      <c r="BK75">
        <v>0.51413709804020902</v>
      </c>
      <c r="BL75" s="1">
        <v>0.66842470483807304</v>
      </c>
      <c r="BM75" s="1"/>
      <c r="BO75">
        <v>0.5</v>
      </c>
      <c r="BP75">
        <v>0.8</v>
      </c>
      <c r="BU75">
        <v>2.9</v>
      </c>
      <c r="BW75">
        <v>2.9</v>
      </c>
      <c r="BX75">
        <v>2.2999999999999998</v>
      </c>
      <c r="BY75">
        <v>1.6</v>
      </c>
      <c r="BZ75">
        <v>3.5</v>
      </c>
      <c r="CA75">
        <v>0</v>
      </c>
    </row>
    <row r="76" spans="1:79" x14ac:dyDescent="0.3">
      <c r="A76">
        <v>2318</v>
      </c>
      <c r="B76" t="s">
        <v>9</v>
      </c>
      <c r="C76" t="s">
        <v>8</v>
      </c>
      <c r="E76" t="s">
        <v>1021</v>
      </c>
      <c r="F76" t="str">
        <f>IF(ISBLANK(E76),"Unknown",VLOOKUP(E76,'[1]LVL1_ID_metadata _final'!$F$2:$G$690,2,FALSE))</f>
        <v>Metabolite</v>
      </c>
      <c r="G76" t="str">
        <f>IF(ISBLANK(E76),"Unknown",VLOOKUP(E76,'[1]LVL1_ID_metadata _final'!$F$2:$H$690,3,FALSE))</f>
        <v>Plant metabolite</v>
      </c>
      <c r="H76" t="str">
        <f>IF(ISBLANK(E76),"Unknown",VLOOKUP(E76,'[1]LVL1_ID_metadata _final'!$F$2:$I$690,4,FALSE))</f>
        <v>Sesquiterpenoid</v>
      </c>
      <c r="J76" t="str">
        <f>IF(ISBLANK($E76),"Unknown",VLOOKUP($E76,'[1]LVL1_ID_metadata _final'!$F$2:$K$690,6,FALSE))</f>
        <v>https://jglobal.jst.go.jp/en/detail?JGLOBAL_ID=200907030666579816</v>
      </c>
      <c r="L76" t="s">
        <v>1020</v>
      </c>
      <c r="M76" t="s">
        <v>4</v>
      </c>
      <c r="N76" t="s">
        <v>25</v>
      </c>
      <c r="O76" t="s">
        <v>3</v>
      </c>
      <c r="P76" t="s">
        <v>4</v>
      </c>
      <c r="Q76" t="s">
        <v>3</v>
      </c>
      <c r="R76">
        <v>246.12583000000001</v>
      </c>
      <c r="S76">
        <v>247.13310000000001</v>
      </c>
      <c r="T76">
        <v>20.715</v>
      </c>
      <c r="U76">
        <v>39529558.504132003</v>
      </c>
      <c r="V76">
        <v>176</v>
      </c>
      <c r="W76">
        <v>9</v>
      </c>
      <c r="X76">
        <v>0</v>
      </c>
      <c r="Y76">
        <v>52.5</v>
      </c>
      <c r="Z76">
        <v>62.8</v>
      </c>
      <c r="AB76" t="s">
        <v>2</v>
      </c>
      <c r="AC76" t="s">
        <v>2</v>
      </c>
      <c r="AD76" t="s">
        <v>1</v>
      </c>
      <c r="AE76" t="s">
        <v>0</v>
      </c>
      <c r="AF76">
        <v>16931730.948348299</v>
      </c>
      <c r="AG76">
        <v>21494684.6975348</v>
      </c>
      <c r="AH76">
        <v>39529558.504132003</v>
      </c>
      <c r="AI76">
        <v>395759.05929139198</v>
      </c>
      <c r="AJ76">
        <v>19107039.9817934</v>
      </c>
      <c r="AK76">
        <v>24838492.944829099</v>
      </c>
      <c r="AL76">
        <v>17007650.274909001</v>
      </c>
      <c r="AM76">
        <v>560811.06580537697</v>
      </c>
      <c r="AN76">
        <v>12332793.849656301</v>
      </c>
      <c r="AO76">
        <v>21501618.8995599</v>
      </c>
      <c r="AP76">
        <v>16801556.045490701</v>
      </c>
      <c r="AQ76">
        <v>14232315.145571399</v>
      </c>
      <c r="AR76">
        <v>23273817.600098599</v>
      </c>
      <c r="AS76">
        <v>18315925.113393798</v>
      </c>
      <c r="AT76">
        <v>271536.18110396399</v>
      </c>
      <c r="AU76">
        <v>21494684.6975348</v>
      </c>
      <c r="AV76">
        <v>19107039.9817934</v>
      </c>
      <c r="AW76">
        <v>18315925.113393798</v>
      </c>
      <c r="AX76">
        <v>45.985456577258198</v>
      </c>
      <c r="AY76" s="1">
        <v>19.9499418702108</v>
      </c>
      <c r="AZ76" s="1">
        <v>24.333342044944398</v>
      </c>
      <c r="BA76">
        <v>0.88900000000000001</v>
      </c>
      <c r="BB76">
        <v>0.85199999999999998</v>
      </c>
      <c r="BC76">
        <v>0.95899999999999996</v>
      </c>
      <c r="BD76">
        <v>-0.17</v>
      </c>
      <c r="BE76">
        <v>-0.23</v>
      </c>
      <c r="BF76">
        <v>-0.06</v>
      </c>
      <c r="BG76">
        <v>0.73927579422025502</v>
      </c>
      <c r="BH76">
        <v>0.52943515330949198</v>
      </c>
      <c r="BI76">
        <v>0.92620882960873097</v>
      </c>
      <c r="BJ76">
        <v>0.87994644411586498</v>
      </c>
      <c r="BK76">
        <v>0.62088442212806005</v>
      </c>
      <c r="BL76">
        <v>0.999999927105924</v>
      </c>
      <c r="BM76">
        <v>2.6</v>
      </c>
      <c r="BN76">
        <v>0.7</v>
      </c>
      <c r="BO76">
        <v>2.4</v>
      </c>
      <c r="BP76">
        <v>0.4</v>
      </c>
      <c r="BQ76">
        <v>4.0999999999999996</v>
      </c>
      <c r="BR76">
        <v>3.2</v>
      </c>
      <c r="BS76">
        <v>4.8</v>
      </c>
      <c r="BT76">
        <v>1.9</v>
      </c>
      <c r="BU76">
        <v>4</v>
      </c>
      <c r="BV76">
        <v>4</v>
      </c>
      <c r="BW76">
        <v>3.6</v>
      </c>
      <c r="BX76">
        <v>2.2000000000000002</v>
      </c>
      <c r="BY76">
        <v>2.6</v>
      </c>
      <c r="BZ76">
        <v>2.2000000000000002</v>
      </c>
      <c r="CA76">
        <v>1.5</v>
      </c>
    </row>
    <row r="77" spans="1:79" x14ac:dyDescent="0.3">
      <c r="A77">
        <v>6101</v>
      </c>
      <c r="B77" t="s">
        <v>9</v>
      </c>
      <c r="C77" t="s">
        <v>8</v>
      </c>
      <c r="E77" t="s">
        <v>1021</v>
      </c>
      <c r="F77" t="str">
        <f>IF(ISBLANK(E77),"Unknown",VLOOKUP(E77,'[1]LVL1_ID_metadata _final'!$F$2:$G$690,2,FALSE))</f>
        <v>Metabolite</v>
      </c>
      <c r="G77" t="str">
        <f>IF(ISBLANK(E77),"Unknown",VLOOKUP(E77,'[1]LVL1_ID_metadata _final'!$F$2:$H$690,3,FALSE))</f>
        <v>Plant metabolite</v>
      </c>
      <c r="H77" t="str">
        <f>IF(ISBLANK(E77),"Unknown",VLOOKUP(E77,'[1]LVL1_ID_metadata _final'!$F$2:$I$690,4,FALSE))</f>
        <v>Sesquiterpenoid</v>
      </c>
      <c r="J77" t="str">
        <f>IF(ISBLANK($E77),"Unknown",VLOOKUP($E77,'[1]LVL1_ID_metadata _final'!$F$2:$K$690,6,FALSE))</f>
        <v>https://jglobal.jst.go.jp/en/detail?JGLOBAL_ID=200907030666579816</v>
      </c>
      <c r="L77" t="s">
        <v>1020</v>
      </c>
      <c r="M77" t="s">
        <v>4</v>
      </c>
      <c r="N77" t="s">
        <v>25</v>
      </c>
      <c r="O77" t="s">
        <v>3</v>
      </c>
      <c r="P77" t="s">
        <v>25</v>
      </c>
      <c r="Q77" t="s">
        <v>3</v>
      </c>
      <c r="R77">
        <v>246.12578999999999</v>
      </c>
      <c r="S77">
        <v>247.13307</v>
      </c>
      <c r="T77">
        <v>19.03</v>
      </c>
      <c r="U77">
        <v>32422990.908442199</v>
      </c>
      <c r="V77">
        <v>176</v>
      </c>
      <c r="W77">
        <v>12</v>
      </c>
      <c r="X77">
        <v>0</v>
      </c>
      <c r="Y77">
        <v>57.7</v>
      </c>
      <c r="Z77">
        <v>64.3</v>
      </c>
      <c r="AB77" t="s">
        <v>2</v>
      </c>
      <c r="AC77" t="s">
        <v>2</v>
      </c>
      <c r="AD77" t="s">
        <v>1</v>
      </c>
      <c r="AE77" t="s">
        <v>0</v>
      </c>
      <c r="AF77">
        <v>11731210.216611199</v>
      </c>
      <c r="AG77">
        <v>11670837.525910599</v>
      </c>
      <c r="AH77">
        <v>32422990.908442199</v>
      </c>
      <c r="AI77">
        <v>258578.09676243499</v>
      </c>
      <c r="AJ77">
        <v>31886427.2323636</v>
      </c>
      <c r="AK77">
        <v>9415525.6876213904</v>
      </c>
      <c r="AL77">
        <v>28231599.299971301</v>
      </c>
      <c r="AM77">
        <v>290518.45565376699</v>
      </c>
      <c r="AN77">
        <v>9991575.8774756305</v>
      </c>
      <c r="AO77">
        <v>8669235.8041061908</v>
      </c>
      <c r="AP77">
        <v>13751007.3047307</v>
      </c>
      <c r="AQ77">
        <v>11290289.729880201</v>
      </c>
      <c r="AR77">
        <v>23566657.730952099</v>
      </c>
      <c r="AS77">
        <v>14959896.5984802</v>
      </c>
      <c r="AT77">
        <v>292217.62084254198</v>
      </c>
      <c r="AU77">
        <v>11731210.216611199</v>
      </c>
      <c r="AV77">
        <v>28231599.299971301</v>
      </c>
      <c r="AW77">
        <v>14959896.5984802</v>
      </c>
      <c r="AX77">
        <v>64.293039207096101</v>
      </c>
      <c r="AY77" s="1">
        <v>52.022959493809502</v>
      </c>
      <c r="AZ77" s="1">
        <v>37.947860696756003</v>
      </c>
      <c r="BA77">
        <v>2.407</v>
      </c>
      <c r="BB77" s="1">
        <v>1.2749999999999999</v>
      </c>
      <c r="BC77" s="1">
        <v>0.53</v>
      </c>
      <c r="BD77">
        <v>1.27</v>
      </c>
      <c r="BE77">
        <v>0.35</v>
      </c>
      <c r="BF77">
        <v>-0.92</v>
      </c>
      <c r="BG77">
        <v>0.88628302036014095</v>
      </c>
      <c r="BH77">
        <v>0.99650333432919602</v>
      </c>
      <c r="BI77">
        <v>0.84904174348230099</v>
      </c>
      <c r="BJ77">
        <v>0.98438488479501296</v>
      </c>
      <c r="BK77">
        <v>0.99999997168348098</v>
      </c>
      <c r="BL77">
        <v>0.99058902759092105</v>
      </c>
      <c r="BM77" s="1">
        <v>1.1000000000000001</v>
      </c>
      <c r="BN77" s="1">
        <v>1.1000000000000001</v>
      </c>
      <c r="BO77">
        <v>0.9</v>
      </c>
      <c r="BP77" s="1"/>
      <c r="BQ77" s="1">
        <v>1.7</v>
      </c>
      <c r="BR77">
        <v>0.8</v>
      </c>
      <c r="BS77">
        <v>0.9</v>
      </c>
      <c r="BU77">
        <v>1.8</v>
      </c>
      <c r="BV77">
        <v>1.5</v>
      </c>
      <c r="BW77">
        <v>1.7</v>
      </c>
      <c r="BX77">
        <v>0.7</v>
      </c>
      <c r="BY77">
        <v>1.1000000000000001</v>
      </c>
      <c r="BZ77">
        <v>0.7</v>
      </c>
    </row>
    <row r="78" spans="1:79" x14ac:dyDescent="0.3">
      <c r="A78">
        <v>4486</v>
      </c>
      <c r="B78" t="s">
        <v>9</v>
      </c>
      <c r="C78" t="s">
        <v>8</v>
      </c>
      <c r="E78" t="s">
        <v>1019</v>
      </c>
      <c r="F78" t="s">
        <v>669</v>
      </c>
      <c r="G78" t="s">
        <v>1018</v>
      </c>
      <c r="H78" t="s">
        <v>1017</v>
      </c>
      <c r="J78" t="s">
        <v>1016</v>
      </c>
      <c r="L78" t="s">
        <v>208</v>
      </c>
      <c r="M78" t="s">
        <v>4</v>
      </c>
      <c r="N78" t="s">
        <v>25</v>
      </c>
      <c r="O78" t="s">
        <v>3</v>
      </c>
      <c r="P78" t="s">
        <v>25</v>
      </c>
      <c r="Q78" t="s">
        <v>18</v>
      </c>
      <c r="R78">
        <v>248.14152999999999</v>
      </c>
      <c r="S78">
        <v>249.14881</v>
      </c>
      <c r="T78">
        <v>18.257999999999999</v>
      </c>
      <c r="U78">
        <v>13497276.3273529</v>
      </c>
      <c r="V78">
        <v>245</v>
      </c>
      <c r="W78">
        <v>15</v>
      </c>
      <c r="X78">
        <v>0</v>
      </c>
      <c r="Y78">
        <v>73.900000000000006</v>
      </c>
      <c r="Z78">
        <v>70.7</v>
      </c>
      <c r="AB78" t="s">
        <v>2</v>
      </c>
      <c r="AC78" t="s">
        <v>28</v>
      </c>
      <c r="AD78" t="s">
        <v>1</v>
      </c>
      <c r="AE78" t="s">
        <v>0</v>
      </c>
      <c r="AF78">
        <v>13252424.824302001</v>
      </c>
      <c r="AG78">
        <v>12885896.0062545</v>
      </c>
      <c r="AH78">
        <v>12967327.273934601</v>
      </c>
      <c r="AI78">
        <v>543978.25550815603</v>
      </c>
      <c r="AJ78">
        <v>13497276.3273529</v>
      </c>
      <c r="AK78">
        <v>10273902.447916901</v>
      </c>
      <c r="AL78">
        <v>11787220.606660699</v>
      </c>
      <c r="AM78">
        <v>628589.21998598403</v>
      </c>
      <c r="AN78">
        <v>12578657.544946801</v>
      </c>
      <c r="AO78">
        <v>8156414.5932421396</v>
      </c>
      <c r="AP78">
        <v>13013251.353509299</v>
      </c>
      <c r="AQ78">
        <v>6504391.9300426897</v>
      </c>
      <c r="AR78">
        <v>8093708.9546577297</v>
      </c>
      <c r="AS78">
        <v>7459502.2446412602</v>
      </c>
      <c r="AT78">
        <v>362735.39228834701</v>
      </c>
      <c r="AU78">
        <v>12967327.273934601</v>
      </c>
      <c r="AV78">
        <v>11787220.606660699</v>
      </c>
      <c r="AW78">
        <v>7459502.2446412602</v>
      </c>
      <c r="AX78">
        <v>1.4764948949873899</v>
      </c>
      <c r="AY78" s="1">
        <v>13.6059606871206</v>
      </c>
      <c r="AZ78" s="1">
        <v>10.881143814468199</v>
      </c>
      <c r="BA78">
        <v>0.90900000000000003</v>
      </c>
      <c r="BB78" s="1">
        <v>0.57499999999999996</v>
      </c>
      <c r="BC78" s="1">
        <v>0.63300000000000001</v>
      </c>
      <c r="BD78">
        <v>-0.14000000000000001</v>
      </c>
      <c r="BE78">
        <v>-0.8</v>
      </c>
      <c r="BF78">
        <v>-0.66</v>
      </c>
      <c r="BG78">
        <v>0.48579678940830801</v>
      </c>
      <c r="BH78">
        <v>1.0799773234117E-3</v>
      </c>
      <c r="BI78">
        <v>2.9806293364853498E-3</v>
      </c>
      <c r="BJ78">
        <v>0.64384980765218902</v>
      </c>
      <c r="BK78">
        <v>2.5498707271126302E-3</v>
      </c>
      <c r="BL78">
        <v>1.0483416240181301E-2</v>
      </c>
      <c r="BM78">
        <v>1.1000000000000001</v>
      </c>
      <c r="BR78">
        <v>0.8</v>
      </c>
      <c r="BS78">
        <v>1.1000000000000001</v>
      </c>
      <c r="BT78">
        <v>0</v>
      </c>
      <c r="BU78">
        <v>2.1</v>
      </c>
      <c r="BV78">
        <v>2.2000000000000002</v>
      </c>
      <c r="BW78">
        <v>1.7</v>
      </c>
      <c r="BZ78">
        <v>0.8</v>
      </c>
    </row>
    <row r="79" spans="1:79" x14ac:dyDescent="0.3">
      <c r="A79">
        <v>4911</v>
      </c>
      <c r="B79" t="s">
        <v>9</v>
      </c>
      <c r="E79" t="s">
        <v>1015</v>
      </c>
      <c r="F79" t="str">
        <f>IF(ISBLANK(E79),"Unknown",VLOOKUP(E79,'[1]LVL1_ID_metadata _final'!$F$2:$G$690,2,FALSE))</f>
        <v>Metabolite</v>
      </c>
      <c r="G79" t="str">
        <f>IF(ISBLANK(E79),"Unknown",VLOOKUP(E79,'[1]LVL1_ID_metadata _final'!$F$2:$H$690,3,FALSE))</f>
        <v>Plant metabolite</v>
      </c>
      <c r="H79" t="str">
        <f>IF(ISBLANK(E79),"Unknown",VLOOKUP(E79,'[1]LVL1_ID_metadata _final'!$F$2:$I$690,4,FALSE))</f>
        <v>Sesquiterpenoid</v>
      </c>
      <c r="J79" t="str">
        <f>IF(ISBLANK($E79),"Unknown",VLOOKUP($E79,'[1]LVL1_ID_metadata _final'!$F$2:$K$690,6,FALSE))</f>
        <v>https://jglobal.jst.go.jp/en/detail?JGLOBAL_ID=200907088143107765#%7B%22category%22%3A%227%22%2C%22fields%22%3A%5B%7B%22op%22%3A%22AND%22%2C%22nm%22%3A%22SNID%22%2C%22vals%22%3A%5B%7B%22v%22%3A%22J19.498K%22%2C%22m%22%3A1%7D%5D%7D%5D%7D</v>
      </c>
      <c r="K79" t="s">
        <v>1014</v>
      </c>
      <c r="L79" t="s">
        <v>1013</v>
      </c>
      <c r="M79" t="s">
        <v>4</v>
      </c>
      <c r="N79" t="s">
        <v>25</v>
      </c>
      <c r="O79" t="s">
        <v>3</v>
      </c>
      <c r="P79" t="s">
        <v>18</v>
      </c>
      <c r="Q79" t="s">
        <v>3</v>
      </c>
      <c r="R79">
        <v>346.17791999999997</v>
      </c>
      <c r="S79">
        <v>347.18520000000001</v>
      </c>
      <c r="T79">
        <v>16.809000000000001</v>
      </c>
      <c r="U79">
        <v>21743373.527718201</v>
      </c>
      <c r="V79">
        <v>157</v>
      </c>
      <c r="W79">
        <v>3</v>
      </c>
      <c r="X79">
        <v>0</v>
      </c>
      <c r="Y79">
        <v>52.5</v>
      </c>
      <c r="Z79">
        <v>7.6</v>
      </c>
      <c r="AB79" t="s">
        <v>2</v>
      </c>
      <c r="AC79" t="s">
        <v>2</v>
      </c>
      <c r="AD79" t="s">
        <v>1</v>
      </c>
      <c r="AE79" t="s">
        <v>0</v>
      </c>
      <c r="AF79">
        <v>21743373.527718201</v>
      </c>
      <c r="AG79">
        <v>20350433.6461071</v>
      </c>
      <c r="AH79">
        <v>19207991.773240801</v>
      </c>
      <c r="AI79">
        <v>145666.35225172699</v>
      </c>
      <c r="AJ79">
        <v>12670496.874255801</v>
      </c>
      <c r="AK79">
        <v>11317456.330261</v>
      </c>
      <c r="AL79">
        <v>9891741.1796385106</v>
      </c>
      <c r="AM79">
        <v>173363.39397355201</v>
      </c>
      <c r="AN79">
        <v>16633597.582617201</v>
      </c>
      <c r="AO79">
        <v>4615361.8800920201</v>
      </c>
      <c r="AP79">
        <v>14338360.499890899</v>
      </c>
      <c r="AQ79">
        <v>9421915.11122372</v>
      </c>
      <c r="AR79">
        <v>3425750.6129258699</v>
      </c>
      <c r="AS79">
        <v>3987217.39535046</v>
      </c>
      <c r="AT79">
        <v>168693.595014274</v>
      </c>
      <c r="AU79">
        <v>20350433.6461071</v>
      </c>
      <c r="AV79">
        <v>11317456.330261</v>
      </c>
      <c r="AW79">
        <v>3987217.39535046</v>
      </c>
      <c r="AX79">
        <v>6.2139366699054301</v>
      </c>
      <c r="AY79">
        <v>12.3041508112525</v>
      </c>
      <c r="AZ79">
        <v>59.015425302710497</v>
      </c>
      <c r="BA79">
        <v>0.55600000000000005</v>
      </c>
      <c r="BB79">
        <v>0.19600000000000001</v>
      </c>
      <c r="BC79">
        <v>0.35199999999999998</v>
      </c>
      <c r="BD79">
        <v>-0.85</v>
      </c>
      <c r="BE79">
        <v>-2.35</v>
      </c>
      <c r="BF79">
        <v>-1.51</v>
      </c>
      <c r="BG79">
        <v>0.140628951651562</v>
      </c>
      <c r="BH79">
        <v>4.5573538357499598E-3</v>
      </c>
      <c r="BI79">
        <v>5.3431255955850902E-2</v>
      </c>
      <c r="BJ79">
        <v>0.241411750874482</v>
      </c>
      <c r="BK79">
        <v>8.8719955318879301E-3</v>
      </c>
      <c r="BL79">
        <v>0.11505336701279301</v>
      </c>
      <c r="BM79">
        <v>2.6</v>
      </c>
      <c r="BN79">
        <v>1.4</v>
      </c>
      <c r="BO79">
        <v>1.8</v>
      </c>
      <c r="BR79">
        <v>1.4</v>
      </c>
      <c r="BS79">
        <v>0.5</v>
      </c>
      <c r="BU79">
        <v>1.4</v>
      </c>
      <c r="BV79">
        <v>0.6</v>
      </c>
      <c r="BW79">
        <v>1.4</v>
      </c>
      <c r="BY79">
        <v>0.2</v>
      </c>
      <c r="BZ79">
        <v>0.2</v>
      </c>
    </row>
    <row r="80" spans="1:79" x14ac:dyDescent="0.3">
      <c r="A80">
        <v>1519</v>
      </c>
      <c r="B80" t="s">
        <v>9</v>
      </c>
      <c r="C80" t="s">
        <v>8</v>
      </c>
      <c r="E80" t="s">
        <v>1012</v>
      </c>
      <c r="F80" t="str">
        <f>IF(ISBLANK(E80),"Unknown",VLOOKUP(E80,'[1]LVL1_ID_metadata _final'!$F$2:$G$690,2,FALSE))</f>
        <v>Metabolite</v>
      </c>
      <c r="G80" t="str">
        <f>IF(ISBLANK(E80),"Unknown",VLOOKUP(E80,'[1]LVL1_ID_metadata _final'!$F$2:$H$690,3,FALSE))</f>
        <v>Plant Metabolite</v>
      </c>
      <c r="H80" t="str">
        <f>IF(ISBLANK(E80),"Unknown",VLOOKUP(E80,'[1]LVL1_ID_metadata _final'!$F$2:$I$690,4,FALSE))</f>
        <v>Sesquiterpenoid</v>
      </c>
      <c r="J80" t="str">
        <f>IF(ISBLANK($E80),"Unknown",VLOOKUP($E80,'[1]LVL1_ID_metadata _final'!$F$2:$K$690,6,FALSE))</f>
        <v>https://en.wikipedia.org/wiki/Nootkatone</v>
      </c>
      <c r="L80" t="s">
        <v>1011</v>
      </c>
      <c r="M80" t="s">
        <v>4</v>
      </c>
      <c r="N80" t="s">
        <v>25</v>
      </c>
      <c r="O80" t="s">
        <v>3</v>
      </c>
      <c r="P80" t="s">
        <v>18</v>
      </c>
      <c r="Q80" t="s">
        <v>3</v>
      </c>
      <c r="R80">
        <v>218.16721999999999</v>
      </c>
      <c r="S80">
        <v>219.17449999999999</v>
      </c>
      <c r="T80">
        <v>24.196000000000002</v>
      </c>
      <c r="U80">
        <v>86325103.598993793</v>
      </c>
      <c r="V80">
        <v>75</v>
      </c>
      <c r="W80">
        <v>5</v>
      </c>
      <c r="X80">
        <v>0</v>
      </c>
      <c r="Y80">
        <v>89.4</v>
      </c>
      <c r="Z80">
        <v>82</v>
      </c>
      <c r="AB80" t="s">
        <v>2</v>
      </c>
      <c r="AC80" t="s">
        <v>2</v>
      </c>
      <c r="AD80" t="s">
        <v>1</v>
      </c>
      <c r="AE80" t="s">
        <v>0</v>
      </c>
      <c r="AF80">
        <v>28955648.940198001</v>
      </c>
      <c r="AG80">
        <v>23182731.049877699</v>
      </c>
      <c r="AH80">
        <v>86325103.598993793</v>
      </c>
      <c r="AI80">
        <v>6408190.1973191202</v>
      </c>
      <c r="AJ80">
        <v>59535298.7642188</v>
      </c>
      <c r="AK80">
        <v>21278899.399127699</v>
      </c>
      <c r="AL80">
        <v>28666283.235269502</v>
      </c>
      <c r="AM80">
        <v>5838149.3505862001</v>
      </c>
      <c r="AN80">
        <v>69562692.868314505</v>
      </c>
      <c r="AO80">
        <v>23116495.8873832</v>
      </c>
      <c r="AP80">
        <v>26432453.360812001</v>
      </c>
      <c r="AQ80">
        <v>4683046.7265075501</v>
      </c>
      <c r="AR80">
        <v>16138639.575084999</v>
      </c>
      <c r="AS80">
        <v>16320176.932716699</v>
      </c>
      <c r="AT80">
        <v>5006525.3377068201</v>
      </c>
      <c r="AU80">
        <v>28955648.940198001</v>
      </c>
      <c r="AV80">
        <v>28666283.235269502</v>
      </c>
      <c r="AW80">
        <v>16138639.575084999</v>
      </c>
      <c r="AX80">
        <v>75.633606452983003</v>
      </c>
      <c r="AY80">
        <v>55.609271611078903</v>
      </c>
      <c r="AZ80">
        <v>53.849583322516303</v>
      </c>
      <c r="BA80" s="1">
        <v>0.99</v>
      </c>
      <c r="BB80">
        <v>0.55700000000000005</v>
      </c>
      <c r="BC80">
        <v>0.56299999999999994</v>
      </c>
      <c r="BD80">
        <v>-0.01</v>
      </c>
      <c r="BE80">
        <v>-0.84</v>
      </c>
      <c r="BF80">
        <v>-0.83</v>
      </c>
      <c r="BG80">
        <v>0.95477630083625398</v>
      </c>
      <c r="BH80">
        <v>0.11649924729656599</v>
      </c>
      <c r="BI80">
        <v>0.168817210127444</v>
      </c>
      <c r="BJ80">
        <v>0.99999987688113601</v>
      </c>
      <c r="BK80">
        <v>0.163787059901148</v>
      </c>
      <c r="BL80">
        <v>0.29211228159837499</v>
      </c>
      <c r="BM80">
        <v>1.7</v>
      </c>
      <c r="BN80">
        <v>1.1000000000000001</v>
      </c>
      <c r="BO80">
        <v>1.3</v>
      </c>
      <c r="BQ80">
        <v>3.2</v>
      </c>
      <c r="BR80">
        <v>2.6</v>
      </c>
      <c r="BU80">
        <v>1.7</v>
      </c>
      <c r="BV80">
        <v>3.3</v>
      </c>
      <c r="BW80">
        <v>1.7</v>
      </c>
      <c r="BX80">
        <v>3.6</v>
      </c>
    </row>
    <row r="81" spans="1:79" x14ac:dyDescent="0.3">
      <c r="A81">
        <v>4405</v>
      </c>
      <c r="B81" t="s">
        <v>9</v>
      </c>
      <c r="C81" t="s">
        <v>8</v>
      </c>
      <c r="E81" t="s">
        <v>1010</v>
      </c>
      <c r="F81" t="str">
        <f>IF(ISBLANK(E81),"Unknown",VLOOKUP(E81,'[1]LVL1_ID_metadata _final'!$F$2:$G$690,2,FALSE))</f>
        <v>Metabolite</v>
      </c>
      <c r="G81" t="str">
        <f>IF(ISBLANK(E81),"Unknown",VLOOKUP(E81,'[1]LVL1_ID_metadata _final'!$F$2:$H$690,3,FALSE))</f>
        <v>Plant metabolite</v>
      </c>
      <c r="H81" t="str">
        <f>IF(ISBLANK(E81),"Unknown",VLOOKUP(E81,'[1]LVL1_ID_metadata _final'!$F$2:$I$690,4,FALSE))</f>
        <v>Sesquiterpenoid</v>
      </c>
      <c r="J81" t="str">
        <f>IF(ISBLANK($E81),"Unknown",VLOOKUP($E81,'[1]LVL1_ID_metadata _final'!$F$2:$K$690,6,FALSE))</f>
        <v>https://pubchem.ncbi.nlm.nih.gov/compound/Psilostachyin-B#section=Synonyms</v>
      </c>
      <c r="K81" t="s">
        <v>1009</v>
      </c>
      <c r="L81" t="s">
        <v>1008</v>
      </c>
      <c r="M81" t="s">
        <v>4</v>
      </c>
      <c r="N81" t="s">
        <v>25</v>
      </c>
      <c r="O81" t="s">
        <v>3</v>
      </c>
      <c r="P81" t="s">
        <v>18</v>
      </c>
      <c r="Q81" t="s">
        <v>3</v>
      </c>
      <c r="R81">
        <v>262.12076000000002</v>
      </c>
      <c r="S81">
        <v>263.12804</v>
      </c>
      <c r="T81">
        <v>18.86</v>
      </c>
      <c r="U81">
        <v>23688709.111092702</v>
      </c>
      <c r="V81">
        <v>171</v>
      </c>
      <c r="W81">
        <v>8</v>
      </c>
      <c r="X81">
        <v>0</v>
      </c>
      <c r="Y81">
        <v>50.7</v>
      </c>
      <c r="Z81">
        <v>62.3</v>
      </c>
      <c r="AB81" t="s">
        <v>2</v>
      </c>
      <c r="AC81" t="s">
        <v>2</v>
      </c>
      <c r="AD81" t="s">
        <v>1</v>
      </c>
      <c r="AE81" t="s">
        <v>0</v>
      </c>
      <c r="AF81">
        <v>16319657.369655799</v>
      </c>
      <c r="AG81">
        <v>11742488.8086944</v>
      </c>
      <c r="AH81">
        <v>23688709.111092702</v>
      </c>
      <c r="AI81">
        <v>112705.570774842</v>
      </c>
      <c r="AJ81">
        <v>9283904.0631768294</v>
      </c>
      <c r="AK81">
        <v>16257921.873823401</v>
      </c>
      <c r="AL81">
        <v>7068835.0661394298</v>
      </c>
      <c r="AM81">
        <v>346170.68474233698</v>
      </c>
      <c r="AN81">
        <v>15769907.7189379</v>
      </c>
      <c r="AO81">
        <v>9177212.1120341308</v>
      </c>
      <c r="AP81">
        <v>9043337.7772418298</v>
      </c>
      <c r="AQ81">
        <v>3383988.7786264699</v>
      </c>
      <c r="AR81">
        <v>4567898.8732953398</v>
      </c>
      <c r="AS81">
        <v>6891320.7411756199</v>
      </c>
      <c r="AT81">
        <v>494072.52324488602</v>
      </c>
      <c r="AU81">
        <v>16319657.369655799</v>
      </c>
      <c r="AV81">
        <v>9283904.0631768294</v>
      </c>
      <c r="AW81">
        <v>4567898.8732953398</v>
      </c>
      <c r="AX81">
        <v>34.9399316924003</v>
      </c>
      <c r="AY81">
        <v>44.116236834193003</v>
      </c>
      <c r="AZ81" s="1">
        <v>36.061967587797298</v>
      </c>
      <c r="BA81">
        <v>0.56899999999999995</v>
      </c>
      <c r="BB81">
        <v>0.28000000000000003</v>
      </c>
      <c r="BC81">
        <v>0.49199999999999999</v>
      </c>
      <c r="BD81">
        <v>-0.81</v>
      </c>
      <c r="BE81">
        <v>-1.84</v>
      </c>
      <c r="BF81">
        <v>-1.02</v>
      </c>
      <c r="BG81">
        <v>0.33151082602322302</v>
      </c>
      <c r="BH81">
        <v>1.5992444755649302E-2</v>
      </c>
      <c r="BI81">
        <v>0.104509749223339</v>
      </c>
      <c r="BJ81">
        <v>0.48059678531836902</v>
      </c>
      <c r="BK81">
        <v>2.72804453456785E-2</v>
      </c>
      <c r="BL81" s="1">
        <v>0.19872871032064501</v>
      </c>
      <c r="BM81" s="1">
        <v>2.6</v>
      </c>
      <c r="BN81">
        <v>3.3</v>
      </c>
      <c r="BO81" s="1">
        <v>2.6</v>
      </c>
      <c r="BP81" s="1"/>
      <c r="BQ81">
        <v>0.8</v>
      </c>
      <c r="BR81">
        <v>3</v>
      </c>
      <c r="BS81">
        <v>2.2999999999999998</v>
      </c>
      <c r="BU81">
        <v>3.1</v>
      </c>
      <c r="BV81">
        <v>2.9</v>
      </c>
      <c r="BW81">
        <v>3.2</v>
      </c>
      <c r="BX81">
        <v>3.6</v>
      </c>
      <c r="BY81">
        <v>4.4000000000000004</v>
      </c>
      <c r="BZ81">
        <v>2</v>
      </c>
    </row>
    <row r="82" spans="1:79" x14ac:dyDescent="0.3">
      <c r="A82">
        <v>5036</v>
      </c>
      <c r="B82" t="s">
        <v>9</v>
      </c>
      <c r="C82" t="s">
        <v>8</v>
      </c>
      <c r="E82" t="s">
        <v>1010</v>
      </c>
      <c r="F82" t="str">
        <f>IF(ISBLANK(E82),"Unknown",VLOOKUP(E82,'[1]LVL1_ID_metadata _final'!$F$2:$G$690,2,FALSE))</f>
        <v>Metabolite</v>
      </c>
      <c r="G82" t="str">
        <f>IF(ISBLANK(E82),"Unknown",VLOOKUP(E82,'[1]LVL1_ID_metadata _final'!$F$2:$H$690,3,FALSE))</f>
        <v>Plant metabolite</v>
      </c>
      <c r="H82" t="str">
        <f>IF(ISBLANK(E82),"Unknown",VLOOKUP(E82,'[1]LVL1_ID_metadata _final'!$F$2:$I$690,4,FALSE))</f>
        <v>Sesquiterpenoid</v>
      </c>
      <c r="J82" t="str">
        <f>IF(ISBLANK($E82),"Unknown",VLOOKUP($E82,'[1]LVL1_ID_metadata _final'!$F$2:$K$690,6,FALSE))</f>
        <v>https://pubchem.ncbi.nlm.nih.gov/compound/Psilostachyin-B#section=Synonyms</v>
      </c>
      <c r="K82" t="s">
        <v>1009</v>
      </c>
      <c r="L82" t="s">
        <v>1008</v>
      </c>
      <c r="M82" t="s">
        <v>4</v>
      </c>
      <c r="N82" t="s">
        <v>4</v>
      </c>
      <c r="O82" t="s">
        <v>3</v>
      </c>
      <c r="P82" t="s">
        <v>18</v>
      </c>
      <c r="Q82" t="s">
        <v>3</v>
      </c>
      <c r="R82">
        <v>262.1207</v>
      </c>
      <c r="S82">
        <v>263.12797</v>
      </c>
      <c r="T82">
        <v>15.712999999999999</v>
      </c>
      <c r="U82">
        <v>8591524.3101997897</v>
      </c>
      <c r="V82">
        <v>171</v>
      </c>
      <c r="W82">
        <v>3</v>
      </c>
      <c r="X82">
        <v>0</v>
      </c>
      <c r="Y82">
        <v>41.7</v>
      </c>
      <c r="Z82">
        <v>59.7</v>
      </c>
      <c r="AB82" t="s">
        <v>2</v>
      </c>
      <c r="AC82" t="s">
        <v>2</v>
      </c>
      <c r="AD82" t="s">
        <v>1</v>
      </c>
      <c r="AE82" t="s">
        <v>0</v>
      </c>
      <c r="AF82">
        <v>8439775.8832483198</v>
      </c>
      <c r="AG82">
        <v>7563706.3264137199</v>
      </c>
      <c r="AH82">
        <v>8591524.3101997897</v>
      </c>
      <c r="AI82">
        <v>112903.197460236</v>
      </c>
      <c r="AJ82">
        <v>8237431.8856541403</v>
      </c>
      <c r="AK82">
        <v>5609827.8589595295</v>
      </c>
      <c r="AL82">
        <v>7005416.4356477801</v>
      </c>
      <c r="AM82">
        <v>142855.57931175301</v>
      </c>
      <c r="AN82">
        <v>7133984.2958460096</v>
      </c>
      <c r="AO82">
        <v>5206001.42960189</v>
      </c>
      <c r="AP82">
        <v>5442371.6457006196</v>
      </c>
      <c r="AQ82">
        <v>3644522.78395765</v>
      </c>
      <c r="AR82">
        <v>3114002.4712519301</v>
      </c>
      <c r="AS82">
        <v>3601008.7596389898</v>
      </c>
      <c r="AT82">
        <v>79784.479483660805</v>
      </c>
      <c r="AU82">
        <v>8439775.8832483198</v>
      </c>
      <c r="AV82">
        <v>7005416.4356477801</v>
      </c>
      <c r="AW82">
        <v>3601008.7596389898</v>
      </c>
      <c r="AX82">
        <v>6.7674417126705402</v>
      </c>
      <c r="AY82">
        <v>18.913404042184901</v>
      </c>
      <c r="AZ82">
        <v>8.5295139762403203</v>
      </c>
      <c r="BA82">
        <v>0.83</v>
      </c>
      <c r="BB82">
        <v>0.42699999999999999</v>
      </c>
      <c r="BC82">
        <v>0.51400000000000001</v>
      </c>
      <c r="BD82">
        <v>-0.27</v>
      </c>
      <c r="BE82">
        <v>-1.23</v>
      </c>
      <c r="BF82">
        <v>-0.96</v>
      </c>
      <c r="BG82">
        <v>0.28926677870051198</v>
      </c>
      <c r="BH82">
        <v>4.2269796817617799E-4</v>
      </c>
      <c r="BI82">
        <v>1.45147692814407E-3</v>
      </c>
      <c r="BJ82">
        <v>0.43205333527905798</v>
      </c>
      <c r="BK82">
        <v>1.14075509671277E-3</v>
      </c>
      <c r="BL82">
        <v>5.7804927469083797E-3</v>
      </c>
      <c r="BM82">
        <v>3.5</v>
      </c>
      <c r="BN82">
        <v>2.7</v>
      </c>
      <c r="BO82">
        <v>3.5</v>
      </c>
      <c r="BQ82">
        <v>3.5</v>
      </c>
      <c r="BR82">
        <v>5.4</v>
      </c>
      <c r="BS82">
        <v>2.2999999999999998</v>
      </c>
      <c r="BU82">
        <v>5.4</v>
      </c>
      <c r="BV82">
        <v>5</v>
      </c>
      <c r="BW82">
        <v>4.5999999999999996</v>
      </c>
      <c r="BX82">
        <v>1.4</v>
      </c>
      <c r="BY82">
        <v>2.5</v>
      </c>
      <c r="BZ82">
        <v>2.1</v>
      </c>
    </row>
    <row r="83" spans="1:79" x14ac:dyDescent="0.3">
      <c r="A83">
        <v>5825</v>
      </c>
      <c r="B83" t="s">
        <v>9</v>
      </c>
      <c r="C83" t="s">
        <v>8</v>
      </c>
      <c r="E83" t="s">
        <v>1010</v>
      </c>
      <c r="F83" t="str">
        <f>IF(ISBLANK(E83),"Unknown",VLOOKUP(E83,'[1]LVL1_ID_metadata _final'!$F$2:$G$690,2,FALSE))</f>
        <v>Metabolite</v>
      </c>
      <c r="G83" t="str">
        <f>IF(ISBLANK(E83),"Unknown",VLOOKUP(E83,'[1]LVL1_ID_metadata _final'!$F$2:$H$690,3,FALSE))</f>
        <v>Plant metabolite</v>
      </c>
      <c r="H83" t="str">
        <f>IF(ISBLANK(E83),"Unknown",VLOOKUP(E83,'[1]LVL1_ID_metadata _final'!$F$2:$I$690,4,FALSE))</f>
        <v>Sesquiterpenoid</v>
      </c>
      <c r="J83" t="str">
        <f>IF(ISBLANK($E83),"Unknown",VLOOKUP($E83,'[1]LVL1_ID_metadata _final'!$F$2:$K$690,6,FALSE))</f>
        <v>https://pubchem.ncbi.nlm.nih.gov/compound/Psilostachyin-B#section=Synonyms</v>
      </c>
      <c r="K83" t="s">
        <v>1009</v>
      </c>
      <c r="L83" t="s">
        <v>1008</v>
      </c>
      <c r="M83" t="s">
        <v>4</v>
      </c>
      <c r="N83" t="s">
        <v>4</v>
      </c>
      <c r="O83" t="s">
        <v>3</v>
      </c>
      <c r="P83" t="s">
        <v>18</v>
      </c>
      <c r="Q83" t="s">
        <v>3</v>
      </c>
      <c r="R83">
        <v>262.12070999999997</v>
      </c>
      <c r="S83">
        <v>263.12797999999998</v>
      </c>
      <c r="T83">
        <v>20.933</v>
      </c>
      <c r="U83">
        <v>11444266.782860899</v>
      </c>
      <c r="V83">
        <v>171</v>
      </c>
      <c r="W83">
        <v>8</v>
      </c>
      <c r="X83">
        <v>0</v>
      </c>
      <c r="Y83">
        <v>53.9</v>
      </c>
      <c r="Z83">
        <v>63.2</v>
      </c>
      <c r="AB83" t="s">
        <v>2</v>
      </c>
      <c r="AC83" t="s">
        <v>2</v>
      </c>
      <c r="AD83" t="s">
        <v>1</v>
      </c>
      <c r="AE83" t="s">
        <v>0</v>
      </c>
      <c r="AF83">
        <v>10740112.9428002</v>
      </c>
      <c r="AG83">
        <v>11444266.782860899</v>
      </c>
      <c r="AH83">
        <v>11360059.824010801</v>
      </c>
      <c r="AI83">
        <v>162921.860746955</v>
      </c>
      <c r="AJ83">
        <v>7458309.0725056399</v>
      </c>
      <c r="AK83">
        <v>8229703.4917208003</v>
      </c>
      <c r="AL83">
        <v>9249194.5077561997</v>
      </c>
      <c r="AM83">
        <v>649174.19459435798</v>
      </c>
      <c r="AN83">
        <v>7954630.8047489403</v>
      </c>
      <c r="AO83">
        <v>7969708.7746957103</v>
      </c>
      <c r="AP83">
        <v>3725658.6475696601</v>
      </c>
      <c r="AQ83">
        <v>4592338.5934790103</v>
      </c>
      <c r="AR83">
        <v>3834789.7126197098</v>
      </c>
      <c r="AS83">
        <v>3418148.0427227202</v>
      </c>
      <c r="AT83">
        <v>131499.30589504901</v>
      </c>
      <c r="AU83">
        <v>11360059.824010801</v>
      </c>
      <c r="AV83">
        <v>8229703.4917208003</v>
      </c>
      <c r="AW83">
        <v>3834789.7126197098</v>
      </c>
      <c r="AX83">
        <v>3.4391407330818198</v>
      </c>
      <c r="AY83">
        <v>10.806770918712299</v>
      </c>
      <c r="AZ83">
        <v>15.0765468037274</v>
      </c>
      <c r="BA83">
        <v>0.72399999999999998</v>
      </c>
      <c r="BB83">
        <v>0.33800000000000002</v>
      </c>
      <c r="BC83">
        <v>0.46600000000000003</v>
      </c>
      <c r="BD83">
        <v>-0.47</v>
      </c>
      <c r="BE83">
        <v>-1.57</v>
      </c>
      <c r="BF83">
        <v>-1.1000000000000001</v>
      </c>
      <c r="BG83">
        <v>3.3316692101207503E-2</v>
      </c>
      <c r="BH83" s="1">
        <v>5.2887269790025102E-5</v>
      </c>
      <c r="BI83">
        <v>3.5965237323099002E-4</v>
      </c>
      <c r="BJ83">
        <v>7.1940156889421597E-2</v>
      </c>
      <c r="BK83">
        <v>2.03305617390012E-4</v>
      </c>
      <c r="BL83" s="1">
        <v>1.8520966239090201E-3</v>
      </c>
      <c r="BM83" s="1">
        <v>2</v>
      </c>
      <c r="BN83">
        <v>2.2000000000000002</v>
      </c>
      <c r="BO83" s="1">
        <v>2.2000000000000002</v>
      </c>
      <c r="BP83" s="1">
        <v>1.5</v>
      </c>
      <c r="BQ83">
        <v>2.2999999999999998</v>
      </c>
      <c r="BR83">
        <v>2.2999999999999998</v>
      </c>
      <c r="BS83">
        <v>2</v>
      </c>
      <c r="BU83">
        <v>2.5</v>
      </c>
      <c r="BV83">
        <v>2.1</v>
      </c>
      <c r="BW83">
        <v>3.4</v>
      </c>
      <c r="BX83">
        <v>1.4</v>
      </c>
      <c r="BY83">
        <v>1.4</v>
      </c>
      <c r="BZ83">
        <v>3.6</v>
      </c>
    </row>
    <row r="84" spans="1:79" x14ac:dyDescent="0.3">
      <c r="A84">
        <v>2096</v>
      </c>
      <c r="B84" t="s">
        <v>9</v>
      </c>
      <c r="C84" t="s">
        <v>8</v>
      </c>
      <c r="E84" t="s">
        <v>1007</v>
      </c>
      <c r="F84" t="str">
        <f>IF(ISBLANK(E84),"Unknown",VLOOKUP(E84,'[1]LVL1_ID_metadata _final'!$F$2:$G$690,2,FALSE))</f>
        <v>Metabolite</v>
      </c>
      <c r="G84" t="str">
        <f>IF(ISBLANK(E84),"Unknown",VLOOKUP(E84,'[1]LVL1_ID_metadata _final'!$F$2:$H$690,3,FALSE))</f>
        <v>Plant metabolite</v>
      </c>
      <c r="H84" t="str">
        <f>IF(ISBLANK(E84),"Unknown",VLOOKUP(E84,'[1]LVL1_ID_metadata _final'!$F$2:$I$690,4,FALSE))</f>
        <v>Sesquiterpenoid</v>
      </c>
      <c r="J84" t="str">
        <f>IF(ISBLANK($E84),"Unknown",VLOOKUP($E84,'[1]LVL1_ID_metadata _final'!$F$2:$K$690,6,FALSE))</f>
        <v>https://pubchem.ncbi.nlm.nih.gov/compound/Zedoarondiol</v>
      </c>
      <c r="K84" t="s">
        <v>1006</v>
      </c>
      <c r="L84" t="s">
        <v>1005</v>
      </c>
      <c r="M84" t="s">
        <v>4</v>
      </c>
      <c r="N84" t="s">
        <v>4</v>
      </c>
      <c r="O84" t="s">
        <v>3</v>
      </c>
      <c r="P84" t="s">
        <v>25</v>
      </c>
      <c r="Q84" t="s">
        <v>3</v>
      </c>
      <c r="R84">
        <v>252.17271</v>
      </c>
      <c r="S84">
        <v>253.18</v>
      </c>
      <c r="T84">
        <v>20.670999999999999</v>
      </c>
      <c r="U84">
        <v>74342849.284964696</v>
      </c>
      <c r="V84">
        <v>116</v>
      </c>
      <c r="W84">
        <v>5</v>
      </c>
      <c r="X84">
        <v>0</v>
      </c>
      <c r="Y84">
        <v>46.9</v>
      </c>
      <c r="Z84">
        <v>61.2</v>
      </c>
      <c r="AB84" t="s">
        <v>2</v>
      </c>
      <c r="AC84" t="s">
        <v>2</v>
      </c>
      <c r="AD84" t="s">
        <v>1</v>
      </c>
      <c r="AE84" t="s">
        <v>0</v>
      </c>
      <c r="AF84">
        <v>65903570.795995601</v>
      </c>
      <c r="AG84">
        <v>48802727.003438704</v>
      </c>
      <c r="AH84">
        <v>65000436.203555599</v>
      </c>
      <c r="AI84">
        <v>5572271.7799418299</v>
      </c>
      <c r="AJ84">
        <v>13819823.2942873</v>
      </c>
      <c r="AK84">
        <v>74342849.284964696</v>
      </c>
      <c r="AL84">
        <v>41360444.4483115</v>
      </c>
      <c r="AM84">
        <v>6850236.3780472502</v>
      </c>
      <c r="AN84">
        <v>50932216.259812698</v>
      </c>
      <c r="AO84">
        <v>19495655.362353899</v>
      </c>
      <c r="AP84">
        <v>40894891.703601703</v>
      </c>
      <c r="AQ84">
        <v>23978878.199582301</v>
      </c>
      <c r="AR84">
        <v>15527065.972353799</v>
      </c>
      <c r="AS84">
        <v>15353407.7640347</v>
      </c>
      <c r="AT84">
        <v>5388766.6198053602</v>
      </c>
      <c r="AU84">
        <v>65000436.203555599</v>
      </c>
      <c r="AV84">
        <v>41360444.4483115</v>
      </c>
      <c r="AW84">
        <v>15527065.972353799</v>
      </c>
      <c r="AX84">
        <v>16.064615230278498</v>
      </c>
      <c r="AY84" s="1">
        <v>70.185755276832396</v>
      </c>
      <c r="AZ84" s="1">
        <v>26.962867616004299</v>
      </c>
      <c r="BA84">
        <v>0.63600000000000001</v>
      </c>
      <c r="BB84" s="1">
        <v>0.23899999999999999</v>
      </c>
      <c r="BC84" s="1">
        <v>0.375</v>
      </c>
      <c r="BD84">
        <v>-0.65</v>
      </c>
      <c r="BE84">
        <v>-2.0699999999999998</v>
      </c>
      <c r="BF84">
        <v>-1.41</v>
      </c>
      <c r="BG84">
        <v>0.474005673795451</v>
      </c>
      <c r="BH84">
        <v>6.9314173921893402E-2</v>
      </c>
      <c r="BI84">
        <v>0.32983921687485901</v>
      </c>
      <c r="BJ84">
        <v>0.63376199494401497</v>
      </c>
      <c r="BK84">
        <v>0.10300262360661799</v>
      </c>
      <c r="BL84" s="1">
        <v>0.50575346587478398</v>
      </c>
      <c r="BM84" s="1">
        <v>0.9</v>
      </c>
      <c r="BN84" s="1">
        <v>2.4</v>
      </c>
      <c r="BO84" s="1">
        <v>1.7</v>
      </c>
      <c r="BP84" s="1"/>
      <c r="BQ84">
        <v>2.6</v>
      </c>
      <c r="BR84">
        <v>0.9</v>
      </c>
      <c r="BU84">
        <v>1.7</v>
      </c>
      <c r="BV84">
        <v>1.1000000000000001</v>
      </c>
      <c r="BW84">
        <v>0.9</v>
      </c>
      <c r="BX84">
        <v>0.7</v>
      </c>
      <c r="BY84">
        <v>0.7</v>
      </c>
      <c r="BZ84">
        <v>1.1000000000000001</v>
      </c>
    </row>
    <row r="85" spans="1:79" x14ac:dyDescent="0.3">
      <c r="A85">
        <v>2119</v>
      </c>
      <c r="B85" t="s">
        <v>9</v>
      </c>
      <c r="C85" t="s">
        <v>8</v>
      </c>
      <c r="E85" t="s">
        <v>1007</v>
      </c>
      <c r="F85" t="str">
        <f>IF(ISBLANK(E85),"Unknown",VLOOKUP(E85,'[1]LVL1_ID_metadata _final'!$F$2:$G$690,2,FALSE))</f>
        <v>Metabolite</v>
      </c>
      <c r="G85" t="str">
        <f>IF(ISBLANK(E85),"Unknown",VLOOKUP(E85,'[1]LVL1_ID_metadata _final'!$F$2:$H$690,3,FALSE))</f>
        <v>Plant metabolite</v>
      </c>
      <c r="H85" t="str">
        <f>IF(ISBLANK(E85),"Unknown",VLOOKUP(E85,'[1]LVL1_ID_metadata _final'!$F$2:$I$690,4,FALSE))</f>
        <v>Sesquiterpenoid</v>
      </c>
      <c r="J85" t="str">
        <f>IF(ISBLANK($E85),"Unknown",VLOOKUP($E85,'[1]LVL1_ID_metadata _final'!$F$2:$K$690,6,FALSE))</f>
        <v>https://pubchem.ncbi.nlm.nih.gov/compound/Zedoarondiol</v>
      </c>
      <c r="K85" t="s">
        <v>1006</v>
      </c>
      <c r="L85" t="s">
        <v>1005</v>
      </c>
      <c r="M85" t="s">
        <v>4</v>
      </c>
      <c r="N85" t="s">
        <v>4</v>
      </c>
      <c r="O85" t="s">
        <v>3</v>
      </c>
      <c r="P85" t="s">
        <v>25</v>
      </c>
      <c r="Q85" t="s">
        <v>3</v>
      </c>
      <c r="R85">
        <v>252.17273</v>
      </c>
      <c r="S85">
        <v>253.18</v>
      </c>
      <c r="T85">
        <v>21.097999999999999</v>
      </c>
      <c r="U85">
        <v>129827812.527409</v>
      </c>
      <c r="V85">
        <v>116</v>
      </c>
      <c r="W85">
        <v>5</v>
      </c>
      <c r="X85">
        <v>0</v>
      </c>
      <c r="Y85">
        <v>59.1</v>
      </c>
      <c r="Z85">
        <v>64.7</v>
      </c>
      <c r="AB85" t="s">
        <v>2</v>
      </c>
      <c r="AC85" t="s">
        <v>2</v>
      </c>
      <c r="AD85" t="s">
        <v>1</v>
      </c>
      <c r="AE85" t="s">
        <v>0</v>
      </c>
      <c r="AF85">
        <v>64983794.408845402</v>
      </c>
      <c r="AG85">
        <v>80290671.1289922</v>
      </c>
      <c r="AH85">
        <v>76669353.372398302</v>
      </c>
      <c r="AI85">
        <v>3273287.2068123701</v>
      </c>
      <c r="AJ85">
        <v>18165055.633497801</v>
      </c>
      <c r="AK85">
        <v>66169414.076711603</v>
      </c>
      <c r="AL85">
        <v>28466768.603581101</v>
      </c>
      <c r="AM85">
        <v>3867483.9454070898</v>
      </c>
      <c r="AN85">
        <v>21281482.552125201</v>
      </c>
      <c r="AO85">
        <v>15205643.8579212</v>
      </c>
      <c r="AP85">
        <v>129827812.527409</v>
      </c>
      <c r="AQ85">
        <v>11752468.286623299</v>
      </c>
      <c r="AR85">
        <v>13727928.075991301</v>
      </c>
      <c r="AS85">
        <v>12152229.477667401</v>
      </c>
      <c r="AT85">
        <v>2842332.5333672101</v>
      </c>
      <c r="AU85">
        <v>76669353.372398302</v>
      </c>
      <c r="AV85">
        <v>28466768.603581101</v>
      </c>
      <c r="AW85">
        <v>12152229.477667401</v>
      </c>
      <c r="AX85">
        <v>10.813078572087001</v>
      </c>
      <c r="AY85" s="1">
        <v>67.211934194317195</v>
      </c>
      <c r="AZ85" s="1">
        <v>8.3260395444238302</v>
      </c>
      <c r="BA85">
        <v>0.371</v>
      </c>
      <c r="BB85" s="1">
        <v>0.159</v>
      </c>
      <c r="BC85" s="1">
        <v>0.42699999999999999</v>
      </c>
      <c r="BD85">
        <v>-1.43</v>
      </c>
      <c r="BE85">
        <v>-2.66</v>
      </c>
      <c r="BF85">
        <v>-1.23</v>
      </c>
      <c r="BG85">
        <v>9.0751894822174203E-2</v>
      </c>
      <c r="BH85">
        <v>3.3112484920849701E-3</v>
      </c>
      <c r="BI85">
        <v>5.3408715491533303E-2</v>
      </c>
      <c r="BJ85">
        <v>0.16857452695189701</v>
      </c>
      <c r="BK85">
        <v>6.68783982565164E-3</v>
      </c>
      <c r="BL85" s="1">
        <v>0.11505336701279301</v>
      </c>
      <c r="BM85" s="1">
        <v>1.3</v>
      </c>
      <c r="BN85">
        <v>0.9</v>
      </c>
      <c r="BO85">
        <v>1.7</v>
      </c>
      <c r="BP85" s="1"/>
      <c r="BQ85">
        <v>1.4</v>
      </c>
      <c r="BR85">
        <v>1.3</v>
      </c>
      <c r="BU85">
        <v>1.1000000000000001</v>
      </c>
      <c r="BV85">
        <v>1.8</v>
      </c>
      <c r="BW85">
        <v>2</v>
      </c>
      <c r="BX85">
        <v>1.1000000000000001</v>
      </c>
      <c r="BY85">
        <v>3.7</v>
      </c>
      <c r="BZ85">
        <v>1.4</v>
      </c>
    </row>
    <row r="86" spans="1:79" x14ac:dyDescent="0.3">
      <c r="A86">
        <v>4479</v>
      </c>
      <c r="B86" t="s">
        <v>9</v>
      </c>
      <c r="C86" t="s">
        <v>8</v>
      </c>
      <c r="E86" t="s">
        <v>1004</v>
      </c>
      <c r="F86" t="str">
        <f>IF(ISBLANK(E86),"Unknown",VLOOKUP(E86,'[1]LVL1_ID_metadata _final'!$F$2:$G$690,2,FALSE))</f>
        <v>Metabolite</v>
      </c>
      <c r="G86" t="str">
        <f>IF(ISBLANK(E86),"Unknown",VLOOKUP(E86,'[1]LVL1_ID_metadata _final'!$F$2:$H$690,3,FALSE))</f>
        <v>Plant metabolite</v>
      </c>
      <c r="H86" t="str">
        <f>IF(ISBLANK(E86),"Unknown",VLOOKUP(E86,'[1]LVL1_ID_metadata _final'!$F$2:$I$690,4,FALSE))</f>
        <v>Steroid</v>
      </c>
      <c r="J86" t="str">
        <f>IF(ISBLANK($E86),"Unknown",VLOOKUP($E86,'[1]LVL1_ID_metadata _final'!$F$2:$K$690,6,FALSE))</f>
        <v>https://pubchem.ncbi.nlm.nih.gov/compound/3beta-Hydroxypregn-5-en-20-one</v>
      </c>
      <c r="L86" t="s">
        <v>1003</v>
      </c>
      <c r="M86" t="s">
        <v>4</v>
      </c>
      <c r="N86" t="s">
        <v>5</v>
      </c>
      <c r="O86" t="s">
        <v>3</v>
      </c>
      <c r="P86" t="s">
        <v>4</v>
      </c>
      <c r="Q86" t="s">
        <v>3</v>
      </c>
      <c r="R86">
        <v>346.25072999999998</v>
      </c>
      <c r="S86">
        <v>347.25801000000001</v>
      </c>
      <c r="T86">
        <v>23.975000000000001</v>
      </c>
      <c r="U86">
        <v>16602295.0251303</v>
      </c>
      <c r="V86">
        <v>78</v>
      </c>
      <c r="W86">
        <v>3</v>
      </c>
      <c r="X86">
        <v>0</v>
      </c>
      <c r="Y86">
        <v>53.2</v>
      </c>
      <c r="Z86">
        <v>63</v>
      </c>
      <c r="AB86" t="s">
        <v>2</v>
      </c>
      <c r="AC86" t="s">
        <v>2</v>
      </c>
      <c r="AD86" t="s">
        <v>1</v>
      </c>
      <c r="AE86" t="s">
        <v>0</v>
      </c>
      <c r="AF86">
        <v>16602295.0251303</v>
      </c>
      <c r="AG86">
        <v>8143255.3373574903</v>
      </c>
      <c r="AH86">
        <v>7539986.8788301405</v>
      </c>
      <c r="AI86">
        <v>285084.88095035899</v>
      </c>
      <c r="AJ86">
        <v>4872438.2102413904</v>
      </c>
      <c r="AK86">
        <v>6629810.9993172605</v>
      </c>
      <c r="AL86">
        <v>10140594.8104262</v>
      </c>
      <c r="AM86">
        <v>156946.83762034599</v>
      </c>
      <c r="AN86">
        <v>6503108.0556848096</v>
      </c>
      <c r="AO86">
        <v>3751423.1376842302</v>
      </c>
      <c r="AP86">
        <v>2864631.0910538998</v>
      </c>
      <c r="AQ86">
        <v>3443907.3992475402</v>
      </c>
      <c r="AR86">
        <v>4177136.5222890801</v>
      </c>
      <c r="AS86">
        <v>1506509.7422263699</v>
      </c>
      <c r="AT86">
        <v>130043.284760343</v>
      </c>
      <c r="AU86">
        <v>8143255.3373574903</v>
      </c>
      <c r="AV86">
        <v>6629810.9993172605</v>
      </c>
      <c r="AW86">
        <v>3443907.3992475402</v>
      </c>
      <c r="AX86">
        <v>47.082662320663601</v>
      </c>
      <c r="AY86">
        <v>37.180003574862802</v>
      </c>
      <c r="AZ86">
        <v>45.351179320189502</v>
      </c>
      <c r="BA86">
        <v>0.81399999999999995</v>
      </c>
      <c r="BB86">
        <v>0.42299999999999999</v>
      </c>
      <c r="BC86">
        <v>0.51900000000000002</v>
      </c>
      <c r="BD86">
        <v>-0.3</v>
      </c>
      <c r="BE86">
        <v>-1.24</v>
      </c>
      <c r="BF86">
        <v>-0.94</v>
      </c>
      <c r="BG86">
        <v>0.59184213711529798</v>
      </c>
      <c r="BH86">
        <v>3.1033296654085499E-2</v>
      </c>
      <c r="BI86">
        <v>0.109905421678458</v>
      </c>
      <c r="BJ86">
        <v>0.74784003375000996</v>
      </c>
      <c r="BK86">
        <v>4.9570938939456098E-2</v>
      </c>
      <c r="BL86">
        <v>0.206589897314787</v>
      </c>
      <c r="BM86">
        <v>2.6</v>
      </c>
      <c r="BN86">
        <v>2.7</v>
      </c>
      <c r="BO86">
        <v>2.2999999999999998</v>
      </c>
      <c r="BP86">
        <v>0</v>
      </c>
      <c r="BQ86">
        <v>2.9</v>
      </c>
      <c r="BR86">
        <v>3.5</v>
      </c>
      <c r="BS86">
        <v>2</v>
      </c>
      <c r="BT86">
        <v>3.4</v>
      </c>
      <c r="BU86">
        <v>0.8</v>
      </c>
      <c r="BV86">
        <v>2.5</v>
      </c>
      <c r="BW86">
        <v>4.8</v>
      </c>
      <c r="BX86">
        <v>2.1</v>
      </c>
      <c r="BY86">
        <v>1.4</v>
      </c>
      <c r="BZ86">
        <v>4</v>
      </c>
      <c r="CA86">
        <v>2.7</v>
      </c>
    </row>
    <row r="87" spans="1:79" x14ac:dyDescent="0.3">
      <c r="A87">
        <v>3845</v>
      </c>
      <c r="B87" t="s">
        <v>9</v>
      </c>
      <c r="C87" t="s">
        <v>8</v>
      </c>
      <c r="E87" t="s">
        <v>1002</v>
      </c>
      <c r="F87" t="str">
        <f>IF(ISBLANK(E87),"Unknown",VLOOKUP(E87,'[1]LVL1_ID_metadata _final'!$F$2:$G$690,2,FALSE))</f>
        <v>Metabolite</v>
      </c>
      <c r="G87" t="str">
        <f>IF(ISBLANK(E87),"Unknown",VLOOKUP(E87,'[1]LVL1_ID_metadata _final'!$F$2:$H$690,3,FALSE))</f>
        <v>Plant metabolite</v>
      </c>
      <c r="H87" t="str">
        <f>IF(ISBLANK(E87),"Unknown",VLOOKUP(E87,'[1]LVL1_ID_metadata _final'!$F$2:$I$690,4,FALSE))</f>
        <v>Trinorditerpene</v>
      </c>
      <c r="J87" t="str">
        <f>IF(ISBLANK($E87),"Unknown",VLOOKUP($E87,'[1]LVL1_ID_metadata _final'!$F$2:$K$690,6,FALSE))</f>
        <v>DOI:10.1002/hlca.200790209</v>
      </c>
      <c r="L87" t="s">
        <v>1001</v>
      </c>
      <c r="M87" t="s">
        <v>4</v>
      </c>
      <c r="N87" t="s">
        <v>25</v>
      </c>
      <c r="O87" t="s">
        <v>3</v>
      </c>
      <c r="P87" t="s">
        <v>4</v>
      </c>
      <c r="Q87" t="s">
        <v>3</v>
      </c>
      <c r="R87">
        <v>274.15712000000002</v>
      </c>
      <c r="S87">
        <v>275.1644</v>
      </c>
      <c r="T87">
        <v>23.190999999999999</v>
      </c>
      <c r="U87">
        <v>12336568.523933901</v>
      </c>
      <c r="V87">
        <v>66</v>
      </c>
      <c r="W87">
        <v>7</v>
      </c>
      <c r="X87">
        <v>0</v>
      </c>
      <c r="Y87">
        <v>75.400000000000006</v>
      </c>
      <c r="Z87">
        <v>47.4</v>
      </c>
      <c r="AB87" t="s">
        <v>2</v>
      </c>
      <c r="AC87" t="s">
        <v>2</v>
      </c>
      <c r="AD87" t="s">
        <v>1</v>
      </c>
      <c r="AE87" t="s">
        <v>0</v>
      </c>
      <c r="AF87">
        <v>7513670.2304620901</v>
      </c>
      <c r="AG87">
        <v>12336568.523933901</v>
      </c>
      <c r="AH87">
        <v>7233538.1123900302</v>
      </c>
      <c r="AI87">
        <v>380151.53726046201</v>
      </c>
      <c r="AJ87">
        <v>6624748.4897880498</v>
      </c>
      <c r="AK87">
        <v>6446594.1955772098</v>
      </c>
      <c r="AL87">
        <v>7740774.5843548896</v>
      </c>
      <c r="AM87">
        <v>609323.99182247999</v>
      </c>
      <c r="AN87">
        <v>6368917.4150593104</v>
      </c>
      <c r="AO87">
        <v>6337323.6723034801</v>
      </c>
      <c r="AP87">
        <v>6358845.8088669702</v>
      </c>
      <c r="AQ87">
        <v>4360120.1672035698</v>
      </c>
      <c r="AR87">
        <v>5628301.4950941596</v>
      </c>
      <c r="AS87">
        <v>8447405.9859991707</v>
      </c>
      <c r="AT87">
        <v>581223.32897332299</v>
      </c>
      <c r="AU87">
        <v>7513670.2304620901</v>
      </c>
      <c r="AV87">
        <v>6624748.4897880498</v>
      </c>
      <c r="AW87">
        <v>5628301.4950941596</v>
      </c>
      <c r="AX87">
        <v>31.776847349008701</v>
      </c>
      <c r="AY87" s="1">
        <v>10.111114355464601</v>
      </c>
      <c r="AZ87" s="1">
        <v>34.044195825548897</v>
      </c>
      <c r="BA87" s="1">
        <v>0.88200000000000001</v>
      </c>
      <c r="BB87" s="1">
        <v>0.749</v>
      </c>
      <c r="BC87" s="1">
        <v>0.85</v>
      </c>
      <c r="BD87" s="1">
        <v>-0.18</v>
      </c>
      <c r="BE87">
        <v>-0.42</v>
      </c>
      <c r="BF87">
        <v>-0.24</v>
      </c>
      <c r="BG87">
        <v>0.55269999846009499</v>
      </c>
      <c r="BH87">
        <v>0.24393514247451001</v>
      </c>
      <c r="BI87">
        <v>0.76099712426367705</v>
      </c>
      <c r="BJ87">
        <v>0.71155779675963104</v>
      </c>
      <c r="BK87">
        <v>0.31593498047789997</v>
      </c>
      <c r="BL87" s="1">
        <v>0.932398200417342</v>
      </c>
      <c r="BM87" s="1">
        <v>3.1</v>
      </c>
      <c r="BN87">
        <v>3.3</v>
      </c>
      <c r="BO87">
        <v>3.5</v>
      </c>
      <c r="BP87" s="1">
        <v>1.9</v>
      </c>
      <c r="BQ87">
        <v>5</v>
      </c>
      <c r="BR87">
        <v>4.2</v>
      </c>
      <c r="BS87">
        <v>4.5999999999999996</v>
      </c>
      <c r="BT87">
        <v>3.4</v>
      </c>
      <c r="BU87">
        <v>6.9</v>
      </c>
      <c r="BV87">
        <v>7.3</v>
      </c>
      <c r="BW87">
        <v>7.3</v>
      </c>
      <c r="BX87">
        <v>5.2</v>
      </c>
      <c r="BY87">
        <v>2.2999999999999998</v>
      </c>
      <c r="BZ87">
        <v>3.9</v>
      </c>
      <c r="CA87">
        <v>1.9</v>
      </c>
    </row>
    <row r="88" spans="1:79" x14ac:dyDescent="0.3">
      <c r="A88">
        <v>700</v>
      </c>
      <c r="B88" t="s">
        <v>9</v>
      </c>
      <c r="C88" t="s">
        <v>8</v>
      </c>
      <c r="E88" t="s">
        <v>1000</v>
      </c>
      <c r="F88" t="str">
        <f>IF(ISBLANK(E88),"Unknown",VLOOKUP(E88,'[1]LVL1_ID_metadata _final'!$F$2:$G$690,2,FALSE))</f>
        <v>Metabolite</v>
      </c>
      <c r="G88" t="str">
        <f>IF(ISBLANK(E88),"Unknown",VLOOKUP(E88,'[1]LVL1_ID_metadata _final'!$F$2:$H$690,3,FALSE))</f>
        <v>Plant metabolite</v>
      </c>
      <c r="I88" t="str">
        <f>IF(ISBLANK($E88),"Unknown",VLOOKUP($E88,'[1]LVL1_ID_metadata _final'!$F$2:$K$690,5,FALSE))</f>
        <v>185147-97-1</v>
      </c>
      <c r="J88" t="str">
        <f>IF(ISBLANK($E88),"Unknown",VLOOKUP($E88,'[1]LVL1_ID_metadata _final'!$F$2:$K$690,6,FALSE))</f>
        <v>https://www.sigmaaldrich.com/DK/en/product/sigma/smb00244</v>
      </c>
      <c r="L88" t="s">
        <v>999</v>
      </c>
      <c r="M88" t="s">
        <v>4</v>
      </c>
      <c r="N88" t="s">
        <v>4</v>
      </c>
      <c r="O88" t="s">
        <v>3</v>
      </c>
      <c r="P88" t="s">
        <v>18</v>
      </c>
      <c r="Q88" t="s">
        <v>3</v>
      </c>
      <c r="R88">
        <v>328.22487999999998</v>
      </c>
      <c r="S88">
        <v>346.25871000000001</v>
      </c>
      <c r="T88">
        <v>22.731000000000002</v>
      </c>
      <c r="U88">
        <v>31412278.9431081</v>
      </c>
      <c r="V88">
        <v>16</v>
      </c>
      <c r="W88">
        <v>1</v>
      </c>
      <c r="X88">
        <v>0</v>
      </c>
      <c r="Y88">
        <v>43.2</v>
      </c>
      <c r="Z88">
        <v>43.2</v>
      </c>
      <c r="AB88" t="s">
        <v>2</v>
      </c>
      <c r="AC88" t="s">
        <v>2</v>
      </c>
      <c r="AD88" t="s">
        <v>1</v>
      </c>
      <c r="AE88" t="s">
        <v>185</v>
      </c>
      <c r="AF88">
        <v>31412278.9431081</v>
      </c>
      <c r="AG88">
        <v>30523326.535665799</v>
      </c>
      <c r="AH88">
        <v>28879128.816631101</v>
      </c>
      <c r="AI88">
        <v>261284.04638530299</v>
      </c>
      <c r="AJ88">
        <v>15561093.171647999</v>
      </c>
      <c r="AK88">
        <v>14813986.0500238</v>
      </c>
      <c r="AL88">
        <v>15669974.9591855</v>
      </c>
      <c r="AM88">
        <v>458918.01075483602</v>
      </c>
      <c r="AN88">
        <v>20492963.2573433</v>
      </c>
      <c r="AO88">
        <v>18070149.741140101</v>
      </c>
      <c r="AP88">
        <v>19744641.9994056</v>
      </c>
      <c r="AQ88">
        <v>7445934.3027455201</v>
      </c>
      <c r="AR88">
        <v>7670396.8479202799</v>
      </c>
      <c r="AS88">
        <v>8104577.9362850301</v>
      </c>
      <c r="AT88">
        <v>349405.20171449101</v>
      </c>
      <c r="AU88">
        <v>30523326.535665799</v>
      </c>
      <c r="AV88">
        <v>15561093.171647999</v>
      </c>
      <c r="AW88">
        <v>7670396.8479202799</v>
      </c>
      <c r="AX88">
        <v>4.2455746764551998</v>
      </c>
      <c r="AY88" s="1">
        <v>3.0359298564664501</v>
      </c>
      <c r="AZ88" s="1">
        <v>4.3259324730676703</v>
      </c>
      <c r="BA88">
        <v>0.51</v>
      </c>
      <c r="BB88" s="1">
        <v>0.251</v>
      </c>
      <c r="BC88" s="1">
        <v>0.49299999999999999</v>
      </c>
      <c r="BD88">
        <v>-0.97</v>
      </c>
      <c r="BE88">
        <v>-1.99</v>
      </c>
      <c r="BF88">
        <v>-1.02</v>
      </c>
      <c r="BG88" s="1">
        <v>1.7307899491392199E-6</v>
      </c>
      <c r="BH88" s="1">
        <v>2.77846947671634E-8</v>
      </c>
      <c r="BI88" s="1">
        <v>1.6600697076984999E-6</v>
      </c>
      <c r="BJ88" s="1">
        <v>2.2731352364218502E-5</v>
      </c>
      <c r="BK88" s="1">
        <v>7.5833693584511299E-7</v>
      </c>
      <c r="BL88" s="1">
        <v>3.5214121157086302E-5</v>
      </c>
      <c r="BM88" s="1">
        <v>6.2</v>
      </c>
      <c r="BN88" s="1">
        <v>6.2</v>
      </c>
      <c r="BO88">
        <v>6.2</v>
      </c>
      <c r="BP88" s="1">
        <v>1.9</v>
      </c>
      <c r="BQ88">
        <v>6</v>
      </c>
      <c r="BR88">
        <v>6.4</v>
      </c>
      <c r="BS88">
        <v>5.6</v>
      </c>
      <c r="BT88">
        <v>4.5</v>
      </c>
      <c r="BU88">
        <v>8.5</v>
      </c>
      <c r="BV88">
        <v>8.5</v>
      </c>
      <c r="BW88">
        <v>8.5</v>
      </c>
      <c r="BX88">
        <v>5</v>
      </c>
      <c r="BY88">
        <v>5</v>
      </c>
      <c r="BZ88">
        <v>4.2</v>
      </c>
      <c r="CA88">
        <v>4.2</v>
      </c>
    </row>
    <row r="89" spans="1:79" x14ac:dyDescent="0.3">
      <c r="A89">
        <v>1650</v>
      </c>
      <c r="B89" t="s">
        <v>9</v>
      </c>
      <c r="C89" t="s">
        <v>8</v>
      </c>
      <c r="E89" t="s">
        <v>998</v>
      </c>
      <c r="F89" t="str">
        <f>IF(ISBLANK(E89),"Unknown",VLOOKUP(E89,'[1]LVL1_ID_metadata _final'!$F$2:$G$690,2,FALSE))</f>
        <v>Metabolite</v>
      </c>
      <c r="G89" t="str">
        <f>IF(ISBLANK(E89),"Unknown",VLOOKUP(E89,'[1]LVL1_ID_metadata _final'!$F$2:$H$690,3,FALSE))</f>
        <v>Plant metabolite</v>
      </c>
      <c r="J89" t="str">
        <f>IF(ISBLANK($E89),"Unknown",VLOOKUP($E89,'[1]LVL1_ID_metadata _final'!$F$2:$K$690,6,FALSE))</f>
        <v>https://pubchem.ncbi.nlm.nih.gov/compound/14806212</v>
      </c>
      <c r="L89" t="s">
        <v>124</v>
      </c>
      <c r="M89" t="s">
        <v>4</v>
      </c>
      <c r="N89" t="s">
        <v>25</v>
      </c>
      <c r="O89" t="s">
        <v>3</v>
      </c>
      <c r="P89" t="s">
        <v>25</v>
      </c>
      <c r="Q89" t="s">
        <v>3</v>
      </c>
      <c r="R89">
        <v>332.19880000000001</v>
      </c>
      <c r="S89">
        <v>333.20609000000002</v>
      </c>
      <c r="T89">
        <v>22.56</v>
      </c>
      <c r="U89">
        <v>56942911.850881003</v>
      </c>
      <c r="V89">
        <v>229</v>
      </c>
      <c r="W89">
        <v>15</v>
      </c>
      <c r="X89">
        <v>0</v>
      </c>
      <c r="Y89">
        <v>51.9</v>
      </c>
      <c r="Z89">
        <v>62.6</v>
      </c>
      <c r="AB89" t="s">
        <v>2</v>
      </c>
      <c r="AC89" t="s">
        <v>2</v>
      </c>
      <c r="AD89" t="s">
        <v>1</v>
      </c>
      <c r="AE89" t="s">
        <v>0</v>
      </c>
      <c r="AF89">
        <v>15916367.695144501</v>
      </c>
      <c r="AG89">
        <v>15847113.9365252</v>
      </c>
      <c r="AH89">
        <v>14581017.385359</v>
      </c>
      <c r="AI89">
        <v>1443896.7383687799</v>
      </c>
      <c r="AJ89">
        <v>9153229.2509289291</v>
      </c>
      <c r="AK89">
        <v>26438737.7738216</v>
      </c>
      <c r="AL89">
        <v>26271897.006038502</v>
      </c>
      <c r="AM89">
        <v>538072.70030127396</v>
      </c>
      <c r="AN89">
        <v>45986037.6664913</v>
      </c>
      <c r="AO89">
        <v>44072552.234856397</v>
      </c>
      <c r="AP89">
        <v>56942911.850881003</v>
      </c>
      <c r="AQ89">
        <v>32277205.0809456</v>
      </c>
      <c r="AR89">
        <v>36612144.439349897</v>
      </c>
      <c r="AS89">
        <v>37441896.277229197</v>
      </c>
      <c r="AT89">
        <v>1761773.7738562799</v>
      </c>
      <c r="AU89">
        <v>15847113.9365252</v>
      </c>
      <c r="AV89">
        <v>26271897.006038502</v>
      </c>
      <c r="AW89">
        <v>36612144.439349897</v>
      </c>
      <c r="AX89">
        <v>4.8664086975922896</v>
      </c>
      <c r="AY89" s="1">
        <v>48.1637255144582</v>
      </c>
      <c r="AZ89" s="1">
        <v>7.8251099240581299</v>
      </c>
      <c r="BA89" s="1">
        <v>1.6579999999999999</v>
      </c>
      <c r="BB89" s="1">
        <v>2.31</v>
      </c>
      <c r="BC89" s="1">
        <v>1.3939999999999999</v>
      </c>
      <c r="BD89" s="1">
        <v>0.73</v>
      </c>
      <c r="BE89">
        <v>1.21</v>
      </c>
      <c r="BF89">
        <v>0.48</v>
      </c>
      <c r="BG89">
        <v>0.81159291615208995</v>
      </c>
      <c r="BH89">
        <v>6.5808528886204795E-2</v>
      </c>
      <c r="BI89">
        <v>0.14580910204513201</v>
      </c>
      <c r="BJ89">
        <v>0.93993250317585697</v>
      </c>
      <c r="BK89">
        <v>9.8400335011001594E-2</v>
      </c>
      <c r="BL89" s="1">
        <v>0.25920211192912201</v>
      </c>
      <c r="BM89" s="1">
        <v>1.1000000000000001</v>
      </c>
      <c r="BN89">
        <v>1.8</v>
      </c>
      <c r="BO89" s="1">
        <v>0.7</v>
      </c>
      <c r="BP89" s="1">
        <v>0.6</v>
      </c>
      <c r="BQ89">
        <v>0.8</v>
      </c>
      <c r="BT89">
        <v>0.4</v>
      </c>
      <c r="BU89">
        <v>4.8</v>
      </c>
      <c r="BV89">
        <v>4.4000000000000004</v>
      </c>
      <c r="BW89">
        <v>4.8</v>
      </c>
      <c r="BX89">
        <v>5.0999999999999996</v>
      </c>
      <c r="BY89">
        <v>5.5</v>
      </c>
      <c r="BZ89">
        <v>5.5</v>
      </c>
      <c r="CA89">
        <v>0.2</v>
      </c>
    </row>
    <row r="90" spans="1:79" x14ac:dyDescent="0.3">
      <c r="A90">
        <v>4991</v>
      </c>
      <c r="B90" t="s">
        <v>9</v>
      </c>
      <c r="C90" t="s">
        <v>8</v>
      </c>
      <c r="E90" t="s">
        <v>998</v>
      </c>
      <c r="F90" t="str">
        <f>IF(ISBLANK(E90),"Unknown",VLOOKUP(E90,'[1]LVL1_ID_metadata _final'!$F$2:$G$690,2,FALSE))</f>
        <v>Metabolite</v>
      </c>
      <c r="G90" t="str">
        <f>IF(ISBLANK(E90),"Unknown",VLOOKUP(E90,'[1]LVL1_ID_metadata _final'!$F$2:$H$690,3,FALSE))</f>
        <v>Plant metabolite</v>
      </c>
      <c r="J90" t="str">
        <f>IF(ISBLANK($E90),"Unknown",VLOOKUP($E90,'[1]LVL1_ID_metadata _final'!$F$2:$K$690,6,FALSE))</f>
        <v>https://pubchem.ncbi.nlm.nih.gov/compound/14806212</v>
      </c>
      <c r="L90" t="s">
        <v>124</v>
      </c>
      <c r="M90" t="s">
        <v>4</v>
      </c>
      <c r="N90" t="s">
        <v>25</v>
      </c>
      <c r="O90" t="s">
        <v>3</v>
      </c>
      <c r="P90" t="s">
        <v>25</v>
      </c>
      <c r="Q90" t="s">
        <v>3</v>
      </c>
      <c r="R90">
        <v>332.19875999999999</v>
      </c>
      <c r="S90">
        <v>333.20603</v>
      </c>
      <c r="T90">
        <v>22.033000000000001</v>
      </c>
      <c r="U90">
        <v>32528691.114104401</v>
      </c>
      <c r="V90">
        <v>229</v>
      </c>
      <c r="W90">
        <v>15</v>
      </c>
      <c r="X90">
        <v>0</v>
      </c>
      <c r="Y90">
        <v>42.4</v>
      </c>
      <c r="Z90">
        <v>59.9</v>
      </c>
      <c r="AB90" t="s">
        <v>2</v>
      </c>
      <c r="AC90" t="s">
        <v>2</v>
      </c>
      <c r="AD90" t="s">
        <v>1</v>
      </c>
      <c r="AE90" t="s">
        <v>0</v>
      </c>
      <c r="AF90">
        <v>16442122.200197101</v>
      </c>
      <c r="AG90">
        <v>15068964.441015599</v>
      </c>
      <c r="AH90">
        <v>8961906.3254770804</v>
      </c>
      <c r="AI90">
        <v>882566.68941299606</v>
      </c>
      <c r="AJ90">
        <v>32528691.114104401</v>
      </c>
      <c r="AK90">
        <v>13572836.328142099</v>
      </c>
      <c r="AL90">
        <v>13700542.905457599</v>
      </c>
      <c r="AM90">
        <v>3246681.6133922399</v>
      </c>
      <c r="AN90">
        <v>16369063.6936481</v>
      </c>
      <c r="AO90">
        <v>13427956.1700077</v>
      </c>
      <c r="AP90">
        <v>6265067.5248740502</v>
      </c>
      <c r="AQ90">
        <v>5149540.3093841802</v>
      </c>
      <c r="AR90">
        <v>6157447.0221581599</v>
      </c>
      <c r="AS90">
        <v>6654578.6719737304</v>
      </c>
      <c r="AT90">
        <v>1154671.7495764899</v>
      </c>
      <c r="AU90">
        <v>15068964.441015599</v>
      </c>
      <c r="AV90">
        <v>13700542.905457599</v>
      </c>
      <c r="AW90">
        <v>6157447.0221581599</v>
      </c>
      <c r="AX90">
        <v>29.5155764436292</v>
      </c>
      <c r="AY90">
        <v>54.717950344725303</v>
      </c>
      <c r="AZ90" s="1">
        <v>12.807823636218799</v>
      </c>
      <c r="BA90">
        <v>0.90900000000000003</v>
      </c>
      <c r="BB90">
        <v>0.40899999999999997</v>
      </c>
      <c r="BC90" s="1">
        <v>0.44900000000000001</v>
      </c>
      <c r="BD90">
        <v>-0.14000000000000001</v>
      </c>
      <c r="BE90">
        <v>-1.29</v>
      </c>
      <c r="BF90">
        <v>-1.1499999999999999</v>
      </c>
      <c r="BG90">
        <v>0.51927684191635004</v>
      </c>
      <c r="BH90">
        <v>7.8113942444653098E-2</v>
      </c>
      <c r="BI90">
        <v>1.94738248647888E-2</v>
      </c>
      <c r="BJ90">
        <v>0.67769186828356298</v>
      </c>
      <c r="BK90">
        <v>0.11482889779835199</v>
      </c>
      <c r="BL90" s="1">
        <v>4.8888472249314301E-2</v>
      </c>
      <c r="BM90" s="1"/>
      <c r="BO90" s="1">
        <v>0.8</v>
      </c>
      <c r="BP90" s="1">
        <v>1.5</v>
      </c>
      <c r="BQ90">
        <v>0.9</v>
      </c>
      <c r="BT90">
        <v>0.2</v>
      </c>
      <c r="BU90">
        <v>0.7</v>
      </c>
      <c r="BW90">
        <v>0.8</v>
      </c>
      <c r="BX90">
        <v>2.2999999999999998</v>
      </c>
      <c r="BY90">
        <v>2</v>
      </c>
      <c r="BZ90">
        <v>2</v>
      </c>
      <c r="CA90">
        <v>0.2</v>
      </c>
    </row>
    <row r="91" spans="1:79" x14ac:dyDescent="0.3">
      <c r="A91">
        <v>24</v>
      </c>
      <c r="B91" t="s">
        <v>9</v>
      </c>
      <c r="E91" t="s">
        <v>997</v>
      </c>
      <c r="F91" t="str">
        <f>IF(ISBLANK(E91),"Unknown",VLOOKUP(E91,'[1]LVL1_ID_metadata _final'!$F$2:$G$690,2,FALSE))</f>
        <v>Metabolite</v>
      </c>
      <c r="G91" t="str">
        <f>IF(ISBLANK(E91),"Unknown",VLOOKUP(E91,'[1]LVL1_ID_metadata _final'!$F$2:$H$690,3,FALSE))</f>
        <v>Plant Metabolite</v>
      </c>
      <c r="I91" t="str">
        <f>IF(ISBLANK($E91),"Unknown",VLOOKUP($E91,'[1]LVL1_ID_metadata _final'!$F$2:$K$690,5,FALSE))</f>
        <v>615-22-5</v>
      </c>
      <c r="J91" t="str">
        <f>IF(ISBLANK($E91),"Unknown",VLOOKUP($E91,'[1]LVL1_ID_metadata _final'!$F$2:$K$690,6,FALSE))</f>
        <v>https://pubchem.ncbi.nlm.nih.gov/compound/2-_Methylthio_benzothiazole#section=Canonical-SMILES</v>
      </c>
      <c r="L91" t="s">
        <v>996</v>
      </c>
      <c r="M91" t="s">
        <v>4</v>
      </c>
      <c r="N91" t="s">
        <v>4</v>
      </c>
      <c r="O91" t="s">
        <v>3</v>
      </c>
      <c r="P91" t="s">
        <v>4</v>
      </c>
      <c r="Q91" t="s">
        <v>4</v>
      </c>
      <c r="R91">
        <v>181.00210000000001</v>
      </c>
      <c r="S91">
        <v>182.00936999999999</v>
      </c>
      <c r="T91">
        <v>21.638999999999999</v>
      </c>
      <c r="U91">
        <v>902591419.26888597</v>
      </c>
      <c r="V91">
        <v>6</v>
      </c>
      <c r="W91">
        <v>2</v>
      </c>
      <c r="X91">
        <v>0</v>
      </c>
      <c r="Y91">
        <v>98.1</v>
      </c>
      <c r="Z91">
        <v>9.9</v>
      </c>
      <c r="AB91" t="s">
        <v>2</v>
      </c>
      <c r="AC91" t="s">
        <v>28</v>
      </c>
      <c r="AD91" t="s">
        <v>1</v>
      </c>
      <c r="AE91" t="s">
        <v>0</v>
      </c>
      <c r="AF91">
        <v>890739565.65654099</v>
      </c>
      <c r="AG91">
        <v>902591419.26888597</v>
      </c>
      <c r="AH91">
        <v>831311549.58948505</v>
      </c>
      <c r="AI91">
        <v>33667877.241325803</v>
      </c>
      <c r="AJ91">
        <v>179639180.26576501</v>
      </c>
      <c r="AK91">
        <v>146656968.98605999</v>
      </c>
      <c r="AL91">
        <v>143434314.287687</v>
      </c>
      <c r="AM91">
        <v>45323872.009089403</v>
      </c>
      <c r="AN91">
        <v>435259988.21538699</v>
      </c>
      <c r="AO91">
        <v>399964002.47098798</v>
      </c>
      <c r="AP91">
        <v>360421087.57313299</v>
      </c>
      <c r="AQ91">
        <v>83828424.180615693</v>
      </c>
      <c r="AR91">
        <v>61646985.6423757</v>
      </c>
      <c r="AS91">
        <v>60882133.083484098</v>
      </c>
      <c r="AT91">
        <v>14993171.484312501</v>
      </c>
      <c r="AU91">
        <v>890739565.65654099</v>
      </c>
      <c r="AV91">
        <v>146656968.98605999</v>
      </c>
      <c r="AW91">
        <v>61646985.6423757</v>
      </c>
      <c r="AX91">
        <v>4.3656942781523096</v>
      </c>
      <c r="AY91">
        <v>12.7972210358206</v>
      </c>
      <c r="AZ91" s="1">
        <v>18.947015836206202</v>
      </c>
      <c r="BA91" s="1">
        <v>0.16500000000000001</v>
      </c>
      <c r="BB91">
        <v>6.9000000000000006E-2</v>
      </c>
      <c r="BC91" s="1">
        <v>0.42</v>
      </c>
      <c r="BD91">
        <v>-2.6</v>
      </c>
      <c r="BE91">
        <v>-3.85</v>
      </c>
      <c r="BF91">
        <v>-1.25</v>
      </c>
      <c r="BG91" s="1">
        <v>7.8082046688354706E-6</v>
      </c>
      <c r="BH91" s="1">
        <v>9.7616190530835901E-7</v>
      </c>
      <c r="BI91">
        <v>5.5395156877679997E-4</v>
      </c>
      <c r="BJ91" s="1">
        <v>7.2159796646077703E-5</v>
      </c>
      <c r="BK91" s="1">
        <v>9.4477703081144696E-6</v>
      </c>
      <c r="BL91">
        <v>2.61577591992182E-3</v>
      </c>
      <c r="BM91">
        <v>6.6</v>
      </c>
      <c r="BN91">
        <v>6.6</v>
      </c>
      <c r="BO91">
        <v>6.6</v>
      </c>
      <c r="BP91">
        <v>5.8</v>
      </c>
      <c r="BQ91">
        <v>6.6</v>
      </c>
      <c r="BR91">
        <v>5.8</v>
      </c>
      <c r="BS91">
        <v>6.2</v>
      </c>
      <c r="BT91">
        <v>5.0999999999999996</v>
      </c>
      <c r="BU91">
        <v>9.1</v>
      </c>
      <c r="BV91">
        <v>8.6999999999999993</v>
      </c>
      <c r="BW91">
        <v>9.1</v>
      </c>
      <c r="BX91">
        <v>6.6</v>
      </c>
      <c r="BY91">
        <v>5.5</v>
      </c>
      <c r="BZ91">
        <v>5.0999999999999996</v>
      </c>
      <c r="CA91">
        <v>3.7</v>
      </c>
    </row>
    <row r="92" spans="1:79" x14ac:dyDescent="0.3">
      <c r="A92">
        <v>143</v>
      </c>
      <c r="B92" t="s">
        <v>9</v>
      </c>
      <c r="E92" t="s">
        <v>995</v>
      </c>
      <c r="F92" t="str">
        <f>IF(ISBLANK(E92),"Unknown",VLOOKUP(E92,'[1]LVL1_ID_metadata _final'!$F$2:$G$690,2,FALSE))</f>
        <v>Metabolite</v>
      </c>
      <c r="G92" t="str">
        <f>IF(ISBLANK(E92),"Unknown",VLOOKUP(E92,'[1]LVL1_ID_metadata _final'!$F$2:$H$690,3,FALSE))</f>
        <v>Plant Metabolite</v>
      </c>
      <c r="J92" t="str">
        <f>IF(ISBLANK($E92),"Unknown",VLOOKUP($E92,'[1]LVL1_ID_metadata _final'!$F$2:$K$690,6,FALSE))</f>
        <v>https://pubchem.ncbi.nlm.nih.gov/compound/73832277</v>
      </c>
      <c r="L92" t="s">
        <v>994</v>
      </c>
      <c r="M92" t="s">
        <v>4</v>
      </c>
      <c r="N92" t="s">
        <v>25</v>
      </c>
      <c r="O92" t="s">
        <v>3</v>
      </c>
      <c r="P92" t="s">
        <v>18</v>
      </c>
      <c r="Q92" t="s">
        <v>3</v>
      </c>
      <c r="R92">
        <v>371.13673999999997</v>
      </c>
      <c r="S92">
        <v>372.14402000000001</v>
      </c>
      <c r="T92">
        <v>22.542000000000002</v>
      </c>
      <c r="U92">
        <v>121241643.117349</v>
      </c>
      <c r="V92">
        <v>109</v>
      </c>
      <c r="W92">
        <v>6</v>
      </c>
      <c r="X92">
        <v>0</v>
      </c>
      <c r="Y92">
        <v>44.8</v>
      </c>
      <c r="Z92">
        <v>7.2</v>
      </c>
      <c r="AB92" t="s">
        <v>2</v>
      </c>
      <c r="AC92" t="s">
        <v>2</v>
      </c>
      <c r="AD92" t="s">
        <v>1</v>
      </c>
      <c r="AE92" t="s">
        <v>0</v>
      </c>
      <c r="AF92">
        <v>49644302.844763398</v>
      </c>
      <c r="AG92">
        <v>48189607.604302399</v>
      </c>
      <c r="AH92">
        <v>46859347.044349901</v>
      </c>
      <c r="AI92">
        <v>1717312.76430743</v>
      </c>
      <c r="AJ92">
        <v>112518239.999207</v>
      </c>
      <c r="AK92">
        <v>121179810.507388</v>
      </c>
      <c r="AL92">
        <v>121241643.117349</v>
      </c>
      <c r="AM92">
        <v>791511.420679498</v>
      </c>
      <c r="AN92">
        <v>72143183.424418405</v>
      </c>
      <c r="AO92">
        <v>70089406.699973002</v>
      </c>
      <c r="AP92">
        <v>76232999.699721098</v>
      </c>
      <c r="AQ92">
        <v>42136575.199521802</v>
      </c>
      <c r="AR92">
        <v>46839421.295222796</v>
      </c>
      <c r="AS92">
        <v>46822518.539223798</v>
      </c>
      <c r="AT92">
        <v>1814890.6690040899</v>
      </c>
      <c r="AU92">
        <v>48189607.604302399</v>
      </c>
      <c r="AV92">
        <v>121179810.507388</v>
      </c>
      <c r="AW92">
        <v>46822518.539223798</v>
      </c>
      <c r="AX92">
        <v>2.8880567824117902</v>
      </c>
      <c r="AY92">
        <v>4.2418796078206702</v>
      </c>
      <c r="AZ92">
        <v>5.9875247455831699</v>
      </c>
      <c r="BA92">
        <v>2.5150000000000001</v>
      </c>
      <c r="BB92">
        <v>0.97199999999999998</v>
      </c>
      <c r="BC92">
        <v>0.38600000000000001</v>
      </c>
      <c r="BD92">
        <v>1.33</v>
      </c>
      <c r="BE92">
        <v>-0.04</v>
      </c>
      <c r="BF92">
        <v>-1.37</v>
      </c>
      <c r="BG92" s="1">
        <v>1.0452558096840601E-6</v>
      </c>
      <c r="BH92">
        <v>0.27751018118050402</v>
      </c>
      <c r="BI92" s="1">
        <v>7.8777489154191503E-7</v>
      </c>
      <c r="BJ92" s="1">
        <v>1.70489134854445E-5</v>
      </c>
      <c r="BK92">
        <v>0.35459634261953199</v>
      </c>
      <c r="BL92" s="1">
        <v>2.23968778192542E-5</v>
      </c>
      <c r="BM92">
        <v>6.6</v>
      </c>
      <c r="BN92">
        <v>6.6</v>
      </c>
      <c r="BO92">
        <v>6.2</v>
      </c>
      <c r="BP92">
        <v>3.6</v>
      </c>
      <c r="BQ92">
        <v>6.6</v>
      </c>
      <c r="BR92">
        <v>6.6</v>
      </c>
      <c r="BS92">
        <v>6.6</v>
      </c>
      <c r="BT92">
        <v>3.4</v>
      </c>
      <c r="BU92">
        <v>9.6</v>
      </c>
      <c r="BV92">
        <v>9.6</v>
      </c>
      <c r="BW92">
        <v>9.6</v>
      </c>
      <c r="BX92">
        <v>6.6</v>
      </c>
      <c r="BY92">
        <v>6.6</v>
      </c>
      <c r="BZ92">
        <v>6.6</v>
      </c>
      <c r="CA92">
        <v>4</v>
      </c>
    </row>
    <row r="93" spans="1:79" x14ac:dyDescent="0.3">
      <c r="A93">
        <v>3460</v>
      </c>
      <c r="B93" t="s">
        <v>9</v>
      </c>
      <c r="C93" t="s">
        <v>8</v>
      </c>
      <c r="E93" t="s">
        <v>993</v>
      </c>
      <c r="F93" t="str">
        <f>IF(ISBLANK(E93),"Unknown",VLOOKUP(E93,'[1]LVL1_ID_metadata _final'!$F$2:$G$690,2,FALSE))</f>
        <v>Metabolite</v>
      </c>
      <c r="G93" t="str">
        <f>IF(ISBLANK(E93),"Unknown",VLOOKUP(E93,'[1]LVL1_ID_metadata _final'!$F$2:$H$690,3,FALSE))</f>
        <v>Plant Metabolite</v>
      </c>
      <c r="I93" t="str">
        <f>IF(ISBLANK($E93),"Unknown",VLOOKUP($E93,'[1]LVL1_ID_metadata _final'!$F$2:$K$690,5,FALSE))</f>
        <v>514-10-3</v>
      </c>
      <c r="J93" t="str">
        <f>IF(ISBLANK($E93),"Unknown",VLOOKUP($E93,'[1]LVL1_ID_metadata _final'!$F$2:$K$690,6,FALSE))</f>
        <v>https://en.wikipedia.org/wiki/Abietic_acid</v>
      </c>
      <c r="L93" t="s">
        <v>992</v>
      </c>
      <c r="M93" t="s">
        <v>4</v>
      </c>
      <c r="N93" t="s">
        <v>25</v>
      </c>
      <c r="O93" t="s">
        <v>3</v>
      </c>
      <c r="P93" t="s">
        <v>25</v>
      </c>
      <c r="Q93" t="s">
        <v>25</v>
      </c>
      <c r="R93">
        <v>302.22465999999997</v>
      </c>
      <c r="S93">
        <v>303.23194000000001</v>
      </c>
      <c r="T93">
        <v>24.698</v>
      </c>
      <c r="U93">
        <v>8377783.3386438601</v>
      </c>
      <c r="V93">
        <v>253</v>
      </c>
      <c r="W93">
        <v>15</v>
      </c>
      <c r="X93">
        <v>0</v>
      </c>
      <c r="Y93">
        <v>62.9</v>
      </c>
      <c r="Z93">
        <v>65.8</v>
      </c>
      <c r="AB93" t="s">
        <v>31</v>
      </c>
      <c r="AC93" t="s">
        <v>31</v>
      </c>
      <c r="AD93" t="s">
        <v>1</v>
      </c>
      <c r="AE93" t="s">
        <v>0</v>
      </c>
      <c r="AF93">
        <v>7746233.0305182301</v>
      </c>
      <c r="AG93">
        <v>8122252.4481261699</v>
      </c>
      <c r="AH93">
        <v>8205322.6851249104</v>
      </c>
      <c r="AI93">
        <v>433627.81517660798</v>
      </c>
      <c r="AJ93">
        <v>8343928.8945917096</v>
      </c>
      <c r="AK93">
        <v>6833712.5048444504</v>
      </c>
      <c r="AL93">
        <v>8377783.3386438601</v>
      </c>
      <c r="AM93">
        <v>833482.03555039398</v>
      </c>
      <c r="AN93">
        <v>6943401.0633743396</v>
      </c>
      <c r="AO93">
        <v>6142346.10769438</v>
      </c>
      <c r="AP93">
        <v>7289523.9744680403</v>
      </c>
      <c r="AQ93">
        <v>4661364.90061945</v>
      </c>
      <c r="AR93">
        <v>4631086.7500801403</v>
      </c>
      <c r="AS93">
        <v>4574353.7551471302</v>
      </c>
      <c r="AT93">
        <v>591646.92412237299</v>
      </c>
      <c r="AU93">
        <v>8122252.4481261699</v>
      </c>
      <c r="AV93">
        <v>8343928.8945917096</v>
      </c>
      <c r="AW93">
        <v>4631086.7500801403</v>
      </c>
      <c r="AX93">
        <v>3.04846398153505</v>
      </c>
      <c r="AY93">
        <v>11.231288654296399</v>
      </c>
      <c r="AZ93" s="1">
        <v>0.95560793732941396</v>
      </c>
      <c r="BA93" s="1">
        <v>1.0269999999999999</v>
      </c>
      <c r="BB93">
        <v>0.56999999999999995</v>
      </c>
      <c r="BC93" s="1">
        <v>0.55500000000000005</v>
      </c>
      <c r="BD93" s="1">
        <v>0.04</v>
      </c>
      <c r="BE93">
        <v>-0.81</v>
      </c>
      <c r="BF93">
        <v>-0.85</v>
      </c>
      <c r="BG93">
        <v>0.89442838889257703</v>
      </c>
      <c r="BH93">
        <v>1.7166823254266501E-4</v>
      </c>
      <c r="BI93">
        <v>2.25195850557913E-4</v>
      </c>
      <c r="BJ93">
        <v>0.98994047691976395</v>
      </c>
      <c r="BK93">
        <v>5.39378161189311E-4</v>
      </c>
      <c r="BL93">
        <v>1.2682011653000699E-3</v>
      </c>
      <c r="BM93">
        <v>5.4</v>
      </c>
      <c r="BN93">
        <v>4.5999999999999996</v>
      </c>
      <c r="BO93">
        <v>3.1</v>
      </c>
      <c r="BP93">
        <v>3.8</v>
      </c>
      <c r="BQ93">
        <v>3.1</v>
      </c>
      <c r="BR93">
        <v>3.1</v>
      </c>
      <c r="BS93">
        <v>3.5</v>
      </c>
      <c r="BT93">
        <v>1.9</v>
      </c>
      <c r="BU93">
        <v>6.4</v>
      </c>
      <c r="BV93">
        <v>5.6</v>
      </c>
      <c r="BW93">
        <v>6</v>
      </c>
      <c r="BX93">
        <v>3.6</v>
      </c>
      <c r="BY93">
        <v>2.9</v>
      </c>
      <c r="BZ93">
        <v>2.9</v>
      </c>
      <c r="CA93">
        <v>0.8</v>
      </c>
    </row>
    <row r="94" spans="1:79" x14ac:dyDescent="0.3">
      <c r="A94">
        <v>3053</v>
      </c>
      <c r="B94" t="s">
        <v>9</v>
      </c>
      <c r="C94" t="s">
        <v>8</v>
      </c>
      <c r="E94" t="s">
        <v>991</v>
      </c>
      <c r="F94" t="str">
        <f>IF(ISBLANK(E94),"Unknown",VLOOKUP(E94,'[1]LVL1_ID_metadata _final'!$F$2:$G$690,2,FALSE))</f>
        <v>Metabolite</v>
      </c>
      <c r="G94" t="str">
        <f>IF(ISBLANK(E94),"Unknown",VLOOKUP(E94,'[1]LVL1_ID_metadata _final'!$F$2:$H$690,3,FALSE))</f>
        <v>Plant Metabolite</v>
      </c>
      <c r="I94" t="str">
        <f>IF(ISBLANK($E94),"Unknown",VLOOKUP($E94,'[1]LVL1_ID_metadata _final'!$F$2:$K$690,5,FALSE))</f>
        <v>36505-53-0</v>
      </c>
      <c r="J94" t="str">
        <f>IF(ISBLANK($E94),"Unknown",VLOOKUP($E94,'[1]LVL1_ID_metadata _final'!$F$2:$K$690,6,FALSE))</f>
        <v>https://pubchem.ncbi.nlm.nih.gov/compound/Arnicolide-A</v>
      </c>
      <c r="L94" t="s">
        <v>283</v>
      </c>
      <c r="M94" t="s">
        <v>4</v>
      </c>
      <c r="N94" t="s">
        <v>5</v>
      </c>
      <c r="O94" t="s">
        <v>3</v>
      </c>
      <c r="P94" t="s">
        <v>4</v>
      </c>
      <c r="Q94" t="s">
        <v>3</v>
      </c>
      <c r="R94">
        <v>306.14679000000001</v>
      </c>
      <c r="S94">
        <v>307.15406999999999</v>
      </c>
      <c r="T94">
        <v>20.195</v>
      </c>
      <c r="U94">
        <v>17733734.547200799</v>
      </c>
      <c r="V94">
        <v>93</v>
      </c>
      <c r="W94">
        <v>2</v>
      </c>
      <c r="X94">
        <v>0</v>
      </c>
      <c r="Y94">
        <v>39.299999999999997</v>
      </c>
      <c r="Z94">
        <v>59</v>
      </c>
      <c r="AB94" t="s">
        <v>2</v>
      </c>
      <c r="AC94" t="s">
        <v>2</v>
      </c>
      <c r="AD94" t="s">
        <v>1</v>
      </c>
      <c r="AE94" t="s">
        <v>0</v>
      </c>
      <c r="AF94">
        <v>17733734.547200799</v>
      </c>
      <c r="AG94">
        <v>16119119.102124199</v>
      </c>
      <c r="AH94">
        <v>15760986.1319727</v>
      </c>
      <c r="AI94">
        <v>123731.87444779099</v>
      </c>
      <c r="AJ94">
        <v>1139882.3603902301</v>
      </c>
      <c r="AK94">
        <v>3170185.44545992</v>
      </c>
      <c r="AL94">
        <v>1626929.74617938</v>
      </c>
      <c r="AM94">
        <v>153100.19252501801</v>
      </c>
      <c r="AN94">
        <v>12869653.4277576</v>
      </c>
      <c r="AO94">
        <v>8335471.0758780399</v>
      </c>
      <c r="AP94">
        <v>9843143.9298994709</v>
      </c>
      <c r="AQ94">
        <v>1727047.6586493901</v>
      </c>
      <c r="AR94">
        <v>2308436.1711170902</v>
      </c>
      <c r="AS94">
        <v>8786020.0609765705</v>
      </c>
      <c r="AT94">
        <v>135852.624308828</v>
      </c>
      <c r="AU94">
        <v>16119119.102124199</v>
      </c>
      <c r="AV94">
        <v>1626929.74617938</v>
      </c>
      <c r="AW94">
        <v>2308436.1711170902</v>
      </c>
      <c r="AX94">
        <v>6.3547807714708302</v>
      </c>
      <c r="AY94">
        <v>53.559979913842703</v>
      </c>
      <c r="AZ94">
        <v>91.684988102804098</v>
      </c>
      <c r="BA94">
        <v>0.10100000000000001</v>
      </c>
      <c r="BB94">
        <v>0.14299999999999999</v>
      </c>
      <c r="BC94">
        <v>1.419</v>
      </c>
      <c r="BD94">
        <v>-3.31</v>
      </c>
      <c r="BE94">
        <v>-2.8</v>
      </c>
      <c r="BF94">
        <v>0.5</v>
      </c>
      <c r="BG94">
        <v>8.4757483448941705E-3</v>
      </c>
      <c r="BH94">
        <v>3.3848433737099601E-2</v>
      </c>
      <c r="BI94">
        <v>0.47215497309127302</v>
      </c>
      <c r="BJ94">
        <v>2.2813749982903801E-2</v>
      </c>
      <c r="BK94">
        <v>5.3711429348715402E-2</v>
      </c>
      <c r="BL94">
        <v>0.663122627730934</v>
      </c>
      <c r="BM94">
        <v>3.3</v>
      </c>
      <c r="BN94">
        <v>4.8</v>
      </c>
      <c r="BO94">
        <v>3</v>
      </c>
      <c r="BP94">
        <v>0.4</v>
      </c>
      <c r="BQ94">
        <v>1.7</v>
      </c>
      <c r="BR94">
        <v>0.2</v>
      </c>
      <c r="BS94">
        <v>2.5</v>
      </c>
      <c r="BT94">
        <v>0</v>
      </c>
      <c r="BU94">
        <v>3.6</v>
      </c>
      <c r="BV94">
        <v>3.4</v>
      </c>
      <c r="BW94">
        <v>3.7</v>
      </c>
      <c r="BX94">
        <v>1.7</v>
      </c>
      <c r="BY94">
        <v>1</v>
      </c>
      <c r="BZ94">
        <v>0.5</v>
      </c>
    </row>
    <row r="95" spans="1:79" x14ac:dyDescent="0.3">
      <c r="A95">
        <v>6296</v>
      </c>
      <c r="B95" t="s">
        <v>9</v>
      </c>
      <c r="C95" t="s">
        <v>8</v>
      </c>
      <c r="E95" t="s">
        <v>990</v>
      </c>
      <c r="F95" t="str">
        <f>IF(ISBLANK(E95),"Unknown",VLOOKUP(E95,'[1]LVL1_ID_metadata _final'!$F$2:$G$690,2,FALSE))</f>
        <v>Metabolite</v>
      </c>
      <c r="G95" t="str">
        <f>IF(ISBLANK(E95),"Unknown",VLOOKUP(E95,'[1]LVL1_ID_metadata _final'!$F$2:$H$690,3,FALSE))</f>
        <v>Plant Metabolite</v>
      </c>
      <c r="I95" t="str">
        <f>IF(ISBLANK($E95),"Unknown",VLOOKUP($E95,'[1]LVL1_ID_metadata _final'!$F$2:$K$690,5,FALSE))</f>
        <v>34532-68-8</v>
      </c>
      <c r="J95" t="str">
        <f>IF(ISBLANK($E95),"Unknown",VLOOKUP($E95,'[1]LVL1_ID_metadata _final'!$F$2:$K$690,6,FALSE))</f>
        <v>https://www.mdpi.com/1420-3049/24/10/1908</v>
      </c>
      <c r="L95" t="s">
        <v>989</v>
      </c>
      <c r="M95" t="s">
        <v>4</v>
      </c>
      <c r="N95" t="s">
        <v>5</v>
      </c>
      <c r="O95" t="s">
        <v>3</v>
      </c>
      <c r="P95" t="s">
        <v>4</v>
      </c>
      <c r="Q95" t="s">
        <v>3</v>
      </c>
      <c r="R95">
        <v>332.16248000000002</v>
      </c>
      <c r="S95">
        <v>333.16976</v>
      </c>
      <c r="T95">
        <v>15.85</v>
      </c>
      <c r="U95">
        <v>7983169.3281244999</v>
      </c>
      <c r="V95">
        <v>80</v>
      </c>
      <c r="W95">
        <v>5</v>
      </c>
      <c r="X95">
        <v>0</v>
      </c>
      <c r="Y95">
        <v>48.1</v>
      </c>
      <c r="Z95">
        <v>44.1</v>
      </c>
      <c r="AB95" t="s">
        <v>2</v>
      </c>
      <c r="AC95" t="s">
        <v>2</v>
      </c>
      <c r="AD95" t="s">
        <v>1</v>
      </c>
      <c r="AE95" t="s">
        <v>0</v>
      </c>
      <c r="AF95">
        <v>5385168.8669660399</v>
      </c>
      <c r="AG95">
        <v>5872907.8895745296</v>
      </c>
      <c r="AH95">
        <v>4308199.6154649602</v>
      </c>
      <c r="AI95">
        <v>89292.072087920504</v>
      </c>
      <c r="AJ95">
        <v>7983169.3281244999</v>
      </c>
      <c r="AK95">
        <v>3970811.4567724899</v>
      </c>
      <c r="AL95">
        <v>7302456.0047335997</v>
      </c>
      <c r="AM95">
        <v>97804.805966954693</v>
      </c>
      <c r="AN95">
        <v>7491002.4654726703</v>
      </c>
      <c r="AO95">
        <v>6059322.1169366296</v>
      </c>
      <c r="AP95">
        <v>6027893.1936152102</v>
      </c>
      <c r="AQ95">
        <v>4192453.9089815398</v>
      </c>
      <c r="AR95">
        <v>5601082.46067164</v>
      </c>
      <c r="AS95">
        <v>6129392.1518616797</v>
      </c>
      <c r="AT95">
        <v>93376.468960437996</v>
      </c>
      <c r="AU95">
        <v>5385168.8669660399</v>
      </c>
      <c r="AV95">
        <v>7302456.0047335997</v>
      </c>
      <c r="AW95">
        <v>5601082.46067164</v>
      </c>
      <c r="AX95">
        <v>15.4301146152951</v>
      </c>
      <c r="AY95">
        <v>33.451329798518401</v>
      </c>
      <c r="AZ95">
        <v>18.864409598831202</v>
      </c>
      <c r="BA95">
        <v>1.3560000000000001</v>
      </c>
      <c r="BB95">
        <v>1.04</v>
      </c>
      <c r="BC95">
        <v>0.76700000000000002</v>
      </c>
      <c r="BD95">
        <v>0.44</v>
      </c>
      <c r="BE95">
        <v>0.06</v>
      </c>
      <c r="BF95">
        <v>-0.38</v>
      </c>
      <c r="BG95">
        <v>0.705985719430272</v>
      </c>
      <c r="BH95">
        <v>0.99605388058713595</v>
      </c>
      <c r="BI95">
        <v>0.75348308415518905</v>
      </c>
      <c r="BJ95">
        <v>0.85284908095235601</v>
      </c>
      <c r="BK95">
        <v>0.99999997168348098</v>
      </c>
      <c r="BL95">
        <v>0.92746835433894903</v>
      </c>
      <c r="BM95" s="1">
        <v>2.7</v>
      </c>
      <c r="BN95" s="1">
        <v>3.1</v>
      </c>
      <c r="BO95">
        <v>2.5</v>
      </c>
      <c r="BP95" s="1"/>
      <c r="BQ95" s="1">
        <v>2.2999999999999998</v>
      </c>
      <c r="BR95">
        <v>3.6</v>
      </c>
      <c r="BS95">
        <v>2.2999999999999998</v>
      </c>
      <c r="BU95">
        <v>4.7</v>
      </c>
      <c r="BV95">
        <v>5.9</v>
      </c>
      <c r="BW95">
        <v>6.3</v>
      </c>
      <c r="BX95">
        <v>4</v>
      </c>
      <c r="BY95">
        <v>3.1</v>
      </c>
      <c r="BZ95">
        <v>3.5</v>
      </c>
    </row>
    <row r="96" spans="1:79" x14ac:dyDescent="0.3">
      <c r="A96">
        <v>1000</v>
      </c>
      <c r="B96" t="s">
        <v>9</v>
      </c>
      <c r="C96" t="s">
        <v>8</v>
      </c>
      <c r="E96" t="s">
        <v>987</v>
      </c>
      <c r="F96" t="str">
        <f>IF(ISBLANK(E96),"Unknown",VLOOKUP(E96,'[1]LVL1_ID_metadata _final'!$F$2:$G$690,2,FALSE))</f>
        <v>Metabolite</v>
      </c>
      <c r="G96" t="str">
        <f>IF(ISBLANK(E96),"Unknown",VLOOKUP(E96,'[1]LVL1_ID_metadata _final'!$F$2:$H$690,3,FALSE))</f>
        <v>Plant metabolite</v>
      </c>
      <c r="I96" t="str">
        <f>IF(ISBLANK($E96),"Unknown",VLOOKUP($E96,'[1]LVL1_ID_metadata _final'!$F$2:$K$690,5,FALSE))</f>
        <v>173327-05-4</v>
      </c>
      <c r="J96" t="str">
        <f>IF(ISBLANK($E96),"Unknown",VLOOKUP($E96,'[1]LVL1_ID_metadata _final'!$F$2:$K$690,6,FALSE))</f>
        <v>https://pubchem.ncbi.nlm.nih.gov/compound/177267</v>
      </c>
      <c r="K96" t="s">
        <v>988</v>
      </c>
      <c r="L96" t="s">
        <v>986</v>
      </c>
      <c r="M96" t="s">
        <v>4</v>
      </c>
      <c r="N96" t="s">
        <v>5</v>
      </c>
      <c r="O96" t="s">
        <v>3</v>
      </c>
      <c r="P96" t="s">
        <v>4</v>
      </c>
      <c r="Q96" t="s">
        <v>3</v>
      </c>
      <c r="R96">
        <v>345.25148999999999</v>
      </c>
      <c r="S96">
        <v>346.25873999999999</v>
      </c>
      <c r="T96">
        <v>22.603000000000002</v>
      </c>
      <c r="U96">
        <v>21514342.519094899</v>
      </c>
      <c r="V96">
        <v>8</v>
      </c>
      <c r="W96">
        <v>1</v>
      </c>
      <c r="X96">
        <v>0</v>
      </c>
      <c r="Y96">
        <v>39.700000000000003</v>
      </c>
      <c r="Z96">
        <v>42.5</v>
      </c>
      <c r="AB96" t="s">
        <v>2</v>
      </c>
      <c r="AC96" t="s">
        <v>2</v>
      </c>
      <c r="AD96" t="s">
        <v>1</v>
      </c>
      <c r="AE96" t="s">
        <v>0</v>
      </c>
      <c r="AF96">
        <v>21514342.519094899</v>
      </c>
      <c r="AG96">
        <v>21032725.799815401</v>
      </c>
      <c r="AH96">
        <v>20477313.753875699</v>
      </c>
      <c r="AI96">
        <v>1261587.1423045199</v>
      </c>
      <c r="AJ96">
        <v>9756899.0933356304</v>
      </c>
      <c r="AK96">
        <v>9482363.3912099097</v>
      </c>
      <c r="AL96">
        <v>9198850.62582957</v>
      </c>
      <c r="AM96">
        <v>455920.06081260397</v>
      </c>
      <c r="AN96">
        <v>14128198.274890799</v>
      </c>
      <c r="AO96">
        <v>11679661.3403765</v>
      </c>
      <c r="AP96">
        <v>12168274.5445772</v>
      </c>
      <c r="AQ96">
        <v>4130071.1566280099</v>
      </c>
      <c r="AR96">
        <v>4597819.8982453197</v>
      </c>
      <c r="AS96">
        <v>4651460.1394734401</v>
      </c>
      <c r="AT96">
        <v>172317.121917368</v>
      </c>
      <c r="AU96">
        <v>21032725.799815401</v>
      </c>
      <c r="AV96">
        <v>9482363.3912099097</v>
      </c>
      <c r="AW96">
        <v>4597819.8982453197</v>
      </c>
      <c r="AX96">
        <v>2.4702430525532302</v>
      </c>
      <c r="AY96">
        <v>2.94361584286702</v>
      </c>
      <c r="AZ96">
        <v>6.4307216622540304</v>
      </c>
      <c r="BA96">
        <v>0.45100000000000001</v>
      </c>
      <c r="BB96">
        <v>0.219</v>
      </c>
      <c r="BC96">
        <v>0.48499999999999999</v>
      </c>
      <c r="BD96">
        <v>-1.1499999999999999</v>
      </c>
      <c r="BE96">
        <v>-2.19</v>
      </c>
      <c r="BF96">
        <v>-1.04</v>
      </c>
      <c r="BG96" s="1">
        <v>1.39606482640886E-6</v>
      </c>
      <c r="BH96" s="1">
        <v>2.3431569795562301E-8</v>
      </c>
      <c r="BI96" s="1">
        <v>1.7805423453420801E-6</v>
      </c>
      <c r="BJ96" s="1">
        <v>2.0339819926398101E-5</v>
      </c>
      <c r="BK96" s="1">
        <v>6.7555525875374598E-7</v>
      </c>
      <c r="BL96" s="1">
        <v>3.60868334744084E-5</v>
      </c>
      <c r="BM96">
        <v>5.6</v>
      </c>
      <c r="BN96">
        <v>5.6</v>
      </c>
      <c r="BO96">
        <v>6</v>
      </c>
      <c r="BP96">
        <v>0.2</v>
      </c>
      <c r="BQ96">
        <v>5.8</v>
      </c>
      <c r="BR96">
        <v>5</v>
      </c>
      <c r="BS96">
        <v>5.4</v>
      </c>
      <c r="BT96">
        <v>1.9</v>
      </c>
      <c r="BU96">
        <v>7.2</v>
      </c>
      <c r="BV96">
        <v>7.2</v>
      </c>
      <c r="BW96">
        <v>7.6</v>
      </c>
      <c r="BX96">
        <v>4.8</v>
      </c>
      <c r="BY96">
        <v>4</v>
      </c>
      <c r="BZ96">
        <v>2.1</v>
      </c>
      <c r="CA96">
        <v>4.5</v>
      </c>
    </row>
    <row r="97" spans="1:79" x14ac:dyDescent="0.3">
      <c r="A97">
        <v>1253</v>
      </c>
      <c r="B97" t="s">
        <v>9</v>
      </c>
      <c r="C97" t="s">
        <v>8</v>
      </c>
      <c r="E97" t="s">
        <v>987</v>
      </c>
      <c r="F97" t="str">
        <f>IF(ISBLANK(E97),"Unknown",VLOOKUP(E97,'[1]LVL1_ID_metadata _final'!$F$2:$G$690,2,FALSE))</f>
        <v>Metabolite</v>
      </c>
      <c r="G97" t="str">
        <f>IF(ISBLANK(E97),"Unknown",VLOOKUP(E97,'[1]LVL1_ID_metadata _final'!$F$2:$H$690,3,FALSE))</f>
        <v>Plant metabolite</v>
      </c>
      <c r="I97" t="str">
        <f>IF(ISBLANK($E97),"Unknown",VLOOKUP($E97,'[1]LVL1_ID_metadata _final'!$F$2:$K$690,5,FALSE))</f>
        <v>173327-05-4</v>
      </c>
      <c r="J97" t="str">
        <f>IF(ISBLANK($E97),"Unknown",VLOOKUP($E97,'[1]LVL1_ID_metadata _final'!$F$2:$K$690,6,FALSE))</f>
        <v>https://pubchem.ncbi.nlm.nih.gov/compound/177267</v>
      </c>
      <c r="L97" t="s">
        <v>986</v>
      </c>
      <c r="M97" t="s">
        <v>4</v>
      </c>
      <c r="N97" t="s">
        <v>5</v>
      </c>
      <c r="O97" t="s">
        <v>3</v>
      </c>
      <c r="P97" t="s">
        <v>4</v>
      </c>
      <c r="Q97" t="s">
        <v>3</v>
      </c>
      <c r="R97">
        <v>345.25148000000002</v>
      </c>
      <c r="S97">
        <v>346.25876</v>
      </c>
      <c r="T97">
        <v>22.728999999999999</v>
      </c>
      <c r="U97">
        <v>31412278.9431081</v>
      </c>
      <c r="V97">
        <v>8</v>
      </c>
      <c r="W97">
        <v>1</v>
      </c>
      <c r="X97">
        <v>0</v>
      </c>
      <c r="Y97">
        <v>46.3</v>
      </c>
      <c r="Z97">
        <v>43.7</v>
      </c>
      <c r="AB97" t="s">
        <v>2</v>
      </c>
      <c r="AC97" t="s">
        <v>2</v>
      </c>
      <c r="AD97" t="s">
        <v>1</v>
      </c>
      <c r="AE97" t="s">
        <v>0</v>
      </c>
      <c r="AF97">
        <v>31412278.9431081</v>
      </c>
      <c r="AG97">
        <v>30523326.535665799</v>
      </c>
      <c r="AH97">
        <v>28879128.816631101</v>
      </c>
      <c r="AI97">
        <v>261284.04638530299</v>
      </c>
      <c r="AJ97">
        <v>15561093.171647999</v>
      </c>
      <c r="AK97">
        <v>14813986.0500238</v>
      </c>
      <c r="AL97">
        <v>15669974.9591855</v>
      </c>
      <c r="AM97">
        <v>458918.01075483602</v>
      </c>
      <c r="AN97">
        <v>20492963.2573433</v>
      </c>
      <c r="AO97">
        <v>18070149.741140101</v>
      </c>
      <c r="AP97">
        <v>19744641.9994056</v>
      </c>
      <c r="AQ97">
        <v>7445934.3027455201</v>
      </c>
      <c r="AR97">
        <v>7670396.8479202799</v>
      </c>
      <c r="AS97">
        <v>8104577.9362850301</v>
      </c>
      <c r="AT97">
        <v>349405.20171449101</v>
      </c>
      <c r="AU97">
        <v>30523326.535665799</v>
      </c>
      <c r="AV97">
        <v>15561093.171647999</v>
      </c>
      <c r="AW97">
        <v>7670396.8479202799</v>
      </c>
      <c r="AX97">
        <v>4.2455746764551998</v>
      </c>
      <c r="AY97">
        <v>3.0359298564664501</v>
      </c>
      <c r="AZ97">
        <v>4.3259324730676703</v>
      </c>
      <c r="BA97">
        <v>0.51</v>
      </c>
      <c r="BB97">
        <v>0.251</v>
      </c>
      <c r="BC97">
        <v>0.49299999999999999</v>
      </c>
      <c r="BD97">
        <v>-0.97</v>
      </c>
      <c r="BE97">
        <v>-1.99</v>
      </c>
      <c r="BF97">
        <v>-1.02</v>
      </c>
      <c r="BG97" s="1">
        <v>1.7307899491392199E-6</v>
      </c>
      <c r="BH97" s="1">
        <v>2.77846947671634E-8</v>
      </c>
      <c r="BI97" s="1">
        <v>1.6600697076984999E-6</v>
      </c>
      <c r="BJ97" s="1">
        <v>2.2731352364218502E-5</v>
      </c>
      <c r="BK97" s="1">
        <v>7.5833693584511299E-7</v>
      </c>
      <c r="BL97" s="1">
        <v>3.5214121157086302E-5</v>
      </c>
      <c r="BM97" s="1">
        <v>6.2</v>
      </c>
      <c r="BN97">
        <v>6.2</v>
      </c>
      <c r="BO97" s="1">
        <v>6.2</v>
      </c>
      <c r="BP97" s="1">
        <v>1.9</v>
      </c>
      <c r="BQ97">
        <v>6</v>
      </c>
      <c r="BR97">
        <v>6.4</v>
      </c>
      <c r="BS97">
        <v>5.6</v>
      </c>
      <c r="BT97">
        <v>4.5</v>
      </c>
      <c r="BU97">
        <v>8.5</v>
      </c>
      <c r="BV97">
        <v>8.5</v>
      </c>
      <c r="BW97">
        <v>8.5</v>
      </c>
      <c r="BX97">
        <v>5</v>
      </c>
      <c r="BY97">
        <v>5</v>
      </c>
      <c r="BZ97">
        <v>4.2</v>
      </c>
      <c r="CA97">
        <v>4.2</v>
      </c>
    </row>
    <row r="98" spans="1:79" x14ac:dyDescent="0.3">
      <c r="A98">
        <v>2373</v>
      </c>
      <c r="B98" t="s">
        <v>9</v>
      </c>
      <c r="E98" t="s">
        <v>985</v>
      </c>
      <c r="F98" t="str">
        <f>IF(ISBLANK(E98),"Unknown",VLOOKUP(E98,'[1]LVL1_ID_metadata _final'!$F$2:$G$690,2,FALSE))</f>
        <v>Metabolite</v>
      </c>
      <c r="G98" t="str">
        <f>IF(ISBLANK(E98),"Unknown",VLOOKUP(E98,'[1]LVL1_ID_metadata _final'!$F$2:$H$690,3,FALSE))</f>
        <v>Plant Metabolite</v>
      </c>
      <c r="I98" t="str">
        <f>IF(ISBLANK($E98),"Unknown",VLOOKUP($E98,'[1]LVL1_ID_metadata _final'!$F$2:$K$690,5,FALSE))</f>
        <v>34157-83-0</v>
      </c>
      <c r="J98" t="str">
        <f>IF(ISBLANK($E98),"Unknown",VLOOKUP($E98,'[1]LVL1_ID_metadata _final'!$F$2:$K$690,6,FALSE))</f>
        <v>https://en.wikipedia.org/wiki/Celastrol</v>
      </c>
      <c r="L98" t="s">
        <v>984</v>
      </c>
      <c r="M98" t="s">
        <v>4</v>
      </c>
      <c r="N98" t="s">
        <v>25</v>
      </c>
      <c r="O98" t="s">
        <v>3</v>
      </c>
      <c r="P98" t="s">
        <v>4</v>
      </c>
      <c r="Q98" t="s">
        <v>3</v>
      </c>
      <c r="R98">
        <v>450.27715999999998</v>
      </c>
      <c r="S98">
        <v>451.28442999999999</v>
      </c>
      <c r="T98">
        <v>21.94</v>
      </c>
      <c r="U98">
        <v>15624873.8289079</v>
      </c>
      <c r="V98">
        <v>27</v>
      </c>
      <c r="W98">
        <v>2</v>
      </c>
      <c r="X98">
        <v>0</v>
      </c>
      <c r="Y98">
        <v>55.3</v>
      </c>
      <c r="Z98">
        <v>7.8</v>
      </c>
      <c r="AB98" t="s">
        <v>2</v>
      </c>
      <c r="AC98" t="s">
        <v>2</v>
      </c>
      <c r="AD98" t="s">
        <v>1</v>
      </c>
      <c r="AE98" t="s">
        <v>0</v>
      </c>
      <c r="AF98">
        <v>15624873.8289079</v>
      </c>
      <c r="AG98">
        <v>11806392.7198346</v>
      </c>
      <c r="AH98">
        <v>11977653.151809201</v>
      </c>
      <c r="AI98">
        <v>67005.6264004103</v>
      </c>
      <c r="AJ98">
        <v>351337.37301022798</v>
      </c>
      <c r="AK98">
        <v>130230.969461859</v>
      </c>
      <c r="AL98">
        <v>271580.58777732798</v>
      </c>
      <c r="AM98">
        <v>161665.57681153499</v>
      </c>
      <c r="AN98">
        <v>6485364.08621882</v>
      </c>
      <c r="AO98">
        <v>3900801.8405536502</v>
      </c>
      <c r="AP98">
        <v>5762411.9667971702</v>
      </c>
      <c r="AQ98">
        <v>216678.17795283601</v>
      </c>
      <c r="AR98">
        <v>153453.916650689</v>
      </c>
      <c r="AS98">
        <v>263946.47228913498</v>
      </c>
      <c r="AT98">
        <v>65461.391066324897</v>
      </c>
      <c r="AU98">
        <v>11977653.151809201</v>
      </c>
      <c r="AV98">
        <v>271580.58777732798</v>
      </c>
      <c r="AW98">
        <v>216678.17795283601</v>
      </c>
      <c r="AX98">
        <v>16.4190972693821</v>
      </c>
      <c r="AY98">
        <v>44.602286687992503</v>
      </c>
      <c r="AZ98">
        <v>26.229222270965199</v>
      </c>
      <c r="BA98">
        <v>2.3E-2</v>
      </c>
      <c r="BB98">
        <v>1.7999999999999999E-2</v>
      </c>
      <c r="BC98">
        <v>0.79800000000000004</v>
      </c>
      <c r="BD98">
        <v>-5.46</v>
      </c>
      <c r="BE98">
        <v>-5.79</v>
      </c>
      <c r="BF98">
        <v>-0.33</v>
      </c>
      <c r="BG98" s="1">
        <v>1.9038130615545201E-5</v>
      </c>
      <c r="BH98" s="1">
        <v>1.6035353117782602E-5</v>
      </c>
      <c r="BI98">
        <v>0.91409999740658898</v>
      </c>
      <c r="BJ98">
        <v>1.4874447851153001E-4</v>
      </c>
      <c r="BK98" s="1">
        <v>7.58068541157066E-5</v>
      </c>
      <c r="BL98" s="1">
        <v>0.999999927105924</v>
      </c>
      <c r="BM98" s="1">
        <v>3.7</v>
      </c>
      <c r="BN98">
        <v>4.0999999999999996</v>
      </c>
      <c r="BO98" s="1">
        <v>5.6</v>
      </c>
      <c r="BP98" s="1"/>
      <c r="BT98">
        <v>1.9</v>
      </c>
      <c r="BU98">
        <v>4.5</v>
      </c>
      <c r="BV98">
        <v>5</v>
      </c>
      <c r="BW98">
        <v>4.0999999999999996</v>
      </c>
    </row>
    <row r="99" spans="1:79" x14ac:dyDescent="0.3">
      <c r="A99">
        <v>5744</v>
      </c>
      <c r="B99" t="s">
        <v>9</v>
      </c>
      <c r="C99" t="s">
        <v>8</v>
      </c>
      <c r="E99" t="s">
        <v>983</v>
      </c>
      <c r="F99" t="str">
        <f>IF(ISBLANK(E99),"Unknown",VLOOKUP(E99,'[1]LVL1_ID_metadata _final'!$F$2:$G$690,2,FALSE))</f>
        <v>Metabolite</v>
      </c>
      <c r="G99" t="str">
        <f>IF(ISBLANK(E99),"Unknown",VLOOKUP(E99,'[1]LVL1_ID_metadata _final'!$F$2:$H$690,3,FALSE))</f>
        <v>Plant Metabolite</v>
      </c>
      <c r="I99" t="str">
        <f>IF(ISBLANK($E99),"Unknown",VLOOKUP($E99,'[1]LVL1_ID_metadata _final'!$F$2:$K$690,5,FALSE))</f>
        <v>131-16-8</v>
      </c>
      <c r="J99" t="str">
        <f>IF(ISBLANK($E99),"Unknown",VLOOKUP($E99,'[1]LVL1_ID_metadata _final'!$F$2:$K$690,6,FALSE))</f>
        <v>https://pubchem.ncbi.nlm.nih.gov/compound/Dipropyl-phthalate#::text=Dipropyl%20phthalate%20is%20a%20phthalate,Polyscias%20bracteata%20with%20data%20available.</v>
      </c>
      <c r="L99" t="s">
        <v>982</v>
      </c>
      <c r="M99" t="s">
        <v>4</v>
      </c>
      <c r="N99" t="s">
        <v>5</v>
      </c>
      <c r="O99" t="s">
        <v>3</v>
      </c>
      <c r="P99" t="s">
        <v>18</v>
      </c>
      <c r="Q99" t="s">
        <v>4</v>
      </c>
      <c r="R99">
        <v>250.1207</v>
      </c>
      <c r="S99">
        <v>251.12797</v>
      </c>
      <c r="T99">
        <v>20.015999999999998</v>
      </c>
      <c r="U99">
        <v>7227312.8872066801</v>
      </c>
      <c r="V99">
        <v>80</v>
      </c>
      <c r="W99">
        <v>3</v>
      </c>
      <c r="X99">
        <v>0</v>
      </c>
      <c r="Y99">
        <v>45.6</v>
      </c>
      <c r="Z99">
        <v>60.8</v>
      </c>
      <c r="AB99" t="s">
        <v>28</v>
      </c>
      <c r="AC99" t="s">
        <v>31</v>
      </c>
      <c r="AD99" t="s">
        <v>1</v>
      </c>
      <c r="AE99" t="s">
        <v>0</v>
      </c>
      <c r="AF99">
        <v>7227312.8872066801</v>
      </c>
      <c r="AG99">
        <v>5268264.4059550604</v>
      </c>
      <c r="AH99">
        <v>4711724.5392611697</v>
      </c>
      <c r="AI99">
        <v>191170.88782568701</v>
      </c>
      <c r="AJ99">
        <v>4255475.3893710095</v>
      </c>
      <c r="AK99">
        <v>4796226.9696404599</v>
      </c>
      <c r="AL99">
        <v>3630118.61178878</v>
      </c>
      <c r="AM99">
        <v>593810.10260665999</v>
      </c>
      <c r="AN99">
        <v>3928284.3867956102</v>
      </c>
      <c r="AO99">
        <v>5460930.3539560502</v>
      </c>
      <c r="AP99">
        <v>2228964.2094433601</v>
      </c>
      <c r="AQ99">
        <v>1822696.56385075</v>
      </c>
      <c r="AR99">
        <v>5233340.2289933302</v>
      </c>
      <c r="AS99">
        <v>430937.83751326398</v>
      </c>
      <c r="AT99">
        <v>87199.304473538097</v>
      </c>
      <c r="AU99">
        <v>5268264.4059550604</v>
      </c>
      <c r="AV99">
        <v>4255475.3893710095</v>
      </c>
      <c r="AW99">
        <v>1822696.56385075</v>
      </c>
      <c r="AX99">
        <v>23.0370196456409</v>
      </c>
      <c r="AY99">
        <v>13.804771950272601</v>
      </c>
      <c r="AZ99">
        <v>99.008584416514793</v>
      </c>
      <c r="BA99">
        <v>0.80800000000000005</v>
      </c>
      <c r="BB99">
        <v>0.34599999999999997</v>
      </c>
      <c r="BC99">
        <v>0.42799999999999999</v>
      </c>
      <c r="BD99">
        <v>-0.31</v>
      </c>
      <c r="BE99">
        <v>-1.53</v>
      </c>
      <c r="BF99">
        <v>-1.22</v>
      </c>
      <c r="BG99">
        <v>0.87934065198788502</v>
      </c>
      <c r="BH99">
        <v>0.17325342488314999</v>
      </c>
      <c r="BI99">
        <v>0.31716168000872902</v>
      </c>
      <c r="BJ99">
        <v>0.97959745013289801</v>
      </c>
      <c r="BK99">
        <v>0.234556720063365</v>
      </c>
      <c r="BL99">
        <v>0.49128260232907101</v>
      </c>
      <c r="BM99">
        <v>3.1</v>
      </c>
      <c r="BN99">
        <v>3.5</v>
      </c>
      <c r="BO99">
        <v>2.1</v>
      </c>
      <c r="BP99">
        <v>1.9</v>
      </c>
      <c r="BQ99">
        <v>1</v>
      </c>
      <c r="BR99">
        <v>1.4</v>
      </c>
      <c r="BS99">
        <v>0.6</v>
      </c>
      <c r="BU99">
        <v>1</v>
      </c>
      <c r="BV99">
        <v>2</v>
      </c>
      <c r="BW99">
        <v>2.9</v>
      </c>
      <c r="BX99">
        <v>0.6</v>
      </c>
      <c r="BY99">
        <v>0.5</v>
      </c>
      <c r="BZ99">
        <v>4.5</v>
      </c>
      <c r="CA99">
        <v>4.5</v>
      </c>
    </row>
    <row r="100" spans="1:79" x14ac:dyDescent="0.3">
      <c r="A100">
        <v>1462</v>
      </c>
      <c r="B100" t="s">
        <v>9</v>
      </c>
      <c r="C100" t="s">
        <v>8</v>
      </c>
      <c r="E100" t="s">
        <v>981</v>
      </c>
      <c r="F100" t="str">
        <f>IF(ISBLANK(E100),"Unknown",VLOOKUP(E100,'[1]LVL1_ID_metadata _final'!$F$2:$G$690,2,FALSE))</f>
        <v>Metabolite</v>
      </c>
      <c r="G100" t="str">
        <f>IF(ISBLANK(E100),"Unknown",VLOOKUP(E100,'[1]LVL1_ID_metadata _final'!$F$2:$H$690,3,FALSE))</f>
        <v>Plant Metabolite</v>
      </c>
      <c r="I100" t="str">
        <f>IF(ISBLANK($E100),"Unknown",VLOOKUP($E100,'[1]LVL1_ID_metadata _final'!$F$2:$K$690,5,FALSE))</f>
        <v>77-06-5</v>
      </c>
      <c r="J100" t="str">
        <f>IF(ISBLANK($E100),"Unknown",VLOOKUP($E100,'[1]LVL1_ID_metadata _final'!$F$2:$K$690,6,FALSE))</f>
        <v>https://pubchem.ncbi.nlm.nih.gov/compound/6466</v>
      </c>
      <c r="L100" t="s">
        <v>980</v>
      </c>
      <c r="M100" t="s">
        <v>4</v>
      </c>
      <c r="N100" t="s">
        <v>5</v>
      </c>
      <c r="O100" t="s">
        <v>3</v>
      </c>
      <c r="P100" t="s">
        <v>18</v>
      </c>
      <c r="Q100" t="s">
        <v>4</v>
      </c>
      <c r="R100">
        <v>346.14166999999998</v>
      </c>
      <c r="S100">
        <v>347.14895000000001</v>
      </c>
      <c r="T100">
        <v>18.602</v>
      </c>
      <c r="U100">
        <v>23646297.290940899</v>
      </c>
      <c r="V100">
        <v>130</v>
      </c>
      <c r="W100">
        <v>2</v>
      </c>
      <c r="X100">
        <v>0</v>
      </c>
      <c r="Y100">
        <v>33.6</v>
      </c>
      <c r="Z100">
        <v>41.4</v>
      </c>
      <c r="AB100" t="s">
        <v>28</v>
      </c>
      <c r="AC100" t="s">
        <v>2</v>
      </c>
      <c r="AD100" t="s">
        <v>1</v>
      </c>
      <c r="AE100" t="s">
        <v>0</v>
      </c>
      <c r="AF100">
        <v>16477530.7276382</v>
      </c>
      <c r="AG100">
        <v>20487374.5916964</v>
      </c>
      <c r="AH100">
        <v>23646297.290940899</v>
      </c>
      <c r="AI100">
        <v>144776.36360550599</v>
      </c>
      <c r="AJ100">
        <v>12681891.727331899</v>
      </c>
      <c r="AK100">
        <v>13171932.501228699</v>
      </c>
      <c r="AL100">
        <v>12573465.8855744</v>
      </c>
      <c r="AM100">
        <v>123755.06014522399</v>
      </c>
      <c r="AN100">
        <v>18058951.5752826</v>
      </c>
      <c r="AO100">
        <v>18078427.8801907</v>
      </c>
      <c r="AP100">
        <v>17125293.8261052</v>
      </c>
      <c r="AQ100">
        <v>14199206.112136099</v>
      </c>
      <c r="AR100">
        <v>17713775.379421599</v>
      </c>
      <c r="AS100">
        <v>16668126.1609986</v>
      </c>
      <c r="AT100">
        <v>114036.371662618</v>
      </c>
      <c r="AU100">
        <v>20487374.5916964</v>
      </c>
      <c r="AV100">
        <v>12681891.727331899</v>
      </c>
      <c r="AW100">
        <v>16668126.1609986</v>
      </c>
      <c r="AX100">
        <v>17.782803425024099</v>
      </c>
      <c r="AY100">
        <v>2.4893822052643801</v>
      </c>
      <c r="AZ100">
        <v>11.144311112627999</v>
      </c>
      <c r="BA100">
        <v>0.61899999999999999</v>
      </c>
      <c r="BB100">
        <v>0.81399999999999995</v>
      </c>
      <c r="BC100">
        <v>1.3140000000000001</v>
      </c>
      <c r="BD100">
        <v>-0.69</v>
      </c>
      <c r="BE100">
        <v>-0.3</v>
      </c>
      <c r="BF100">
        <v>0.39</v>
      </c>
      <c r="BG100">
        <v>1.12278131963424E-2</v>
      </c>
      <c r="BH100">
        <v>0.168669178248368</v>
      </c>
      <c r="BI100">
        <v>0.13856461478846099</v>
      </c>
      <c r="BJ100">
        <v>2.8729167016141002E-2</v>
      </c>
      <c r="BK100">
        <v>0.22872859084094699</v>
      </c>
      <c r="BL100" s="1">
        <v>0.24869948835771999</v>
      </c>
      <c r="BM100" s="1">
        <v>5.6</v>
      </c>
      <c r="BN100">
        <v>5.2</v>
      </c>
      <c r="BO100" s="1">
        <v>5.2</v>
      </c>
      <c r="BP100" s="1">
        <v>0</v>
      </c>
      <c r="BQ100">
        <v>4.8</v>
      </c>
      <c r="BR100">
        <v>4.5</v>
      </c>
      <c r="BS100">
        <v>5.6</v>
      </c>
      <c r="BU100">
        <v>8.3000000000000007</v>
      </c>
      <c r="BV100">
        <v>7.9</v>
      </c>
      <c r="BW100">
        <v>8.6</v>
      </c>
      <c r="BX100">
        <v>6</v>
      </c>
      <c r="BY100">
        <v>5.2</v>
      </c>
      <c r="BZ100">
        <v>6</v>
      </c>
    </row>
    <row r="101" spans="1:79" x14ac:dyDescent="0.3">
      <c r="A101">
        <v>3950</v>
      </c>
      <c r="B101" t="s">
        <v>9</v>
      </c>
      <c r="C101" t="s">
        <v>8</v>
      </c>
      <c r="E101" t="s">
        <v>979</v>
      </c>
      <c r="F101" t="str">
        <f>IF(ISBLANK(E101),"Unknown",VLOOKUP(E101,'[1]LVL1_ID_metadata _final'!$F$2:$G$690,2,FALSE))</f>
        <v>Metabolite</v>
      </c>
      <c r="G101" t="str">
        <f>IF(ISBLANK(E101),"Unknown",VLOOKUP(E101,'[1]LVL1_ID_metadata _final'!$F$2:$H$690,3,FALSE))</f>
        <v>Plant Metabolite</v>
      </c>
      <c r="I101" t="str">
        <f>IF(ISBLANK($E101),"Unknown",VLOOKUP($E101,'[1]LVL1_ID_metadata _final'!$F$2:$K$690,5,FALSE))</f>
        <v>915-35-5</v>
      </c>
      <c r="J101" t="str">
        <f>IF(ISBLANK($E101),"Unknown",VLOOKUP($E101,'[1]LVL1_ID_metadata _final'!$F$2:$K$690,6,FALSE))</f>
        <v>https://drugs.ncats.io/drug/5K0WKD513R</v>
      </c>
      <c r="L101" t="s">
        <v>81</v>
      </c>
      <c r="M101" t="s">
        <v>4</v>
      </c>
      <c r="N101" t="s">
        <v>5</v>
      </c>
      <c r="O101" t="s">
        <v>3</v>
      </c>
      <c r="P101" t="s">
        <v>4</v>
      </c>
      <c r="Q101" t="s">
        <v>3</v>
      </c>
      <c r="R101">
        <v>472.31905999999998</v>
      </c>
      <c r="S101">
        <v>473.32634000000002</v>
      </c>
      <c r="T101">
        <v>21.227</v>
      </c>
      <c r="U101">
        <v>7121565.9285062198</v>
      </c>
      <c r="V101">
        <v>47</v>
      </c>
      <c r="W101">
        <v>1</v>
      </c>
      <c r="X101">
        <v>0</v>
      </c>
      <c r="Y101">
        <v>35.299999999999997</v>
      </c>
      <c r="Z101">
        <v>41.7</v>
      </c>
      <c r="AB101" t="s">
        <v>2</v>
      </c>
      <c r="AC101" t="s">
        <v>2</v>
      </c>
      <c r="AD101" t="s">
        <v>1</v>
      </c>
      <c r="AE101" t="s">
        <v>0</v>
      </c>
      <c r="AF101">
        <v>6978802.5365382899</v>
      </c>
      <c r="AG101">
        <v>7109623.1786243403</v>
      </c>
      <c r="AH101">
        <v>7121565.9285062198</v>
      </c>
      <c r="AI101">
        <v>89082.905058445394</v>
      </c>
      <c r="AJ101">
        <v>337364.728099406</v>
      </c>
      <c r="AK101">
        <v>874573.426564447</v>
      </c>
      <c r="AL101">
        <v>643980.08049285505</v>
      </c>
      <c r="AM101">
        <v>180957.037149499</v>
      </c>
      <c r="AN101">
        <v>2804855.0323087401</v>
      </c>
      <c r="AO101">
        <v>2829577.3979712799</v>
      </c>
      <c r="AP101">
        <v>6970353.2345595099</v>
      </c>
      <c r="AQ101">
        <v>488288.081022889</v>
      </c>
      <c r="AR101">
        <v>260360.681328323</v>
      </c>
      <c r="AS101">
        <v>265568.732317733</v>
      </c>
      <c r="AT101">
        <v>107722.007085308</v>
      </c>
      <c r="AU101">
        <v>7109623.1786243403</v>
      </c>
      <c r="AV101">
        <v>643980.08049285505</v>
      </c>
      <c r="AW101">
        <v>265568.732317733</v>
      </c>
      <c r="AX101">
        <v>1.1202597250892601</v>
      </c>
      <c r="AY101" s="1">
        <v>43.5632391665848</v>
      </c>
      <c r="AZ101" s="1">
        <v>38.487771483745398</v>
      </c>
      <c r="BA101" s="1">
        <v>9.0999999999999998E-2</v>
      </c>
      <c r="BB101">
        <v>3.6999999999999998E-2</v>
      </c>
      <c r="BC101" s="1">
        <v>0.41199999999999998</v>
      </c>
      <c r="BD101" s="1">
        <v>-3.46</v>
      </c>
      <c r="BE101">
        <v>-4.74</v>
      </c>
      <c r="BF101">
        <v>-1.28</v>
      </c>
      <c r="BG101">
        <v>2.9020484077080201E-4</v>
      </c>
      <c r="BH101" s="1">
        <v>8.9968584357946705E-5</v>
      </c>
      <c r="BI101">
        <v>0.18725195895066099</v>
      </c>
      <c r="BJ101">
        <v>1.3437731496898199E-3</v>
      </c>
      <c r="BK101">
        <v>3.1562243732770697E-4</v>
      </c>
      <c r="BL101">
        <v>0.31783147593035199</v>
      </c>
      <c r="BM101">
        <v>0.8</v>
      </c>
      <c r="BN101">
        <v>2.7</v>
      </c>
      <c r="BO101">
        <v>4.5999999999999996</v>
      </c>
      <c r="BQ101">
        <v>2.2999999999999998</v>
      </c>
      <c r="BR101">
        <v>0</v>
      </c>
      <c r="BS101">
        <v>0.8</v>
      </c>
      <c r="BT101">
        <v>1.9</v>
      </c>
      <c r="BU101">
        <v>2.5</v>
      </c>
      <c r="BV101">
        <v>2.5</v>
      </c>
      <c r="BW101">
        <v>1.2</v>
      </c>
      <c r="BX101">
        <v>0</v>
      </c>
    </row>
    <row r="102" spans="1:79" x14ac:dyDescent="0.3">
      <c r="A102">
        <v>2927</v>
      </c>
      <c r="B102" t="s">
        <v>9</v>
      </c>
      <c r="C102" t="s">
        <v>8</v>
      </c>
      <c r="E102" t="s">
        <v>978</v>
      </c>
      <c r="F102" t="str">
        <f>IF(ISBLANK(E102),"Unknown",VLOOKUP(E102,'[1]LVL1_ID_metadata _final'!$F$2:$G$690,2,FALSE))</f>
        <v>Metabolite</v>
      </c>
      <c r="G102" t="str">
        <f>IF(ISBLANK(E102),"Unknown",VLOOKUP(E102,'[1]LVL1_ID_metadata _final'!$F$2:$H$690,3,FALSE))</f>
        <v>Plant Metabolite</v>
      </c>
      <c r="I102" t="str">
        <f>IF(ISBLANK($E102),"Unknown",VLOOKUP($E102,'[1]LVL1_ID_metadata _final'!$F$2:$K$690,5,FALSE))</f>
        <v>6894-43-5</v>
      </c>
      <c r="J102" t="str">
        <f>IF(ISBLANK($E102),"Unknown",VLOOKUP($E102,'[1]LVL1_ID_metadata _final'!$F$2:$K$690,6,FALSE))</f>
        <v>https://pubchem.ncbi.nlm.nih.gov/compound/114778</v>
      </c>
      <c r="L102" t="s">
        <v>977</v>
      </c>
      <c r="M102" t="s">
        <v>4</v>
      </c>
      <c r="N102" t="s">
        <v>5</v>
      </c>
      <c r="O102" t="s">
        <v>3</v>
      </c>
      <c r="P102" t="s">
        <v>4</v>
      </c>
      <c r="Q102" t="s">
        <v>3</v>
      </c>
      <c r="R102">
        <v>314.18822</v>
      </c>
      <c r="S102">
        <v>315.19549999999998</v>
      </c>
      <c r="T102">
        <v>23.47</v>
      </c>
      <c r="U102">
        <v>17045877.101159099</v>
      </c>
      <c r="V102">
        <v>140</v>
      </c>
      <c r="W102">
        <v>3</v>
      </c>
      <c r="X102">
        <v>0</v>
      </c>
      <c r="Y102">
        <v>37</v>
      </c>
      <c r="Z102">
        <v>58.3</v>
      </c>
      <c r="AB102" t="s">
        <v>2</v>
      </c>
      <c r="AC102" t="s">
        <v>2</v>
      </c>
      <c r="AD102" t="s">
        <v>1</v>
      </c>
      <c r="AE102" t="s">
        <v>0</v>
      </c>
      <c r="AF102">
        <v>16967944.402809098</v>
      </c>
      <c r="AG102">
        <v>11562470.6763431</v>
      </c>
      <c r="AH102">
        <v>13117914.3665969</v>
      </c>
      <c r="AI102">
        <v>1143387.13438161</v>
      </c>
      <c r="AJ102">
        <v>15209472.4733054</v>
      </c>
      <c r="AK102">
        <v>17045877.101159099</v>
      </c>
      <c r="AL102">
        <v>14524478.1386931</v>
      </c>
      <c r="AM102">
        <v>1425459.61300127</v>
      </c>
      <c r="AN102">
        <v>15603934.910595899</v>
      </c>
      <c r="AO102">
        <v>7922670.2356127901</v>
      </c>
      <c r="AP102">
        <v>9846727.6922207307</v>
      </c>
      <c r="AQ102">
        <v>7324418.0418436304</v>
      </c>
      <c r="AR102">
        <v>13270002.889245501</v>
      </c>
      <c r="AS102">
        <v>5539551.4716956103</v>
      </c>
      <c r="AT102">
        <v>657117.82251617499</v>
      </c>
      <c r="AU102">
        <v>13117914.3665969</v>
      </c>
      <c r="AV102">
        <v>15209472.4733054</v>
      </c>
      <c r="AW102">
        <v>7324418.0418436304</v>
      </c>
      <c r="AX102">
        <v>20.0444267575864</v>
      </c>
      <c r="AY102">
        <v>8.3611672910062502</v>
      </c>
      <c r="AZ102">
        <v>46.463000863955401</v>
      </c>
      <c r="BA102">
        <v>1.159</v>
      </c>
      <c r="BB102">
        <v>0.55800000000000005</v>
      </c>
      <c r="BC102">
        <v>0.48199999999999998</v>
      </c>
      <c r="BD102">
        <v>0.21</v>
      </c>
      <c r="BE102">
        <v>-0.84</v>
      </c>
      <c r="BF102">
        <v>-1.05</v>
      </c>
      <c r="BG102">
        <v>0.85284356842601705</v>
      </c>
      <c r="BH102">
        <v>0.142389555140048</v>
      </c>
      <c r="BI102">
        <v>7.1238438814276606E-2</v>
      </c>
      <c r="BJ102">
        <v>0.96566475890885395</v>
      </c>
      <c r="BK102">
        <v>0.19634315888964499</v>
      </c>
      <c r="BL102">
        <v>0.145099586321218</v>
      </c>
      <c r="BM102">
        <v>3.3</v>
      </c>
      <c r="BN102">
        <v>3</v>
      </c>
      <c r="BO102">
        <v>3.7</v>
      </c>
      <c r="BP102">
        <v>1</v>
      </c>
      <c r="BQ102">
        <v>0.7</v>
      </c>
      <c r="BR102">
        <v>0.7</v>
      </c>
      <c r="BS102">
        <v>0.7</v>
      </c>
      <c r="BT102">
        <v>0.2</v>
      </c>
      <c r="BU102">
        <v>1.6</v>
      </c>
      <c r="BV102">
        <v>2.5</v>
      </c>
      <c r="BW102">
        <v>1.7</v>
      </c>
      <c r="BX102">
        <v>0.8</v>
      </c>
      <c r="BY102">
        <v>0.7</v>
      </c>
      <c r="BZ102">
        <v>0.5</v>
      </c>
      <c r="CA102">
        <v>1.5</v>
      </c>
    </row>
    <row r="103" spans="1:79" x14ac:dyDescent="0.3">
      <c r="A103">
        <v>928</v>
      </c>
      <c r="B103" t="s">
        <v>9</v>
      </c>
      <c r="E103" t="s">
        <v>976</v>
      </c>
      <c r="F103" t="str">
        <f>IF(ISBLANK(E103),"Unknown",VLOOKUP(E103,'[1]LVL1_ID_metadata _final'!$F$2:$G$690,2,FALSE))</f>
        <v>Metabolite</v>
      </c>
      <c r="G103" t="str">
        <f>IF(ISBLANK(E103),"Unknown",VLOOKUP(E103,'[1]LVL1_ID_metadata _final'!$F$2:$H$690,3,FALSE))</f>
        <v>Plant metabolite</v>
      </c>
      <c r="I103" t="str">
        <f>IF(ISBLANK($E103),"Unknown",VLOOKUP($E103,'[1]LVL1_ID_metadata _final'!$F$2:$K$690,5,FALSE))</f>
        <v>50376-42-6</v>
      </c>
      <c r="J103" t="str">
        <f>IF(ISBLANK($E103),"Unknown",VLOOKUP($E103,'[1]LVL1_ID_metadata _final'!$F$2:$K$690,6,FALSE))</f>
        <v>https://pubchem.ncbi.nlm.nih.gov/compound/Norisoguaiacin</v>
      </c>
      <c r="K103" t="s">
        <v>975</v>
      </c>
      <c r="L103" t="s">
        <v>974</v>
      </c>
      <c r="M103" t="s">
        <v>4</v>
      </c>
      <c r="N103" t="s">
        <v>5</v>
      </c>
      <c r="O103" t="s">
        <v>3</v>
      </c>
      <c r="P103" t="s">
        <v>18</v>
      </c>
      <c r="Q103" t="s">
        <v>4</v>
      </c>
      <c r="R103">
        <v>314.15183999999999</v>
      </c>
      <c r="S103">
        <v>315.15911999999997</v>
      </c>
      <c r="T103">
        <v>20.890999999999998</v>
      </c>
      <c r="U103">
        <v>41038091.250676498</v>
      </c>
      <c r="V103">
        <v>124</v>
      </c>
      <c r="W103">
        <v>3</v>
      </c>
      <c r="X103">
        <v>0</v>
      </c>
      <c r="Y103">
        <v>50.6</v>
      </c>
      <c r="Z103">
        <v>7.5</v>
      </c>
      <c r="AB103" t="s">
        <v>2</v>
      </c>
      <c r="AC103" t="s">
        <v>31</v>
      </c>
      <c r="AD103" t="s">
        <v>1</v>
      </c>
      <c r="AE103" t="s">
        <v>0</v>
      </c>
      <c r="AF103">
        <v>41038091.250676498</v>
      </c>
      <c r="AG103">
        <v>38516412.054302797</v>
      </c>
      <c r="AH103">
        <v>39026300.535428502</v>
      </c>
      <c r="AI103">
        <v>378918.28119106003</v>
      </c>
      <c r="AJ103">
        <v>1500960.0211783601</v>
      </c>
      <c r="AK103">
        <v>11560402.731736699</v>
      </c>
      <c r="AL103">
        <v>1566044.3770692199</v>
      </c>
      <c r="AM103">
        <v>339168.05534909799</v>
      </c>
      <c r="AN103">
        <v>23483382.128716901</v>
      </c>
      <c r="AO103">
        <v>17603180.915816899</v>
      </c>
      <c r="AP103">
        <v>17687840.426818501</v>
      </c>
      <c r="AQ103">
        <v>564259.94817117904</v>
      </c>
      <c r="AR103">
        <v>5560099.4041262902</v>
      </c>
      <c r="AS103">
        <v>9743252.4534585699</v>
      </c>
      <c r="AT103">
        <v>289701.65917397401</v>
      </c>
      <c r="AU103">
        <v>39026300.535428502</v>
      </c>
      <c r="AV103">
        <v>1566044.3770692199</v>
      </c>
      <c r="AW103">
        <v>5560099.4041262902</v>
      </c>
      <c r="AX103">
        <v>3.3731462140446502</v>
      </c>
      <c r="AY103">
        <v>118.731743806853</v>
      </c>
      <c r="AZ103">
        <v>86.884312062873093</v>
      </c>
      <c r="BA103">
        <v>0.04</v>
      </c>
      <c r="BB103">
        <v>0.14199999999999999</v>
      </c>
      <c r="BC103">
        <v>3.55</v>
      </c>
      <c r="BD103">
        <v>-4.6399999999999997</v>
      </c>
      <c r="BE103">
        <v>-2.81</v>
      </c>
      <c r="BF103">
        <v>1.83</v>
      </c>
      <c r="BG103">
        <v>6.4413988685987397E-2</v>
      </c>
      <c r="BH103">
        <v>6.8032830302476394E-2</v>
      </c>
      <c r="BI103">
        <v>0.99895133018647597</v>
      </c>
      <c r="BJ103">
        <v>0.12586802562715399</v>
      </c>
      <c r="BK103">
        <v>0.10146681503035999</v>
      </c>
      <c r="BL103" s="1">
        <v>0.999999927105924</v>
      </c>
      <c r="BM103" s="1">
        <v>5.5</v>
      </c>
      <c r="BN103">
        <v>4.7</v>
      </c>
      <c r="BO103" s="1">
        <v>5.5</v>
      </c>
      <c r="BP103" s="1">
        <v>0</v>
      </c>
      <c r="BQ103">
        <v>3.6</v>
      </c>
      <c r="BS103">
        <v>2.1</v>
      </c>
      <c r="BT103">
        <v>0</v>
      </c>
      <c r="BU103">
        <v>6.7</v>
      </c>
      <c r="BV103">
        <v>4.8</v>
      </c>
      <c r="BW103">
        <v>5.2</v>
      </c>
      <c r="BX103">
        <v>4.5</v>
      </c>
      <c r="BY103">
        <v>0.5</v>
      </c>
    </row>
    <row r="104" spans="1:79" x14ac:dyDescent="0.3">
      <c r="A104">
        <v>128</v>
      </c>
      <c r="B104" t="s">
        <v>9</v>
      </c>
      <c r="C104" t="s">
        <v>8</v>
      </c>
      <c r="D104" t="s">
        <v>675</v>
      </c>
      <c r="E104" t="s">
        <v>973</v>
      </c>
      <c r="F104" t="s">
        <v>972</v>
      </c>
      <c r="G104" t="s">
        <v>971</v>
      </c>
      <c r="J104" t="s">
        <v>970</v>
      </c>
      <c r="K104" t="s">
        <v>969</v>
      </c>
      <c r="L104" t="s">
        <v>90</v>
      </c>
      <c r="M104" t="s">
        <v>4</v>
      </c>
      <c r="N104" t="s">
        <v>18</v>
      </c>
      <c r="O104" t="s">
        <v>4</v>
      </c>
      <c r="P104" t="s">
        <v>18</v>
      </c>
      <c r="Q104" t="s">
        <v>18</v>
      </c>
      <c r="R104">
        <v>250.15708000000001</v>
      </c>
      <c r="S104">
        <v>251.16435999999999</v>
      </c>
      <c r="T104">
        <v>22.690999999999999</v>
      </c>
      <c r="U104">
        <v>130908997.653997</v>
      </c>
      <c r="V104">
        <v>228</v>
      </c>
      <c r="W104">
        <v>8</v>
      </c>
      <c r="X104">
        <v>1</v>
      </c>
      <c r="Y104">
        <v>76.3</v>
      </c>
      <c r="Z104">
        <v>47.9</v>
      </c>
      <c r="AA104">
        <v>53.1</v>
      </c>
      <c r="AB104" t="s">
        <v>2</v>
      </c>
      <c r="AC104" t="s">
        <v>31</v>
      </c>
      <c r="AD104" t="s">
        <v>1</v>
      </c>
      <c r="AE104" t="s">
        <v>0</v>
      </c>
      <c r="AF104">
        <v>130908997.653997</v>
      </c>
      <c r="AG104">
        <v>121712696.309484</v>
      </c>
      <c r="AH104">
        <v>120761248.926034</v>
      </c>
      <c r="AI104">
        <v>5317744.5831935797</v>
      </c>
      <c r="AJ104">
        <v>52935985.184813097</v>
      </c>
      <c r="AK104">
        <v>54102570.385011204</v>
      </c>
      <c r="AL104">
        <v>53556287.128199697</v>
      </c>
      <c r="AM104">
        <v>6284114.0370720197</v>
      </c>
      <c r="AN104">
        <v>84518125.257251501</v>
      </c>
      <c r="AO104">
        <v>79174349.322680995</v>
      </c>
      <c r="AP104">
        <v>81518245.890855506</v>
      </c>
      <c r="AQ104">
        <v>49263695.992058098</v>
      </c>
      <c r="AR104">
        <v>56378395.317377903</v>
      </c>
      <c r="AS104">
        <v>53963720.210991703</v>
      </c>
      <c r="AT104">
        <v>4797466.4788515596</v>
      </c>
      <c r="AU104">
        <v>121712696.309484</v>
      </c>
      <c r="AV104">
        <v>53556287.128199697</v>
      </c>
      <c r="AW104">
        <v>53963720.210991703</v>
      </c>
      <c r="AX104">
        <v>4.5029160696573296</v>
      </c>
      <c r="AY104" s="1">
        <v>1.0903535135495299</v>
      </c>
      <c r="AZ104" s="1">
        <v>6.8005166353939002</v>
      </c>
      <c r="BA104">
        <v>0.44</v>
      </c>
      <c r="BB104" s="1">
        <v>0.443</v>
      </c>
      <c r="BC104" s="1">
        <v>1.008</v>
      </c>
      <c r="BD104">
        <v>-1.18</v>
      </c>
      <c r="BE104">
        <v>-1.17</v>
      </c>
      <c r="BF104">
        <v>0.01</v>
      </c>
      <c r="BG104" s="1">
        <v>1.5742234056315101E-6</v>
      </c>
      <c r="BH104" s="1">
        <v>1.50984659441633E-6</v>
      </c>
      <c r="BI104">
        <v>0.97876240162546302</v>
      </c>
      <c r="BJ104" s="1">
        <v>2.1725855690377299E-5</v>
      </c>
      <c r="BK104" s="1">
        <v>1.21919367998826E-5</v>
      </c>
      <c r="BL104">
        <v>0.999999927105924</v>
      </c>
      <c r="BM104">
        <v>6.6</v>
      </c>
      <c r="BN104">
        <v>6.2</v>
      </c>
      <c r="BO104">
        <v>6.6</v>
      </c>
      <c r="BP104">
        <v>3.9</v>
      </c>
      <c r="BQ104">
        <v>6.2</v>
      </c>
      <c r="BR104">
        <v>6.6</v>
      </c>
      <c r="BS104">
        <v>6.6</v>
      </c>
      <c r="BT104">
        <v>4.2</v>
      </c>
      <c r="BU104">
        <v>9.6</v>
      </c>
      <c r="BV104">
        <v>9.6</v>
      </c>
      <c r="BW104">
        <v>9.6</v>
      </c>
      <c r="BX104">
        <v>6.6</v>
      </c>
      <c r="BY104">
        <v>6.6</v>
      </c>
      <c r="BZ104">
        <v>6.2</v>
      </c>
      <c r="CA104">
        <v>3.3</v>
      </c>
    </row>
    <row r="105" spans="1:79" x14ac:dyDescent="0.3">
      <c r="A105">
        <v>3884</v>
      </c>
      <c r="B105" t="s">
        <v>9</v>
      </c>
      <c r="E105" t="s">
        <v>968</v>
      </c>
      <c r="F105" t="str">
        <f>IF(ISBLANK(E105),"Unknown",VLOOKUP(E105,'[1]LVL1_ID_metadata _final'!$F$2:$G$690,2,FALSE))</f>
        <v>Metabolite</v>
      </c>
      <c r="G105" t="str">
        <f>IF(ISBLANK(E105),"Unknown",VLOOKUP(E105,'[1]LVL1_ID_metadata _final'!$F$2:$H$690,3,FALSE))</f>
        <v>Plant Metabolite</v>
      </c>
      <c r="I105" t="str">
        <f>IF(ISBLANK($E105),"Unknown",VLOOKUP($E105,'[1]LVL1_ID_metadata _final'!$F$2:$K$690,5,FALSE))</f>
        <v>148-83-4</v>
      </c>
      <c r="J105" t="str">
        <f>IF(ISBLANK($E105),"Unknown",VLOOKUP($E105,'[1]LVL1_ID_metadata _final'!$F$2:$K$690,6,FALSE))</f>
        <v>https://pubchem.ncbi.nlm.nih.gov/compound/Ostruthin</v>
      </c>
      <c r="L105" t="s">
        <v>967</v>
      </c>
      <c r="M105" t="s">
        <v>4</v>
      </c>
      <c r="N105" t="s">
        <v>25</v>
      </c>
      <c r="O105" t="s">
        <v>3</v>
      </c>
      <c r="P105" t="s">
        <v>4</v>
      </c>
      <c r="Q105" t="s">
        <v>3</v>
      </c>
      <c r="R105">
        <v>298.15701000000001</v>
      </c>
      <c r="S105">
        <v>299.16428000000002</v>
      </c>
      <c r="T105">
        <v>20.9</v>
      </c>
      <c r="U105">
        <v>24442142.596229699</v>
      </c>
      <c r="V105">
        <v>115</v>
      </c>
      <c r="W105">
        <v>3</v>
      </c>
      <c r="X105">
        <v>0</v>
      </c>
      <c r="Y105">
        <v>45.3</v>
      </c>
      <c r="Z105">
        <v>7.3</v>
      </c>
      <c r="AB105" t="s">
        <v>2</v>
      </c>
      <c r="AC105" t="s">
        <v>2</v>
      </c>
      <c r="AD105" t="s">
        <v>1</v>
      </c>
      <c r="AE105" t="s">
        <v>0</v>
      </c>
      <c r="AF105">
        <v>13254553.7849491</v>
      </c>
      <c r="AG105">
        <v>13513537.176811401</v>
      </c>
      <c r="AH105">
        <v>9422750.1064936407</v>
      </c>
      <c r="AI105">
        <v>149796.004919748</v>
      </c>
      <c r="AJ105">
        <v>11829093.9820191</v>
      </c>
      <c r="AK105">
        <v>13901561.172190299</v>
      </c>
      <c r="AL105">
        <v>14819961.620990099</v>
      </c>
      <c r="AM105">
        <v>246009.59744377399</v>
      </c>
      <c r="AN105">
        <v>11713847.9508262</v>
      </c>
      <c r="AO105">
        <v>15228839.5537729</v>
      </c>
      <c r="AP105">
        <v>24442142.596229699</v>
      </c>
      <c r="AQ105">
        <v>9048991.4465785101</v>
      </c>
      <c r="AR105">
        <v>19969545.8906161</v>
      </c>
      <c r="AS105">
        <v>12325433.572294001</v>
      </c>
      <c r="AT105">
        <v>187761.92242990201</v>
      </c>
      <c r="AU105">
        <v>13254553.7849491</v>
      </c>
      <c r="AV105">
        <v>13901561.172190299</v>
      </c>
      <c r="AW105">
        <v>12325433.572294001</v>
      </c>
      <c r="AX105">
        <v>18.988654212449699</v>
      </c>
      <c r="AY105" s="1">
        <v>11.3346770798568</v>
      </c>
      <c r="AZ105" s="1">
        <v>40.663419647650201</v>
      </c>
      <c r="BA105">
        <v>1.0489999999999999</v>
      </c>
      <c r="BB105" s="1">
        <v>0.93</v>
      </c>
      <c r="BC105" s="1">
        <v>0.88700000000000001</v>
      </c>
      <c r="BD105">
        <v>7.0000000000000007E-2</v>
      </c>
      <c r="BE105">
        <v>-0.1</v>
      </c>
      <c r="BF105">
        <v>-0.17</v>
      </c>
      <c r="BG105">
        <v>0.84447576245465195</v>
      </c>
      <c r="BH105">
        <v>0.90705596038629299</v>
      </c>
      <c r="BI105">
        <v>0.98962534937517099</v>
      </c>
      <c r="BJ105">
        <v>0.96142485302818304</v>
      </c>
      <c r="BK105">
        <v>0.96079873268343696</v>
      </c>
      <c r="BL105">
        <v>0.999999927105924</v>
      </c>
      <c r="BM105">
        <v>2.2000000000000002</v>
      </c>
      <c r="BN105">
        <v>1.1000000000000001</v>
      </c>
      <c r="BO105">
        <v>1.2</v>
      </c>
      <c r="BP105">
        <v>2.2999999999999998</v>
      </c>
      <c r="BQ105">
        <v>1.8</v>
      </c>
      <c r="BR105">
        <v>2.2000000000000002</v>
      </c>
      <c r="BS105">
        <v>2.2000000000000002</v>
      </c>
      <c r="BU105">
        <v>3.1</v>
      </c>
      <c r="BV105">
        <v>2.7</v>
      </c>
      <c r="BW105">
        <v>3.7</v>
      </c>
      <c r="BX105">
        <v>2</v>
      </c>
      <c r="BY105">
        <v>3.3</v>
      </c>
      <c r="BZ105">
        <v>3</v>
      </c>
    </row>
    <row r="106" spans="1:79" x14ac:dyDescent="0.3">
      <c r="A106">
        <v>5061</v>
      </c>
      <c r="B106" t="s">
        <v>9</v>
      </c>
      <c r="C106" t="s">
        <v>8</v>
      </c>
      <c r="E106" t="s">
        <v>966</v>
      </c>
      <c r="F106" t="str">
        <f>IF(ISBLANK(E106),"Unknown",VLOOKUP(E106,'[1]LVL1_ID_metadata _final'!$F$2:$G$690,2,FALSE))</f>
        <v>Metabolite</v>
      </c>
      <c r="G106" t="str">
        <f>IF(ISBLANK(E106),"Unknown",VLOOKUP(E106,'[1]LVL1_ID_metadata _final'!$F$2:$H$690,3,FALSE))</f>
        <v>Steroid</v>
      </c>
      <c r="I106" t="str">
        <f>IF(ISBLANK($E106),"Unknown",VLOOKUP($E106,'[1]LVL1_ID_metadata _final'!$F$2:$K$690,5,FALSE))</f>
        <v>53187-98-7</v>
      </c>
      <c r="J106" t="s">
        <v>965</v>
      </c>
      <c r="L106" t="s">
        <v>731</v>
      </c>
      <c r="M106" t="s">
        <v>4</v>
      </c>
      <c r="N106" t="s">
        <v>4</v>
      </c>
      <c r="O106" t="s">
        <v>3</v>
      </c>
      <c r="P106" t="s">
        <v>4</v>
      </c>
      <c r="Q106" t="s">
        <v>4</v>
      </c>
      <c r="R106">
        <v>302.18828999999999</v>
      </c>
      <c r="S106">
        <v>303.19556999999998</v>
      </c>
      <c r="T106">
        <v>22.518999999999998</v>
      </c>
      <c r="U106">
        <v>27122901.074367199</v>
      </c>
      <c r="V106">
        <v>123</v>
      </c>
      <c r="W106">
        <v>8</v>
      </c>
      <c r="X106">
        <v>0</v>
      </c>
      <c r="Y106">
        <v>54.4</v>
      </c>
      <c r="Z106">
        <v>63.4</v>
      </c>
      <c r="AB106" t="s">
        <v>31</v>
      </c>
      <c r="AC106" t="s">
        <v>2</v>
      </c>
      <c r="AD106" t="s">
        <v>1</v>
      </c>
      <c r="AE106" t="s">
        <v>0</v>
      </c>
      <c r="AF106">
        <v>6922053.8195357202</v>
      </c>
      <c r="AG106">
        <v>8035362.1780982902</v>
      </c>
      <c r="AH106">
        <v>7750226.0705219395</v>
      </c>
      <c r="AI106">
        <v>369348.11302432098</v>
      </c>
      <c r="AJ106">
        <v>19978113.0573893</v>
      </c>
      <c r="AK106">
        <v>20392392.271114402</v>
      </c>
      <c r="AL106">
        <v>27122901.074367199</v>
      </c>
      <c r="AM106">
        <v>2526934.8621697002</v>
      </c>
      <c r="AN106">
        <v>11033772.4440224</v>
      </c>
      <c r="AO106">
        <v>8464792.1346544996</v>
      </c>
      <c r="AP106">
        <v>8107985.7621862805</v>
      </c>
      <c r="AQ106">
        <v>4228067.5473569799</v>
      </c>
      <c r="AR106">
        <v>6296579.2046937495</v>
      </c>
      <c r="AS106">
        <v>4803911.8419932397</v>
      </c>
      <c r="AT106">
        <v>290103.91792936402</v>
      </c>
      <c r="AU106">
        <v>7750226.0705219395</v>
      </c>
      <c r="AV106">
        <v>20392392.271114402</v>
      </c>
      <c r="AW106">
        <v>4803911.8419932397</v>
      </c>
      <c r="AX106">
        <v>7.6402392109262998</v>
      </c>
      <c r="AY106">
        <v>17.827544340351501</v>
      </c>
      <c r="AZ106">
        <v>20.893987890190299</v>
      </c>
      <c r="BA106">
        <v>2.6309999999999998</v>
      </c>
      <c r="BB106">
        <v>0.62</v>
      </c>
      <c r="BC106">
        <v>0.23599999999999999</v>
      </c>
      <c r="BD106">
        <v>1.4</v>
      </c>
      <c r="BE106">
        <v>-0.69</v>
      </c>
      <c r="BF106">
        <v>-2.09</v>
      </c>
      <c r="BG106">
        <v>4.1028340589666101E-4</v>
      </c>
      <c r="BH106">
        <v>4.7843961205607501E-2</v>
      </c>
      <c r="BI106" s="1">
        <v>6.7717431700309305E-5</v>
      </c>
      <c r="BJ106">
        <v>1.79263635404582E-3</v>
      </c>
      <c r="BK106">
        <v>7.3664226090920396E-2</v>
      </c>
      <c r="BL106">
        <v>5.0132941298565296E-4</v>
      </c>
      <c r="BM106">
        <v>2.2999999999999998</v>
      </c>
      <c r="BO106">
        <v>1.6</v>
      </c>
      <c r="BQ106">
        <v>0.7</v>
      </c>
      <c r="BR106">
        <v>0.7</v>
      </c>
      <c r="BS106">
        <v>0.9</v>
      </c>
      <c r="BT106">
        <v>0.2</v>
      </c>
      <c r="BU106">
        <v>2.2000000000000002</v>
      </c>
      <c r="BV106">
        <v>2</v>
      </c>
      <c r="BW106">
        <v>2</v>
      </c>
      <c r="BY106">
        <v>1.2</v>
      </c>
    </row>
    <row r="107" spans="1:79" x14ac:dyDescent="0.3">
      <c r="A107">
        <v>5581</v>
      </c>
      <c r="B107" t="s">
        <v>9</v>
      </c>
      <c r="C107" t="s">
        <v>8</v>
      </c>
      <c r="E107" t="s">
        <v>966</v>
      </c>
      <c r="F107" t="str">
        <f>IF(ISBLANK(E107),"Unknown",VLOOKUP(E107,'[1]LVL1_ID_metadata _final'!$F$2:$G$690,2,FALSE))</f>
        <v>Metabolite</v>
      </c>
      <c r="G107" t="str">
        <f>IF(ISBLANK(E107),"Unknown",VLOOKUP(E107,'[1]LVL1_ID_metadata _final'!$F$2:$H$690,3,FALSE))</f>
        <v>Steroid</v>
      </c>
      <c r="I107" t="str">
        <f>IF(ISBLANK($E107),"Unknown",VLOOKUP($E107,'[1]LVL1_ID_metadata _final'!$F$2:$K$690,5,FALSE))</f>
        <v>53187-98-7</v>
      </c>
      <c r="J107" t="s">
        <v>965</v>
      </c>
      <c r="L107" t="s">
        <v>731</v>
      </c>
      <c r="M107" t="s">
        <v>4</v>
      </c>
      <c r="N107" t="s">
        <v>4</v>
      </c>
      <c r="O107" t="s">
        <v>3</v>
      </c>
      <c r="P107" t="s">
        <v>4</v>
      </c>
      <c r="Q107" t="s">
        <v>4</v>
      </c>
      <c r="R107">
        <v>302.18822999999998</v>
      </c>
      <c r="S107">
        <v>303.19551000000001</v>
      </c>
      <c r="T107">
        <v>22.774999999999999</v>
      </c>
      <c r="U107">
        <v>12991367.051622801</v>
      </c>
      <c r="V107">
        <v>123</v>
      </c>
      <c r="W107">
        <v>8</v>
      </c>
      <c r="X107">
        <v>0</v>
      </c>
      <c r="Y107">
        <v>54.4</v>
      </c>
      <c r="Z107">
        <v>63.4</v>
      </c>
      <c r="AB107" t="s">
        <v>31</v>
      </c>
      <c r="AC107" t="s">
        <v>2</v>
      </c>
      <c r="AD107" t="s">
        <v>1</v>
      </c>
      <c r="AE107" t="s">
        <v>0</v>
      </c>
      <c r="AF107">
        <v>12196278.595503099</v>
      </c>
      <c r="AG107">
        <v>11116087.208575699</v>
      </c>
      <c r="AH107">
        <v>12991367.051622801</v>
      </c>
      <c r="AI107">
        <v>1119753.9224510801</v>
      </c>
      <c r="AJ107">
        <v>10206889.951697901</v>
      </c>
      <c r="AK107">
        <v>10086899.574376499</v>
      </c>
      <c r="AL107">
        <v>9969475.6889555696</v>
      </c>
      <c r="AM107">
        <v>604299.45976645895</v>
      </c>
      <c r="AN107">
        <v>10504997.4210188</v>
      </c>
      <c r="AO107">
        <v>10112128.1534412</v>
      </c>
      <c r="AP107">
        <v>6553375.7313415697</v>
      </c>
      <c r="AQ107">
        <v>6927571.0292931302</v>
      </c>
      <c r="AR107">
        <v>7521053.5773155997</v>
      </c>
      <c r="AS107">
        <v>7727314.2681079097</v>
      </c>
      <c r="AT107">
        <v>508068.84958086599</v>
      </c>
      <c r="AU107">
        <v>12196278.595503099</v>
      </c>
      <c r="AV107">
        <v>10086899.574376499</v>
      </c>
      <c r="AW107">
        <v>7521053.5773155997</v>
      </c>
      <c r="AX107">
        <v>7.7780849438181097</v>
      </c>
      <c r="AY107" s="1">
        <v>1.17676770030487</v>
      </c>
      <c r="AZ107" s="1">
        <v>5.6169203624613901</v>
      </c>
      <c r="BA107">
        <v>0.82699999999999996</v>
      </c>
      <c r="BB107" s="1">
        <v>0.61699999999999999</v>
      </c>
      <c r="BC107" s="1">
        <v>0.746</v>
      </c>
      <c r="BD107">
        <v>-0.27</v>
      </c>
      <c r="BE107">
        <v>-0.7</v>
      </c>
      <c r="BF107">
        <v>-0.42</v>
      </c>
      <c r="BG107">
        <v>1.84615416684142E-2</v>
      </c>
      <c r="BH107" s="1">
        <v>9.7371772428855903E-5</v>
      </c>
      <c r="BI107">
        <v>1.22568150481339E-3</v>
      </c>
      <c r="BJ107">
        <v>4.3587976695783001E-2</v>
      </c>
      <c r="BK107">
        <v>3.3697382614009802E-4</v>
      </c>
      <c r="BL107" s="1">
        <v>5.0686263441475001E-3</v>
      </c>
      <c r="BM107" s="1">
        <v>1.1000000000000001</v>
      </c>
      <c r="BN107">
        <v>1.4</v>
      </c>
      <c r="BO107">
        <v>0.7</v>
      </c>
      <c r="BP107" s="1"/>
      <c r="BU107">
        <v>1.5</v>
      </c>
      <c r="BV107">
        <v>2.2000000000000002</v>
      </c>
      <c r="BW107">
        <v>1.8</v>
      </c>
    </row>
    <row r="108" spans="1:79" x14ac:dyDescent="0.3">
      <c r="A108">
        <v>50</v>
      </c>
      <c r="B108" t="s">
        <v>9</v>
      </c>
      <c r="E108" t="s">
        <v>962</v>
      </c>
      <c r="F108" t="str">
        <f>IF(ISBLANK(E108),"Unknown",VLOOKUP(E108,'[1]LVL1_ID_metadata _final'!$F$2:$G$690,2,FALSE))</f>
        <v>Personal Care Products</v>
      </c>
      <c r="G108" t="str">
        <f>IF(ISBLANK(E108),"Unknown",VLOOKUP(E108,'[1]LVL1_ID_metadata _final'!$F$2:$H$690,3,FALSE))</f>
        <v>Metabolite</v>
      </c>
      <c r="H108" t="str">
        <f>IF(ISBLANK(E108),"Unknown",VLOOKUP(E108,'[1]LVL1_ID_metadata _final'!$F$2:$I$690,4,FALSE))</f>
        <v>Xenobiotic</v>
      </c>
      <c r="I108" t="str">
        <f>IF(ISBLANK($E108),"Unknown",VLOOKUP($E108,'[1]LVL1_ID_metadata _final'!$F$2:$K$690,5,FALSE))</f>
        <v>507442-49-1</v>
      </c>
      <c r="J108" t="s">
        <v>964</v>
      </c>
      <c r="L108" t="s">
        <v>960</v>
      </c>
      <c r="M108" t="s">
        <v>4</v>
      </c>
      <c r="N108" t="s">
        <v>4</v>
      </c>
      <c r="O108" t="s">
        <v>3</v>
      </c>
      <c r="P108" t="s">
        <v>18</v>
      </c>
      <c r="Q108" t="s">
        <v>4</v>
      </c>
      <c r="R108">
        <v>272.17784999999998</v>
      </c>
      <c r="S108">
        <v>273.18513000000002</v>
      </c>
      <c r="T108">
        <v>24.84</v>
      </c>
      <c r="U108">
        <v>150676602.89270699</v>
      </c>
      <c r="V108">
        <v>63</v>
      </c>
      <c r="W108">
        <v>4</v>
      </c>
      <c r="X108">
        <v>0</v>
      </c>
      <c r="Y108">
        <v>95.3</v>
      </c>
      <c r="Z108">
        <v>9.8000000000000007</v>
      </c>
      <c r="AB108" t="s">
        <v>28</v>
      </c>
      <c r="AC108" t="s">
        <v>2</v>
      </c>
      <c r="AD108" t="s">
        <v>1</v>
      </c>
      <c r="AE108" t="s">
        <v>0</v>
      </c>
      <c r="AF108">
        <v>130292194.446657</v>
      </c>
      <c r="AG108">
        <v>115437684.507828</v>
      </c>
      <c r="AH108">
        <v>98774844.956519201</v>
      </c>
      <c r="AI108">
        <v>9139296.5378934108</v>
      </c>
      <c r="AJ108">
        <v>141503945.38174599</v>
      </c>
      <c r="AK108">
        <v>139169744.65023899</v>
      </c>
      <c r="AL108">
        <v>136612526.14912599</v>
      </c>
      <c r="AM108">
        <v>7884123.0020710099</v>
      </c>
      <c r="AN108">
        <v>131979951.80851901</v>
      </c>
      <c r="AO108">
        <v>123717116.330937</v>
      </c>
      <c r="AP108">
        <v>150676602.89270699</v>
      </c>
      <c r="AQ108">
        <v>106401736.418035</v>
      </c>
      <c r="AR108">
        <v>137514624.11405</v>
      </c>
      <c r="AS108">
        <v>129844852.869968</v>
      </c>
      <c r="AT108">
        <v>8478614.7016224898</v>
      </c>
      <c r="AU108">
        <v>115437684.507828</v>
      </c>
      <c r="AV108">
        <v>139169744.65023899</v>
      </c>
      <c r="AW108">
        <v>129844852.869968</v>
      </c>
      <c r="AX108">
        <v>13.730422946108099</v>
      </c>
      <c r="AY108" s="1">
        <v>1.7589055602432</v>
      </c>
      <c r="AZ108" s="1">
        <v>13.0102887949487</v>
      </c>
      <c r="BA108">
        <v>1.206</v>
      </c>
      <c r="BB108">
        <v>1.125</v>
      </c>
      <c r="BC108" s="1">
        <v>0.93300000000000005</v>
      </c>
      <c r="BD108">
        <v>0.27</v>
      </c>
      <c r="BE108">
        <v>0.17</v>
      </c>
      <c r="BF108">
        <v>-0.1</v>
      </c>
      <c r="BG108">
        <v>0.15704519086027</v>
      </c>
      <c r="BH108">
        <v>0.66249714161234996</v>
      </c>
      <c r="BI108">
        <v>0.46162929305422401</v>
      </c>
      <c r="BJ108">
        <v>0.26447676321758301</v>
      </c>
      <c r="BK108">
        <v>0.74986544035415004</v>
      </c>
      <c r="BL108">
        <v>0.65314653065558603</v>
      </c>
      <c r="BM108" s="1">
        <v>5.5</v>
      </c>
      <c r="BN108" s="1">
        <v>5.5</v>
      </c>
      <c r="BO108">
        <v>6.2</v>
      </c>
      <c r="BP108">
        <v>5.8</v>
      </c>
      <c r="BQ108">
        <v>5.5</v>
      </c>
      <c r="BR108">
        <v>5.8</v>
      </c>
      <c r="BS108">
        <v>5.8</v>
      </c>
      <c r="BT108">
        <v>5.4</v>
      </c>
      <c r="BU108">
        <v>8.1999999999999993</v>
      </c>
      <c r="BV108">
        <v>8.1999999999999993</v>
      </c>
      <c r="BW108">
        <v>7.9</v>
      </c>
      <c r="BX108">
        <v>5.5</v>
      </c>
      <c r="BY108">
        <v>5.5</v>
      </c>
      <c r="BZ108">
        <v>5.8</v>
      </c>
      <c r="CA108">
        <v>5.4</v>
      </c>
    </row>
    <row r="109" spans="1:79" x14ac:dyDescent="0.3">
      <c r="A109">
        <v>323</v>
      </c>
      <c r="B109" t="s">
        <v>9</v>
      </c>
      <c r="E109" t="s">
        <v>962</v>
      </c>
      <c r="F109" t="str">
        <f>IF(ISBLANK(E109),"Unknown",VLOOKUP(E109,'[1]LVL1_ID_metadata _final'!$F$2:$G$690,2,FALSE))</f>
        <v>Personal Care Products</v>
      </c>
      <c r="G109" t="str">
        <f>IF(ISBLANK(E109),"Unknown",VLOOKUP(E109,'[1]LVL1_ID_metadata _final'!$F$2:$H$690,3,FALSE))</f>
        <v>Metabolite</v>
      </c>
      <c r="H109" t="str">
        <f>IF(ISBLANK(E109),"Unknown",VLOOKUP(E109,'[1]LVL1_ID_metadata _final'!$F$2:$I$690,4,FALSE))</f>
        <v>Xenobiotic</v>
      </c>
      <c r="I109" t="str">
        <f>IF(ISBLANK($E109),"Unknown",VLOOKUP($E109,'[1]LVL1_ID_metadata _final'!$F$2:$K$690,5,FALSE))</f>
        <v>507442-49-1</v>
      </c>
      <c r="J109" t="s">
        <v>963</v>
      </c>
      <c r="L109" t="s">
        <v>960</v>
      </c>
      <c r="M109" t="s">
        <v>4</v>
      </c>
      <c r="N109" t="s">
        <v>4</v>
      </c>
      <c r="O109" t="s">
        <v>3</v>
      </c>
      <c r="P109" t="s">
        <v>18</v>
      </c>
      <c r="Q109" t="s">
        <v>4</v>
      </c>
      <c r="R109">
        <v>272.17786999999998</v>
      </c>
      <c r="S109">
        <v>273.18515000000002</v>
      </c>
      <c r="T109">
        <v>24.92</v>
      </c>
      <c r="U109">
        <v>75285471.368823007</v>
      </c>
      <c r="V109">
        <v>63</v>
      </c>
      <c r="W109">
        <v>4</v>
      </c>
      <c r="X109">
        <v>0</v>
      </c>
      <c r="Y109">
        <v>95.3</v>
      </c>
      <c r="Z109">
        <v>9.8000000000000007</v>
      </c>
      <c r="AB109" t="s">
        <v>28</v>
      </c>
      <c r="AC109" t="s">
        <v>2</v>
      </c>
      <c r="AD109" t="s">
        <v>1</v>
      </c>
      <c r="AE109" t="s">
        <v>0</v>
      </c>
      <c r="AF109">
        <v>55746778.310673997</v>
      </c>
      <c r="AG109">
        <v>53059310.852024898</v>
      </c>
      <c r="AH109">
        <v>50075296.161985599</v>
      </c>
      <c r="AI109">
        <v>5080527.6061661597</v>
      </c>
      <c r="AJ109">
        <v>67393189.183448896</v>
      </c>
      <c r="AK109">
        <v>75285471.368823007</v>
      </c>
      <c r="AL109">
        <v>68271601.446230799</v>
      </c>
      <c r="AM109">
        <v>3413155.9354052702</v>
      </c>
      <c r="AN109">
        <v>54544289.0875284</v>
      </c>
      <c r="AO109">
        <v>55828080.260049403</v>
      </c>
      <c r="AP109">
        <v>48806920.8000746</v>
      </c>
      <c r="AQ109">
        <v>42039362.954681396</v>
      </c>
      <c r="AR109">
        <v>56600296.429059803</v>
      </c>
      <c r="AS109">
        <v>59931174.340899996</v>
      </c>
      <c r="AT109">
        <v>5142240.9212661898</v>
      </c>
      <c r="AU109">
        <v>53059310.852024898</v>
      </c>
      <c r="AV109">
        <v>68271601.446230799</v>
      </c>
      <c r="AW109">
        <v>56600296.429059803</v>
      </c>
      <c r="AX109">
        <v>5.3568885657020697</v>
      </c>
      <c r="AY109">
        <v>6.1512965090161602</v>
      </c>
      <c r="AZ109" s="1">
        <v>18.001768425211999</v>
      </c>
      <c r="BA109" s="1">
        <v>1.2869999999999999</v>
      </c>
      <c r="BB109">
        <v>1.0669999999999999</v>
      </c>
      <c r="BC109" s="1">
        <v>0.82899999999999996</v>
      </c>
      <c r="BD109" s="1">
        <v>0.36</v>
      </c>
      <c r="BE109">
        <v>0.09</v>
      </c>
      <c r="BF109">
        <v>-0.27</v>
      </c>
      <c r="BG109">
        <v>6.1290178496127702E-2</v>
      </c>
      <c r="BH109">
        <v>0.99078452642474302</v>
      </c>
      <c r="BI109">
        <v>5.2177029224723899E-2</v>
      </c>
      <c r="BJ109">
        <v>0.120809817411241</v>
      </c>
      <c r="BK109">
        <v>0.99999997168348098</v>
      </c>
      <c r="BL109">
        <v>0.113202309298368</v>
      </c>
      <c r="BM109">
        <v>6.2</v>
      </c>
      <c r="BN109">
        <v>5.5</v>
      </c>
      <c r="BO109">
        <v>5.5</v>
      </c>
      <c r="BP109">
        <v>4.2</v>
      </c>
      <c r="BQ109">
        <v>5.8</v>
      </c>
      <c r="BR109">
        <v>5.8</v>
      </c>
      <c r="BS109">
        <v>5.8</v>
      </c>
      <c r="BT109">
        <v>4.8</v>
      </c>
      <c r="BU109">
        <v>9.1</v>
      </c>
      <c r="BV109">
        <v>8</v>
      </c>
      <c r="BW109">
        <v>8.4</v>
      </c>
      <c r="BX109">
        <v>5.5</v>
      </c>
      <c r="BY109">
        <v>6.2</v>
      </c>
      <c r="BZ109">
        <v>5.5</v>
      </c>
      <c r="CA109">
        <v>3.9</v>
      </c>
    </row>
    <row r="110" spans="1:79" x14ac:dyDescent="0.3">
      <c r="A110">
        <v>460</v>
      </c>
      <c r="B110" t="s">
        <v>9</v>
      </c>
      <c r="E110" t="s">
        <v>962</v>
      </c>
      <c r="F110" t="str">
        <f>IF(ISBLANK(E110),"Unknown",VLOOKUP(E110,'[1]LVL1_ID_metadata _final'!$F$2:$G$690,2,FALSE))</f>
        <v>Personal Care Products</v>
      </c>
      <c r="G110" t="str">
        <f>IF(ISBLANK(E110),"Unknown",VLOOKUP(E110,'[1]LVL1_ID_metadata _final'!$F$2:$H$690,3,FALSE))</f>
        <v>Metabolite</v>
      </c>
      <c r="H110" t="str">
        <f>IF(ISBLANK(E110),"Unknown",VLOOKUP(E110,'[1]LVL1_ID_metadata _final'!$F$2:$I$690,4,FALSE))</f>
        <v>Xenobiotic</v>
      </c>
      <c r="I110" t="str">
        <f>IF(ISBLANK($E110),"Unknown",VLOOKUP($E110,'[1]LVL1_ID_metadata _final'!$F$2:$K$690,5,FALSE))</f>
        <v>507442-49-1</v>
      </c>
      <c r="J110" t="s">
        <v>961</v>
      </c>
      <c r="L110" t="s">
        <v>960</v>
      </c>
      <c r="M110" t="s">
        <v>4</v>
      </c>
      <c r="N110" t="s">
        <v>4</v>
      </c>
      <c r="O110" t="s">
        <v>3</v>
      </c>
      <c r="P110" t="s">
        <v>18</v>
      </c>
      <c r="Q110" t="s">
        <v>4</v>
      </c>
      <c r="R110">
        <v>272.17781000000002</v>
      </c>
      <c r="S110">
        <v>273.18509</v>
      </c>
      <c r="T110">
        <v>24.658999999999999</v>
      </c>
      <c r="U110">
        <v>39919118.381984398</v>
      </c>
      <c r="V110">
        <v>63</v>
      </c>
      <c r="W110">
        <v>4</v>
      </c>
      <c r="X110">
        <v>0</v>
      </c>
      <c r="Y110">
        <v>97.3</v>
      </c>
      <c r="Z110">
        <v>9.9</v>
      </c>
      <c r="AB110" t="s">
        <v>28</v>
      </c>
      <c r="AC110" t="s">
        <v>2</v>
      </c>
      <c r="AD110" t="s">
        <v>1</v>
      </c>
      <c r="AE110" t="s">
        <v>0</v>
      </c>
      <c r="AF110">
        <v>31261598.839338601</v>
      </c>
      <c r="AG110">
        <v>29082797.102345899</v>
      </c>
      <c r="AH110">
        <v>28801230.416271102</v>
      </c>
      <c r="AI110">
        <v>2329808.25647859</v>
      </c>
      <c r="AJ110">
        <v>39919118.381984398</v>
      </c>
      <c r="AK110">
        <v>35949176.554647297</v>
      </c>
      <c r="AL110">
        <v>34958784.375570998</v>
      </c>
      <c r="AM110">
        <v>1703113.9728894001</v>
      </c>
      <c r="AN110">
        <v>29989089.272984501</v>
      </c>
      <c r="AO110">
        <v>25761086.915989701</v>
      </c>
      <c r="AP110">
        <v>28197887.547535099</v>
      </c>
      <c r="AQ110">
        <v>23820135.602134399</v>
      </c>
      <c r="AR110">
        <v>30910681.910369601</v>
      </c>
      <c r="AS110">
        <v>26453061.5189979</v>
      </c>
      <c r="AT110">
        <v>1742266.818982</v>
      </c>
      <c r="AU110">
        <v>29082797.102345899</v>
      </c>
      <c r="AV110">
        <v>35949176.554647297</v>
      </c>
      <c r="AW110">
        <v>26453061.5189979</v>
      </c>
      <c r="AX110">
        <v>4.5316612025017502</v>
      </c>
      <c r="AY110">
        <v>7.10587707247472</v>
      </c>
      <c r="AZ110" s="1">
        <v>13.244712323885301</v>
      </c>
      <c r="BA110" s="1">
        <v>1.236</v>
      </c>
      <c r="BB110">
        <v>0.91</v>
      </c>
      <c r="BC110" s="1">
        <v>0.73599999999999999</v>
      </c>
      <c r="BD110" s="1">
        <v>0.31</v>
      </c>
      <c r="BE110">
        <v>-0.14000000000000001</v>
      </c>
      <c r="BF110">
        <v>-0.44</v>
      </c>
      <c r="BG110">
        <v>5.7010900463619299E-2</v>
      </c>
      <c r="BH110">
        <v>0.42232611228605599</v>
      </c>
      <c r="BI110">
        <v>1.1922626651944501E-2</v>
      </c>
      <c r="BJ110">
        <v>0.113577920437011</v>
      </c>
      <c r="BK110">
        <v>0.51397238516620403</v>
      </c>
      <c r="BL110">
        <v>3.2606034410862399E-2</v>
      </c>
      <c r="BM110">
        <v>6.2</v>
      </c>
      <c r="BN110">
        <v>5.8</v>
      </c>
      <c r="BO110">
        <v>6.2</v>
      </c>
      <c r="BP110">
        <v>4.4000000000000004</v>
      </c>
      <c r="BQ110">
        <v>6.2</v>
      </c>
      <c r="BR110">
        <v>5.8</v>
      </c>
      <c r="BS110">
        <v>6.2</v>
      </c>
      <c r="BT110">
        <v>5.2</v>
      </c>
      <c r="BU110">
        <v>8.4</v>
      </c>
      <c r="BV110">
        <v>8.4</v>
      </c>
      <c r="BW110">
        <v>8.4</v>
      </c>
      <c r="BX110">
        <v>6</v>
      </c>
      <c r="BY110">
        <v>5.8</v>
      </c>
      <c r="BZ110">
        <v>6.2</v>
      </c>
      <c r="CA110">
        <v>5.2</v>
      </c>
    </row>
    <row r="111" spans="1:79" x14ac:dyDescent="0.3">
      <c r="A111">
        <v>4430</v>
      </c>
      <c r="B111" t="s">
        <v>9</v>
      </c>
      <c r="C111" t="s">
        <v>8</v>
      </c>
      <c r="E111" t="s">
        <v>959</v>
      </c>
      <c r="F111" t="str">
        <f>IF(ISBLANK(E111),"Unknown",VLOOKUP(E111,'[1]LVL1_ID_metadata _final'!$F$2:$G$690,2,FALSE))</f>
        <v>Personal Care Products</v>
      </c>
      <c r="G111" t="str">
        <f>IF(ISBLANK(E111),"Unknown",VLOOKUP(E111,'[1]LVL1_ID_metadata _final'!$F$2:$H$690,3,FALSE))</f>
        <v>Sunscreen</v>
      </c>
      <c r="I111" t="str">
        <f>IF(ISBLANK($E111),"Unknown",VLOOKUP($E111,'[1]LVL1_ID_metadata _final'!$F$2:$K$690,5,FALSE))</f>
        <v>36861-47-9</v>
      </c>
      <c r="J111" t="str">
        <f>IF(ISBLANK($E111),"Unknown",VLOOKUP($E111,'[1]LVL1_ID_metadata _final'!$F$2:$K$690,6,FALSE))</f>
        <v>https://en.wikipedia.org/wiki/Enzacamene</v>
      </c>
      <c r="L111" t="s">
        <v>958</v>
      </c>
      <c r="M111" t="s">
        <v>4</v>
      </c>
      <c r="N111" t="s">
        <v>5</v>
      </c>
      <c r="O111" t="s">
        <v>3</v>
      </c>
      <c r="P111" t="s">
        <v>25</v>
      </c>
      <c r="Q111" t="s">
        <v>4</v>
      </c>
      <c r="R111">
        <v>254.16717</v>
      </c>
      <c r="S111">
        <v>255.17446000000001</v>
      </c>
      <c r="T111">
        <v>21.001000000000001</v>
      </c>
      <c r="U111">
        <v>8755859.3362149894</v>
      </c>
      <c r="V111">
        <v>11</v>
      </c>
      <c r="W111">
        <v>1</v>
      </c>
      <c r="X111">
        <v>0</v>
      </c>
      <c r="Y111">
        <v>32.9</v>
      </c>
      <c r="Z111">
        <v>38.200000000000003</v>
      </c>
      <c r="AB111" t="s">
        <v>2</v>
      </c>
      <c r="AC111" t="s">
        <v>28</v>
      </c>
      <c r="AD111" t="s">
        <v>1</v>
      </c>
      <c r="AE111" t="s">
        <v>0</v>
      </c>
      <c r="AF111">
        <v>1073101.78127798</v>
      </c>
      <c r="AG111">
        <v>898484.78527469095</v>
      </c>
      <c r="AH111">
        <v>880309.49543380202</v>
      </c>
      <c r="AI111">
        <v>94986.028562800493</v>
      </c>
      <c r="AJ111">
        <v>6336630.0043693604</v>
      </c>
      <c r="AK111">
        <v>8755859.3362149894</v>
      </c>
      <c r="AL111">
        <v>6749999.3495015297</v>
      </c>
      <c r="AM111">
        <v>129841.179010273</v>
      </c>
      <c r="AN111">
        <v>2374950.96104979</v>
      </c>
      <c r="AO111">
        <v>2955341.01280626</v>
      </c>
      <c r="AP111">
        <v>2477136.9345430699</v>
      </c>
      <c r="AQ111">
        <v>244237.93159615199</v>
      </c>
      <c r="AR111">
        <v>489406.41466146399</v>
      </c>
      <c r="AS111">
        <v>353296.90795118001</v>
      </c>
      <c r="AT111">
        <v>122843.278812791</v>
      </c>
      <c r="AU111">
        <v>898484.78527469095</v>
      </c>
      <c r="AV111">
        <v>6749999.3495015297</v>
      </c>
      <c r="AW111">
        <v>353296.90795118001</v>
      </c>
      <c r="AX111">
        <v>11.1978699902005</v>
      </c>
      <c r="AY111" s="1">
        <v>17.7730565669575</v>
      </c>
      <c r="AZ111" s="1">
        <v>33.902303286029301</v>
      </c>
      <c r="BA111">
        <v>7.5129999999999999</v>
      </c>
      <c r="BB111" s="1">
        <v>0.39300000000000002</v>
      </c>
      <c r="BC111" s="1">
        <v>5.1999999999999998E-2</v>
      </c>
      <c r="BD111">
        <v>2.91</v>
      </c>
      <c r="BE111">
        <v>-1.35</v>
      </c>
      <c r="BF111">
        <v>-4.26</v>
      </c>
      <c r="BG111" s="1">
        <v>9.7392070547042104E-5</v>
      </c>
      <c r="BH111">
        <v>4.5340183909267102E-3</v>
      </c>
      <c r="BI111" s="1">
        <v>9.0434085340262999E-6</v>
      </c>
      <c r="BJ111">
        <v>5.4027525314307703E-4</v>
      </c>
      <c r="BK111">
        <v>8.8307665520713299E-3</v>
      </c>
      <c r="BL111" s="1">
        <v>1.14270723883653E-4</v>
      </c>
      <c r="BM111" s="1">
        <v>1.1000000000000001</v>
      </c>
      <c r="BN111">
        <v>2.2999999999999998</v>
      </c>
      <c r="BO111" s="1">
        <v>1.9</v>
      </c>
      <c r="BP111" s="1"/>
      <c r="BQ111">
        <v>4.2</v>
      </c>
      <c r="BR111">
        <v>3.5</v>
      </c>
      <c r="BS111">
        <v>4.2</v>
      </c>
      <c r="BU111">
        <v>4.9000000000000004</v>
      </c>
      <c r="BV111">
        <v>3.4</v>
      </c>
      <c r="BW111">
        <v>4.5</v>
      </c>
    </row>
    <row r="112" spans="1:79" x14ac:dyDescent="0.3">
      <c r="A112">
        <v>57</v>
      </c>
      <c r="B112" t="s">
        <v>9</v>
      </c>
      <c r="C112" t="s">
        <v>8</v>
      </c>
      <c r="D112" t="s">
        <v>675</v>
      </c>
      <c r="E112" t="s">
        <v>957</v>
      </c>
      <c r="F112" t="str">
        <f>IF(ISBLANK(E112),"Unknown",VLOOKUP(E112,'[1]LVL1_ID_metadata _final'!$F$2:$G$690,2,FALSE))</f>
        <v>Pesticides</v>
      </c>
      <c r="G112" t="str">
        <f>IF(ISBLANK(E112),"Unknown",VLOOKUP(E112,'[1]LVL1_ID_metadata _final'!$F$2:$H$690,3,FALSE))</f>
        <v>Fungicide</v>
      </c>
      <c r="H112" t="str">
        <f>IF(ISBLANK(E112),"Unknown",VLOOKUP(E112,'[1]LVL1_ID_metadata _final'!$F$2:$I$690,4,FALSE))</f>
        <v>Triazole</v>
      </c>
      <c r="I112" t="str">
        <f>IF(ISBLANK($E112),"Unknown",VLOOKUP($E112,'[1]LVL1_ID_metadata _final'!$F$2:$K$690,5,FALSE))</f>
        <v>60207-90-1</v>
      </c>
      <c r="J112" t="str">
        <f>IF(ISBLANK($E112),"Unknown",VLOOKUP($E112,'[1]LVL1_ID_metadata _final'!$F$2:$K$690,6,FALSE))</f>
        <v>https://en.wikipedia.org/wiki/Propiconazole</v>
      </c>
      <c r="L112" t="s">
        <v>956</v>
      </c>
      <c r="M112" t="s">
        <v>4</v>
      </c>
      <c r="N112" t="s">
        <v>4</v>
      </c>
      <c r="O112" t="s">
        <v>4</v>
      </c>
      <c r="P112" t="s">
        <v>4</v>
      </c>
      <c r="Q112" t="s">
        <v>4</v>
      </c>
      <c r="R112">
        <v>341.06977999999998</v>
      </c>
      <c r="S112">
        <v>342.07706000000002</v>
      </c>
      <c r="T112">
        <v>23.27</v>
      </c>
      <c r="U112">
        <v>363771284.68288302</v>
      </c>
      <c r="V112">
        <v>25</v>
      </c>
      <c r="W112">
        <v>2</v>
      </c>
      <c r="X112">
        <v>1</v>
      </c>
      <c r="Y112">
        <v>87.4</v>
      </c>
      <c r="Z112">
        <v>72</v>
      </c>
      <c r="AA112">
        <v>80.599999999999994</v>
      </c>
      <c r="AB112" t="s">
        <v>28</v>
      </c>
      <c r="AC112" t="s">
        <v>2</v>
      </c>
      <c r="AD112" t="s">
        <v>1</v>
      </c>
      <c r="AE112" t="s">
        <v>0</v>
      </c>
      <c r="AF112">
        <v>10157718.0259507</v>
      </c>
      <c r="AG112">
        <v>9514308.7716496997</v>
      </c>
      <c r="AH112">
        <v>9004219.4298490193</v>
      </c>
      <c r="AI112">
        <v>3711326.7354601002</v>
      </c>
      <c r="AJ112">
        <v>355958200.23906499</v>
      </c>
      <c r="AK112">
        <v>363771284.68288302</v>
      </c>
      <c r="AL112">
        <v>337899674.39903003</v>
      </c>
      <c r="AM112">
        <v>479998.01009874302</v>
      </c>
      <c r="AN112">
        <v>131364165.660092</v>
      </c>
      <c r="AO112">
        <v>120669750.505207</v>
      </c>
      <c r="AP112">
        <v>116651088.97364201</v>
      </c>
      <c r="AQ112">
        <v>8156850.4357268503</v>
      </c>
      <c r="AR112">
        <v>9135743.9858935904</v>
      </c>
      <c r="AS112">
        <v>8385527.7684568204</v>
      </c>
      <c r="AT112">
        <v>7953736.6227518599</v>
      </c>
      <c r="AU112">
        <v>9514308.7716496997</v>
      </c>
      <c r="AV112">
        <v>355958200.23906499</v>
      </c>
      <c r="AW112">
        <v>8385527.7684568204</v>
      </c>
      <c r="AX112">
        <v>6.0471507965787596</v>
      </c>
      <c r="AY112">
        <v>3.7639678767776101</v>
      </c>
      <c r="AZ112">
        <v>5.98267042540287</v>
      </c>
      <c r="BA112">
        <v>37.412999999999997</v>
      </c>
      <c r="BB112">
        <v>0.88100000000000001</v>
      </c>
      <c r="BC112">
        <v>2.4E-2</v>
      </c>
      <c r="BD112">
        <v>5.23</v>
      </c>
      <c r="BE112">
        <v>-0.18</v>
      </c>
      <c r="BF112">
        <v>-5.41</v>
      </c>
      <c r="BG112" s="1">
        <v>9.0816243414337805E-14</v>
      </c>
      <c r="BH112">
        <v>9.8329143840868896E-2</v>
      </c>
      <c r="BI112" s="1">
        <v>7.26085858104852E-14</v>
      </c>
      <c r="BJ112" s="1">
        <v>9.7842552773236592E-12</v>
      </c>
      <c r="BK112">
        <v>0.140476827274404</v>
      </c>
      <c r="BL112" s="1">
        <v>2.28661192544713E-11</v>
      </c>
      <c r="BM112">
        <v>4.7</v>
      </c>
      <c r="BN112">
        <v>4.4000000000000004</v>
      </c>
      <c r="BO112">
        <v>4.7</v>
      </c>
      <c r="BP112">
        <v>4.5</v>
      </c>
      <c r="BQ112">
        <v>6.2</v>
      </c>
      <c r="BR112">
        <v>6.6</v>
      </c>
      <c r="BS112">
        <v>6.2</v>
      </c>
      <c r="BU112">
        <v>9.1</v>
      </c>
      <c r="BV112">
        <v>8.6999999999999993</v>
      </c>
      <c r="BW112">
        <v>8.4</v>
      </c>
      <c r="BX112">
        <v>6.8</v>
      </c>
      <c r="BY112">
        <v>7.1</v>
      </c>
      <c r="BZ112">
        <v>7.1</v>
      </c>
      <c r="CA112">
        <v>6.8</v>
      </c>
    </row>
    <row r="113" spans="1:79" x14ac:dyDescent="0.3">
      <c r="A113">
        <v>4544</v>
      </c>
      <c r="B113" t="s">
        <v>9</v>
      </c>
      <c r="C113" t="s">
        <v>8</v>
      </c>
      <c r="D113" t="s">
        <v>675</v>
      </c>
      <c r="E113" t="s">
        <v>955</v>
      </c>
      <c r="F113" t="str">
        <f>IF(ISBLANK(E113),"Unknown",VLOOKUP(E113,'[1]LVL1_ID_metadata _final'!$F$2:$G$690,2,FALSE))</f>
        <v>Pesticides</v>
      </c>
      <c r="G113" t="str">
        <f>IF(ISBLANK(E113),"Unknown",VLOOKUP(E113,'[1]LVL1_ID_metadata _final'!$F$2:$H$690,3,FALSE))</f>
        <v>Fungicide</v>
      </c>
      <c r="H113" t="str">
        <f>IF(ISBLANK(E113),"Unknown",VLOOKUP(E113,'[1]LVL1_ID_metadata _final'!$F$2:$I$690,4,FALSE))</f>
        <v>Triazole</v>
      </c>
      <c r="I113" t="str">
        <f>IF(ISBLANK($E113),"Unknown",VLOOKUP($E113,'[1]LVL1_ID_metadata _final'!$F$2:$K$690,5,FALSE))</f>
        <v>107534-96-3</v>
      </c>
      <c r="J113" t="str">
        <f>IF(ISBLANK($E113),"Unknown",VLOOKUP($E113,'[1]LVL1_ID_metadata _final'!$F$2:$K$690,6,FALSE))</f>
        <v>https://en.wikipedia.org/wiki/Tebuconazole</v>
      </c>
      <c r="L113" t="s">
        <v>954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>
        <v>307.14523000000003</v>
      </c>
      <c r="S113">
        <v>308.15251000000001</v>
      </c>
      <c r="T113">
        <v>22.629000000000001</v>
      </c>
      <c r="U113">
        <v>5450556.8014438497</v>
      </c>
      <c r="V113">
        <v>28</v>
      </c>
      <c r="W113">
        <v>2</v>
      </c>
      <c r="X113">
        <v>1</v>
      </c>
      <c r="Y113">
        <v>81.5</v>
      </c>
      <c r="Z113">
        <v>63.8</v>
      </c>
      <c r="AA113">
        <v>56.8</v>
      </c>
      <c r="AB113" t="s">
        <v>28</v>
      </c>
      <c r="AC113" t="s">
        <v>2</v>
      </c>
      <c r="AD113" t="s">
        <v>1</v>
      </c>
      <c r="AE113" t="s">
        <v>0</v>
      </c>
      <c r="AF113">
        <v>5450556.8014438497</v>
      </c>
      <c r="AG113">
        <v>4976436.6983042797</v>
      </c>
      <c r="AH113">
        <v>4537731.1393062798</v>
      </c>
      <c r="AI113">
        <v>181394.47270821</v>
      </c>
      <c r="AJ113">
        <v>3590243.0478133899</v>
      </c>
      <c r="AK113">
        <v>4122316.67884062</v>
      </c>
      <c r="AL113">
        <v>3964723.09149558</v>
      </c>
      <c r="AM113">
        <v>240157.15672345899</v>
      </c>
      <c r="AN113">
        <v>4785412.0245805802</v>
      </c>
      <c r="AO113">
        <v>4197102.4613918196</v>
      </c>
      <c r="AP113">
        <v>4466352.3363880804</v>
      </c>
      <c r="AQ113">
        <v>3466183.7975261202</v>
      </c>
      <c r="AR113">
        <v>4734371.5726502798</v>
      </c>
      <c r="AS113">
        <v>4542319.8513846304</v>
      </c>
      <c r="AT113">
        <v>198553.94128069899</v>
      </c>
      <c r="AU113">
        <v>4976436.6983042797</v>
      </c>
      <c r="AV113">
        <v>3964723.09149558</v>
      </c>
      <c r="AW113">
        <v>4542319.8513846304</v>
      </c>
      <c r="AX113">
        <v>9.1520691109214596</v>
      </c>
      <c r="AY113">
        <v>7.0214509228471904</v>
      </c>
      <c r="AZ113">
        <v>16.091974633700001</v>
      </c>
      <c r="BA113">
        <v>0.79700000000000004</v>
      </c>
      <c r="BB113">
        <v>0.91300000000000003</v>
      </c>
      <c r="BC113">
        <v>1.1459999999999999</v>
      </c>
      <c r="BD113">
        <v>-0.33</v>
      </c>
      <c r="BE113">
        <v>-0.13</v>
      </c>
      <c r="BF113">
        <v>0.2</v>
      </c>
      <c r="BG113">
        <v>9.5607619375077904E-2</v>
      </c>
      <c r="BH113">
        <v>0.27090535260145898</v>
      </c>
      <c r="BI113">
        <v>0.70308121870604101</v>
      </c>
      <c r="BJ113">
        <v>0.175918019650143</v>
      </c>
      <c r="BK113">
        <v>0.34702331462777602</v>
      </c>
      <c r="BL113" s="1">
        <v>0.88867382197669997</v>
      </c>
      <c r="BM113" s="1">
        <v>5.8</v>
      </c>
      <c r="BN113" s="1">
        <v>4</v>
      </c>
      <c r="BO113" s="1">
        <v>3.3</v>
      </c>
      <c r="BP113" s="1">
        <v>1.9</v>
      </c>
      <c r="BQ113" s="1">
        <v>3.6</v>
      </c>
      <c r="BR113">
        <v>4.8</v>
      </c>
      <c r="BS113">
        <v>3.3</v>
      </c>
      <c r="BT113">
        <v>4.2</v>
      </c>
      <c r="BU113">
        <v>7.3</v>
      </c>
      <c r="BV113">
        <v>7.7</v>
      </c>
      <c r="BW113">
        <v>7.7</v>
      </c>
      <c r="BX113">
        <v>5.5</v>
      </c>
      <c r="BY113">
        <v>4</v>
      </c>
      <c r="BZ113">
        <v>3.6</v>
      </c>
    </row>
    <row r="114" spans="1:79" x14ac:dyDescent="0.3">
      <c r="A114">
        <v>248</v>
      </c>
      <c r="B114" t="s">
        <v>9</v>
      </c>
      <c r="C114" t="s">
        <v>8</v>
      </c>
      <c r="D114" t="s">
        <v>675</v>
      </c>
      <c r="E114" t="s">
        <v>953</v>
      </c>
      <c r="F114" t="str">
        <f>IF(ISBLANK(E114),"Unknown",VLOOKUP(E114,'[1]LVL1_ID_metadata _final'!$F$2:$G$690,2,FALSE))</f>
        <v>Pesticides</v>
      </c>
      <c r="G114" t="str">
        <f>IF(ISBLANK(E114),"Unknown",VLOOKUP(E114,'[1]LVL1_ID_metadata _final'!$F$2:$H$690,3,FALSE))</f>
        <v>Fungicide</v>
      </c>
      <c r="I114" t="str">
        <f>IF(ISBLANK($E114),"Unknown",VLOOKUP($E114,'[1]LVL1_ID_metadata _final'!$F$2:$K$690,5,FALSE))</f>
        <v>134-62-3</v>
      </c>
      <c r="J114" t="str">
        <f>IF(ISBLANK($E114),"Unknown",VLOOKUP($E114,'[1]LVL1_ID_metadata _final'!$F$2:$K$690,6,FALSE))</f>
        <v>https://en.wikipedia.org/wiki/DEET</v>
      </c>
      <c r="L114" t="s">
        <v>870</v>
      </c>
      <c r="M114" t="s">
        <v>4</v>
      </c>
      <c r="N114" t="s">
        <v>4</v>
      </c>
      <c r="O114" t="s">
        <v>4</v>
      </c>
      <c r="P114" t="s">
        <v>18</v>
      </c>
      <c r="Q114" t="s">
        <v>4</v>
      </c>
      <c r="R114">
        <v>191.13117</v>
      </c>
      <c r="S114">
        <v>192.13844</v>
      </c>
      <c r="T114">
        <v>18.931999999999999</v>
      </c>
      <c r="U114">
        <v>103781776.873256</v>
      </c>
      <c r="V114">
        <v>92</v>
      </c>
      <c r="W114">
        <v>10</v>
      </c>
      <c r="X114">
        <v>1</v>
      </c>
      <c r="Y114">
        <v>95.7</v>
      </c>
      <c r="Z114">
        <v>84.9</v>
      </c>
      <c r="AA114">
        <v>77.900000000000006</v>
      </c>
      <c r="AB114" t="s">
        <v>31</v>
      </c>
      <c r="AC114" t="s">
        <v>2</v>
      </c>
      <c r="AD114" t="s">
        <v>1</v>
      </c>
      <c r="AE114" t="s">
        <v>0</v>
      </c>
      <c r="AF114">
        <v>103781776.873256</v>
      </c>
      <c r="AG114">
        <v>95296846.498675704</v>
      </c>
      <c r="AH114">
        <v>100909756.25951099</v>
      </c>
      <c r="AI114">
        <v>3339899.57939632</v>
      </c>
      <c r="AJ114">
        <v>74556860.522064596</v>
      </c>
      <c r="AK114">
        <v>69580884.147663102</v>
      </c>
      <c r="AL114">
        <v>63537240.103867799</v>
      </c>
      <c r="AM114">
        <v>2410354.13882223</v>
      </c>
      <c r="AN114">
        <v>75433612.655498907</v>
      </c>
      <c r="AO114">
        <v>72130921.696546406</v>
      </c>
      <c r="AP114">
        <v>78093875.162972197</v>
      </c>
      <c r="AQ114">
        <v>35681333.851885296</v>
      </c>
      <c r="AR114">
        <v>44499968.998529799</v>
      </c>
      <c r="AS114">
        <v>45694045.182067201</v>
      </c>
      <c r="AT114">
        <v>2405015.00600434</v>
      </c>
      <c r="AU114">
        <v>100909756.25951099</v>
      </c>
      <c r="AV114">
        <v>69580884.147663102</v>
      </c>
      <c r="AW114">
        <v>44499968.998529799</v>
      </c>
      <c r="AX114">
        <v>4.3157841952362901</v>
      </c>
      <c r="AY114">
        <v>7.9717215152605601</v>
      </c>
      <c r="AZ114">
        <v>13.033915469485599</v>
      </c>
      <c r="BA114">
        <v>0.69</v>
      </c>
      <c r="BB114">
        <v>0.441</v>
      </c>
      <c r="BC114">
        <v>0.64</v>
      </c>
      <c r="BD114">
        <v>-0.54</v>
      </c>
      <c r="BE114">
        <v>-1.18</v>
      </c>
      <c r="BF114">
        <v>-0.64</v>
      </c>
      <c r="BG114">
        <v>7.2565290511277204E-3</v>
      </c>
      <c r="BH114" s="1">
        <v>6.9853640378259003E-5</v>
      </c>
      <c r="BI114">
        <v>1.4839670874104999E-3</v>
      </c>
      <c r="BJ114">
        <v>2.0168519983243E-2</v>
      </c>
      <c r="BK114">
        <v>2.56715263652237E-4</v>
      </c>
      <c r="BL114" s="1">
        <v>5.8869779611032697E-3</v>
      </c>
      <c r="BM114" s="1">
        <v>6.6</v>
      </c>
      <c r="BN114">
        <v>6.2</v>
      </c>
      <c r="BO114">
        <v>6.2</v>
      </c>
      <c r="BP114" s="1">
        <v>1.7</v>
      </c>
      <c r="BQ114">
        <v>6.6</v>
      </c>
      <c r="BR114">
        <v>6.6</v>
      </c>
      <c r="BS114">
        <v>5.0999999999999996</v>
      </c>
      <c r="BT114">
        <v>0.6</v>
      </c>
      <c r="BU114">
        <v>9.6</v>
      </c>
      <c r="BV114">
        <v>9.6</v>
      </c>
      <c r="BW114">
        <v>9.6</v>
      </c>
      <c r="BX114">
        <v>6.2</v>
      </c>
      <c r="BY114">
        <v>6.6</v>
      </c>
      <c r="BZ114">
        <v>5.8</v>
      </c>
      <c r="CA114">
        <v>0.6</v>
      </c>
    </row>
    <row r="115" spans="1:79" x14ac:dyDescent="0.3">
      <c r="A115">
        <v>1048</v>
      </c>
      <c r="B115" t="s">
        <v>9</v>
      </c>
      <c r="C115" t="s">
        <v>8</v>
      </c>
      <c r="E115" t="s">
        <v>952</v>
      </c>
      <c r="F115" t="str">
        <f>IF(ISBLANK(E115),"Unknown",VLOOKUP(E115,'[1]LVL1_ID_metadata _final'!$F$2:$G$690,2,FALSE))</f>
        <v>Pesticides</v>
      </c>
      <c r="G115" t="str">
        <f>IF(ISBLANK(E115),"Unknown",VLOOKUP(E115,'[1]LVL1_ID_metadata _final'!$F$2:$H$690,3,FALSE))</f>
        <v>Fungicide</v>
      </c>
      <c r="I115" t="str">
        <f>IF(ISBLANK($E115),"Unknown",VLOOKUP($E115,'[1]LVL1_ID_metadata _final'!$F$2:$K$690,5,FALSE))</f>
        <v>60568-05-0</v>
      </c>
      <c r="J115" t="str">
        <f>IF(ISBLANK($E115),"Unknown",VLOOKUP($E115,'[1]LVL1_ID_metadata _final'!$F$2:$K$690,6,FALSE))</f>
        <v>https://pubchem.ncbi.nlm.nih.gov/compound/43359</v>
      </c>
      <c r="L115" t="s">
        <v>951</v>
      </c>
      <c r="M115" t="s">
        <v>4</v>
      </c>
      <c r="N115" t="s">
        <v>4</v>
      </c>
      <c r="O115" t="s">
        <v>3</v>
      </c>
      <c r="P115" t="s">
        <v>4</v>
      </c>
      <c r="Q115" t="s">
        <v>18</v>
      </c>
      <c r="R115">
        <v>251.15236999999999</v>
      </c>
      <c r="S115">
        <v>252.15965</v>
      </c>
      <c r="T115">
        <v>16.004000000000001</v>
      </c>
      <c r="U115">
        <v>28095760.117904101</v>
      </c>
      <c r="V115">
        <v>120</v>
      </c>
      <c r="W115">
        <v>1</v>
      </c>
      <c r="X115">
        <v>0</v>
      </c>
      <c r="Y115">
        <v>30.1</v>
      </c>
      <c r="Z115">
        <v>56.3</v>
      </c>
      <c r="AB115" t="s">
        <v>28</v>
      </c>
      <c r="AC115" t="s">
        <v>28</v>
      </c>
      <c r="AD115" t="s">
        <v>1</v>
      </c>
      <c r="AE115" t="s">
        <v>0</v>
      </c>
      <c r="AF115">
        <v>24196851.413979799</v>
      </c>
      <c r="AG115">
        <v>27061134.914698102</v>
      </c>
      <c r="AH115">
        <v>28095760.117904101</v>
      </c>
      <c r="AI115">
        <v>2503198.5217208802</v>
      </c>
      <c r="AJ115">
        <v>14686419.202841699</v>
      </c>
      <c r="AK115">
        <v>12676940.069633599</v>
      </c>
      <c r="AL115">
        <v>14794609.837850999</v>
      </c>
      <c r="AM115">
        <v>2298733.4667363302</v>
      </c>
      <c r="AN115">
        <v>18056745.811916199</v>
      </c>
      <c r="AO115">
        <v>16525625.6297823</v>
      </c>
      <c r="AP115">
        <v>16255220.626943201</v>
      </c>
      <c r="AQ115">
        <v>5097405.8350682398</v>
      </c>
      <c r="AR115">
        <v>7288931.1481976397</v>
      </c>
      <c r="AS115">
        <v>5387258.1024539704</v>
      </c>
      <c r="AT115">
        <v>2323492.6343113701</v>
      </c>
      <c r="AU115">
        <v>27061134.914698102</v>
      </c>
      <c r="AV115">
        <v>14686419.202841699</v>
      </c>
      <c r="AW115">
        <v>5387258.1024539704</v>
      </c>
      <c r="AX115">
        <v>7.6357013558860896</v>
      </c>
      <c r="AY115">
        <v>8.4868845426195296</v>
      </c>
      <c r="AZ115">
        <v>20.0937257138118</v>
      </c>
      <c r="BA115">
        <v>0.54300000000000004</v>
      </c>
      <c r="BB115">
        <v>0.19900000000000001</v>
      </c>
      <c r="BC115">
        <v>0.36699999999999999</v>
      </c>
      <c r="BD115">
        <v>-0.88</v>
      </c>
      <c r="BE115">
        <v>-2.33</v>
      </c>
      <c r="BF115">
        <v>-1.45</v>
      </c>
      <c r="BG115">
        <v>2.4115234616832698E-3</v>
      </c>
      <c r="BH115" s="1">
        <v>1.85683371269896E-5</v>
      </c>
      <c r="BI115">
        <v>4.2509974898896603E-4</v>
      </c>
      <c r="BJ115">
        <v>7.9427007659946293E-3</v>
      </c>
      <c r="BK115" s="1">
        <v>8.5703238103602403E-5</v>
      </c>
      <c r="BL115">
        <v>2.11722429727595E-3</v>
      </c>
      <c r="BM115">
        <v>6.2</v>
      </c>
      <c r="BN115">
        <v>5.8</v>
      </c>
      <c r="BO115">
        <v>6.2</v>
      </c>
      <c r="BQ115">
        <v>5.2</v>
      </c>
      <c r="BR115">
        <v>5.2</v>
      </c>
      <c r="BS115">
        <v>6</v>
      </c>
      <c r="BU115">
        <v>8.1</v>
      </c>
      <c r="BV115">
        <v>8.5</v>
      </c>
      <c r="BW115">
        <v>8.5</v>
      </c>
      <c r="BX115">
        <v>4.2</v>
      </c>
      <c r="BY115">
        <v>3.9</v>
      </c>
      <c r="BZ115">
        <v>4.5999999999999996</v>
      </c>
    </row>
    <row r="116" spans="1:79" x14ac:dyDescent="0.3">
      <c r="A116">
        <v>631</v>
      </c>
      <c r="B116" t="s">
        <v>9</v>
      </c>
      <c r="C116" t="s">
        <v>8</v>
      </c>
      <c r="D116" t="s">
        <v>675</v>
      </c>
      <c r="E116" t="s">
        <v>950</v>
      </c>
      <c r="F116" t="str">
        <f>IF(ISBLANK(E116),"Unknown",VLOOKUP(E116,'[1]LVL1_ID_metadata _final'!$F$2:$G$690,2,FALSE))</f>
        <v>Pesticides</v>
      </c>
      <c r="G116" t="str">
        <f>IF(ISBLANK(E116),"Unknown",VLOOKUP(E116,'[1]LVL1_ID_metadata _final'!$F$2:$H$690,3,FALSE))</f>
        <v>Herbicide</v>
      </c>
      <c r="H116" t="str">
        <f>IF(ISBLANK(E116),"Unknown",VLOOKUP(E116,'[1]LVL1_ID_metadata _final'!$F$2:$I$690,4,FALSE))</f>
        <v>Xenobiotic</v>
      </c>
      <c r="I116" t="str">
        <f>IF(ISBLANK($E116),"Unknown",VLOOKUP($E116,'[1]LVL1_ID_metadata _final'!$F$2:$K$690,5,FALSE))</f>
        <v>52888-80-9</v>
      </c>
      <c r="J116" t="s">
        <v>949</v>
      </c>
      <c r="L116" t="s">
        <v>948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>
        <v>251.13453000000001</v>
      </c>
      <c r="S116">
        <v>252.14180999999999</v>
      </c>
      <c r="T116">
        <v>24.815000000000001</v>
      </c>
      <c r="U116">
        <v>28485326.7484622</v>
      </c>
      <c r="V116">
        <v>29</v>
      </c>
      <c r="W116">
        <v>3</v>
      </c>
      <c r="X116">
        <v>1</v>
      </c>
      <c r="Y116">
        <v>96.7</v>
      </c>
      <c r="Z116">
        <v>87.7</v>
      </c>
      <c r="AA116">
        <v>94.5</v>
      </c>
      <c r="AB116" t="s">
        <v>28</v>
      </c>
      <c r="AC116" t="s">
        <v>2</v>
      </c>
      <c r="AD116" t="s">
        <v>1</v>
      </c>
      <c r="AE116" t="s">
        <v>0</v>
      </c>
      <c r="AF116">
        <v>14724921.0401306</v>
      </c>
      <c r="AG116">
        <v>16588566.5256774</v>
      </c>
      <c r="AH116">
        <v>28485326.7484622</v>
      </c>
      <c r="AI116">
        <v>1095569.47017862</v>
      </c>
      <c r="AJ116">
        <v>1099156.9001214299</v>
      </c>
      <c r="AK116">
        <v>1173563.2709783199</v>
      </c>
      <c r="AL116">
        <v>820921.55439244898</v>
      </c>
      <c r="AM116">
        <v>1983888.86916017</v>
      </c>
      <c r="AN116">
        <v>10031509.2508296</v>
      </c>
      <c r="AO116">
        <v>9792559.57462788</v>
      </c>
      <c r="AP116">
        <v>10914676.575743601</v>
      </c>
      <c r="AQ116">
        <v>1730381.7659589299</v>
      </c>
      <c r="AR116">
        <v>1902261.27624179</v>
      </c>
      <c r="AS116">
        <v>2078092.6256721399</v>
      </c>
      <c r="AT116">
        <v>415831.86542210198</v>
      </c>
      <c r="AU116">
        <v>16588566.5256774</v>
      </c>
      <c r="AV116">
        <v>1099156.9001214299</v>
      </c>
      <c r="AW116">
        <v>1902261.27624179</v>
      </c>
      <c r="AX116">
        <v>37.450434957061802</v>
      </c>
      <c r="AY116" s="1">
        <v>18.0253211462393</v>
      </c>
      <c r="AZ116" s="1">
        <v>9.1332806882511406</v>
      </c>
      <c r="BA116" s="1">
        <v>6.6000000000000003E-2</v>
      </c>
      <c r="BB116" s="1">
        <v>0.115</v>
      </c>
      <c r="BC116" s="1">
        <v>1.7310000000000001</v>
      </c>
      <c r="BD116">
        <v>-3.92</v>
      </c>
      <c r="BE116">
        <v>-3.12</v>
      </c>
      <c r="BF116">
        <v>0.79</v>
      </c>
      <c r="BG116" s="1">
        <v>1.24800144696291E-5</v>
      </c>
      <c r="BH116" s="1">
        <v>5.1636853630077098E-5</v>
      </c>
      <c r="BI116">
        <v>4.1728171920326698E-2</v>
      </c>
      <c r="BJ116">
        <v>1.05346761316828E-4</v>
      </c>
      <c r="BK116">
        <v>1.99623492692668E-4</v>
      </c>
      <c r="BL116" s="1">
        <v>9.3250620000992199E-2</v>
      </c>
      <c r="BM116" s="1">
        <v>6.4</v>
      </c>
      <c r="BN116" s="1">
        <v>6.4</v>
      </c>
      <c r="BO116" s="1">
        <v>6.6</v>
      </c>
      <c r="BP116" s="1">
        <v>4.5</v>
      </c>
      <c r="BQ116" s="1">
        <v>6</v>
      </c>
      <c r="BR116">
        <v>5.7</v>
      </c>
      <c r="BS116">
        <v>5.4</v>
      </c>
      <c r="BT116">
        <v>6.4</v>
      </c>
      <c r="BU116">
        <v>8.3000000000000007</v>
      </c>
      <c r="BV116">
        <v>8.3000000000000007</v>
      </c>
      <c r="BW116">
        <v>8.5</v>
      </c>
      <c r="BX116">
        <v>5.2</v>
      </c>
      <c r="BY116">
        <v>5.5</v>
      </c>
      <c r="BZ116">
        <v>5.5</v>
      </c>
      <c r="CA116">
        <v>5.3</v>
      </c>
    </row>
    <row r="117" spans="1:79" x14ac:dyDescent="0.3">
      <c r="A117">
        <v>118</v>
      </c>
      <c r="B117" t="s">
        <v>9</v>
      </c>
      <c r="C117" t="s">
        <v>8</v>
      </c>
      <c r="D117" t="s">
        <v>675</v>
      </c>
      <c r="E117" t="s">
        <v>947</v>
      </c>
      <c r="F117" t="s">
        <v>946</v>
      </c>
      <c r="G117" t="s">
        <v>945</v>
      </c>
      <c r="I117" t="s">
        <v>944</v>
      </c>
      <c r="J117" t="s">
        <v>943</v>
      </c>
      <c r="L117" t="s">
        <v>942</v>
      </c>
      <c r="M117" t="s">
        <v>4</v>
      </c>
      <c r="N117" t="s">
        <v>25</v>
      </c>
      <c r="O117" t="s">
        <v>4</v>
      </c>
      <c r="P117" t="s">
        <v>4</v>
      </c>
      <c r="Q117" t="s">
        <v>4</v>
      </c>
      <c r="R117">
        <v>241.13630000000001</v>
      </c>
      <c r="S117">
        <v>242.14357000000001</v>
      </c>
      <c r="T117">
        <v>17.318000000000001</v>
      </c>
      <c r="U117">
        <v>325701833.11500001</v>
      </c>
      <c r="V117">
        <v>3</v>
      </c>
      <c r="W117">
        <v>3</v>
      </c>
      <c r="X117">
        <v>2</v>
      </c>
      <c r="Y117">
        <v>93.5</v>
      </c>
      <c r="Z117">
        <v>80.8</v>
      </c>
      <c r="AA117">
        <v>62.5</v>
      </c>
      <c r="AB117" t="s">
        <v>31</v>
      </c>
      <c r="AC117" t="s">
        <v>2</v>
      </c>
      <c r="AD117" t="s">
        <v>1</v>
      </c>
      <c r="AE117" t="s">
        <v>0</v>
      </c>
      <c r="AF117">
        <v>11979620.170815401</v>
      </c>
      <c r="AG117">
        <v>11959465.986487901</v>
      </c>
      <c r="AH117">
        <v>11850865.385621799</v>
      </c>
      <c r="AI117">
        <v>571370.70487570495</v>
      </c>
      <c r="AJ117">
        <v>321651708.692487</v>
      </c>
      <c r="AK117">
        <v>316165669.83408397</v>
      </c>
      <c r="AL117">
        <v>325701833.11500001</v>
      </c>
      <c r="AM117">
        <v>207908.23035938299</v>
      </c>
      <c r="AN117">
        <v>129846719.87814</v>
      </c>
      <c r="AO117">
        <v>107660473.522826</v>
      </c>
      <c r="AP117">
        <v>99992793.529422402</v>
      </c>
      <c r="AQ117">
        <v>18069041.862734899</v>
      </c>
      <c r="AR117">
        <v>26336613.7511096</v>
      </c>
      <c r="AS117">
        <v>28005379.879595701</v>
      </c>
      <c r="AT117">
        <v>828641.84093196597</v>
      </c>
      <c r="AU117">
        <v>11959465.986487901</v>
      </c>
      <c r="AV117">
        <v>321651708.692487</v>
      </c>
      <c r="AW117">
        <v>26336613.7511096</v>
      </c>
      <c r="AX117">
        <v>0.58051761118457101</v>
      </c>
      <c r="AY117" s="1">
        <v>1.4901827028160499</v>
      </c>
      <c r="AZ117" s="1">
        <v>22.0443395046427</v>
      </c>
      <c r="BA117">
        <v>26.895</v>
      </c>
      <c r="BB117">
        <v>2.202</v>
      </c>
      <c r="BC117" s="1">
        <v>8.2000000000000003E-2</v>
      </c>
      <c r="BD117">
        <v>4.75</v>
      </c>
      <c r="BE117">
        <v>1.1399999999999999</v>
      </c>
      <c r="BF117">
        <v>-3.61</v>
      </c>
      <c r="BG117" s="1">
        <v>4.1748668810903698E-7</v>
      </c>
      <c r="BH117">
        <v>2.0955688642609899E-3</v>
      </c>
      <c r="BI117" s="1">
        <v>1.14917469229425E-6</v>
      </c>
      <c r="BJ117" s="1">
        <v>1.0358730309808501E-5</v>
      </c>
      <c r="BK117">
        <v>4.5273134196751903E-3</v>
      </c>
      <c r="BL117" s="1">
        <v>2.76748305308981E-5</v>
      </c>
      <c r="BM117" s="1">
        <v>4.0999999999999996</v>
      </c>
      <c r="BN117">
        <v>3.7</v>
      </c>
      <c r="BO117">
        <v>3</v>
      </c>
      <c r="BQ117">
        <v>6.2</v>
      </c>
      <c r="BR117">
        <v>6.6</v>
      </c>
      <c r="BS117">
        <v>6.2</v>
      </c>
      <c r="BU117">
        <v>8.6</v>
      </c>
      <c r="BV117">
        <v>8.6</v>
      </c>
      <c r="BW117">
        <v>7.9</v>
      </c>
      <c r="BX117">
        <v>4.0999999999999996</v>
      </c>
      <c r="BY117">
        <v>5.0999999999999996</v>
      </c>
      <c r="BZ117">
        <v>5.0999999999999996</v>
      </c>
      <c r="CA117">
        <v>0.4</v>
      </c>
    </row>
    <row r="118" spans="1:79" x14ac:dyDescent="0.3">
      <c r="A118">
        <v>1713</v>
      </c>
      <c r="B118" t="s">
        <v>9</v>
      </c>
      <c r="E118" t="s">
        <v>941</v>
      </c>
      <c r="F118" t="str">
        <f>IF(ISBLANK(E118),"Unknown",VLOOKUP(E118,'[1]LVL1_ID_metadata _final'!$F$2:$G$690,2,FALSE))</f>
        <v>Reagents and standards</v>
      </c>
      <c r="G118" t="str">
        <f>IF(ISBLANK(E118),"Unknown",VLOOKUP(E118,'[1]LVL1_ID_metadata _final'!$F$2:$H$690,3,FALSE))</f>
        <v>Enzyme</v>
      </c>
      <c r="J118" t="str">
        <f>IF(ISBLANK($E118),"Unknown",VLOOKUP($E118,'[1]LVL1_ID_metadata _final'!$F$2:$K$690,6,FALSE))</f>
        <v>https://doi.org/10.1093/nar/27.2.674</v>
      </c>
      <c r="L118" t="s">
        <v>940</v>
      </c>
      <c r="M118" t="s">
        <v>4</v>
      </c>
      <c r="N118" t="s">
        <v>25</v>
      </c>
      <c r="O118" t="s">
        <v>3</v>
      </c>
      <c r="P118" t="s">
        <v>34</v>
      </c>
      <c r="Q118" t="s">
        <v>3</v>
      </c>
      <c r="R118">
        <v>388.20722999999998</v>
      </c>
      <c r="S118">
        <v>389.21451000000002</v>
      </c>
      <c r="T118">
        <v>15.648999999999999</v>
      </c>
      <c r="U118">
        <v>58616321.525429897</v>
      </c>
      <c r="V118">
        <v>18</v>
      </c>
      <c r="W118">
        <v>4</v>
      </c>
      <c r="X118">
        <v>0</v>
      </c>
      <c r="Y118">
        <v>79.400000000000006</v>
      </c>
      <c r="Z118">
        <v>9</v>
      </c>
      <c r="AB118" t="s">
        <v>2</v>
      </c>
      <c r="AC118" t="s">
        <v>2</v>
      </c>
      <c r="AD118" t="s">
        <v>1</v>
      </c>
      <c r="AE118" t="s">
        <v>0</v>
      </c>
      <c r="AF118">
        <v>44412449.271630503</v>
      </c>
      <c r="AG118">
        <v>46433861.6962993</v>
      </c>
      <c r="AH118">
        <v>19663578.1029936</v>
      </c>
      <c r="AI118">
        <v>159732.42435833701</v>
      </c>
      <c r="AJ118">
        <v>58616321.525429897</v>
      </c>
      <c r="AK118">
        <v>48223809.1565108</v>
      </c>
      <c r="AL118">
        <v>50316303.373209901</v>
      </c>
      <c r="AM118">
        <v>267016.00017600402</v>
      </c>
      <c r="AN118">
        <v>37663982.943773501</v>
      </c>
      <c r="AO118">
        <v>33021451.993115298</v>
      </c>
      <c r="AP118">
        <v>18887358.745416399</v>
      </c>
      <c r="AQ118">
        <v>33602680.843524598</v>
      </c>
      <c r="AR118">
        <v>10032194.4448785</v>
      </c>
      <c r="AS118">
        <v>34050397.243053198</v>
      </c>
      <c r="AT118">
        <v>118456.749015364</v>
      </c>
      <c r="AU118" s="2">
        <v>44412449.271630503</v>
      </c>
      <c r="AV118" s="2">
        <v>50316303.373209901</v>
      </c>
      <c r="AW118" s="2">
        <v>33602680.843524598</v>
      </c>
      <c r="AX118">
        <v>40.466792914043197</v>
      </c>
      <c r="AY118">
        <v>10.492529537211601</v>
      </c>
      <c r="AZ118">
        <v>53.058300234451202</v>
      </c>
      <c r="BA118">
        <v>1.133</v>
      </c>
      <c r="BB118">
        <v>0.75700000000000001</v>
      </c>
      <c r="BC118">
        <v>0.66800000000000004</v>
      </c>
      <c r="BD118">
        <v>0.18</v>
      </c>
      <c r="BE118">
        <v>-0.4</v>
      </c>
      <c r="BF118">
        <v>-0.57999999999999996</v>
      </c>
      <c r="BG118">
        <v>0.58475854689047002</v>
      </c>
      <c r="BH118">
        <v>0.58147523805474099</v>
      </c>
      <c r="BI118">
        <v>0.17590711076847901</v>
      </c>
      <c r="BJ118">
        <v>0.74071828309702503</v>
      </c>
      <c r="BK118">
        <v>0.67058017594256603</v>
      </c>
      <c r="BL118">
        <v>0.30232592130043501</v>
      </c>
      <c r="BM118">
        <v>3.2</v>
      </c>
      <c r="BN118">
        <v>3.9</v>
      </c>
      <c r="BO118">
        <v>3.7</v>
      </c>
      <c r="BQ118">
        <v>4.3</v>
      </c>
      <c r="BR118">
        <v>3.9</v>
      </c>
      <c r="BS118">
        <v>3.9</v>
      </c>
      <c r="BT118">
        <v>0.4</v>
      </c>
      <c r="BU118">
        <v>3.3</v>
      </c>
      <c r="BV118">
        <v>4.8</v>
      </c>
      <c r="BW118">
        <v>4.5999999999999996</v>
      </c>
      <c r="BX118">
        <v>3.6</v>
      </c>
      <c r="BY118">
        <v>2.7</v>
      </c>
      <c r="BZ118">
        <v>3.6</v>
      </c>
      <c r="CA118">
        <v>1.9</v>
      </c>
    </row>
    <row r="119" spans="1:79" x14ac:dyDescent="0.3">
      <c r="A119">
        <v>927</v>
      </c>
      <c r="B119" t="s">
        <v>9</v>
      </c>
      <c r="C119" t="s">
        <v>8</v>
      </c>
      <c r="E119" t="s">
        <v>939</v>
      </c>
      <c r="F119" t="str">
        <f>IF(ISBLANK(E119),"Unknown",VLOOKUP(E119,'[1]LVL1_ID_metadata _final'!$F$2:$G$690,2,FALSE))</f>
        <v>Reagents and standards</v>
      </c>
      <c r="G119" t="str">
        <f>IF(ISBLANK(E119),"Unknown",VLOOKUP(E119,'[1]LVL1_ID_metadata _final'!$F$2:$H$690,3,FALSE))</f>
        <v>Peptide synthesis</v>
      </c>
      <c r="I119" t="str">
        <f>IF(ISBLANK($E119),"Unknown",VLOOKUP($E119,'[1]LVL1_ID_metadata _final'!$F$2:$K$690,5,FALSE))</f>
        <v>82717-96-2</v>
      </c>
      <c r="J119" t="str">
        <f>IF(ISBLANK($E119),"Unknown",VLOOKUP($E119,'[1]LVL1_ID_metadata _final'!$F$2:$K$690,6,FALSE))</f>
        <v>https://pubchem.ncbi.nlm.nih.gov/compound/n-_1-Ethoxycarbonyl-3-phenylpropyl_alanine</v>
      </c>
      <c r="L119" t="s">
        <v>938</v>
      </c>
      <c r="M119" t="s">
        <v>4</v>
      </c>
      <c r="N119" t="s">
        <v>4</v>
      </c>
      <c r="O119" t="s">
        <v>3</v>
      </c>
      <c r="P119" t="s">
        <v>18</v>
      </c>
      <c r="Q119" t="s">
        <v>4</v>
      </c>
      <c r="R119">
        <v>279.14724000000001</v>
      </c>
      <c r="S119">
        <v>280.15451999999999</v>
      </c>
      <c r="T119">
        <v>13.282</v>
      </c>
      <c r="U119">
        <v>30114865.012630399</v>
      </c>
      <c r="V119">
        <v>115</v>
      </c>
      <c r="W119">
        <v>4</v>
      </c>
      <c r="X119">
        <v>0</v>
      </c>
      <c r="Y119">
        <v>89.2</v>
      </c>
      <c r="Z119">
        <v>81.900000000000006</v>
      </c>
      <c r="AB119" t="s">
        <v>31</v>
      </c>
      <c r="AC119" t="s">
        <v>2</v>
      </c>
      <c r="AD119" t="s">
        <v>1</v>
      </c>
      <c r="AE119" t="s">
        <v>0</v>
      </c>
      <c r="AF119">
        <v>24408936.522955399</v>
      </c>
      <c r="AG119">
        <v>25303380.711812999</v>
      </c>
      <c r="AH119">
        <v>24615316.273405701</v>
      </c>
      <c r="AI119">
        <v>91820.762569144805</v>
      </c>
      <c r="AJ119">
        <v>30114865.012630399</v>
      </c>
      <c r="AK119">
        <v>26826714.657279201</v>
      </c>
      <c r="AL119">
        <v>25911348.4156175</v>
      </c>
      <c r="AM119">
        <v>89990.374998299798</v>
      </c>
      <c r="AN119">
        <v>21861334.625652801</v>
      </c>
      <c r="AO119">
        <v>20803021.403528899</v>
      </c>
      <c r="AP119">
        <v>19016744.275441799</v>
      </c>
      <c r="AQ119">
        <v>8875051.9181129895</v>
      </c>
      <c r="AR119">
        <v>10240433.588492701</v>
      </c>
      <c r="AS119">
        <v>10716908.9363728</v>
      </c>
      <c r="AT119">
        <v>88535.283166596098</v>
      </c>
      <c r="AU119" s="2">
        <v>24615316.273405701</v>
      </c>
      <c r="AV119" s="2">
        <v>26826714.657279201</v>
      </c>
      <c r="AW119" s="2">
        <v>10240433.588492701</v>
      </c>
      <c r="AX119">
        <v>1.89030749269738</v>
      </c>
      <c r="AY119">
        <v>8.0041488895366797</v>
      </c>
      <c r="AZ119" s="1">
        <v>9.6138130575236804</v>
      </c>
      <c r="BA119" s="1">
        <v>1.0900000000000001</v>
      </c>
      <c r="BB119">
        <v>0.41599999999999998</v>
      </c>
      <c r="BC119">
        <v>0.38200000000000001</v>
      </c>
      <c r="BD119">
        <v>0.12</v>
      </c>
      <c r="BE119">
        <v>-1.27</v>
      </c>
      <c r="BF119">
        <v>-1.39</v>
      </c>
      <c r="BG119">
        <v>0.25552390937582897</v>
      </c>
      <c r="BH119" s="1">
        <v>1.20063607049747E-5</v>
      </c>
      <c r="BI119" s="1">
        <v>6.0417103970866697E-6</v>
      </c>
      <c r="BJ119">
        <v>0.39180332770960402</v>
      </c>
      <c r="BK119" s="1">
        <v>5.9866857395494601E-5</v>
      </c>
      <c r="BL119" s="1">
        <v>8.5631146243961298E-5</v>
      </c>
      <c r="BM119" s="1">
        <v>6.2</v>
      </c>
      <c r="BN119" s="1">
        <v>6.2</v>
      </c>
      <c r="BO119">
        <v>5.5</v>
      </c>
      <c r="BQ119">
        <v>6.6</v>
      </c>
      <c r="BR119">
        <v>6.2</v>
      </c>
      <c r="BS119">
        <v>5.8</v>
      </c>
      <c r="BU119">
        <v>8.9</v>
      </c>
      <c r="BV119">
        <v>8.1</v>
      </c>
      <c r="BW119">
        <v>7.8</v>
      </c>
      <c r="BX119">
        <v>5</v>
      </c>
      <c r="BY119">
        <v>5.4</v>
      </c>
      <c r="BZ119">
        <v>5.4</v>
      </c>
    </row>
    <row r="120" spans="1:79" x14ac:dyDescent="0.3">
      <c r="A120">
        <v>158</v>
      </c>
      <c r="B120" t="s">
        <v>9</v>
      </c>
      <c r="C120" t="s">
        <v>8</v>
      </c>
      <c r="E120" t="s">
        <v>937</v>
      </c>
      <c r="F120" t="str">
        <f>IF(ISBLANK(E120),"Unknown",VLOOKUP(E120,'[1]LVL1_ID_metadata _final'!$F$2:$G$690,2,FALSE))</f>
        <v>Reagents and standards</v>
      </c>
      <c r="I120" t="str">
        <f>IF(ISBLANK($E120),"Unknown",VLOOKUP($E120,'[1]LVL1_ID_metadata _final'!$F$2:$K$690,5,FALSE))</f>
        <v>5408-46-8</v>
      </c>
      <c r="J120" t="str">
        <f>IF(ISBLANK($E120),"Unknown",VLOOKUP($E120,'[1]LVL1_ID_metadata _final'!$F$2:$K$690,6,FALSE))</f>
        <v>https://www.bldpharm.com/products/5408-46-8.html</v>
      </c>
      <c r="L120" t="s">
        <v>936</v>
      </c>
      <c r="M120" t="s">
        <v>4</v>
      </c>
      <c r="N120" t="s">
        <v>5</v>
      </c>
      <c r="O120" t="s">
        <v>3</v>
      </c>
      <c r="P120" t="s">
        <v>4</v>
      </c>
      <c r="Q120" t="s">
        <v>3</v>
      </c>
      <c r="R120">
        <v>266.09447</v>
      </c>
      <c r="S120">
        <v>267.10176000000001</v>
      </c>
      <c r="T120">
        <v>21.460999999999999</v>
      </c>
      <c r="U120">
        <v>119855353.047446</v>
      </c>
      <c r="V120">
        <v>156</v>
      </c>
      <c r="W120">
        <v>1</v>
      </c>
      <c r="X120">
        <v>0</v>
      </c>
      <c r="Y120">
        <v>34.9</v>
      </c>
      <c r="Z120">
        <v>57.7</v>
      </c>
      <c r="AB120" t="s">
        <v>2</v>
      </c>
      <c r="AC120" t="s">
        <v>2</v>
      </c>
      <c r="AD120" t="s">
        <v>1</v>
      </c>
      <c r="AE120" t="s">
        <v>0</v>
      </c>
      <c r="AF120">
        <v>113375238.317543</v>
      </c>
      <c r="AG120">
        <v>119855353.047446</v>
      </c>
      <c r="AH120">
        <v>116016526.65012001</v>
      </c>
      <c r="AI120">
        <v>983024.36362253502</v>
      </c>
      <c r="AJ120">
        <v>372727.80878255301</v>
      </c>
      <c r="AK120">
        <v>3189564.05686046</v>
      </c>
      <c r="AL120">
        <v>1302927.65269485</v>
      </c>
      <c r="AM120">
        <v>1680133.59892256</v>
      </c>
      <c r="AN120">
        <v>51686806.164443903</v>
      </c>
      <c r="AO120">
        <v>47229357.491854601</v>
      </c>
      <c r="AP120">
        <v>48890846.525453597</v>
      </c>
      <c r="AQ120">
        <v>399972.07145345298</v>
      </c>
      <c r="AR120">
        <v>433358.64927296003</v>
      </c>
      <c r="AS120">
        <v>547550.75287151302</v>
      </c>
      <c r="AT120">
        <v>389321.83868480299</v>
      </c>
      <c r="AU120" s="2">
        <v>116016526.65012001</v>
      </c>
      <c r="AV120" s="2">
        <v>1302927.65269485</v>
      </c>
      <c r="AW120" s="2">
        <v>433358.64927296003</v>
      </c>
      <c r="AX120">
        <v>2.79897581804192</v>
      </c>
      <c r="AY120">
        <v>88.4991269289999</v>
      </c>
      <c r="AZ120">
        <v>16.812868288038501</v>
      </c>
      <c r="BA120">
        <v>1.0999999999999999E-2</v>
      </c>
      <c r="BB120">
        <v>4.0000000000000001E-3</v>
      </c>
      <c r="BC120">
        <v>0.33300000000000002</v>
      </c>
      <c r="BD120">
        <v>-6.48</v>
      </c>
      <c r="BE120">
        <v>-8.06</v>
      </c>
      <c r="BF120">
        <v>-1.59</v>
      </c>
      <c r="BG120">
        <v>2.6434364450911302E-4</v>
      </c>
      <c r="BH120" s="1">
        <v>9.3158638203250099E-5</v>
      </c>
      <c r="BI120">
        <v>0.24473427864535599</v>
      </c>
      <c r="BJ120">
        <v>1.2482386166324201E-3</v>
      </c>
      <c r="BK120">
        <v>3.2431247007151898E-4</v>
      </c>
      <c r="BL120">
        <v>0.39759608602146301</v>
      </c>
      <c r="BM120" s="1">
        <v>6.6</v>
      </c>
      <c r="BN120" s="1">
        <v>6.6</v>
      </c>
      <c r="BO120">
        <v>6.2</v>
      </c>
      <c r="BP120" s="1">
        <v>2.2999999999999998</v>
      </c>
      <c r="BQ120" s="1">
        <v>4.5</v>
      </c>
      <c r="BS120">
        <v>0.6</v>
      </c>
      <c r="BT120">
        <v>2.5</v>
      </c>
      <c r="BU120">
        <v>9.1999999999999993</v>
      </c>
      <c r="BV120">
        <v>9.1999999999999993</v>
      </c>
      <c r="BW120">
        <v>9.6</v>
      </c>
      <c r="BX120">
        <v>4.5</v>
      </c>
      <c r="BY120">
        <v>3.8</v>
      </c>
      <c r="BZ120">
        <v>3.8</v>
      </c>
      <c r="CA120">
        <v>2.7</v>
      </c>
    </row>
    <row r="121" spans="1:79" x14ac:dyDescent="0.3">
      <c r="A121">
        <v>1270</v>
      </c>
      <c r="B121" t="s">
        <v>9</v>
      </c>
      <c r="C121" t="s">
        <v>8</v>
      </c>
      <c r="E121" t="s">
        <v>937</v>
      </c>
      <c r="F121" t="str">
        <f>IF(ISBLANK(E121),"Unknown",VLOOKUP(E121,'[1]LVL1_ID_metadata _final'!$F$2:$G$690,2,FALSE))</f>
        <v>Reagents and standards</v>
      </c>
      <c r="H121" s="3"/>
      <c r="I121" t="str">
        <f>IF(ISBLANK($E121),"Unknown",VLOOKUP($E121,'[1]LVL1_ID_metadata _final'!$F$2:$K$690,5,FALSE))</f>
        <v>5408-46-8</v>
      </c>
      <c r="J121" t="str">
        <f>IF(ISBLANK($E121),"Unknown",VLOOKUP($E121,'[1]LVL1_ID_metadata _final'!$F$2:$K$690,6,FALSE))</f>
        <v>https://www.bldpharm.com/products/5408-46-8.html</v>
      </c>
      <c r="L121" t="s">
        <v>936</v>
      </c>
      <c r="M121" t="s">
        <v>4</v>
      </c>
      <c r="N121" t="s">
        <v>5</v>
      </c>
      <c r="O121" t="s">
        <v>3</v>
      </c>
      <c r="P121" t="s">
        <v>4</v>
      </c>
      <c r="Q121" t="s">
        <v>3</v>
      </c>
      <c r="R121">
        <v>266.09447</v>
      </c>
      <c r="S121">
        <v>267.10174000000001</v>
      </c>
      <c r="T121">
        <v>21.23</v>
      </c>
      <c r="U121">
        <v>22426267.976918399</v>
      </c>
      <c r="V121">
        <v>156</v>
      </c>
      <c r="W121">
        <v>1</v>
      </c>
      <c r="X121">
        <v>0</v>
      </c>
      <c r="Y121">
        <v>39.4</v>
      </c>
      <c r="Z121">
        <v>59</v>
      </c>
      <c r="AB121" t="s">
        <v>2</v>
      </c>
      <c r="AC121" t="s">
        <v>2</v>
      </c>
      <c r="AD121" t="s">
        <v>1</v>
      </c>
      <c r="AE121" t="s">
        <v>0</v>
      </c>
      <c r="AF121">
        <v>22426267.976918399</v>
      </c>
      <c r="AG121">
        <v>15162415.273308</v>
      </c>
      <c r="AH121">
        <v>13212153.728298601</v>
      </c>
      <c r="AI121">
        <v>407809.69814285397</v>
      </c>
      <c r="AJ121">
        <v>866603.24077399098</v>
      </c>
      <c r="AK121">
        <v>724975.00745292194</v>
      </c>
      <c r="AL121">
        <v>260458.50333044899</v>
      </c>
      <c r="AM121">
        <v>254295.50885209601</v>
      </c>
      <c r="AN121">
        <v>7391285.3448534496</v>
      </c>
      <c r="AO121">
        <v>6919616.0772328498</v>
      </c>
      <c r="AP121">
        <v>6043222.6390362103</v>
      </c>
      <c r="AQ121">
        <v>203578.916552938</v>
      </c>
      <c r="AR121">
        <v>219443.08926332201</v>
      </c>
      <c r="AS121">
        <v>1152252.2149920899</v>
      </c>
      <c r="AT121">
        <v>151702.86856241099</v>
      </c>
      <c r="AU121" s="2">
        <v>15162415.273308</v>
      </c>
      <c r="AV121" s="2">
        <v>724975.00745292194</v>
      </c>
      <c r="AW121" s="2">
        <v>219443.08926332201</v>
      </c>
      <c r="AX121">
        <v>28.674925575599602</v>
      </c>
      <c r="AY121">
        <v>51.362139246882798</v>
      </c>
      <c r="AZ121" s="1">
        <v>103.447724086664</v>
      </c>
      <c r="BA121">
        <v>4.8000000000000001E-2</v>
      </c>
      <c r="BB121">
        <v>1.4E-2</v>
      </c>
      <c r="BC121" s="1">
        <v>0.30299999999999999</v>
      </c>
      <c r="BD121">
        <v>-4.3899999999999997</v>
      </c>
      <c r="BE121">
        <v>-6.11</v>
      </c>
      <c r="BF121">
        <v>-1.72</v>
      </c>
      <c r="BG121">
        <v>2.3601596594835499E-3</v>
      </c>
      <c r="BH121">
        <v>1.3422882086713301E-3</v>
      </c>
      <c r="BI121">
        <v>0.78442627273728804</v>
      </c>
      <c r="BJ121">
        <v>7.8049221695683903E-3</v>
      </c>
      <c r="BK121">
        <v>3.0614640257941002E-3</v>
      </c>
      <c r="BL121" s="1">
        <v>0.94981779012928702</v>
      </c>
      <c r="BM121" s="1">
        <v>5.2</v>
      </c>
      <c r="BN121">
        <v>4.8</v>
      </c>
      <c r="BO121" s="1">
        <v>4.8</v>
      </c>
      <c r="BP121" s="1">
        <v>0</v>
      </c>
      <c r="BQ121">
        <v>0</v>
      </c>
      <c r="BR121">
        <v>1.5</v>
      </c>
      <c r="BS121">
        <v>1.9</v>
      </c>
      <c r="BT121">
        <v>1.5</v>
      </c>
      <c r="BU121">
        <v>5.9</v>
      </c>
      <c r="BV121">
        <v>7.4</v>
      </c>
      <c r="BW121">
        <v>5.0999999999999996</v>
      </c>
      <c r="BX121">
        <v>1.5</v>
      </c>
      <c r="BZ121">
        <v>1.4</v>
      </c>
      <c r="CA121">
        <v>1.9</v>
      </c>
    </row>
    <row r="122" spans="1:79" x14ac:dyDescent="0.3">
      <c r="A122">
        <v>61</v>
      </c>
      <c r="B122" t="s">
        <v>9</v>
      </c>
      <c r="E122" t="s">
        <v>935</v>
      </c>
      <c r="F122" t="str">
        <f>IF(ISBLANK(E122),"Unknown",VLOOKUP(E122,'[1]LVL1_ID_metadata _final'!$F$2:$G$690,2,FALSE))</f>
        <v>Reagents and standards</v>
      </c>
      <c r="I122" t="str">
        <f>IF(ISBLANK($E122),"Unknown",VLOOKUP($E122,'[1]LVL1_ID_metadata _final'!$F$2:$K$690,5,FALSE))</f>
        <v>961-27-3</v>
      </c>
      <c r="J122" t="str">
        <f>IF(ISBLANK($E122),"Unknown",VLOOKUP($E122,'[1]LVL1_ID_metadata _final'!$F$2:$K$690,6,FALSE))</f>
        <v>https://www.scbt.com/p/2-7-diacetyl-fluorene-961-27-3</v>
      </c>
      <c r="L122" t="s">
        <v>934</v>
      </c>
      <c r="M122" t="s">
        <v>4</v>
      </c>
      <c r="N122" t="s">
        <v>5</v>
      </c>
      <c r="O122" t="s">
        <v>3</v>
      </c>
      <c r="P122" t="s">
        <v>4</v>
      </c>
      <c r="Q122" t="s">
        <v>3</v>
      </c>
      <c r="R122">
        <v>250.09956</v>
      </c>
      <c r="S122">
        <v>251.10684000000001</v>
      </c>
      <c r="T122">
        <v>22.731999999999999</v>
      </c>
      <c r="U122">
        <v>264680571.65004799</v>
      </c>
      <c r="V122">
        <v>82</v>
      </c>
      <c r="W122">
        <v>1</v>
      </c>
      <c r="X122">
        <v>0</v>
      </c>
      <c r="Y122">
        <v>39</v>
      </c>
      <c r="Z122">
        <v>6.9</v>
      </c>
      <c r="AB122" t="s">
        <v>2</v>
      </c>
      <c r="AC122" t="s">
        <v>2</v>
      </c>
      <c r="AD122" t="s">
        <v>1</v>
      </c>
      <c r="AE122" t="s">
        <v>0</v>
      </c>
      <c r="AF122">
        <v>262244341.492879</v>
      </c>
      <c r="AG122">
        <v>264680571.65004799</v>
      </c>
      <c r="AH122">
        <v>257296966.92560899</v>
      </c>
      <c r="AI122">
        <v>5790709.5274330899</v>
      </c>
      <c r="AJ122">
        <v>7463233.6925163995</v>
      </c>
      <c r="AK122">
        <v>8281492.6855079597</v>
      </c>
      <c r="AL122">
        <v>7124400.4893578002</v>
      </c>
      <c r="AM122">
        <v>12799157.0021223</v>
      </c>
      <c r="AN122">
        <v>106398035.90967201</v>
      </c>
      <c r="AO122">
        <v>104970473.733137</v>
      </c>
      <c r="AP122">
        <v>112093056.34127</v>
      </c>
      <c r="AQ122">
        <v>8014431.6198950196</v>
      </c>
      <c r="AR122">
        <v>8695682.1347048208</v>
      </c>
      <c r="AS122">
        <v>9809877.6165619995</v>
      </c>
      <c r="AT122">
        <v>1867424.5517014901</v>
      </c>
      <c r="AU122" s="2">
        <v>262244341.492879</v>
      </c>
      <c r="AV122" s="2">
        <v>7463233.6925163995</v>
      </c>
      <c r="AW122" s="2">
        <v>8695682.1347048208</v>
      </c>
      <c r="AX122">
        <v>1.4392478112132301</v>
      </c>
      <c r="AY122">
        <v>7.8035702892464203</v>
      </c>
      <c r="AZ122">
        <v>10.253183171265601</v>
      </c>
      <c r="BA122">
        <v>2.8000000000000001E-2</v>
      </c>
      <c r="BB122">
        <v>3.3000000000000002E-2</v>
      </c>
      <c r="BC122">
        <v>1.165</v>
      </c>
      <c r="BD122">
        <v>-5.13</v>
      </c>
      <c r="BE122">
        <v>-4.91</v>
      </c>
      <c r="BF122">
        <v>0.22</v>
      </c>
      <c r="BG122" s="1">
        <v>3.1668867528367199E-10</v>
      </c>
      <c r="BH122" s="1">
        <v>6.8367844718864004E-10</v>
      </c>
      <c r="BI122">
        <v>0.11268143923514901</v>
      </c>
      <c r="BJ122" s="1">
        <v>1.8790194733497899E-8</v>
      </c>
      <c r="BK122" s="1">
        <v>2.7174558862041701E-8</v>
      </c>
      <c r="BL122">
        <v>0.210981360709005</v>
      </c>
      <c r="BM122">
        <v>5.8</v>
      </c>
      <c r="BN122">
        <v>6.2</v>
      </c>
      <c r="BO122">
        <v>6.2</v>
      </c>
      <c r="BP122">
        <v>5</v>
      </c>
      <c r="BT122">
        <v>5.9</v>
      </c>
      <c r="BU122">
        <v>9.1999999999999993</v>
      </c>
      <c r="BV122">
        <v>9.1999999999999993</v>
      </c>
      <c r="BW122">
        <v>9.1999999999999993</v>
      </c>
      <c r="CA122">
        <v>2.5</v>
      </c>
    </row>
    <row r="123" spans="1:79" x14ac:dyDescent="0.3">
      <c r="A123">
        <v>23</v>
      </c>
      <c r="B123" t="s">
        <v>9</v>
      </c>
      <c r="C123" t="s">
        <v>8</v>
      </c>
      <c r="E123" t="s">
        <v>933</v>
      </c>
      <c r="F123" t="str">
        <f>IF(ISBLANK(E123),"Unknown",VLOOKUP(E123,'[1]LVL1_ID_metadata _final'!$F$2:$G$690,2,FALSE))</f>
        <v>Reagents and standards</v>
      </c>
      <c r="I123" t="str">
        <f>IF(ISBLANK($E123),"Unknown",VLOOKUP($E123,'[1]LVL1_ID_metadata _final'!$F$2:$K$690,5,FALSE))</f>
        <v>131298-44-7</v>
      </c>
      <c r="J123" t="str">
        <f>IF(ISBLANK($E123),"Unknown",VLOOKUP($E123,'[1]LVL1_ID_metadata _final'!$F$2:$K$690,6,FALSE))</f>
        <v>https://www.vulcanchem.com/product/main-products/131298-44-7</v>
      </c>
      <c r="L123" t="s">
        <v>245</v>
      </c>
      <c r="M123" t="s">
        <v>4</v>
      </c>
      <c r="N123" t="s">
        <v>5</v>
      </c>
      <c r="O123" t="s">
        <v>3</v>
      </c>
      <c r="P123" t="s">
        <v>18</v>
      </c>
      <c r="Q123" t="s">
        <v>4</v>
      </c>
      <c r="R123">
        <v>248.17783</v>
      </c>
      <c r="S123">
        <v>249.18510000000001</v>
      </c>
      <c r="T123">
        <v>21.209</v>
      </c>
      <c r="U123">
        <v>631089343.88988304</v>
      </c>
      <c r="V123">
        <v>52</v>
      </c>
      <c r="W123">
        <v>3</v>
      </c>
      <c r="X123">
        <v>0</v>
      </c>
      <c r="Y123">
        <v>74.7</v>
      </c>
      <c r="Z123">
        <v>71.3</v>
      </c>
      <c r="AB123" t="s">
        <v>2</v>
      </c>
      <c r="AC123" t="s">
        <v>31</v>
      </c>
      <c r="AD123" t="s">
        <v>1</v>
      </c>
      <c r="AE123" t="s">
        <v>0</v>
      </c>
      <c r="AF123">
        <v>411191496.15054101</v>
      </c>
      <c r="AG123">
        <v>397172970.84981102</v>
      </c>
      <c r="AH123">
        <v>403925427.25072998</v>
      </c>
      <c r="AI123">
        <v>32532366.422429699</v>
      </c>
      <c r="AJ123">
        <v>462036456.742181</v>
      </c>
      <c r="AK123">
        <v>459993882.05907899</v>
      </c>
      <c r="AL123">
        <v>444222204.956837</v>
      </c>
      <c r="AM123">
        <v>20299901.5173763</v>
      </c>
      <c r="AN123">
        <v>522930038.40655202</v>
      </c>
      <c r="AO123">
        <v>466027777.680246</v>
      </c>
      <c r="AP123">
        <v>458963181.03683001</v>
      </c>
      <c r="AQ123">
        <v>514291448.082753</v>
      </c>
      <c r="AR123">
        <v>631089343.88988304</v>
      </c>
      <c r="AS123">
        <v>600580892.13880706</v>
      </c>
      <c r="AT123">
        <v>26630205.550287899</v>
      </c>
      <c r="AU123" s="2">
        <v>403925427.25072998</v>
      </c>
      <c r="AV123" s="2">
        <v>459993882.05907899</v>
      </c>
      <c r="AW123" s="2">
        <v>600580892.13880706</v>
      </c>
      <c r="AX123">
        <v>1.73493914076038</v>
      </c>
      <c r="AY123" s="1">
        <v>2.1406870718830202</v>
      </c>
      <c r="AZ123" s="1">
        <v>10.408870954307799</v>
      </c>
      <c r="BA123" s="1">
        <v>1.139</v>
      </c>
      <c r="BB123" s="1">
        <v>1.4870000000000001</v>
      </c>
      <c r="BC123" s="1">
        <v>1.306</v>
      </c>
      <c r="BD123">
        <v>0.19</v>
      </c>
      <c r="BE123">
        <v>0.56999999999999995</v>
      </c>
      <c r="BF123">
        <v>0.38</v>
      </c>
      <c r="BG123">
        <v>0.132000385586903</v>
      </c>
      <c r="BH123">
        <v>1.0767798797309801E-3</v>
      </c>
      <c r="BI123">
        <v>8.3694978555757197E-3</v>
      </c>
      <c r="BJ123">
        <v>0.22889012223328301</v>
      </c>
      <c r="BK123">
        <v>2.54522911525326E-3</v>
      </c>
      <c r="BL123">
        <v>2.4372388597872399E-2</v>
      </c>
      <c r="BM123">
        <v>6.2</v>
      </c>
      <c r="BN123">
        <v>6.2</v>
      </c>
      <c r="BO123">
        <v>6.2</v>
      </c>
      <c r="BP123">
        <v>2.4</v>
      </c>
      <c r="BQ123">
        <v>6.2</v>
      </c>
      <c r="BR123">
        <v>6.2</v>
      </c>
      <c r="BS123">
        <v>5.8</v>
      </c>
      <c r="BU123">
        <v>8.4</v>
      </c>
      <c r="BV123">
        <v>8.6999999999999993</v>
      </c>
      <c r="BW123">
        <v>8.6999999999999993</v>
      </c>
      <c r="BX123">
        <v>6.2</v>
      </c>
      <c r="BY123">
        <v>6.2</v>
      </c>
      <c r="BZ123">
        <v>6.2</v>
      </c>
      <c r="CA123">
        <v>2</v>
      </c>
    </row>
    <row r="124" spans="1:79" x14ac:dyDescent="0.3">
      <c r="A124">
        <v>5484</v>
      </c>
      <c r="B124" t="s">
        <v>9</v>
      </c>
      <c r="E124" t="s">
        <v>932</v>
      </c>
      <c r="F124" t="str">
        <f>IF(ISBLANK(E124),"Unknown",VLOOKUP(E124,'[1]LVL1_ID_metadata _final'!$F$2:$G$690,2,FALSE))</f>
        <v>Reagents and standards</v>
      </c>
      <c r="I124" t="str">
        <f>IF(ISBLANK($E124),"Unknown",VLOOKUP($E124,'[1]LVL1_ID_metadata _final'!$F$2:$K$690,5,FALSE))</f>
        <v>934-34-9</v>
      </c>
      <c r="J124" t="str">
        <f>IF(ISBLANK($E124),"Unknown",VLOOKUP($E124,'[1]LVL1_ID_metadata _final'!$F$2:$K$690,6,FALSE))</f>
        <v>https://www.trc-canada.com/product-detail/?B206660</v>
      </c>
      <c r="L124" t="s">
        <v>931</v>
      </c>
      <c r="M124" t="s">
        <v>4</v>
      </c>
      <c r="N124" t="s">
        <v>4</v>
      </c>
      <c r="O124" t="s">
        <v>3</v>
      </c>
      <c r="P124" t="s">
        <v>4</v>
      </c>
      <c r="Q124" t="s">
        <v>4</v>
      </c>
      <c r="R124">
        <v>151.00935000000001</v>
      </c>
      <c r="S124">
        <v>152.01662999999999</v>
      </c>
      <c r="T124">
        <v>14.57</v>
      </c>
      <c r="U124">
        <v>18158760.331358999</v>
      </c>
      <c r="V124">
        <v>10</v>
      </c>
      <c r="W124">
        <v>2</v>
      </c>
      <c r="X124">
        <v>0</v>
      </c>
      <c r="Y124">
        <v>30.7</v>
      </c>
      <c r="Z124">
        <v>6.5</v>
      </c>
      <c r="AB124" t="s">
        <v>2</v>
      </c>
      <c r="AC124" t="s">
        <v>31</v>
      </c>
      <c r="AD124" t="s">
        <v>1</v>
      </c>
      <c r="AE124" t="s">
        <v>0</v>
      </c>
      <c r="AF124">
        <v>17636787.069899101</v>
      </c>
      <c r="AG124">
        <v>16580316.2834445</v>
      </c>
      <c r="AH124">
        <v>18158760.331358999</v>
      </c>
      <c r="AI124">
        <v>394107.69960376999</v>
      </c>
      <c r="AJ124">
        <v>7374513.1689181402</v>
      </c>
      <c r="AK124">
        <v>8233759.4933207603</v>
      </c>
      <c r="AL124">
        <v>5551150.9623068403</v>
      </c>
      <c r="AM124">
        <v>1145565.82557425</v>
      </c>
      <c r="AN124">
        <v>11146101.0081644</v>
      </c>
      <c r="AO124">
        <v>6754674.3980743103</v>
      </c>
      <c r="AP124">
        <v>8725640.8255927209</v>
      </c>
      <c r="AQ124">
        <v>1364924.71456137</v>
      </c>
      <c r="AR124">
        <v>1656815.8175828799</v>
      </c>
      <c r="AS124">
        <v>708128.47974109498</v>
      </c>
      <c r="AT124">
        <v>533790.86541855696</v>
      </c>
      <c r="AU124" s="2">
        <v>17636787.069899101</v>
      </c>
      <c r="AV124" s="2">
        <v>7374513.1689181402</v>
      </c>
      <c r="AW124" s="2">
        <v>1364924.71456137</v>
      </c>
      <c r="AX124">
        <v>4.6061103318813403</v>
      </c>
      <c r="AY124" s="1">
        <v>19.4221950558251</v>
      </c>
      <c r="AZ124">
        <v>39.081753335838101</v>
      </c>
      <c r="BA124">
        <v>0.41799999999999998</v>
      </c>
      <c r="BB124">
        <v>7.6999999999999999E-2</v>
      </c>
      <c r="BC124">
        <v>0.185</v>
      </c>
      <c r="BD124">
        <v>-1.26</v>
      </c>
      <c r="BE124">
        <v>-3.69</v>
      </c>
      <c r="BF124">
        <v>-2.4300000000000002</v>
      </c>
      <c r="BG124">
        <v>1.7440438524660699E-2</v>
      </c>
      <c r="BH124" s="1">
        <v>5.9400205778326101E-5</v>
      </c>
      <c r="BI124">
        <v>6.1996019708476801E-4</v>
      </c>
      <c r="BJ124">
        <v>4.1633326717178398E-2</v>
      </c>
      <c r="BK124">
        <v>2.2330986451466199E-4</v>
      </c>
      <c r="BL124">
        <v>2.8940901332554598E-3</v>
      </c>
      <c r="BM124">
        <v>3.3</v>
      </c>
      <c r="BN124">
        <v>3</v>
      </c>
      <c r="BO124">
        <v>3.3</v>
      </c>
      <c r="BP124">
        <v>0.4</v>
      </c>
      <c r="BQ124">
        <v>1.6</v>
      </c>
      <c r="BR124">
        <v>2</v>
      </c>
      <c r="BS124">
        <v>1.2</v>
      </c>
      <c r="BT124">
        <v>0.2</v>
      </c>
      <c r="BU124">
        <v>4</v>
      </c>
      <c r="BV124">
        <v>3.4</v>
      </c>
      <c r="BW124">
        <v>3.4</v>
      </c>
      <c r="BX124">
        <v>1</v>
      </c>
      <c r="BY124">
        <v>1.4</v>
      </c>
      <c r="BZ124">
        <v>0</v>
      </c>
      <c r="CA124">
        <v>1.5</v>
      </c>
    </row>
    <row r="125" spans="1:79" x14ac:dyDescent="0.3">
      <c r="A125">
        <v>342</v>
      </c>
      <c r="B125" t="s">
        <v>9</v>
      </c>
      <c r="C125" t="s">
        <v>8</v>
      </c>
      <c r="E125" t="s">
        <v>930</v>
      </c>
      <c r="F125" t="str">
        <f>IF(ISBLANK(E125),"Unknown",VLOOKUP(E125,'[1]LVL1_ID_metadata _final'!$F$2:$G$690,2,FALSE))</f>
        <v>Reagents and standards</v>
      </c>
      <c r="I125" t="str">
        <f>IF(ISBLANK($E125),"Unknown",VLOOKUP($E125,'[1]LVL1_ID_metadata _final'!$F$2:$K$690,5,FALSE))</f>
        <v>4946-36-5</v>
      </c>
      <c r="J125" t="str">
        <f>IF(ISBLANK($E125),"Unknown",VLOOKUP($E125,'[1]LVL1_ID_metadata _final'!$F$2:$K$690,6,FALSE))</f>
        <v>https://www.trc-canada.com/product-detail/?B408375</v>
      </c>
      <c r="L125" t="s">
        <v>929</v>
      </c>
      <c r="M125" t="s">
        <v>4</v>
      </c>
      <c r="N125" t="s">
        <v>5</v>
      </c>
      <c r="O125" t="s">
        <v>3</v>
      </c>
      <c r="P125" t="s">
        <v>4</v>
      </c>
      <c r="Q125" t="s">
        <v>3</v>
      </c>
      <c r="R125">
        <v>153.1155</v>
      </c>
      <c r="S125">
        <v>154.12278000000001</v>
      </c>
      <c r="T125">
        <v>14.394</v>
      </c>
      <c r="U125">
        <v>105582915.460979</v>
      </c>
      <c r="V125">
        <v>27</v>
      </c>
      <c r="W125">
        <v>1</v>
      </c>
      <c r="X125">
        <v>0</v>
      </c>
      <c r="Y125">
        <v>81.3</v>
      </c>
      <c r="Z125">
        <v>76.099999999999994</v>
      </c>
      <c r="AB125" t="s">
        <v>2</v>
      </c>
      <c r="AC125" t="s">
        <v>2</v>
      </c>
      <c r="AD125" t="s">
        <v>1</v>
      </c>
      <c r="AE125" t="s">
        <v>0</v>
      </c>
      <c r="AF125">
        <v>36033087.215628199</v>
      </c>
      <c r="AG125">
        <v>35561068.832763098</v>
      </c>
      <c r="AH125">
        <v>35103008.766849697</v>
      </c>
      <c r="AI125">
        <v>3543415.9921225798</v>
      </c>
      <c r="AJ125">
        <v>42514605.607370198</v>
      </c>
      <c r="AK125">
        <v>40262528.4909226</v>
      </c>
      <c r="AL125">
        <v>39383046.454310603</v>
      </c>
      <c r="AM125">
        <v>2903886.53179307</v>
      </c>
      <c r="AN125">
        <v>66793655.908426203</v>
      </c>
      <c r="AO125">
        <v>59016136.684255399</v>
      </c>
      <c r="AP125">
        <v>59344443.208477303</v>
      </c>
      <c r="AQ125">
        <v>87473862.010212004</v>
      </c>
      <c r="AR125">
        <v>101172352.354945</v>
      </c>
      <c r="AS125">
        <v>105582915.460979</v>
      </c>
      <c r="AT125">
        <v>2787452.7610302502</v>
      </c>
      <c r="AU125" s="2">
        <v>35561068.832763098</v>
      </c>
      <c r="AV125" s="2">
        <v>40262528.4909226</v>
      </c>
      <c r="AW125" s="2">
        <v>101172352.354945</v>
      </c>
      <c r="AX125">
        <v>1.30759804637705</v>
      </c>
      <c r="AY125">
        <v>3.9664402905204401</v>
      </c>
      <c r="AZ125">
        <v>9.6283727191686204</v>
      </c>
      <c r="BA125">
        <v>1.1319999999999999</v>
      </c>
      <c r="BB125">
        <v>2.8450000000000002</v>
      </c>
      <c r="BC125">
        <v>2.5129999999999999</v>
      </c>
      <c r="BD125">
        <v>0.18</v>
      </c>
      <c r="BE125">
        <v>1.51</v>
      </c>
      <c r="BF125">
        <v>1.33</v>
      </c>
      <c r="BG125">
        <v>8.1892325281740397E-2</v>
      </c>
      <c r="BH125" s="1">
        <v>2.30103108544988E-6</v>
      </c>
      <c r="BI125" s="1">
        <v>5.3288638444115602E-6</v>
      </c>
      <c r="BJ125">
        <v>0.15428770349905399</v>
      </c>
      <c r="BK125" s="1">
        <v>1.6792194766188601E-5</v>
      </c>
      <c r="BL125" s="1">
        <v>7.7915602067931794E-5</v>
      </c>
      <c r="BM125" s="1">
        <v>5.8</v>
      </c>
      <c r="BN125">
        <v>5.8</v>
      </c>
      <c r="BO125" s="1">
        <v>5.5</v>
      </c>
      <c r="BP125" s="1"/>
      <c r="BQ125">
        <v>5.5</v>
      </c>
      <c r="BR125">
        <v>5.8</v>
      </c>
      <c r="BS125">
        <v>6.2</v>
      </c>
      <c r="BU125">
        <v>9.1</v>
      </c>
      <c r="BV125">
        <v>8.6999999999999993</v>
      </c>
      <c r="BW125">
        <v>8.6999999999999993</v>
      </c>
      <c r="BX125">
        <v>6.6</v>
      </c>
      <c r="BY125">
        <v>4.7</v>
      </c>
      <c r="BZ125">
        <v>6.6</v>
      </c>
    </row>
    <row r="126" spans="1:79" x14ac:dyDescent="0.3">
      <c r="A126">
        <v>1755</v>
      </c>
      <c r="B126" t="s">
        <v>9</v>
      </c>
      <c r="C126" t="s">
        <v>8</v>
      </c>
      <c r="E126" t="s">
        <v>928</v>
      </c>
      <c r="F126" t="str">
        <f>IF(ISBLANK(E126),"Unknown",VLOOKUP(E126,'[1]LVL1_ID_metadata _final'!$F$2:$G$690,2,FALSE))</f>
        <v>Reagents and standards</v>
      </c>
      <c r="I126" t="str">
        <f>IF(ISBLANK($E126),"Unknown",VLOOKUP($E126,'[1]LVL1_ID_metadata _final'!$F$2:$K$690,5,FALSE))</f>
        <v>106-20-7</v>
      </c>
      <c r="J126" t="str">
        <f>IF(ISBLANK($E126),"Unknown",VLOOKUP($E126,'[1]LVL1_ID_metadata _final'!$F$2:$K$690,6,FALSE))</f>
        <v>https://pubchem.ncbi.nlm.nih.gov/compound/Bis_2-ethylhexyl_amine</v>
      </c>
      <c r="L126" t="s">
        <v>927</v>
      </c>
      <c r="M126" t="s">
        <v>4</v>
      </c>
      <c r="N126" t="s">
        <v>4</v>
      </c>
      <c r="O126" t="s">
        <v>3</v>
      </c>
      <c r="P126" t="s">
        <v>4</v>
      </c>
      <c r="Q126" t="s">
        <v>18</v>
      </c>
      <c r="R126">
        <v>241.27715000000001</v>
      </c>
      <c r="S126">
        <v>242.28442999999999</v>
      </c>
      <c r="T126">
        <v>17.706</v>
      </c>
      <c r="U126">
        <v>35609556.842155397</v>
      </c>
      <c r="V126">
        <v>4</v>
      </c>
      <c r="W126">
        <v>1</v>
      </c>
      <c r="X126">
        <v>0</v>
      </c>
      <c r="Y126">
        <v>74</v>
      </c>
      <c r="Z126">
        <v>46.5</v>
      </c>
      <c r="AB126" t="s">
        <v>2</v>
      </c>
      <c r="AC126" t="s">
        <v>28</v>
      </c>
      <c r="AD126" t="s">
        <v>1</v>
      </c>
      <c r="AE126" t="s">
        <v>0</v>
      </c>
      <c r="AF126">
        <v>33231949.153775401</v>
      </c>
      <c r="AG126">
        <v>33762726.723890401</v>
      </c>
      <c r="AH126">
        <v>35609556.842155397</v>
      </c>
      <c r="AI126">
        <v>2689998.08907778</v>
      </c>
      <c r="AJ126">
        <v>3633045.02769425</v>
      </c>
      <c r="AK126">
        <v>2751519.1443165601</v>
      </c>
      <c r="AL126">
        <v>3352305.9332560599</v>
      </c>
      <c r="AM126">
        <v>178056.44322125899</v>
      </c>
      <c r="AN126">
        <v>16834715.8779746</v>
      </c>
      <c r="AO126">
        <v>16731224.516822999</v>
      </c>
      <c r="AP126">
        <v>16950870.659029599</v>
      </c>
      <c r="AQ126">
        <v>4274629.26622961</v>
      </c>
      <c r="AR126">
        <v>3536542.3939378099</v>
      </c>
      <c r="AS126">
        <v>1787337.3560370901</v>
      </c>
      <c r="AT126">
        <v>2707994.7615058701</v>
      </c>
      <c r="AU126" s="2">
        <v>33762726.723890401</v>
      </c>
      <c r="AV126" s="2">
        <v>3352305.9332560599</v>
      </c>
      <c r="AW126" s="2">
        <v>3536542.3939378099</v>
      </c>
      <c r="AX126">
        <v>3.6490700108278</v>
      </c>
      <c r="AY126" s="1">
        <v>13.8753599018427</v>
      </c>
      <c r="AZ126" s="1">
        <v>39.926188371470097</v>
      </c>
      <c r="BA126">
        <v>9.9000000000000005E-2</v>
      </c>
      <c r="BB126">
        <v>0.105</v>
      </c>
      <c r="BC126" s="1">
        <v>1.0549999999999999</v>
      </c>
      <c r="BD126">
        <v>-3.33</v>
      </c>
      <c r="BE126">
        <v>-3.26</v>
      </c>
      <c r="BF126">
        <v>0.08</v>
      </c>
      <c r="BG126">
        <v>1.1432051119930601E-4</v>
      </c>
      <c r="BH126" s="1">
        <v>9.6335869216090901E-5</v>
      </c>
      <c r="BI126">
        <v>0.94691816084584501</v>
      </c>
      <c r="BJ126">
        <v>6.1180153313720195E-4</v>
      </c>
      <c r="BK126">
        <v>3.3367093787705298E-4</v>
      </c>
      <c r="BL126">
        <v>0.999999927105924</v>
      </c>
      <c r="BM126" s="1">
        <v>4.7</v>
      </c>
      <c r="BN126">
        <v>5.5</v>
      </c>
      <c r="BO126">
        <v>4.3</v>
      </c>
      <c r="BP126" s="1"/>
      <c r="BQ126">
        <v>1.4</v>
      </c>
      <c r="BR126">
        <v>2.1</v>
      </c>
      <c r="BS126">
        <v>3.3</v>
      </c>
      <c r="BU126">
        <v>7.1</v>
      </c>
      <c r="BV126">
        <v>6</v>
      </c>
      <c r="BW126">
        <v>7.1</v>
      </c>
      <c r="BX126">
        <v>2.6</v>
      </c>
      <c r="BY126">
        <v>1.1000000000000001</v>
      </c>
      <c r="BZ126">
        <v>2.6</v>
      </c>
      <c r="CA126">
        <v>4.9000000000000004</v>
      </c>
    </row>
    <row r="127" spans="1:79" x14ac:dyDescent="0.3">
      <c r="A127">
        <v>2774</v>
      </c>
      <c r="B127" t="s">
        <v>9</v>
      </c>
      <c r="C127" t="s">
        <v>8</v>
      </c>
      <c r="E127" t="s">
        <v>928</v>
      </c>
      <c r="F127" t="str">
        <f>IF(ISBLANK(E127),"Unknown",VLOOKUP(E127,'[1]LVL1_ID_metadata _final'!$F$2:$G$690,2,FALSE))</f>
        <v>Reagents and standards</v>
      </c>
      <c r="I127" t="str">
        <f>IF(ISBLANK($E127),"Unknown",VLOOKUP($E127,'[1]LVL1_ID_metadata _final'!$F$2:$K$690,5,FALSE))</f>
        <v>106-20-7</v>
      </c>
      <c r="J127" t="str">
        <f>IF(ISBLANK($E127),"Unknown",VLOOKUP($E127,'[1]LVL1_ID_metadata _final'!$F$2:$K$690,6,FALSE))</f>
        <v>https://pubchem.ncbi.nlm.nih.gov/compound/Bis_2-ethylhexyl_amine</v>
      </c>
      <c r="L127" t="s">
        <v>927</v>
      </c>
      <c r="M127" t="s">
        <v>4</v>
      </c>
      <c r="N127" t="s">
        <v>4</v>
      </c>
      <c r="O127" t="s">
        <v>3</v>
      </c>
      <c r="P127" t="s">
        <v>4</v>
      </c>
      <c r="Q127" t="s">
        <v>18</v>
      </c>
      <c r="R127">
        <v>241.27721</v>
      </c>
      <c r="S127">
        <v>242.28449000000001</v>
      </c>
      <c r="T127">
        <v>14.07</v>
      </c>
      <c r="U127">
        <v>24364949.186383702</v>
      </c>
      <c r="V127">
        <v>4</v>
      </c>
      <c r="W127">
        <v>1</v>
      </c>
      <c r="X127">
        <v>0</v>
      </c>
      <c r="Y127">
        <v>69.2</v>
      </c>
      <c r="Z127">
        <v>44.1</v>
      </c>
      <c r="AB127" t="s">
        <v>2</v>
      </c>
      <c r="AC127" t="s">
        <v>28</v>
      </c>
      <c r="AD127" t="s">
        <v>1</v>
      </c>
      <c r="AE127" t="s">
        <v>0</v>
      </c>
      <c r="AF127">
        <v>23063123.281520698</v>
      </c>
      <c r="AG127">
        <v>24364949.186383702</v>
      </c>
      <c r="AH127">
        <v>23942252.824969102</v>
      </c>
      <c r="AI127">
        <v>248585.46890393799</v>
      </c>
      <c r="AJ127">
        <v>17319858.009712499</v>
      </c>
      <c r="AK127">
        <v>18130188.210742101</v>
      </c>
      <c r="AL127">
        <v>17254139.820508901</v>
      </c>
      <c r="AM127">
        <v>1119824.8311843399</v>
      </c>
      <c r="AN127">
        <v>22764853.568376198</v>
      </c>
      <c r="AO127">
        <v>18389636.158764102</v>
      </c>
      <c r="AP127">
        <v>18735459.150790598</v>
      </c>
      <c r="AQ127">
        <v>13466333.8079588</v>
      </c>
      <c r="AR127">
        <v>15513051.657130901</v>
      </c>
      <c r="AS127">
        <v>16570660.1176094</v>
      </c>
      <c r="AT127">
        <v>962772.612731311</v>
      </c>
      <c r="AU127" s="2">
        <v>23942252.824969102</v>
      </c>
      <c r="AV127" s="2">
        <v>17319858.009712499</v>
      </c>
      <c r="AW127" s="2">
        <v>15513051.657130901</v>
      </c>
      <c r="AX127">
        <v>2.7915589728689798</v>
      </c>
      <c r="AY127" s="1">
        <v>2.7773312068806</v>
      </c>
      <c r="AZ127" s="1">
        <v>10.3943302747281</v>
      </c>
      <c r="BA127">
        <v>0.72299999999999998</v>
      </c>
      <c r="BB127" s="1">
        <v>0.64800000000000002</v>
      </c>
      <c r="BC127" s="1">
        <v>0.89600000000000002</v>
      </c>
      <c r="BD127">
        <v>-0.47</v>
      </c>
      <c r="BE127">
        <v>-0.63</v>
      </c>
      <c r="BF127">
        <v>-0.16</v>
      </c>
      <c r="BG127">
        <v>3.07507047416855E-3</v>
      </c>
      <c r="BH127">
        <v>3.5834527225864199E-4</v>
      </c>
      <c r="BI127">
        <v>6.9635747414833596E-2</v>
      </c>
      <c r="BJ127">
        <v>9.7065061844610993E-3</v>
      </c>
      <c r="BK127">
        <v>9.9327389615902592E-4</v>
      </c>
      <c r="BL127" s="1">
        <v>0.14254437495816399</v>
      </c>
      <c r="BM127" s="1">
        <v>4.0999999999999996</v>
      </c>
      <c r="BN127">
        <v>4.7</v>
      </c>
      <c r="BO127">
        <v>4.0999999999999996</v>
      </c>
      <c r="BP127" s="1">
        <v>2.7</v>
      </c>
      <c r="BQ127">
        <v>4.0999999999999996</v>
      </c>
      <c r="BR127">
        <v>4.5</v>
      </c>
      <c r="BT127">
        <v>1.7</v>
      </c>
      <c r="BU127">
        <v>6.5</v>
      </c>
      <c r="BV127">
        <v>5.7</v>
      </c>
      <c r="BX127">
        <v>4.8</v>
      </c>
      <c r="BY127">
        <v>3.7</v>
      </c>
      <c r="BZ127">
        <v>3.7</v>
      </c>
      <c r="CA127">
        <v>3.4</v>
      </c>
    </row>
    <row r="128" spans="1:79" x14ac:dyDescent="0.3">
      <c r="A128">
        <v>414</v>
      </c>
      <c r="B128" t="s">
        <v>9</v>
      </c>
      <c r="E128" t="s">
        <v>926</v>
      </c>
      <c r="F128" t="str">
        <f>IF(ISBLANK(E128),"Unknown",VLOOKUP(E128,'[1]LVL1_ID_metadata _final'!$F$2:$G$690,2,FALSE))</f>
        <v>Reagents and standards</v>
      </c>
      <c r="J128" t="s">
        <v>925</v>
      </c>
      <c r="L128" t="s">
        <v>924</v>
      </c>
      <c r="M128" t="s">
        <v>4</v>
      </c>
      <c r="N128" t="s">
        <v>4</v>
      </c>
      <c r="O128" t="s">
        <v>3</v>
      </c>
      <c r="P128" t="s">
        <v>18</v>
      </c>
      <c r="Q128" t="s">
        <v>3</v>
      </c>
      <c r="R128">
        <v>311.19988999999998</v>
      </c>
      <c r="S128">
        <v>312.20715999999999</v>
      </c>
      <c r="T128">
        <v>21.119</v>
      </c>
      <c r="U128">
        <v>46697618.290509902</v>
      </c>
      <c r="V128">
        <v>141</v>
      </c>
      <c r="W128">
        <v>4</v>
      </c>
      <c r="X128">
        <v>0</v>
      </c>
      <c r="Y128">
        <v>37.299999999999997</v>
      </c>
      <c r="Z128">
        <v>6.9</v>
      </c>
      <c r="AB128" t="s">
        <v>2</v>
      </c>
      <c r="AC128" t="s">
        <v>2</v>
      </c>
      <c r="AD128" t="s">
        <v>1</v>
      </c>
      <c r="AE128" t="s">
        <v>0</v>
      </c>
      <c r="AF128">
        <v>15597732.212100601</v>
      </c>
      <c r="AG128">
        <v>14522005.523849601</v>
      </c>
      <c r="AH128">
        <v>12755168.127181699</v>
      </c>
      <c r="AI128">
        <v>261409.28545180999</v>
      </c>
      <c r="AJ128">
        <v>11055011.339901401</v>
      </c>
      <c r="AK128">
        <v>10657411.653847501</v>
      </c>
      <c r="AL128">
        <v>11600059.330355899</v>
      </c>
      <c r="AM128">
        <v>222256.61764209499</v>
      </c>
      <c r="AN128">
        <v>24609372.965078302</v>
      </c>
      <c r="AO128">
        <v>23628442.7962064</v>
      </c>
      <c r="AP128">
        <v>22723584.422631498</v>
      </c>
      <c r="AQ128">
        <v>39111457.344234303</v>
      </c>
      <c r="AR128">
        <v>44104963.4443039</v>
      </c>
      <c r="AS128">
        <v>46697618.290509902</v>
      </c>
      <c r="AT128">
        <v>149035.66583147901</v>
      </c>
      <c r="AU128" s="2">
        <v>14522005.523849601</v>
      </c>
      <c r="AV128" s="2">
        <v>11055011.339901401</v>
      </c>
      <c r="AW128" s="2">
        <v>44104963.4443039</v>
      </c>
      <c r="AX128">
        <v>10.0423509935721</v>
      </c>
      <c r="AY128">
        <v>4.2618431526296003</v>
      </c>
      <c r="AZ128">
        <v>8.9040691699120806</v>
      </c>
      <c r="BA128">
        <v>0.76100000000000001</v>
      </c>
      <c r="BB128">
        <v>3.0369999999999999</v>
      </c>
      <c r="BC128">
        <v>3.99</v>
      </c>
      <c r="BD128">
        <v>-0.39</v>
      </c>
      <c r="BE128">
        <v>1.6</v>
      </c>
      <c r="BF128">
        <v>2</v>
      </c>
      <c r="BG128">
        <v>2.3348479093847699E-2</v>
      </c>
      <c r="BH128" s="1">
        <v>7.41309899798814E-6</v>
      </c>
      <c r="BI128" s="1">
        <v>2.2181992118674998E-6</v>
      </c>
      <c r="BJ128">
        <v>5.3528021530189401E-2</v>
      </c>
      <c r="BK128" s="1">
        <v>4.1218380307357001E-5</v>
      </c>
      <c r="BL128" s="1">
        <v>4.2043090617525701E-5</v>
      </c>
      <c r="BM128">
        <v>4.8</v>
      </c>
      <c r="BN128">
        <v>3.7</v>
      </c>
      <c r="BO128">
        <v>5.2</v>
      </c>
      <c r="BP128">
        <v>4.2</v>
      </c>
      <c r="BQ128">
        <v>4.8</v>
      </c>
      <c r="BR128">
        <v>5</v>
      </c>
      <c r="BS128">
        <v>5.2</v>
      </c>
      <c r="BT128">
        <v>1.5</v>
      </c>
      <c r="BU128">
        <v>7.3</v>
      </c>
      <c r="BV128">
        <v>8.3000000000000007</v>
      </c>
      <c r="BW128">
        <v>8.3000000000000007</v>
      </c>
      <c r="BX128">
        <v>5.5</v>
      </c>
      <c r="BY128">
        <v>5.5</v>
      </c>
      <c r="BZ128">
        <v>5.5</v>
      </c>
    </row>
    <row r="129" spans="1:79" x14ac:dyDescent="0.3">
      <c r="A129">
        <v>999</v>
      </c>
      <c r="B129" t="s">
        <v>9</v>
      </c>
      <c r="D129" t="s">
        <v>675</v>
      </c>
      <c r="E129" t="s">
        <v>923</v>
      </c>
      <c r="F129" t="str">
        <f>IF(ISBLANK(E129),"Unknown",VLOOKUP(E129,'[1]LVL1_ID_metadata _final'!$F$2:$G$690,2,FALSE))</f>
        <v>Reagents and standards</v>
      </c>
      <c r="I129" t="str">
        <f>IF(ISBLANK($E129),"Unknown",VLOOKUP($E129,'[1]LVL1_ID_metadata _final'!$F$2:$K$690,5,FALSE))</f>
        <v>107-66-4</v>
      </c>
      <c r="J129" t="str">
        <f>IF(ISBLANK($E129),"Unknown",VLOOKUP($E129,'[1]LVL1_ID_metadata _final'!$F$2:$K$690,6,FALSE))</f>
        <v>https://www.sigmaaldrich.com/DK/en/product/aldrich/68572</v>
      </c>
      <c r="L129" t="s">
        <v>922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>
        <v>210.10230000000001</v>
      </c>
      <c r="S129">
        <v>211.10957999999999</v>
      </c>
      <c r="T129">
        <v>23.809000000000001</v>
      </c>
      <c r="U129">
        <v>20566226.047219999</v>
      </c>
      <c r="V129">
        <v>3</v>
      </c>
      <c r="W129">
        <v>1</v>
      </c>
      <c r="X129">
        <v>1</v>
      </c>
      <c r="Y129">
        <v>84.2</v>
      </c>
      <c r="Z129">
        <v>9.1999999999999993</v>
      </c>
      <c r="AA129">
        <v>83.6</v>
      </c>
      <c r="AB129" t="s">
        <v>2</v>
      </c>
      <c r="AC129" t="s">
        <v>28</v>
      </c>
      <c r="AD129" t="s">
        <v>1</v>
      </c>
      <c r="AE129" t="s">
        <v>0</v>
      </c>
      <c r="AF129">
        <v>9232656.0200556293</v>
      </c>
      <c r="AG129">
        <v>10831760.125185</v>
      </c>
      <c r="AH129">
        <v>9185831.3053373992</v>
      </c>
      <c r="AI129">
        <v>800294.37909030996</v>
      </c>
      <c r="AJ129">
        <v>20566226.047219999</v>
      </c>
      <c r="AK129">
        <v>16879845.6288893</v>
      </c>
      <c r="AL129">
        <v>15862173.200094501</v>
      </c>
      <c r="AM129">
        <v>898916.75209259102</v>
      </c>
      <c r="AN129">
        <v>11531864.3970512</v>
      </c>
      <c r="AO129">
        <v>11098788.681273701</v>
      </c>
      <c r="AP129">
        <v>10269640.320597701</v>
      </c>
      <c r="AQ129">
        <v>5224715.6439421596</v>
      </c>
      <c r="AR129">
        <v>4910616.46798281</v>
      </c>
      <c r="AS129">
        <v>5052567.1501933103</v>
      </c>
      <c r="AT129">
        <v>886815.44218378805</v>
      </c>
      <c r="AU129" s="2">
        <v>9232656.0200556293</v>
      </c>
      <c r="AV129" s="2">
        <v>16879845.6288893</v>
      </c>
      <c r="AW129" s="2">
        <v>5052567.1501933103</v>
      </c>
      <c r="AX129">
        <v>9.6107170749606805</v>
      </c>
      <c r="AY129">
        <v>13.928317330772799</v>
      </c>
      <c r="AZ129">
        <v>3.1069077402094201</v>
      </c>
      <c r="BA129">
        <v>1.8280000000000001</v>
      </c>
      <c r="BB129">
        <v>0.54700000000000004</v>
      </c>
      <c r="BC129">
        <v>0.29899999999999999</v>
      </c>
      <c r="BD129">
        <v>0.87</v>
      </c>
      <c r="BE129">
        <v>-0.87</v>
      </c>
      <c r="BF129">
        <v>-1.74</v>
      </c>
      <c r="BG129">
        <v>6.8571845638831796E-4</v>
      </c>
      <c r="BH129">
        <v>4.19236203712758E-4</v>
      </c>
      <c r="BI129" s="1">
        <v>9.6209980164907398E-6</v>
      </c>
      <c r="BJ129">
        <v>2.7597255969818101E-3</v>
      </c>
      <c r="BK129">
        <v>1.1351541124338799E-3</v>
      </c>
      <c r="BL129">
        <v>1.1828338101955899E-4</v>
      </c>
      <c r="BM129">
        <v>5.8</v>
      </c>
      <c r="BN129">
        <v>5.6</v>
      </c>
      <c r="BO129">
        <v>5.8</v>
      </c>
      <c r="BP129">
        <v>3.8</v>
      </c>
      <c r="BQ129">
        <v>6</v>
      </c>
      <c r="BR129">
        <v>5.6</v>
      </c>
      <c r="BS129">
        <v>5.6</v>
      </c>
      <c r="BT129">
        <v>4.5</v>
      </c>
      <c r="BU129">
        <v>8.5</v>
      </c>
      <c r="BV129">
        <v>8.1</v>
      </c>
      <c r="BW129">
        <v>7.9</v>
      </c>
      <c r="BX129">
        <v>5.8</v>
      </c>
      <c r="BY129">
        <v>5.2</v>
      </c>
      <c r="BZ129">
        <v>5.8</v>
      </c>
      <c r="CA129">
        <v>3.4</v>
      </c>
    </row>
    <row r="130" spans="1:79" x14ac:dyDescent="0.3">
      <c r="A130">
        <v>5057</v>
      </c>
      <c r="B130" t="s">
        <v>9</v>
      </c>
      <c r="E130" t="s">
        <v>921</v>
      </c>
      <c r="F130" t="str">
        <f>IF(ISBLANK(E130),"Unknown",VLOOKUP(E130,'[1]LVL1_ID_metadata _final'!$F$2:$G$690,2,FALSE))</f>
        <v>Reagents and standards</v>
      </c>
      <c r="I130" t="str">
        <f>IF(ISBLANK($E130),"Unknown",VLOOKUP($E130,'[1]LVL1_ID_metadata _final'!$F$2:$K$690,5,FALSE))</f>
        <v>124-22-1</v>
      </c>
      <c r="J130" t="str">
        <f>IF(ISBLANK($E130),"Unknown",VLOOKUP($E130,'[1]LVL1_ID_metadata _final'!$F$2:$K$690,6,FALSE))</f>
        <v>https://pubchem.ncbi.nlm.nih.gov/compound/Dodecylamine</v>
      </c>
      <c r="L130" t="s">
        <v>920</v>
      </c>
      <c r="M130" t="s">
        <v>4</v>
      </c>
      <c r="N130" t="s">
        <v>4</v>
      </c>
      <c r="O130" t="s">
        <v>3</v>
      </c>
      <c r="P130" t="s">
        <v>4</v>
      </c>
      <c r="Q130" t="s">
        <v>18</v>
      </c>
      <c r="R130">
        <v>185.21458999999999</v>
      </c>
      <c r="S130">
        <v>186.22185999999999</v>
      </c>
      <c r="T130">
        <v>14.282999999999999</v>
      </c>
      <c r="U130">
        <v>74267349.726952702</v>
      </c>
      <c r="V130">
        <v>3</v>
      </c>
      <c r="W130">
        <v>1</v>
      </c>
      <c r="X130">
        <v>0</v>
      </c>
      <c r="Y130">
        <v>31</v>
      </c>
      <c r="Z130">
        <v>6.5</v>
      </c>
      <c r="AB130" t="s">
        <v>2</v>
      </c>
      <c r="AC130" t="s">
        <v>28</v>
      </c>
      <c r="AD130" t="s">
        <v>1</v>
      </c>
      <c r="AE130" t="s">
        <v>0</v>
      </c>
      <c r="AF130">
        <v>71633051.238093495</v>
      </c>
      <c r="AG130">
        <v>72794366.693055704</v>
      </c>
      <c r="AH130">
        <v>74267349.726952702</v>
      </c>
      <c r="AI130">
        <v>1158821.21624497</v>
      </c>
      <c r="AJ130">
        <v>10303158.762266301</v>
      </c>
      <c r="AK130">
        <v>8743880.7778521292</v>
      </c>
      <c r="AL130">
        <v>8413790.58703872</v>
      </c>
      <c r="AM130">
        <v>1187116.7179598601</v>
      </c>
      <c r="AN130">
        <v>32925410.061737001</v>
      </c>
      <c r="AO130">
        <v>26899723.361111499</v>
      </c>
      <c r="AP130">
        <v>27777874.6683992</v>
      </c>
      <c r="AQ130">
        <v>1461841.91538586</v>
      </c>
      <c r="AR130">
        <v>1448929.2458108801</v>
      </c>
      <c r="AS130">
        <v>1476489.1494559201</v>
      </c>
      <c r="AT130">
        <v>1178371.34068007</v>
      </c>
      <c r="AU130" s="2">
        <v>72794366.693055704</v>
      </c>
      <c r="AV130" s="2">
        <v>8743880.7778521292</v>
      </c>
      <c r="AW130" s="2">
        <v>1461841.91538586</v>
      </c>
      <c r="AX130">
        <v>1.8110426260694199</v>
      </c>
      <c r="AY130">
        <v>11.024356910149701</v>
      </c>
      <c r="AZ130">
        <v>0.94289228422419602</v>
      </c>
      <c r="BA130">
        <v>0.12</v>
      </c>
      <c r="BB130">
        <v>0.02</v>
      </c>
      <c r="BC130">
        <v>0.16700000000000001</v>
      </c>
      <c r="BD130">
        <v>-3.06</v>
      </c>
      <c r="BE130">
        <v>-5.64</v>
      </c>
      <c r="BF130">
        <v>-2.58</v>
      </c>
      <c r="BG130" s="1">
        <v>4.7877848796673601E-8</v>
      </c>
      <c r="BH130" s="1">
        <v>6.0107474553205995E-13</v>
      </c>
      <c r="BI130" s="1">
        <v>1.3494237793843001E-7</v>
      </c>
      <c r="BJ130" s="1">
        <v>1.8847299324382799E-6</v>
      </c>
      <c r="BK130" s="1">
        <v>4.1708474715394102E-11</v>
      </c>
      <c r="BL130" s="1">
        <v>8.0475953598835304E-6</v>
      </c>
      <c r="BM130" s="1">
        <v>2</v>
      </c>
      <c r="BN130">
        <v>2</v>
      </c>
      <c r="BP130" s="1"/>
      <c r="BQ130">
        <v>0.8</v>
      </c>
      <c r="BR130">
        <v>2</v>
      </c>
      <c r="BV130">
        <v>4.4000000000000004</v>
      </c>
    </row>
    <row r="131" spans="1:79" x14ac:dyDescent="0.3">
      <c r="A131">
        <v>2479</v>
      </c>
      <c r="B131" t="s">
        <v>9</v>
      </c>
      <c r="E131" t="s">
        <v>919</v>
      </c>
      <c r="F131" t="s">
        <v>918</v>
      </c>
      <c r="I131" t="s">
        <v>917</v>
      </c>
      <c r="J131" t="s">
        <v>916</v>
      </c>
      <c r="L131" t="s">
        <v>915</v>
      </c>
      <c r="M131" t="s">
        <v>4</v>
      </c>
      <c r="N131" t="s">
        <v>4</v>
      </c>
      <c r="O131" t="s">
        <v>3</v>
      </c>
      <c r="P131" t="s">
        <v>4</v>
      </c>
      <c r="Q131" t="s">
        <v>18</v>
      </c>
      <c r="R131">
        <v>269.30847</v>
      </c>
      <c r="S131">
        <v>270.31574999999998</v>
      </c>
      <c r="T131">
        <v>19.183</v>
      </c>
      <c r="U131">
        <v>10216218.7117285</v>
      </c>
      <c r="V131">
        <v>2</v>
      </c>
      <c r="W131">
        <v>2</v>
      </c>
      <c r="X131">
        <v>0</v>
      </c>
      <c r="Y131">
        <v>74.7</v>
      </c>
      <c r="Z131">
        <v>8.6999999999999993</v>
      </c>
      <c r="AB131" t="s">
        <v>2</v>
      </c>
      <c r="AC131" t="s">
        <v>28</v>
      </c>
      <c r="AD131" t="s">
        <v>1</v>
      </c>
      <c r="AE131" t="s">
        <v>0</v>
      </c>
      <c r="AF131">
        <v>2912203.6883934201</v>
      </c>
      <c r="AG131">
        <v>3254417.2108357698</v>
      </c>
      <c r="AH131">
        <v>2866134.0487044002</v>
      </c>
      <c r="AI131">
        <v>58572.529276695801</v>
      </c>
      <c r="AJ131">
        <v>8760315.6956453901</v>
      </c>
      <c r="AK131">
        <v>10216218.7117285</v>
      </c>
      <c r="AL131">
        <v>9564444.3124229293</v>
      </c>
      <c r="AM131">
        <v>67792.437730557198</v>
      </c>
      <c r="AN131">
        <v>4372698.9820047198</v>
      </c>
      <c r="AO131">
        <v>4000918.3600804801</v>
      </c>
      <c r="AP131">
        <v>4101548.00002367</v>
      </c>
      <c r="AQ131">
        <v>841731.02432239498</v>
      </c>
      <c r="AR131">
        <v>785474.48442188301</v>
      </c>
      <c r="AS131">
        <v>1010745.81581659</v>
      </c>
      <c r="AT131">
        <v>92614.778273470307</v>
      </c>
      <c r="AU131" s="2">
        <v>2912203.6883934201</v>
      </c>
      <c r="AV131" s="2">
        <v>9564444.3124229293</v>
      </c>
      <c r="AW131" s="2">
        <v>841731.02432239498</v>
      </c>
      <c r="AX131">
        <v>7.0453784094879497</v>
      </c>
      <c r="AY131">
        <v>7.6655980311806298</v>
      </c>
      <c r="AZ131" s="1">
        <v>13.333612682995501</v>
      </c>
      <c r="BA131">
        <v>3.2839999999999998</v>
      </c>
      <c r="BB131">
        <v>0.28899999999999998</v>
      </c>
      <c r="BC131">
        <v>8.7999999999999995E-2</v>
      </c>
      <c r="BD131">
        <v>1.72</v>
      </c>
      <c r="BE131">
        <v>-1.79</v>
      </c>
      <c r="BF131">
        <v>-3.51</v>
      </c>
      <c r="BG131" s="1">
        <v>1.5319665799040598E-5</v>
      </c>
      <c r="BH131" s="1">
        <v>9.8791364784300805E-6</v>
      </c>
      <c r="BI131" s="1">
        <v>3.5029124090257803E-7</v>
      </c>
      <c r="BJ131">
        <v>1.2468928783553201E-4</v>
      </c>
      <c r="BK131" s="1">
        <v>5.1326376577021298E-5</v>
      </c>
      <c r="BL131" s="1">
        <v>1.43409234025516E-5</v>
      </c>
      <c r="BM131" s="1">
        <v>5.2</v>
      </c>
      <c r="BN131">
        <v>4</v>
      </c>
      <c r="BO131">
        <v>3.3</v>
      </c>
      <c r="BP131" s="1"/>
      <c r="BQ131">
        <v>4.5999999999999996</v>
      </c>
      <c r="BR131">
        <v>5.4</v>
      </c>
      <c r="BS131">
        <v>4.2</v>
      </c>
      <c r="BU131">
        <v>8.1999999999999993</v>
      </c>
      <c r="BV131">
        <v>7.4</v>
      </c>
      <c r="BW131">
        <v>6.7</v>
      </c>
      <c r="BX131">
        <v>3</v>
      </c>
      <c r="BY131">
        <v>3.4</v>
      </c>
      <c r="BZ131">
        <v>3.4</v>
      </c>
    </row>
    <row r="132" spans="1:79" x14ac:dyDescent="0.3">
      <c r="A132">
        <v>3164</v>
      </c>
      <c r="B132" t="s">
        <v>9</v>
      </c>
      <c r="C132" t="s">
        <v>8</v>
      </c>
      <c r="E132" t="s">
        <v>914</v>
      </c>
      <c r="F132" t="str">
        <f>IF(ISBLANK(E132),"Unknown",VLOOKUP(E132,'[1]LVL1_ID_metadata _final'!$F$2:$G$690,2,FALSE))</f>
        <v>Textile Chemicals/Auxiliary Dyes</v>
      </c>
      <c r="G132" t="str">
        <f>IF(ISBLANK(E132),"Unknown",VLOOKUP(E132,'[1]LVL1_ID_metadata _final'!$F$2:$H$690,3,FALSE))</f>
        <v>Intermediate</v>
      </c>
      <c r="I132" t="str">
        <f>IF(ISBLANK($E132),"Unknown",VLOOKUP($E132,'[1]LVL1_ID_metadata _final'!$F$2:$K$690,5,FALSE))</f>
        <v>119-90-4</v>
      </c>
      <c r="J132" t="str">
        <f>IF(ISBLANK($E132),"Unknown",VLOOKUP($E132,'[1]LVL1_ID_metadata _final'!$F$2:$K$690,6,FALSE))</f>
        <v>https://pubchem.ncbi.nlm.nih.gov/compound/3_3_-Dimethoxybenzidine</v>
      </c>
      <c r="L132" t="s">
        <v>913</v>
      </c>
      <c r="M132" t="s">
        <v>4</v>
      </c>
      <c r="N132" t="s">
        <v>4</v>
      </c>
      <c r="O132" t="s">
        <v>3</v>
      </c>
      <c r="P132" t="s">
        <v>4</v>
      </c>
      <c r="Q132" t="s">
        <v>4</v>
      </c>
      <c r="R132">
        <v>244.12144000000001</v>
      </c>
      <c r="S132">
        <v>245.12871000000001</v>
      </c>
      <c r="T132">
        <v>17.332000000000001</v>
      </c>
      <c r="U132">
        <v>12532399.987489801</v>
      </c>
      <c r="V132">
        <v>295</v>
      </c>
      <c r="W132">
        <v>2</v>
      </c>
      <c r="X132">
        <v>0</v>
      </c>
      <c r="Y132">
        <v>39.1</v>
      </c>
      <c r="Z132">
        <v>39.200000000000003</v>
      </c>
      <c r="AB132" t="s">
        <v>31</v>
      </c>
      <c r="AC132" t="s">
        <v>28</v>
      </c>
      <c r="AD132" t="s">
        <v>1</v>
      </c>
      <c r="AE132" t="s">
        <v>0</v>
      </c>
      <c r="AF132">
        <v>4259938.1321862396</v>
      </c>
      <c r="AG132">
        <v>5279024.1343106302</v>
      </c>
      <c r="AH132">
        <v>5309517.3854928697</v>
      </c>
      <c r="AI132">
        <v>95026.275873127102</v>
      </c>
      <c r="AJ132">
        <v>12374859.058355199</v>
      </c>
      <c r="AK132">
        <v>11225945.091525501</v>
      </c>
      <c r="AL132">
        <v>12532399.987489801</v>
      </c>
      <c r="AM132">
        <v>104061.212311397</v>
      </c>
      <c r="AN132">
        <v>9407834.1719177496</v>
      </c>
      <c r="AO132">
        <v>7991195.1774115702</v>
      </c>
      <c r="AP132">
        <v>9069805.2669784706</v>
      </c>
      <c r="AQ132">
        <v>8695335.0046455804</v>
      </c>
      <c r="AR132">
        <v>9256679.7432971708</v>
      </c>
      <c r="AS132">
        <v>10374414.8429804</v>
      </c>
      <c r="AT132">
        <v>99772.492817397797</v>
      </c>
      <c r="AU132">
        <v>5279024.1343106302</v>
      </c>
      <c r="AV132">
        <v>12374859.058355199</v>
      </c>
      <c r="AW132">
        <v>9256679.7432971708</v>
      </c>
      <c r="AX132">
        <v>12.0692522796463</v>
      </c>
      <c r="AY132">
        <v>5.9211531093376797</v>
      </c>
      <c r="AZ132">
        <v>9.05266857670963</v>
      </c>
      <c r="BA132">
        <v>2.3439999999999999</v>
      </c>
      <c r="BB132">
        <v>1.7529999999999999</v>
      </c>
      <c r="BC132">
        <v>0.748</v>
      </c>
      <c r="BD132">
        <v>1.23</v>
      </c>
      <c r="BE132">
        <v>0.81</v>
      </c>
      <c r="BF132">
        <v>-0.42</v>
      </c>
      <c r="BG132" s="1">
        <v>6.5826355457154802E-5</v>
      </c>
      <c r="BH132">
        <v>4.0440057504165201E-4</v>
      </c>
      <c r="BI132">
        <v>4.5863433541662897E-2</v>
      </c>
      <c r="BJ132">
        <v>3.9342058283444001E-4</v>
      </c>
      <c r="BK132">
        <v>1.1022742704530799E-3</v>
      </c>
      <c r="BL132">
        <v>0.10116643152994</v>
      </c>
      <c r="BM132" s="1">
        <v>4</v>
      </c>
      <c r="BN132">
        <v>3.1</v>
      </c>
      <c r="BO132">
        <v>3.9</v>
      </c>
      <c r="BQ132">
        <v>5.2</v>
      </c>
      <c r="BR132">
        <v>5.6</v>
      </c>
      <c r="BS132">
        <v>5.2</v>
      </c>
      <c r="BU132">
        <v>6.8</v>
      </c>
      <c r="BV132">
        <v>6.4</v>
      </c>
      <c r="BW132">
        <v>6.8</v>
      </c>
      <c r="BX132">
        <v>5</v>
      </c>
      <c r="BY132">
        <v>4.5999999999999996</v>
      </c>
      <c r="BZ132">
        <v>5</v>
      </c>
    </row>
    <row r="133" spans="1:79" x14ac:dyDescent="0.3">
      <c r="A133">
        <v>1898</v>
      </c>
      <c r="B133" t="s">
        <v>9</v>
      </c>
      <c r="C133" t="s">
        <v>8</v>
      </c>
      <c r="E133" t="s">
        <v>912</v>
      </c>
      <c r="F133" t="str">
        <f>IF(ISBLANK(E133),"Unknown",VLOOKUP(E133,'[1]LVL1_ID_metadata _final'!$F$2:$G$690,2,FALSE))</f>
        <v>Textile Chemicals/Auxiliary Dyes</v>
      </c>
      <c r="G133" t="str">
        <f>IF(ISBLANK(E133),"Unknown",VLOOKUP(E133,'[1]LVL1_ID_metadata _final'!$F$2:$H$690,3,FALSE))</f>
        <v>Intermediate</v>
      </c>
      <c r="I133" t="str">
        <f>IF(ISBLANK($E133),"Unknown",VLOOKUP($E133,'[1]LVL1_ID_metadata _final'!$F$2:$K$690,5,FALSE))</f>
        <v>90-94-8</v>
      </c>
      <c r="J133" t="str">
        <f>IF(ISBLANK($E133),"Unknown",VLOOKUP($E133,'[1]LVL1_ID_metadata _final'!$F$2:$K$690,6,FALSE))</f>
        <v>https://en.wikipedia.org/wiki/Michler%27s_ketone</v>
      </c>
      <c r="L133" t="s">
        <v>911</v>
      </c>
      <c r="M133" t="s">
        <v>4</v>
      </c>
      <c r="N133" t="s">
        <v>4</v>
      </c>
      <c r="O133" t="s">
        <v>3</v>
      </c>
      <c r="P133" t="s">
        <v>18</v>
      </c>
      <c r="Q133" t="s">
        <v>4</v>
      </c>
      <c r="R133">
        <v>324.22026</v>
      </c>
      <c r="S133">
        <v>325.22753</v>
      </c>
      <c r="T133">
        <v>13.462999999999999</v>
      </c>
      <c r="U133">
        <v>37927778.557084799</v>
      </c>
      <c r="V133">
        <v>106</v>
      </c>
      <c r="W133">
        <v>1</v>
      </c>
      <c r="X133">
        <v>0</v>
      </c>
      <c r="Y133">
        <v>32.5</v>
      </c>
      <c r="Z133">
        <v>38.1</v>
      </c>
      <c r="AB133" t="s">
        <v>2</v>
      </c>
      <c r="AC133" t="s">
        <v>28</v>
      </c>
      <c r="AD133" t="s">
        <v>1</v>
      </c>
      <c r="AE133" t="s">
        <v>0</v>
      </c>
      <c r="AF133">
        <v>35395714.593713999</v>
      </c>
      <c r="AG133">
        <v>32834809.042374201</v>
      </c>
      <c r="AH133">
        <v>33400063.641924601</v>
      </c>
      <c r="AI133">
        <v>180514.518357541</v>
      </c>
      <c r="AJ133">
        <v>37614947.328492403</v>
      </c>
      <c r="AK133">
        <v>37927778.557084799</v>
      </c>
      <c r="AL133">
        <v>36663576.500855103</v>
      </c>
      <c r="AM133">
        <v>196373.93469195999</v>
      </c>
      <c r="AN133">
        <v>37807169.1402077</v>
      </c>
      <c r="AO133">
        <v>30761183.017472301</v>
      </c>
      <c r="AP133">
        <v>30641718.549581099</v>
      </c>
      <c r="AQ133">
        <v>20585193.2575638</v>
      </c>
      <c r="AR133">
        <v>24725951.011796501</v>
      </c>
      <c r="AS133">
        <v>24760673.336084899</v>
      </c>
      <c r="AT133">
        <v>189358.49371036</v>
      </c>
      <c r="AU133">
        <v>33400063.641924601</v>
      </c>
      <c r="AV133">
        <v>37614947.328492403</v>
      </c>
      <c r="AW133">
        <v>24725951.011796501</v>
      </c>
      <c r="AX133">
        <v>3.9713993424613898</v>
      </c>
      <c r="AY133" s="1">
        <v>1.76040787825261</v>
      </c>
      <c r="AZ133" s="1">
        <v>10.2783997871451</v>
      </c>
      <c r="BA133">
        <v>1.1259999999999999</v>
      </c>
      <c r="BB133" s="1">
        <v>0.74</v>
      </c>
      <c r="BC133" s="1">
        <v>0.65700000000000003</v>
      </c>
      <c r="BD133">
        <v>0.17</v>
      </c>
      <c r="BE133">
        <v>-0.43</v>
      </c>
      <c r="BF133">
        <v>-0.61</v>
      </c>
      <c r="BG133">
        <v>0.23600231658611301</v>
      </c>
      <c r="BH133">
        <v>1.08393512736993E-3</v>
      </c>
      <c r="BI133">
        <v>2.9785611136157203E-4</v>
      </c>
      <c r="BJ133">
        <v>0.36542870049302101</v>
      </c>
      <c r="BK133">
        <v>2.5547670762535901E-3</v>
      </c>
      <c r="BL133" s="1">
        <v>1.5981951768208099E-3</v>
      </c>
      <c r="BM133" s="1">
        <v>5.5</v>
      </c>
      <c r="BN133">
        <v>4.3</v>
      </c>
      <c r="BO133">
        <v>4.3</v>
      </c>
      <c r="BP133" s="1"/>
      <c r="BQ133">
        <v>5.0999999999999996</v>
      </c>
      <c r="BR133">
        <v>5.0999999999999996</v>
      </c>
      <c r="BS133">
        <v>5.0999999999999996</v>
      </c>
      <c r="BU133">
        <v>6.7</v>
      </c>
      <c r="BV133">
        <v>6.7</v>
      </c>
      <c r="BW133">
        <v>6</v>
      </c>
      <c r="BX133">
        <v>4.8</v>
      </c>
      <c r="BY133">
        <v>4.7</v>
      </c>
      <c r="BZ133">
        <v>5.5</v>
      </c>
    </row>
    <row r="134" spans="1:79" x14ac:dyDescent="0.3">
      <c r="A134">
        <v>1385</v>
      </c>
      <c r="B134" t="s">
        <v>9</v>
      </c>
      <c r="C134" t="s">
        <v>8</v>
      </c>
      <c r="E134" t="s">
        <v>910</v>
      </c>
      <c r="F134" t="str">
        <f>IF(ISBLANK(E134),"Unknown",VLOOKUP(E134,[1]NTA_cleaned_R3!$A$2:$B$194,2,FALSE))</f>
        <v>Textile Chemicals/Auxiliary Dyes</v>
      </c>
      <c r="J134" t="s">
        <v>909</v>
      </c>
      <c r="L134" t="s">
        <v>908</v>
      </c>
      <c r="M134" t="s">
        <v>4</v>
      </c>
      <c r="N134" t="s">
        <v>4</v>
      </c>
      <c r="O134" t="s">
        <v>3</v>
      </c>
      <c r="P134" t="s">
        <v>18</v>
      </c>
      <c r="Q134" t="s">
        <v>25</v>
      </c>
      <c r="R134">
        <v>250.19345999999999</v>
      </c>
      <c r="S134">
        <v>251.20069000000001</v>
      </c>
      <c r="T134">
        <v>21.25</v>
      </c>
      <c r="U134">
        <v>28123750.952327698</v>
      </c>
      <c r="V134">
        <v>43</v>
      </c>
      <c r="W134">
        <v>1</v>
      </c>
      <c r="X134">
        <v>0</v>
      </c>
      <c r="Y134">
        <v>59.3</v>
      </c>
      <c r="Z134">
        <v>64.8</v>
      </c>
      <c r="AB134" t="s">
        <v>2</v>
      </c>
      <c r="AC134" t="s">
        <v>31</v>
      </c>
      <c r="AD134" t="s">
        <v>1</v>
      </c>
      <c r="AE134" t="s">
        <v>0</v>
      </c>
      <c r="AF134">
        <v>17666523.8774326</v>
      </c>
      <c r="AG134">
        <v>28123750.952327698</v>
      </c>
      <c r="AH134">
        <v>12999282.5962402</v>
      </c>
      <c r="AI134">
        <v>2565749.8600934399</v>
      </c>
      <c r="AJ134">
        <v>24613738.981728099</v>
      </c>
      <c r="AK134">
        <v>20800366.243177999</v>
      </c>
      <c r="AL134">
        <v>17072428.537577901</v>
      </c>
      <c r="AM134">
        <v>2631865.5172886802</v>
      </c>
      <c r="AN134">
        <v>15795155.066568799</v>
      </c>
      <c r="AO134">
        <v>14576085.1944416</v>
      </c>
      <c r="AP134">
        <v>14299919.911844401</v>
      </c>
      <c r="AQ134">
        <v>9384034.7268703096</v>
      </c>
      <c r="AR134">
        <v>19077524.118066002</v>
      </c>
      <c r="AS134">
        <v>17943514.5604073</v>
      </c>
      <c r="AT134">
        <v>2398270.7765511801</v>
      </c>
      <c r="AU134">
        <v>17666523.8774326</v>
      </c>
      <c r="AV134">
        <v>20800366.243177999</v>
      </c>
      <c r="AW134">
        <v>17943514.5604073</v>
      </c>
      <c r="AX134">
        <v>39.521014585783902</v>
      </c>
      <c r="AY134">
        <v>18.103432779081999</v>
      </c>
      <c r="AZ134">
        <v>34.260893643292498</v>
      </c>
      <c r="BA134">
        <v>1.177</v>
      </c>
      <c r="BB134">
        <v>1.016</v>
      </c>
      <c r="BC134">
        <v>0.86299999999999999</v>
      </c>
      <c r="BD134">
        <v>0.24</v>
      </c>
      <c r="BE134">
        <v>0.02</v>
      </c>
      <c r="BF134">
        <v>-0.21</v>
      </c>
      <c r="BG134">
        <v>0.92914404529537697</v>
      </c>
      <c r="BH134">
        <v>0.68944515363603098</v>
      </c>
      <c r="BI134">
        <v>0.48740897091412699</v>
      </c>
      <c r="BJ134">
        <v>0.99999987688113601</v>
      </c>
      <c r="BK134">
        <v>0.77416030142235603</v>
      </c>
      <c r="BL134" s="1">
        <v>0.67872528126613496</v>
      </c>
      <c r="BM134">
        <v>4.5</v>
      </c>
      <c r="BN134">
        <v>1.7</v>
      </c>
      <c r="BO134" s="1">
        <v>3.7</v>
      </c>
      <c r="BQ134">
        <v>5.5</v>
      </c>
      <c r="BR134">
        <v>4.0999999999999996</v>
      </c>
      <c r="BS134">
        <v>4.8</v>
      </c>
      <c r="BU134">
        <v>7.8</v>
      </c>
      <c r="BV134">
        <v>7.8</v>
      </c>
      <c r="BW134">
        <v>4.3</v>
      </c>
      <c r="BX134">
        <v>2</v>
      </c>
      <c r="BY134">
        <v>4.0999999999999996</v>
      </c>
      <c r="BZ134">
        <v>6</v>
      </c>
    </row>
    <row r="135" spans="1:79" x14ac:dyDescent="0.3">
      <c r="A135">
        <v>3509</v>
      </c>
      <c r="B135" t="s">
        <v>9</v>
      </c>
      <c r="C135" t="s">
        <v>8</v>
      </c>
      <c r="E135" t="s">
        <v>910</v>
      </c>
      <c r="F135" t="str">
        <f>IF(ISBLANK(E135),"Unknown",VLOOKUP(E135,[1]NTA_cleaned_R3!$A$2:$B$194,2,FALSE))</f>
        <v>Textile Chemicals/Auxiliary Dyes</v>
      </c>
      <c r="J135" t="s">
        <v>909</v>
      </c>
      <c r="L135" t="s">
        <v>908</v>
      </c>
      <c r="M135" t="s">
        <v>4</v>
      </c>
      <c r="N135" t="s">
        <v>4</v>
      </c>
      <c r="O135" t="s">
        <v>3</v>
      </c>
      <c r="P135" t="s">
        <v>4</v>
      </c>
      <c r="Q135" t="s">
        <v>4</v>
      </c>
      <c r="R135">
        <v>250.19345999999999</v>
      </c>
      <c r="S135">
        <v>251.20074</v>
      </c>
      <c r="T135">
        <v>22.875</v>
      </c>
      <c r="U135">
        <v>30019509.766842902</v>
      </c>
      <c r="V135">
        <v>43</v>
      </c>
      <c r="W135">
        <v>1</v>
      </c>
      <c r="X135">
        <v>0</v>
      </c>
      <c r="Y135">
        <v>34.299999999999997</v>
      </c>
      <c r="Z135">
        <v>57.5</v>
      </c>
      <c r="AB135" t="s">
        <v>2</v>
      </c>
      <c r="AC135" t="s">
        <v>31</v>
      </c>
      <c r="AD135" t="s">
        <v>1</v>
      </c>
      <c r="AE135" t="s">
        <v>0</v>
      </c>
      <c r="AF135">
        <v>4723466.2149880501</v>
      </c>
      <c r="AG135">
        <v>4912593.9420830496</v>
      </c>
      <c r="AH135">
        <v>4917386.8446905501</v>
      </c>
      <c r="AI135">
        <v>1270353.7958249301</v>
      </c>
      <c r="AJ135">
        <v>10576454.715709301</v>
      </c>
      <c r="AK135">
        <v>10920990.438054301</v>
      </c>
      <c r="AL135">
        <v>11230406.9835025</v>
      </c>
      <c r="AM135">
        <v>1223082.37869799</v>
      </c>
      <c r="AN135">
        <v>5541513.6966975303</v>
      </c>
      <c r="AO135">
        <v>5964455.72494148</v>
      </c>
      <c r="AP135">
        <v>30019509.766842902</v>
      </c>
      <c r="AQ135">
        <v>4582700.0525374897</v>
      </c>
      <c r="AR135">
        <v>3425298.6223278102</v>
      </c>
      <c r="AS135">
        <v>3720392.8576210202</v>
      </c>
      <c r="AT135">
        <v>1251382.8852430901</v>
      </c>
      <c r="AU135">
        <v>4912593.9420830496</v>
      </c>
      <c r="AV135">
        <v>10920990.438054301</v>
      </c>
      <c r="AW135">
        <v>3720392.8576210202</v>
      </c>
      <c r="AX135">
        <v>2.2799238126057002</v>
      </c>
      <c r="AY135" s="1">
        <v>2.9986684897861799</v>
      </c>
      <c r="AZ135" s="1">
        <v>15.3836819650798</v>
      </c>
      <c r="BA135">
        <v>2.2229999999999999</v>
      </c>
      <c r="BB135" s="1">
        <v>0.75700000000000001</v>
      </c>
      <c r="BC135" s="1">
        <v>0.34100000000000003</v>
      </c>
      <c r="BD135">
        <v>1.1499999999999999</v>
      </c>
      <c r="BE135">
        <v>-0.4</v>
      </c>
      <c r="BF135">
        <v>-1.55</v>
      </c>
      <c r="BG135" s="1">
        <v>7.8155461647799699E-5</v>
      </c>
      <c r="BH135">
        <v>5.0411756090078599E-2</v>
      </c>
      <c r="BI135" s="1">
        <v>1.87702221561281E-5</v>
      </c>
      <c r="BJ135">
        <v>4.5257207918824899E-4</v>
      </c>
      <c r="BK135">
        <v>7.7298026004787301E-2</v>
      </c>
      <c r="BL135" s="1">
        <v>1.9723847707637799E-4</v>
      </c>
      <c r="BM135" s="1"/>
      <c r="BN135" s="1"/>
      <c r="BO135" s="1"/>
      <c r="BP135" s="1"/>
      <c r="BQ135">
        <v>3.1</v>
      </c>
      <c r="BR135">
        <v>3</v>
      </c>
      <c r="BS135">
        <v>4.8</v>
      </c>
      <c r="BU135">
        <v>2.2999999999999998</v>
      </c>
      <c r="BV135">
        <v>1.2</v>
      </c>
      <c r="BW135">
        <v>1.7</v>
      </c>
      <c r="BX135">
        <v>0.6</v>
      </c>
      <c r="BY135">
        <v>1</v>
      </c>
      <c r="BZ135">
        <v>0.2</v>
      </c>
    </row>
    <row r="136" spans="1:79" x14ac:dyDescent="0.3">
      <c r="A136">
        <v>187</v>
      </c>
      <c r="B136" t="s">
        <v>9</v>
      </c>
      <c r="E136" t="s">
        <v>907</v>
      </c>
      <c r="F136" t="str">
        <f>IF(ISBLANK(E136),"Unknown",VLOOKUP(E136,'[1]LVL1_ID_metadata _final'!$F$2:$G$690,2,FALSE))</f>
        <v>Therapeutics/Drugs</v>
      </c>
      <c r="G136" t="str">
        <f>IF(ISBLANK(E136),"Unknown",VLOOKUP(E136,'[1]LVL1_ID_metadata _final'!$F$2:$H$690,3,FALSE))</f>
        <v>Acetylcholinesterase inhibitor</v>
      </c>
      <c r="I136" t="str">
        <f>IF(ISBLANK($E136),"Unknown",VLOOKUP($E136,'[1]LVL1_ID_metadata _final'!$F$2:$K$690,5,FALSE))</f>
        <v>59-99-4</v>
      </c>
      <c r="J136" t="str">
        <f>IF(ISBLANK($E136),"Unknown",VLOOKUP($E136,'[1]LVL1_ID_metadata _final'!$F$2:$K$690,6,FALSE))</f>
        <v>https://en.wikipedia.org/wiki/Neostigmine</v>
      </c>
      <c r="L136" t="s">
        <v>906</v>
      </c>
      <c r="M136" t="s">
        <v>4</v>
      </c>
      <c r="N136" t="s">
        <v>4</v>
      </c>
      <c r="O136" t="s">
        <v>3</v>
      </c>
      <c r="P136" t="s">
        <v>18</v>
      </c>
      <c r="Q136" t="s">
        <v>4</v>
      </c>
      <c r="R136">
        <v>222.1371</v>
      </c>
      <c r="S136">
        <v>223.14438000000001</v>
      </c>
      <c r="T136">
        <v>15.337999999999999</v>
      </c>
      <c r="U136">
        <v>124173553.68723901</v>
      </c>
      <c r="V136">
        <v>121</v>
      </c>
      <c r="W136">
        <v>4</v>
      </c>
      <c r="X136">
        <v>0</v>
      </c>
      <c r="Y136">
        <v>82.9</v>
      </c>
      <c r="Z136">
        <v>9.1</v>
      </c>
      <c r="AB136" t="s">
        <v>31</v>
      </c>
      <c r="AC136" t="s">
        <v>2</v>
      </c>
      <c r="AD136" t="s">
        <v>1</v>
      </c>
      <c r="AE136" t="s">
        <v>0</v>
      </c>
      <c r="AF136">
        <v>30461079.295186602</v>
      </c>
      <c r="AG136">
        <v>29576719.516684301</v>
      </c>
      <c r="AH136">
        <v>28854384.787606999</v>
      </c>
      <c r="AI136">
        <v>93337.843338273902</v>
      </c>
      <c r="AJ136">
        <v>20275774.243806198</v>
      </c>
      <c r="AK136">
        <v>18039031.4864094</v>
      </c>
      <c r="AL136">
        <v>17810089.381829999</v>
      </c>
      <c r="AM136">
        <v>105860.236669431</v>
      </c>
      <c r="AN136">
        <v>59179867.397665098</v>
      </c>
      <c r="AO136">
        <v>55496273.032174103</v>
      </c>
      <c r="AP136">
        <v>54880709.199686803</v>
      </c>
      <c r="AQ136">
        <v>101123806.23618101</v>
      </c>
      <c r="AR136">
        <v>106972103.07453699</v>
      </c>
      <c r="AS136">
        <v>124173553.68723901</v>
      </c>
      <c r="AT136">
        <v>95229.461129689706</v>
      </c>
      <c r="AU136">
        <v>29576719.516684301</v>
      </c>
      <c r="AV136">
        <v>18039031.4864094</v>
      </c>
      <c r="AW136">
        <v>106972103.07453699</v>
      </c>
      <c r="AX136">
        <v>2.7157878341195798</v>
      </c>
      <c r="AY136">
        <v>7.28175177589039</v>
      </c>
      <c r="AZ136">
        <v>10.8181608140676</v>
      </c>
      <c r="BA136">
        <v>0.61</v>
      </c>
      <c r="BB136">
        <v>3.617</v>
      </c>
      <c r="BC136">
        <v>5.93</v>
      </c>
      <c r="BD136">
        <v>-0.71</v>
      </c>
      <c r="BE136">
        <v>1.85</v>
      </c>
      <c r="BF136">
        <v>2.57</v>
      </c>
      <c r="BG136">
        <v>7.1936256059734695E-4</v>
      </c>
      <c r="BH136" s="1">
        <v>1.6817732937379799E-6</v>
      </c>
      <c r="BI136" s="1">
        <v>4.58993137275598E-7</v>
      </c>
      <c r="BJ136">
        <v>2.87043891138942E-3</v>
      </c>
      <c r="BK136" s="1">
        <v>1.32304353671809E-5</v>
      </c>
      <c r="BL136" s="1">
        <v>1.6742563279927201E-5</v>
      </c>
      <c r="BM136">
        <v>5.8</v>
      </c>
      <c r="BN136" s="1">
        <v>6.2</v>
      </c>
      <c r="BO136">
        <v>6.2</v>
      </c>
      <c r="BQ136">
        <v>6</v>
      </c>
      <c r="BR136">
        <v>5.6</v>
      </c>
      <c r="BS136">
        <v>5.6</v>
      </c>
      <c r="BU136">
        <v>9.6</v>
      </c>
      <c r="BV136">
        <v>9.6</v>
      </c>
      <c r="BW136">
        <v>8.9</v>
      </c>
      <c r="BX136">
        <v>6.6</v>
      </c>
      <c r="BY136">
        <v>6.6</v>
      </c>
      <c r="BZ136">
        <v>6.6</v>
      </c>
    </row>
    <row r="137" spans="1:79" x14ac:dyDescent="0.3">
      <c r="A137">
        <v>4572</v>
      </c>
      <c r="B137" t="s">
        <v>9</v>
      </c>
      <c r="E137" t="s">
        <v>905</v>
      </c>
      <c r="F137" t="str">
        <f>IF(ISBLANK(E137),"Unknown",VLOOKUP(E137,'[1]LVL1_ID_metadata _final'!$F$2:$G$690,2,FALSE))</f>
        <v>Therapeutics/Drugs</v>
      </c>
      <c r="G137" t="str">
        <f>IF(ISBLANK(E137),"Unknown",VLOOKUP(E137,'[1]LVL1_ID_metadata _final'!$F$2:$H$690,3,FALSE))</f>
        <v>AIDS/HIV</v>
      </c>
      <c r="H137" t="str">
        <f>IF(ISBLANK(E137),"Unknown",VLOOKUP(E137,'[1]LVL1_ID_metadata _final'!$F$2:$I$690,4,FALSE))</f>
        <v>Metabolite</v>
      </c>
      <c r="J137" t="str">
        <f>IF(ISBLANK($E137),"Unknown",VLOOKUP($E137,'[1]LVL1_ID_metadata _final'!$F$2:$K$690,6,FALSE))</f>
        <v>https://doi.org/10.1016/j.bmc.2011.05.022</v>
      </c>
      <c r="L137" t="s">
        <v>904</v>
      </c>
      <c r="M137" t="s">
        <v>4</v>
      </c>
      <c r="N137" t="s">
        <v>5</v>
      </c>
      <c r="O137" t="s">
        <v>3</v>
      </c>
      <c r="P137" t="s">
        <v>4</v>
      </c>
      <c r="Q137" t="s">
        <v>3</v>
      </c>
      <c r="R137">
        <v>592.32649000000004</v>
      </c>
      <c r="S137">
        <v>593.33375999999998</v>
      </c>
      <c r="T137">
        <v>23.442</v>
      </c>
      <c r="U137">
        <v>5593655.6341919098</v>
      </c>
      <c r="V137">
        <v>14</v>
      </c>
      <c r="W137">
        <v>1</v>
      </c>
      <c r="X137">
        <v>0</v>
      </c>
      <c r="Y137">
        <v>49.1</v>
      </c>
      <c r="Z137">
        <v>7.5</v>
      </c>
      <c r="AB137" t="s">
        <v>2</v>
      </c>
      <c r="AC137" t="s">
        <v>2</v>
      </c>
      <c r="AD137" t="s">
        <v>1</v>
      </c>
      <c r="AE137" t="s">
        <v>0</v>
      </c>
      <c r="AF137">
        <v>5593655.6341919098</v>
      </c>
      <c r="AG137">
        <v>5039045.8576125801</v>
      </c>
      <c r="AH137">
        <v>5041131.1845403602</v>
      </c>
      <c r="AI137">
        <v>50470.945139939999</v>
      </c>
      <c r="AJ137">
        <v>90602.846467665004</v>
      </c>
      <c r="AK137">
        <v>95200.791642061798</v>
      </c>
      <c r="AL137">
        <v>77396.559337310202</v>
      </c>
      <c r="AM137">
        <v>58104.384085073798</v>
      </c>
      <c r="AN137">
        <v>2065910.3816013499</v>
      </c>
      <c r="AO137">
        <v>1777599.25367019</v>
      </c>
      <c r="AP137">
        <v>1828926.7647848299</v>
      </c>
      <c r="AQ137">
        <v>71604.000176192203</v>
      </c>
      <c r="AR137">
        <v>80513.573042088698</v>
      </c>
      <c r="AS137">
        <v>84424.622560170596</v>
      </c>
      <c r="AT137">
        <v>45010.180553755497</v>
      </c>
      <c r="AU137">
        <v>5041131.1845403602</v>
      </c>
      <c r="AV137">
        <v>90602.846467665004</v>
      </c>
      <c r="AW137">
        <v>80513.573042088698</v>
      </c>
      <c r="AX137">
        <v>6.1172751262986802</v>
      </c>
      <c r="AY137" s="1">
        <v>10.5347048421362</v>
      </c>
      <c r="AZ137" s="1">
        <v>8.3334482491147508</v>
      </c>
      <c r="BA137">
        <v>1.7999999999999999E-2</v>
      </c>
      <c r="BB137" s="1">
        <v>1.6E-2</v>
      </c>
      <c r="BC137" s="1">
        <v>0.88900000000000001</v>
      </c>
      <c r="BD137">
        <v>-5.8</v>
      </c>
      <c r="BE137">
        <v>-5.97</v>
      </c>
      <c r="BF137">
        <v>-0.17</v>
      </c>
      <c r="BG137" s="1">
        <v>3.8336200880451098E-10</v>
      </c>
      <c r="BH137" s="1">
        <v>2.3633162093972301E-10</v>
      </c>
      <c r="BI137">
        <v>0.35976358077064902</v>
      </c>
      <c r="BJ137" s="1">
        <v>2.24212009149381E-8</v>
      </c>
      <c r="BK137" s="1">
        <v>1.05167571318177E-8</v>
      </c>
      <c r="BL137">
        <v>0.53951358962455498</v>
      </c>
      <c r="BM137">
        <v>3.1</v>
      </c>
      <c r="BN137">
        <v>5.8</v>
      </c>
      <c r="BO137">
        <v>5</v>
      </c>
      <c r="BU137">
        <v>7.3</v>
      </c>
      <c r="BV137">
        <v>5.4</v>
      </c>
      <c r="BW137">
        <v>6.2</v>
      </c>
    </row>
    <row r="138" spans="1:79" x14ac:dyDescent="0.3">
      <c r="A138">
        <v>3979</v>
      </c>
      <c r="B138" t="s">
        <v>9</v>
      </c>
      <c r="C138" t="s">
        <v>8</v>
      </c>
      <c r="E138" t="s">
        <v>903</v>
      </c>
      <c r="F138" t="str">
        <f>IF(ISBLANK(E138),"Unknown",VLOOKUP(E138,'[1]LVL1_ID_metadata _final'!$F$2:$G$690,2,FALSE))</f>
        <v>Therapeutics/Drugs</v>
      </c>
      <c r="G138" t="str">
        <f>IF(ISBLANK(E138),"Unknown",VLOOKUP(E138,'[1]LVL1_ID_metadata _final'!$F$2:$H$690,3,FALSE))</f>
        <v>Analgesic</v>
      </c>
      <c r="H138" t="str">
        <f>IF(ISBLANK(E138),"Unknown",VLOOKUP(E138,'[1]LVL1_ID_metadata _final'!$F$2:$I$690,4,FALSE))</f>
        <v>Anaesthetic</v>
      </c>
      <c r="J138" t="str">
        <f>IF(ISBLANK($E138),"Unknown",VLOOKUP($E138,'[1]LVL1_ID_metadata _final'!$F$2:$K$690,6,FALSE))</f>
        <v>https://patents.google.com/patent/US9365502B2/en</v>
      </c>
      <c r="L138" t="s">
        <v>902</v>
      </c>
      <c r="M138" t="s">
        <v>4</v>
      </c>
      <c r="N138" t="s">
        <v>5</v>
      </c>
      <c r="O138" t="s">
        <v>3</v>
      </c>
      <c r="P138" t="s">
        <v>4</v>
      </c>
      <c r="Q138" t="s">
        <v>3</v>
      </c>
      <c r="R138">
        <v>274.19342999999998</v>
      </c>
      <c r="S138">
        <v>275.20071000000002</v>
      </c>
      <c r="T138">
        <v>22.533999999999999</v>
      </c>
      <c r="U138">
        <v>44092900.197451897</v>
      </c>
      <c r="V138">
        <v>54</v>
      </c>
      <c r="W138">
        <v>3</v>
      </c>
      <c r="X138">
        <v>0</v>
      </c>
      <c r="Y138">
        <v>35.9</v>
      </c>
      <c r="Z138">
        <v>58</v>
      </c>
      <c r="AB138" t="s">
        <v>2</v>
      </c>
      <c r="AC138" t="s">
        <v>2</v>
      </c>
      <c r="AD138" t="s">
        <v>1</v>
      </c>
      <c r="AE138" t="s">
        <v>0</v>
      </c>
      <c r="AF138">
        <v>27537016.1375673</v>
      </c>
      <c r="AG138">
        <v>24634453.312348999</v>
      </c>
      <c r="AH138">
        <v>26759457.528032199</v>
      </c>
      <c r="AI138">
        <v>157924.81065943401</v>
      </c>
      <c r="AJ138">
        <v>25512477.326011602</v>
      </c>
      <c r="AK138">
        <v>22320924.880378101</v>
      </c>
      <c r="AL138">
        <v>20150424.292498201</v>
      </c>
      <c r="AM138">
        <v>189018.795897584</v>
      </c>
      <c r="AN138">
        <v>44092900.197451897</v>
      </c>
      <c r="AO138">
        <v>25360548.978104901</v>
      </c>
      <c r="AP138">
        <v>10823209.1144196</v>
      </c>
      <c r="AQ138">
        <v>10149175.553506199</v>
      </c>
      <c r="AR138">
        <v>12726904.2169673</v>
      </c>
      <c r="AS138">
        <v>16465656.155084601</v>
      </c>
      <c r="AT138">
        <v>177774.36981972901</v>
      </c>
      <c r="AU138">
        <v>26759457.528032199</v>
      </c>
      <c r="AV138">
        <v>22320924.880378101</v>
      </c>
      <c r="AW138">
        <v>12726904.2169673</v>
      </c>
      <c r="AX138">
        <v>5.7107048476692501</v>
      </c>
      <c r="AY138">
        <v>11.902156154454399</v>
      </c>
      <c r="AZ138" s="1">
        <v>24.2183595006627</v>
      </c>
      <c r="BA138" s="1">
        <v>0.83399999999999996</v>
      </c>
      <c r="BB138">
        <v>0.47599999999999998</v>
      </c>
      <c r="BC138">
        <v>0.56999999999999995</v>
      </c>
      <c r="BD138">
        <v>-0.26</v>
      </c>
      <c r="BE138">
        <v>-1.07</v>
      </c>
      <c r="BF138">
        <v>-0.81</v>
      </c>
      <c r="BG138">
        <v>0.50749546281185798</v>
      </c>
      <c r="BH138">
        <v>3.6492205759455199E-3</v>
      </c>
      <c r="BI138">
        <v>1.1746832382550899E-2</v>
      </c>
      <c r="BJ138">
        <v>0.66656606504707905</v>
      </c>
      <c r="BK138">
        <v>7.27356817815042E-3</v>
      </c>
      <c r="BL138" s="1">
        <v>3.2254548473617299E-2</v>
      </c>
      <c r="BM138" s="1">
        <v>1.7</v>
      </c>
      <c r="BN138">
        <v>1.7</v>
      </c>
      <c r="BO138" s="1">
        <v>2</v>
      </c>
      <c r="BP138" s="1">
        <v>3.4</v>
      </c>
      <c r="BQ138">
        <v>3.2</v>
      </c>
      <c r="BR138">
        <v>3</v>
      </c>
      <c r="BS138">
        <v>3</v>
      </c>
      <c r="BT138">
        <v>1.5</v>
      </c>
      <c r="BU138">
        <v>3.2</v>
      </c>
      <c r="BV138">
        <v>2.4</v>
      </c>
      <c r="BW138">
        <v>2.2000000000000002</v>
      </c>
      <c r="BX138">
        <v>4.2</v>
      </c>
      <c r="BY138">
        <v>3</v>
      </c>
      <c r="BZ138">
        <v>3.7</v>
      </c>
    </row>
    <row r="139" spans="1:79" x14ac:dyDescent="0.3">
      <c r="A139">
        <v>4504</v>
      </c>
      <c r="B139" t="s">
        <v>9</v>
      </c>
      <c r="C139" t="s">
        <v>8</v>
      </c>
      <c r="E139" t="s">
        <v>901</v>
      </c>
      <c r="F139" t="str">
        <f>IF(ISBLANK(E139),"Unknown",VLOOKUP(E139,'[1]LVL1_ID_metadata _final'!$F$2:$G$690,2,FALSE))</f>
        <v>Therapeutics/Drugs</v>
      </c>
      <c r="G139" t="str">
        <f>IF(ISBLANK(E139),"Unknown",VLOOKUP(E139,'[1]LVL1_ID_metadata _final'!$F$2:$H$690,3,FALSE))</f>
        <v>Analgesic</v>
      </c>
      <c r="H139" t="str">
        <f>IF(ISBLANK(E139),"Unknown",VLOOKUP(E139,'[1]LVL1_ID_metadata _final'!$F$2:$I$690,4,FALSE))</f>
        <v>Metabolite</v>
      </c>
      <c r="I139" t="str">
        <f>IF(ISBLANK($E139),"Unknown",VLOOKUP($E139,'[1]LVL1_ID_metadata _final'!$F$2:$K$690,5,FALSE))</f>
        <v>27203-92-7</v>
      </c>
      <c r="J139" t="str">
        <f>IF(ISBLANK($E139),"Unknown",VLOOKUP($E139,'[1]LVL1_ID_metadata _final'!$F$2:$K$690,6,FALSE))</f>
        <v>https://en.wikipedia.org/wiki/Tramadol</v>
      </c>
      <c r="L139" t="s">
        <v>900</v>
      </c>
      <c r="M139" t="s">
        <v>4</v>
      </c>
      <c r="N139" t="s">
        <v>4</v>
      </c>
      <c r="O139" t="s">
        <v>3</v>
      </c>
      <c r="P139" t="s">
        <v>18</v>
      </c>
      <c r="Q139" t="s">
        <v>3</v>
      </c>
      <c r="R139">
        <v>279.18362999999999</v>
      </c>
      <c r="S139">
        <v>280.19090999999997</v>
      </c>
      <c r="T139">
        <v>10.233000000000001</v>
      </c>
      <c r="U139">
        <v>9162628.51949545</v>
      </c>
      <c r="V139">
        <v>113</v>
      </c>
      <c r="W139">
        <v>1</v>
      </c>
      <c r="X139">
        <v>0</v>
      </c>
      <c r="Y139">
        <v>36.9</v>
      </c>
      <c r="Z139">
        <v>58.2</v>
      </c>
      <c r="AB139" t="s">
        <v>2</v>
      </c>
      <c r="AC139" t="s">
        <v>2</v>
      </c>
      <c r="AD139" t="s">
        <v>1</v>
      </c>
      <c r="AE139" t="s">
        <v>0</v>
      </c>
      <c r="AF139">
        <v>8572568.2506116107</v>
      </c>
      <c r="AG139">
        <v>7714789.5026602801</v>
      </c>
      <c r="AH139">
        <v>8218291.8786890004</v>
      </c>
      <c r="AI139">
        <v>83555.591945293301</v>
      </c>
      <c r="AJ139">
        <v>9162628.51949545</v>
      </c>
      <c r="AK139">
        <v>8329178.6609269902</v>
      </c>
      <c r="AL139">
        <v>8268867.1337828701</v>
      </c>
      <c r="AM139">
        <v>83090.914574935494</v>
      </c>
      <c r="AN139">
        <v>7460564.7129932698</v>
      </c>
      <c r="AO139">
        <v>6740392.4467513198</v>
      </c>
      <c r="AP139">
        <v>5532685.09650499</v>
      </c>
      <c r="AQ139">
        <v>1583372.1494173801</v>
      </c>
      <c r="AR139">
        <v>1904650.3301925501</v>
      </c>
      <c r="AS139">
        <v>1628960.1884325999</v>
      </c>
      <c r="AT139">
        <v>81461.7879429819</v>
      </c>
      <c r="AU139">
        <v>8218291.8786890004</v>
      </c>
      <c r="AV139">
        <v>8329178.6609269902</v>
      </c>
      <c r="AW139">
        <v>1628960.1884325999</v>
      </c>
      <c r="AX139">
        <v>5.2769136507409797</v>
      </c>
      <c r="AY139" s="1">
        <v>5.8171694344134499</v>
      </c>
      <c r="AZ139" s="1">
        <v>10.1914075781017</v>
      </c>
      <c r="BA139">
        <v>1.0129999999999999</v>
      </c>
      <c r="BB139" s="1">
        <v>0.19800000000000001</v>
      </c>
      <c r="BC139" s="1">
        <v>0.19600000000000001</v>
      </c>
      <c r="BD139">
        <v>0.02</v>
      </c>
      <c r="BE139">
        <v>-2.33</v>
      </c>
      <c r="BF139">
        <v>-2.35</v>
      </c>
      <c r="BG139">
        <v>0.696936536282032</v>
      </c>
      <c r="BH139" s="1">
        <v>6.9045430861613997E-7</v>
      </c>
      <c r="BI139" s="1">
        <v>6.03488919725947E-7</v>
      </c>
      <c r="BJ139">
        <v>0.84566039701797202</v>
      </c>
      <c r="BK139" s="1">
        <v>7.7193018344634494E-6</v>
      </c>
      <c r="BL139" s="1">
        <v>1.8946764574098801E-5</v>
      </c>
      <c r="BM139">
        <v>5</v>
      </c>
      <c r="BN139">
        <v>5</v>
      </c>
      <c r="BO139">
        <v>4.5999999999999996</v>
      </c>
      <c r="BQ139">
        <v>3.1</v>
      </c>
      <c r="BR139">
        <v>4.5999999999999996</v>
      </c>
      <c r="BS139">
        <v>4.5999999999999996</v>
      </c>
      <c r="BU139">
        <v>6.6</v>
      </c>
      <c r="BV139">
        <v>5.9</v>
      </c>
      <c r="BW139">
        <v>5.9</v>
      </c>
      <c r="BX139">
        <v>1.4</v>
      </c>
      <c r="BY139">
        <v>2.9</v>
      </c>
      <c r="BZ139">
        <v>3.3</v>
      </c>
    </row>
    <row r="140" spans="1:79" x14ac:dyDescent="0.3">
      <c r="A140">
        <v>163</v>
      </c>
      <c r="B140" t="s">
        <v>9</v>
      </c>
      <c r="C140" t="s">
        <v>8</v>
      </c>
      <c r="D140" t="s">
        <v>675</v>
      </c>
      <c r="E140" t="s">
        <v>899</v>
      </c>
      <c r="F140" t="str">
        <f>IF(ISBLANK(E140),"Unknown",VLOOKUP(E140,'[1]LVL1_ID_metadata _final'!$F$2:$G$690,2,FALSE))</f>
        <v>Therapeutics/Drugs</v>
      </c>
      <c r="G140" t="s">
        <v>879</v>
      </c>
      <c r="H140" t="s">
        <v>886</v>
      </c>
      <c r="I140" t="str">
        <f>IF(ISBLANK($E140),"Unknown",VLOOKUP($E140,'[1]LVL1_ID_metadata _final'!$F$2:$K$690,5,FALSE))</f>
        <v>15307-86-5</v>
      </c>
      <c r="J140" t="str">
        <f>IF(ISBLANK($E140),"Unknown",VLOOKUP($E140,'[1]LVL1_ID_metadata _final'!$F$2:$K$690,6,FALSE))</f>
        <v>https://en.wikipedia.org/wiki/Diclofenac</v>
      </c>
      <c r="L140" t="s">
        <v>898</v>
      </c>
      <c r="M140" t="s">
        <v>4</v>
      </c>
      <c r="N140" t="s">
        <v>4</v>
      </c>
      <c r="O140" t="s">
        <v>4</v>
      </c>
      <c r="P140" t="s">
        <v>4</v>
      </c>
      <c r="Q140" t="s">
        <v>4</v>
      </c>
      <c r="R140">
        <v>295.01675</v>
      </c>
      <c r="S140">
        <v>296.02402999999998</v>
      </c>
      <c r="T140">
        <v>22.72</v>
      </c>
      <c r="U140">
        <v>103863783.386884</v>
      </c>
      <c r="V140">
        <v>37</v>
      </c>
      <c r="W140">
        <v>2</v>
      </c>
      <c r="X140">
        <v>1</v>
      </c>
      <c r="Y140">
        <v>92.6</v>
      </c>
      <c r="Z140">
        <v>65.2</v>
      </c>
      <c r="AA140">
        <v>87.7</v>
      </c>
      <c r="AB140" t="s">
        <v>31</v>
      </c>
      <c r="AC140" t="s">
        <v>2</v>
      </c>
      <c r="AD140" t="s">
        <v>1</v>
      </c>
      <c r="AE140" t="s">
        <v>0</v>
      </c>
      <c r="AF140">
        <v>103863783.386884</v>
      </c>
      <c r="AG140">
        <v>102971356.387366</v>
      </c>
      <c r="AH140">
        <v>95688322.830698207</v>
      </c>
      <c r="AI140">
        <v>3190472.1096415599</v>
      </c>
      <c r="AJ140">
        <v>87982228.001957893</v>
      </c>
      <c r="AK140">
        <v>87628798.323146895</v>
      </c>
      <c r="AL140">
        <v>88352177.005378902</v>
      </c>
      <c r="AM140">
        <v>3599089.5278963</v>
      </c>
      <c r="AN140">
        <v>91562405.029248506</v>
      </c>
      <c r="AO140">
        <v>81493781.043944001</v>
      </c>
      <c r="AP140">
        <v>82748857.180965498</v>
      </c>
      <c r="AQ140">
        <v>59016232.335184902</v>
      </c>
      <c r="AR140">
        <v>66710096.999303699</v>
      </c>
      <c r="AS140">
        <v>67345591.3066957</v>
      </c>
      <c r="AT140">
        <v>3528804.7932228399</v>
      </c>
      <c r="AU140">
        <v>102971356.387366</v>
      </c>
      <c r="AV140">
        <v>87982228.001957893</v>
      </c>
      <c r="AW140">
        <v>66710096.999303699</v>
      </c>
      <c r="AX140">
        <v>4.4473274362386004</v>
      </c>
      <c r="AY140">
        <v>0.41110363709825798</v>
      </c>
      <c r="AZ140">
        <v>7.2041658843405099</v>
      </c>
      <c r="BA140">
        <v>0.85399999999999998</v>
      </c>
      <c r="BB140">
        <v>0.64800000000000002</v>
      </c>
      <c r="BC140">
        <v>0.75800000000000001</v>
      </c>
      <c r="BD140">
        <v>-0.23</v>
      </c>
      <c r="BE140">
        <v>-0.63</v>
      </c>
      <c r="BF140">
        <v>-0.4</v>
      </c>
      <c r="BG140">
        <v>3.6347789606296602E-2</v>
      </c>
      <c r="BH140" s="1">
        <v>8.0643332927232705E-5</v>
      </c>
      <c r="BI140">
        <v>6.0660735319595404E-4</v>
      </c>
      <c r="BJ140">
        <v>7.7841629178803398E-2</v>
      </c>
      <c r="BK140">
        <v>2.8834393450138902E-4</v>
      </c>
      <c r="BL140">
        <v>2.8414765491810499E-3</v>
      </c>
      <c r="BM140">
        <v>6.6</v>
      </c>
      <c r="BN140">
        <v>6.6</v>
      </c>
      <c r="BO140">
        <v>6.6</v>
      </c>
      <c r="BP140">
        <v>5.2</v>
      </c>
      <c r="BQ140">
        <v>6.6</v>
      </c>
      <c r="BR140">
        <v>6.6</v>
      </c>
      <c r="BS140">
        <v>6.6</v>
      </c>
      <c r="BT140">
        <v>5.2</v>
      </c>
      <c r="BU140">
        <v>9.1</v>
      </c>
      <c r="BV140">
        <v>8.6999999999999993</v>
      </c>
      <c r="BW140">
        <v>9.1</v>
      </c>
      <c r="BX140">
        <v>6.6</v>
      </c>
      <c r="BY140">
        <v>6.2</v>
      </c>
      <c r="BZ140">
        <v>6.6</v>
      </c>
      <c r="CA140">
        <v>5.5</v>
      </c>
    </row>
    <row r="141" spans="1:79" x14ac:dyDescent="0.3">
      <c r="A141">
        <v>1161</v>
      </c>
      <c r="B141" t="s">
        <v>9</v>
      </c>
      <c r="E141" t="s">
        <v>897</v>
      </c>
      <c r="F141" t="str">
        <f>IF(ISBLANK(E141),"Unknown",VLOOKUP(E141,'[1]LVL1_ID_metadata _final'!$F$2:$G$690,2,FALSE))</f>
        <v>Therapeutics/Drugs</v>
      </c>
      <c r="G141" t="s">
        <v>879</v>
      </c>
      <c r="H141" t="s">
        <v>886</v>
      </c>
      <c r="I141" t="str">
        <f>IF(ISBLANK($E141),"Unknown",VLOOKUP($E141,'[1]LVL1_ID_metadata _final'!$F$2:$K$690,5,FALSE))</f>
        <v>41340-25-4</v>
      </c>
      <c r="J141" t="str">
        <f>IF(ISBLANK($E141),"Unknown",VLOOKUP($E141,'[1]LVL1_ID_metadata _final'!$F$2:$K$690,6,FALSE))</f>
        <v>https://en.wikipedia.org/wiki/Etodolac</v>
      </c>
      <c r="L141" t="s">
        <v>896</v>
      </c>
      <c r="M141" t="s">
        <v>4</v>
      </c>
      <c r="N141" t="s">
        <v>4</v>
      </c>
      <c r="O141" t="s">
        <v>3</v>
      </c>
      <c r="P141" t="s">
        <v>4</v>
      </c>
      <c r="Q141" t="s">
        <v>4</v>
      </c>
      <c r="R141">
        <v>287.15228999999999</v>
      </c>
      <c r="S141">
        <v>288.15956999999997</v>
      </c>
      <c r="T141">
        <v>22.204999999999998</v>
      </c>
      <c r="U141">
        <v>20067822.9285529</v>
      </c>
      <c r="V141">
        <v>218</v>
      </c>
      <c r="W141">
        <v>1</v>
      </c>
      <c r="X141">
        <v>0</v>
      </c>
      <c r="Y141">
        <v>86.2</v>
      </c>
      <c r="Z141">
        <v>9.3000000000000007</v>
      </c>
      <c r="AB141" t="s">
        <v>31</v>
      </c>
      <c r="AC141" t="s">
        <v>2</v>
      </c>
      <c r="AD141" t="s">
        <v>1</v>
      </c>
      <c r="AE141" t="s">
        <v>0</v>
      </c>
      <c r="AF141">
        <v>19997550.440658499</v>
      </c>
      <c r="AG141">
        <v>20067822.9285529</v>
      </c>
      <c r="AH141">
        <v>19833709.302930299</v>
      </c>
      <c r="AI141">
        <v>175433.73016757201</v>
      </c>
      <c r="AJ141">
        <v>13061630.152600801</v>
      </c>
      <c r="AK141">
        <v>12833591.552520599</v>
      </c>
      <c r="AL141">
        <v>13586752.005107399</v>
      </c>
      <c r="AM141">
        <v>163010.57440361299</v>
      </c>
      <c r="AN141">
        <v>16927196.876731299</v>
      </c>
      <c r="AO141">
        <v>13287604.058243601</v>
      </c>
      <c r="AP141">
        <v>13882672.078540999</v>
      </c>
      <c r="AQ141">
        <v>8881665.1452859901</v>
      </c>
      <c r="AR141">
        <v>9246748.6457682792</v>
      </c>
      <c r="AS141">
        <v>10325263.2310495</v>
      </c>
      <c r="AT141">
        <v>71500.752646249399</v>
      </c>
      <c r="AU141">
        <v>19997550.440658499</v>
      </c>
      <c r="AV141">
        <v>13061630.152600801</v>
      </c>
      <c r="AW141">
        <v>9246748.6457682792</v>
      </c>
      <c r="AX141">
        <v>0.60167596739676199</v>
      </c>
      <c r="AY141" s="1">
        <v>2.9346719512591202</v>
      </c>
      <c r="AZ141" s="1">
        <v>7.9139776304139398</v>
      </c>
      <c r="BA141">
        <v>0.65300000000000002</v>
      </c>
      <c r="BB141">
        <v>0.46200000000000002</v>
      </c>
      <c r="BC141" s="1">
        <v>0.70799999999999996</v>
      </c>
      <c r="BD141">
        <v>-0.61</v>
      </c>
      <c r="BE141">
        <v>-1.1100000000000001</v>
      </c>
      <c r="BF141">
        <v>-0.5</v>
      </c>
      <c r="BG141">
        <v>1.02409230232636E-4</v>
      </c>
      <c r="BH141" s="1">
        <v>3.1304886618510599E-6</v>
      </c>
      <c r="BI141">
        <v>3.8841885939278103E-4</v>
      </c>
      <c r="BJ141">
        <v>5.5901785142988404E-4</v>
      </c>
      <c r="BK141" s="1">
        <v>2.1360367636030399E-5</v>
      </c>
      <c r="BL141">
        <v>1.96072533658838E-3</v>
      </c>
      <c r="BM141">
        <v>6</v>
      </c>
      <c r="BN141">
        <v>4.5</v>
      </c>
      <c r="BO141">
        <v>5.6</v>
      </c>
      <c r="BP141">
        <v>2.2999999999999998</v>
      </c>
      <c r="BQ141">
        <v>5.6</v>
      </c>
      <c r="BR141">
        <v>5.2</v>
      </c>
      <c r="BS141">
        <v>5.2</v>
      </c>
      <c r="BT141">
        <v>2.2999999999999998</v>
      </c>
      <c r="BU141">
        <v>7.6</v>
      </c>
      <c r="BV141">
        <v>7.6</v>
      </c>
      <c r="BW141">
        <v>7.6</v>
      </c>
      <c r="BX141">
        <v>5</v>
      </c>
      <c r="BY141">
        <v>5</v>
      </c>
      <c r="BZ141">
        <v>5</v>
      </c>
      <c r="CA141">
        <v>4.9000000000000004</v>
      </c>
    </row>
    <row r="142" spans="1:79" x14ac:dyDescent="0.3">
      <c r="A142">
        <v>1611</v>
      </c>
      <c r="B142" t="s">
        <v>9</v>
      </c>
      <c r="C142" t="s">
        <v>8</v>
      </c>
      <c r="D142" t="s">
        <v>675</v>
      </c>
      <c r="E142" t="s">
        <v>895</v>
      </c>
      <c r="F142" t="str">
        <f>IF(ISBLANK(E142),"Unknown",VLOOKUP(E142,[1]NTA_cleaned_R3!$A$2:$B$194,2,FALSE))</f>
        <v>Therapeutics/Drugs</v>
      </c>
      <c r="G142" t="s">
        <v>879</v>
      </c>
      <c r="H142" t="s">
        <v>886</v>
      </c>
      <c r="I142" t="s">
        <v>894</v>
      </c>
      <c r="J142" t="s">
        <v>893</v>
      </c>
      <c r="L142" t="s">
        <v>892</v>
      </c>
      <c r="M142" t="s">
        <v>25</v>
      </c>
      <c r="N142" t="s">
        <v>4</v>
      </c>
      <c r="O142" t="s">
        <v>4</v>
      </c>
      <c r="P142" t="s">
        <v>4</v>
      </c>
      <c r="Q142" t="s">
        <v>3</v>
      </c>
      <c r="R142">
        <v>357.07675</v>
      </c>
      <c r="S142">
        <v>358.08402999999998</v>
      </c>
      <c r="T142">
        <v>22.765999999999998</v>
      </c>
      <c r="U142">
        <v>13000427.621117299</v>
      </c>
      <c r="V142">
        <v>55</v>
      </c>
      <c r="W142">
        <v>1</v>
      </c>
      <c r="X142">
        <v>1</v>
      </c>
      <c r="Y142">
        <v>86.2</v>
      </c>
      <c r="Z142">
        <v>53.7</v>
      </c>
      <c r="AA142">
        <v>74.5</v>
      </c>
      <c r="AB142" t="s">
        <v>2</v>
      </c>
      <c r="AC142" t="s">
        <v>2</v>
      </c>
      <c r="AD142" t="s">
        <v>1</v>
      </c>
      <c r="AE142" t="s">
        <v>0</v>
      </c>
      <c r="AF142">
        <v>12137333.589389499</v>
      </c>
      <c r="AG142">
        <v>13000427.621117299</v>
      </c>
      <c r="AH142">
        <v>12653531.134535899</v>
      </c>
      <c r="AI142">
        <v>294163.81947386602</v>
      </c>
      <c r="AJ142">
        <v>516959.29205651901</v>
      </c>
      <c r="AK142">
        <v>637701.16882583697</v>
      </c>
      <c r="AL142">
        <v>567588.30941352795</v>
      </c>
      <c r="AM142">
        <v>702652.34890028602</v>
      </c>
      <c r="AN142">
        <v>5415448.68271494</v>
      </c>
      <c r="AO142">
        <v>4732599.4732677601</v>
      </c>
      <c r="AP142">
        <v>5230912.2311298596</v>
      </c>
      <c r="AQ142">
        <v>167601.16588863399</v>
      </c>
      <c r="AR142">
        <v>100067.56375339501</v>
      </c>
      <c r="AS142">
        <v>152372.817821209</v>
      </c>
      <c r="AT142">
        <v>52380.575721876397</v>
      </c>
      <c r="AU142">
        <v>12653531.134535899</v>
      </c>
      <c r="AV142">
        <v>567588.30941352795</v>
      </c>
      <c r="AW142">
        <v>152372.817821209</v>
      </c>
      <c r="AX142">
        <v>3.4476644461930501</v>
      </c>
      <c r="AY142" s="1">
        <v>10.5616061889228</v>
      </c>
      <c r="AZ142" s="1">
        <v>25.2992974410624</v>
      </c>
      <c r="BA142">
        <v>4.4999999999999998E-2</v>
      </c>
      <c r="BB142">
        <v>1.2E-2</v>
      </c>
      <c r="BC142" s="1">
        <v>0.26800000000000002</v>
      </c>
      <c r="BD142">
        <v>-4.4800000000000004</v>
      </c>
      <c r="BE142">
        <v>-6.38</v>
      </c>
      <c r="BF142">
        <v>-1.9</v>
      </c>
      <c r="BG142" s="1">
        <v>1.4106582890693901E-6</v>
      </c>
      <c r="BH142" s="1">
        <v>2.4291309941304499E-7</v>
      </c>
      <c r="BI142">
        <v>1.2335831721066399E-4</v>
      </c>
      <c r="BJ142" s="1">
        <v>2.0407190937986101E-5</v>
      </c>
      <c r="BK142" s="1">
        <v>4.0342033942850296E-6</v>
      </c>
      <c r="BL142">
        <v>7.9034264579101797E-4</v>
      </c>
      <c r="BM142">
        <v>5.6</v>
      </c>
      <c r="BN142">
        <v>5.6</v>
      </c>
      <c r="BO142">
        <v>6</v>
      </c>
      <c r="BQ142">
        <v>6.9</v>
      </c>
      <c r="BT142">
        <v>5.8</v>
      </c>
      <c r="BU142">
        <v>8.3000000000000007</v>
      </c>
      <c r="BV142">
        <v>8.1</v>
      </c>
      <c r="BW142">
        <v>7.9</v>
      </c>
    </row>
    <row r="143" spans="1:79" x14ac:dyDescent="0.3">
      <c r="A143">
        <v>1736</v>
      </c>
      <c r="B143" t="s">
        <v>9</v>
      </c>
      <c r="C143" t="s">
        <v>8</v>
      </c>
      <c r="E143" t="s">
        <v>891</v>
      </c>
      <c r="F143" t="str">
        <f>IF(ISBLANK(E143),"Unknown",VLOOKUP(E143,'[1]LVL1_ID_metadata _final'!$F$2:$G$690,2,FALSE))</f>
        <v>Therapeutics/Drugs</v>
      </c>
      <c r="G143" t="s">
        <v>879</v>
      </c>
      <c r="H143" t="s">
        <v>886</v>
      </c>
      <c r="I143" t="str">
        <f>IF(ISBLANK($E143),"Unknown",VLOOKUP($E143,'[1]LVL1_ID_metadata _final'!$F$2:$K$690,5,FALSE))</f>
        <v>22071-15-4</v>
      </c>
      <c r="J143" t="str">
        <f>IF(ISBLANK($E143),"Unknown",VLOOKUP($E143,'[1]LVL1_ID_metadata _final'!$F$2:$K$690,6,FALSE))</f>
        <v>https://pubchem.ncbi.nlm.nih.gov/compound/3825</v>
      </c>
      <c r="L143" t="s">
        <v>890</v>
      </c>
      <c r="M143" t="s">
        <v>4</v>
      </c>
      <c r="N143" t="s">
        <v>25</v>
      </c>
      <c r="O143" t="s">
        <v>3</v>
      </c>
      <c r="P143" t="s">
        <v>4</v>
      </c>
      <c r="Q143" t="s">
        <v>18</v>
      </c>
      <c r="R143">
        <v>254.09455</v>
      </c>
      <c r="S143">
        <v>255.10183000000001</v>
      </c>
      <c r="T143">
        <v>20.294</v>
      </c>
      <c r="U143">
        <v>22723761.225848399</v>
      </c>
      <c r="V143">
        <v>158</v>
      </c>
      <c r="W143">
        <v>3</v>
      </c>
      <c r="X143">
        <v>0</v>
      </c>
      <c r="Y143">
        <v>50.4</v>
      </c>
      <c r="Z143">
        <v>62.2</v>
      </c>
      <c r="AB143" t="s">
        <v>31</v>
      </c>
      <c r="AC143" t="s">
        <v>28</v>
      </c>
      <c r="AD143" t="s">
        <v>1</v>
      </c>
      <c r="AE143" t="s">
        <v>0</v>
      </c>
      <c r="AF143">
        <v>21327445.998765901</v>
      </c>
      <c r="AG143">
        <v>17915558.9683722</v>
      </c>
      <c r="AH143">
        <v>18585369.527015898</v>
      </c>
      <c r="AI143">
        <v>257254.842555123</v>
      </c>
      <c r="AJ143">
        <v>20199590.442269702</v>
      </c>
      <c r="AK143">
        <v>22723761.225848399</v>
      </c>
      <c r="AL143">
        <v>21323796.9132865</v>
      </c>
      <c r="AM143">
        <v>133850.86762070801</v>
      </c>
      <c r="AN143">
        <v>19174592.9283562</v>
      </c>
      <c r="AO143">
        <v>17581273.609835699</v>
      </c>
      <c r="AP143">
        <v>16571753.845369101</v>
      </c>
      <c r="AQ143">
        <v>5113067.3428885201</v>
      </c>
      <c r="AR143">
        <v>7107239.8789700205</v>
      </c>
      <c r="AS143">
        <v>8810471.7961654607</v>
      </c>
      <c r="AT143">
        <v>442738.96690914303</v>
      </c>
      <c r="AU143">
        <v>18585369.527015898</v>
      </c>
      <c r="AV143">
        <v>21323796.9132865</v>
      </c>
      <c r="AW143">
        <v>7107239.8789700205</v>
      </c>
      <c r="AX143">
        <v>9.3783830688962695</v>
      </c>
      <c r="AY143">
        <v>5.9049782068253096</v>
      </c>
      <c r="AZ143">
        <v>26.398580358321201</v>
      </c>
      <c r="BA143">
        <v>1.147</v>
      </c>
      <c r="BB143">
        <v>0.38200000000000001</v>
      </c>
      <c r="BC143">
        <v>0.33300000000000002</v>
      </c>
      <c r="BD143">
        <v>0.2</v>
      </c>
      <c r="BE143">
        <v>-1.39</v>
      </c>
      <c r="BF143">
        <v>-1.59</v>
      </c>
      <c r="BG143">
        <v>0.73410467293746196</v>
      </c>
      <c r="BH143">
        <v>7.4886954517661098E-4</v>
      </c>
      <c r="BI143">
        <v>4.35776125071952E-4</v>
      </c>
      <c r="BJ143">
        <v>0.87545136353217901</v>
      </c>
      <c r="BK143">
        <v>1.86375192580732E-3</v>
      </c>
      <c r="BL143" s="1">
        <v>2.1598879613130401E-3</v>
      </c>
      <c r="BM143">
        <v>4.8</v>
      </c>
      <c r="BN143" s="1">
        <v>5.2</v>
      </c>
      <c r="BO143">
        <v>4.5</v>
      </c>
      <c r="BP143">
        <v>1.9</v>
      </c>
      <c r="BQ143">
        <v>5.2</v>
      </c>
      <c r="BR143">
        <v>5.2</v>
      </c>
      <c r="BS143">
        <v>5.2</v>
      </c>
      <c r="BT143">
        <v>1.9</v>
      </c>
      <c r="BU143">
        <v>7.8</v>
      </c>
      <c r="BV143">
        <v>7.8</v>
      </c>
      <c r="BW143">
        <v>7</v>
      </c>
      <c r="BX143">
        <v>5</v>
      </c>
      <c r="BY143">
        <v>2.7</v>
      </c>
      <c r="BZ143">
        <v>4.2</v>
      </c>
      <c r="CA143">
        <v>1.5</v>
      </c>
    </row>
    <row r="144" spans="1:79" x14ac:dyDescent="0.3">
      <c r="A144">
        <v>4502</v>
      </c>
      <c r="B144" t="s">
        <v>9</v>
      </c>
      <c r="C144" t="s">
        <v>8</v>
      </c>
      <c r="E144" t="s">
        <v>891</v>
      </c>
      <c r="F144" t="str">
        <f>IF(ISBLANK(E144),"Unknown",VLOOKUP(E144,'[1]LVL1_ID_metadata _final'!$F$2:$G$690,2,FALSE))</f>
        <v>Therapeutics/Drugs</v>
      </c>
      <c r="G144" t="s">
        <v>879</v>
      </c>
      <c r="H144" t="s">
        <v>886</v>
      </c>
      <c r="I144" t="str">
        <f>IF(ISBLANK($E144),"Unknown",VLOOKUP($E144,'[1]LVL1_ID_metadata _final'!$F$2:$K$690,5,FALSE))</f>
        <v>22071-15-4</v>
      </c>
      <c r="J144" t="str">
        <f>IF(ISBLANK($E144),"Unknown",VLOOKUP($E144,'[1]LVL1_ID_metadata _final'!$F$2:$K$690,6,FALSE))</f>
        <v>https://pubchem.ncbi.nlm.nih.gov/compound/3825</v>
      </c>
      <c r="L144" t="s">
        <v>890</v>
      </c>
      <c r="M144" t="s">
        <v>25</v>
      </c>
      <c r="N144" t="s">
        <v>25</v>
      </c>
      <c r="O144" t="s">
        <v>3</v>
      </c>
      <c r="P144" t="s">
        <v>4</v>
      </c>
      <c r="Q144" t="s">
        <v>18</v>
      </c>
      <c r="R144">
        <v>254.09443999999999</v>
      </c>
      <c r="S144">
        <v>255.10172</v>
      </c>
      <c r="T144">
        <v>20.643000000000001</v>
      </c>
      <c r="U144">
        <v>9682655.0606543403</v>
      </c>
      <c r="V144">
        <v>158</v>
      </c>
      <c r="W144">
        <v>3</v>
      </c>
      <c r="X144">
        <v>0</v>
      </c>
      <c r="Y144">
        <v>40.9</v>
      </c>
      <c r="Z144">
        <v>59.4</v>
      </c>
      <c r="AB144" t="s">
        <v>31</v>
      </c>
      <c r="AC144" t="s">
        <v>28</v>
      </c>
      <c r="AD144" t="s">
        <v>1</v>
      </c>
      <c r="AE144" t="s">
        <v>0</v>
      </c>
      <c r="AF144">
        <v>9682655.0606543403</v>
      </c>
      <c r="AG144">
        <v>9641663.4137459509</v>
      </c>
      <c r="AH144">
        <v>8721762.4194780905</v>
      </c>
      <c r="AI144">
        <v>138908.71682725</v>
      </c>
      <c r="AJ144">
        <v>3269207.34367688</v>
      </c>
      <c r="AK144">
        <v>6037508.8239869997</v>
      </c>
      <c r="AL144">
        <v>6056545.66289117</v>
      </c>
      <c r="AM144">
        <v>410506.595389269</v>
      </c>
      <c r="AN144">
        <v>6971030.4122385699</v>
      </c>
      <c r="AO144">
        <v>7626997.8972912403</v>
      </c>
      <c r="AP144">
        <v>5734190.2138131196</v>
      </c>
      <c r="AQ144">
        <v>3522858.8900735299</v>
      </c>
      <c r="AR144">
        <v>3661567.7845624699</v>
      </c>
      <c r="AS144">
        <v>4011114.25256126</v>
      </c>
      <c r="AT144">
        <v>230114.054513446</v>
      </c>
      <c r="AU144">
        <v>9641663.4137459509</v>
      </c>
      <c r="AV144">
        <v>6037508.8239869997</v>
      </c>
      <c r="AW144">
        <v>3661567.7845624699</v>
      </c>
      <c r="AX144">
        <v>5.81177538114994</v>
      </c>
      <c r="AY144">
        <v>31.317632875372599</v>
      </c>
      <c r="AZ144" s="1">
        <v>6.7419772687214197</v>
      </c>
      <c r="BA144" s="1">
        <v>0.626</v>
      </c>
      <c r="BB144">
        <v>0.38</v>
      </c>
      <c r="BC144" s="1">
        <v>0.60599999999999998</v>
      </c>
      <c r="BD144">
        <v>-0.68</v>
      </c>
      <c r="BE144">
        <v>-1.4</v>
      </c>
      <c r="BF144">
        <v>-0.72</v>
      </c>
      <c r="BG144">
        <v>2.3364576080715301E-2</v>
      </c>
      <c r="BH144">
        <v>4.3069614763403498E-3</v>
      </c>
      <c r="BI144">
        <v>0.30940477660847099</v>
      </c>
      <c r="BJ144">
        <v>5.3528021530189401E-2</v>
      </c>
      <c r="BK144">
        <v>8.4299163356032006E-3</v>
      </c>
      <c r="BL144" s="1">
        <v>0.48108741186292497</v>
      </c>
      <c r="BM144" s="1">
        <v>2.7</v>
      </c>
      <c r="BN144" s="1">
        <v>1.6</v>
      </c>
      <c r="BO144" s="1">
        <v>1.6</v>
      </c>
      <c r="BP144" s="1">
        <v>4.5</v>
      </c>
      <c r="BQ144">
        <v>3.3</v>
      </c>
      <c r="BR144">
        <v>2</v>
      </c>
      <c r="BS144">
        <v>2</v>
      </c>
      <c r="BT144">
        <v>0.4</v>
      </c>
      <c r="BU144">
        <v>4.4000000000000004</v>
      </c>
      <c r="BV144">
        <v>4</v>
      </c>
      <c r="BW144">
        <v>4.7</v>
      </c>
      <c r="BX144">
        <v>1</v>
      </c>
      <c r="BY144">
        <v>1.4</v>
      </c>
      <c r="BZ144">
        <v>1</v>
      </c>
      <c r="CA144">
        <v>1.5</v>
      </c>
    </row>
    <row r="145" spans="1:79" x14ac:dyDescent="0.3">
      <c r="A145">
        <v>1511</v>
      </c>
      <c r="B145" t="s">
        <v>9</v>
      </c>
      <c r="C145" t="s">
        <v>8</v>
      </c>
      <c r="D145" t="s">
        <v>675</v>
      </c>
      <c r="E145" t="s">
        <v>889</v>
      </c>
      <c r="F145" t="str">
        <f>IF(ISBLANK(E145),"Unknown",VLOOKUP(E145,'[1]LVL1_ID_metadata _final'!$F$2:$G$690,2,FALSE))</f>
        <v>Therapeutics/Drugs</v>
      </c>
      <c r="G145" t="s">
        <v>879</v>
      </c>
      <c r="H145" t="s">
        <v>886</v>
      </c>
      <c r="I145" t="str">
        <f>IF(ISBLANK($E145),"Unknown",VLOOKUP($E145,'[1]LVL1_ID_metadata _final'!$F$2:$K$690,5,FALSE))</f>
        <v>22204-53-1</v>
      </c>
      <c r="J145" t="str">
        <f>IF(ISBLANK($E145),"Unknown",VLOOKUP($E145,'[1]LVL1_ID_metadata _final'!$F$2:$K$690,6,FALSE))</f>
        <v>https://en.wikipedia.org/wiki/Naproxen</v>
      </c>
      <c r="L145" t="s">
        <v>888</v>
      </c>
      <c r="M145" t="s">
        <v>4</v>
      </c>
      <c r="N145" t="s">
        <v>4</v>
      </c>
      <c r="O145" t="s">
        <v>4</v>
      </c>
      <c r="P145" t="s">
        <v>4</v>
      </c>
      <c r="Q145" t="s">
        <v>4</v>
      </c>
      <c r="R145">
        <v>230.09461999999999</v>
      </c>
      <c r="S145">
        <v>231.1019</v>
      </c>
      <c r="T145">
        <v>20.408000000000001</v>
      </c>
      <c r="U145">
        <v>38281852.313273303</v>
      </c>
      <c r="V145">
        <v>112</v>
      </c>
      <c r="W145">
        <v>6</v>
      </c>
      <c r="X145">
        <v>1</v>
      </c>
      <c r="Y145">
        <v>84.4</v>
      </c>
      <c r="Z145">
        <v>52.6</v>
      </c>
      <c r="AA145">
        <v>71.400000000000006</v>
      </c>
      <c r="AB145" t="s">
        <v>31</v>
      </c>
      <c r="AC145" t="s">
        <v>2</v>
      </c>
      <c r="AD145" t="s">
        <v>1</v>
      </c>
      <c r="AE145" t="s">
        <v>0</v>
      </c>
      <c r="AF145">
        <v>38281852.313273303</v>
      </c>
      <c r="AG145">
        <v>33503114.4535206</v>
      </c>
      <c r="AH145">
        <v>32609668.302513301</v>
      </c>
      <c r="AI145">
        <v>569817.15774802899</v>
      </c>
      <c r="AJ145">
        <v>33669191.013091996</v>
      </c>
      <c r="AK145">
        <v>34399391.506745502</v>
      </c>
      <c r="AL145">
        <v>32933899.937557399</v>
      </c>
      <c r="AM145">
        <v>437811.32178492501</v>
      </c>
      <c r="AN145">
        <v>32635172.0423184</v>
      </c>
      <c r="AO145">
        <v>30863932.233778801</v>
      </c>
      <c r="AP145">
        <v>28190089.9526085</v>
      </c>
      <c r="AQ145">
        <v>15195363.030672099</v>
      </c>
      <c r="AR145">
        <v>18755532.621073399</v>
      </c>
      <c r="AS145">
        <v>18981419.277973</v>
      </c>
      <c r="AT145">
        <v>711602.34139011498</v>
      </c>
      <c r="AU145">
        <v>33503114.4535206</v>
      </c>
      <c r="AV145">
        <v>33669191.013091996</v>
      </c>
      <c r="AW145">
        <v>18755532.621073399</v>
      </c>
      <c r="AX145">
        <v>8.7642884571174005</v>
      </c>
      <c r="AY145" s="1">
        <v>2.1764235105902801</v>
      </c>
      <c r="AZ145" s="1">
        <v>12.0361910557003</v>
      </c>
      <c r="BA145">
        <v>1.0049999999999999</v>
      </c>
      <c r="BB145" s="1">
        <v>0.56000000000000005</v>
      </c>
      <c r="BC145" s="1">
        <v>0.55700000000000005</v>
      </c>
      <c r="BD145">
        <v>0.01</v>
      </c>
      <c r="BE145">
        <v>-0.84</v>
      </c>
      <c r="BF145">
        <v>-0.84</v>
      </c>
      <c r="BG145">
        <v>0.90680650850843902</v>
      </c>
      <c r="BH145">
        <v>1.98565328244249E-4</v>
      </c>
      <c r="BI145">
        <v>2.5737677287895899E-4</v>
      </c>
      <c r="BJ145">
        <v>0.99725991461355701</v>
      </c>
      <c r="BK145">
        <v>6.0847788460475702E-4</v>
      </c>
      <c r="BL145">
        <v>1.41626412387965E-3</v>
      </c>
      <c r="BM145">
        <v>5.0999999999999996</v>
      </c>
      <c r="BN145">
        <v>5.5</v>
      </c>
      <c r="BO145">
        <v>5.8</v>
      </c>
      <c r="BP145">
        <v>0.8</v>
      </c>
      <c r="BQ145">
        <v>5.8</v>
      </c>
      <c r="BR145">
        <v>5.5</v>
      </c>
      <c r="BS145">
        <v>6.2</v>
      </c>
      <c r="BT145">
        <v>1.5</v>
      </c>
      <c r="BU145">
        <v>8.6999999999999993</v>
      </c>
      <c r="BV145">
        <v>8.4</v>
      </c>
      <c r="BW145">
        <v>8</v>
      </c>
      <c r="BX145">
        <v>5.2</v>
      </c>
      <c r="BY145">
        <v>6</v>
      </c>
      <c r="BZ145">
        <v>5.6</v>
      </c>
      <c r="CA145">
        <v>3.8</v>
      </c>
    </row>
    <row r="146" spans="1:79" x14ac:dyDescent="0.3">
      <c r="A146">
        <v>2381</v>
      </c>
      <c r="B146" t="s">
        <v>9</v>
      </c>
      <c r="E146" t="s">
        <v>887</v>
      </c>
      <c r="F146" t="str">
        <f>IF(ISBLANK(E146),"Unknown",VLOOKUP(E146,'[1]LVL1_ID_metadata _final'!$F$2:$G$690,2,FALSE))</f>
        <v>Therapeutics/Drugs</v>
      </c>
      <c r="G146" t="str">
        <f>IF(ISBLANK(E146),"Unknown",VLOOKUP(E146,'[1]LVL1_ID_metadata _final'!$F$2:$H$690,3,FALSE))</f>
        <v>Analgesic</v>
      </c>
      <c r="H146" t="s">
        <v>886</v>
      </c>
      <c r="I146" t="str">
        <f>IF(ISBLANK($E146),"Unknown",VLOOKUP($E146,'[1]LVL1_ID_metadata _final'!$F$2:$K$690,5,FALSE))</f>
        <v>60-80-0</v>
      </c>
      <c r="J146" t="str">
        <f>IF(ISBLANK($E146),"Unknown",VLOOKUP($E146,'[1]LVL1_ID_metadata _final'!$F$2:$K$690,6,FALSE))</f>
        <v>https://en.wikipedia.org/wiki/Phenazone</v>
      </c>
      <c r="L146" t="s">
        <v>885</v>
      </c>
      <c r="M146" t="s">
        <v>4</v>
      </c>
      <c r="N146" t="s">
        <v>4</v>
      </c>
      <c r="O146" t="s">
        <v>3</v>
      </c>
      <c r="P146" t="s">
        <v>4</v>
      </c>
      <c r="Q146" t="s">
        <v>4</v>
      </c>
      <c r="R146">
        <v>188.09519</v>
      </c>
      <c r="S146">
        <v>189.10247000000001</v>
      </c>
      <c r="T146">
        <v>15.444000000000001</v>
      </c>
      <c r="U146">
        <v>14767139.1174195</v>
      </c>
      <c r="V146">
        <v>119</v>
      </c>
      <c r="W146">
        <v>4</v>
      </c>
      <c r="X146">
        <v>0</v>
      </c>
      <c r="Y146">
        <v>92.1</v>
      </c>
      <c r="Z146">
        <v>9.6</v>
      </c>
      <c r="AB146" t="s">
        <v>28</v>
      </c>
      <c r="AC146" t="s">
        <v>2</v>
      </c>
      <c r="AD146" t="s">
        <v>1</v>
      </c>
      <c r="AE146" t="s">
        <v>0</v>
      </c>
      <c r="AF146">
        <v>14313647.9764421</v>
      </c>
      <c r="AG146">
        <v>12590699.872752201</v>
      </c>
      <c r="AH146">
        <v>14767139.1174195</v>
      </c>
      <c r="AI146">
        <v>94607.050237912394</v>
      </c>
      <c r="AJ146">
        <v>5723868.2557457201</v>
      </c>
      <c r="AK146">
        <v>5342068.8286957899</v>
      </c>
      <c r="AL146">
        <v>4510440.2023823401</v>
      </c>
      <c r="AM146">
        <v>109846.679812909</v>
      </c>
      <c r="AN146">
        <v>8832886.0968255308</v>
      </c>
      <c r="AO146">
        <v>9199933.2657704707</v>
      </c>
      <c r="AP146">
        <v>9686874.1200016402</v>
      </c>
      <c r="AQ146">
        <v>4525485.7134301597</v>
      </c>
      <c r="AR146">
        <v>6147777.2304361099</v>
      </c>
      <c r="AS146">
        <v>5500157.0363196302</v>
      </c>
      <c r="AT146">
        <v>95248.8218883558</v>
      </c>
      <c r="AU146">
        <v>14313647.9764421</v>
      </c>
      <c r="AV146">
        <v>5342068.8286957899</v>
      </c>
      <c r="AW146">
        <v>5500157.0363196302</v>
      </c>
      <c r="AX146">
        <v>8.2665606038061892</v>
      </c>
      <c r="AY146">
        <v>11.9499176838574</v>
      </c>
      <c r="AZ146">
        <v>15.147476918424699</v>
      </c>
      <c r="BA146">
        <v>0.373</v>
      </c>
      <c r="BB146">
        <v>0.38400000000000001</v>
      </c>
      <c r="BC146">
        <v>1.03</v>
      </c>
      <c r="BD146">
        <v>-1.42</v>
      </c>
      <c r="BE146">
        <v>-1.38</v>
      </c>
      <c r="BF146">
        <v>0.04</v>
      </c>
      <c r="BG146">
        <v>1.6615016344290201E-4</v>
      </c>
      <c r="BH146">
        <v>2.0337507405299201E-4</v>
      </c>
      <c r="BI146">
        <v>0.93825392623927395</v>
      </c>
      <c r="BJ146">
        <v>8.4081430053799797E-4</v>
      </c>
      <c r="BK146">
        <v>6.1858659225330398E-4</v>
      </c>
      <c r="BL146">
        <v>0.999999927105924</v>
      </c>
      <c r="BM146">
        <v>4.5</v>
      </c>
      <c r="BN146">
        <v>5.6</v>
      </c>
      <c r="BO146">
        <v>4.5</v>
      </c>
      <c r="BQ146">
        <v>4.2</v>
      </c>
      <c r="BR146">
        <v>3.5</v>
      </c>
      <c r="BS146">
        <v>4.4000000000000004</v>
      </c>
      <c r="BU146">
        <v>8.4</v>
      </c>
      <c r="BV146">
        <v>6.5</v>
      </c>
      <c r="BW146">
        <v>7.3</v>
      </c>
      <c r="BX146">
        <v>3.6</v>
      </c>
      <c r="BY146">
        <v>3.1</v>
      </c>
      <c r="BZ146">
        <v>3.9</v>
      </c>
    </row>
    <row r="147" spans="1:79" x14ac:dyDescent="0.3">
      <c r="A147">
        <v>549</v>
      </c>
      <c r="B147" t="s">
        <v>9</v>
      </c>
      <c r="C147" t="s">
        <v>8</v>
      </c>
      <c r="E147" t="s">
        <v>884</v>
      </c>
      <c r="F147" t="str">
        <f>IF(ISBLANK(E147),"Unknown",VLOOKUP(E147,'[1]LVL1_ID_metadata _final'!$F$2:$G$690,2,FALSE))</f>
        <v>Therapeutics/Drugs</v>
      </c>
      <c r="G147" t="str">
        <f>IF(ISBLANK(E147),"Unknown",VLOOKUP(E147,'[1]LVL1_ID_metadata _final'!$F$2:$H$690,3,FALSE))</f>
        <v>Analgesic</v>
      </c>
      <c r="H147" t="s">
        <v>878</v>
      </c>
      <c r="I147" t="str">
        <f>IF(ISBLANK($E147),"Unknown",VLOOKUP($E147,'[1]LVL1_ID_metadata _final'!$F$2:$K$690,5,FALSE))</f>
        <v>77-20-3</v>
      </c>
      <c r="J147" t="str">
        <f>IF(ISBLANK($E147),"Unknown",VLOOKUP($E147,'[1]LVL1_ID_metadata _final'!$F$2:$K$690,6,FALSE))</f>
        <v>https://en.wikipedia.org/wiki/Prodine</v>
      </c>
      <c r="L147" t="s">
        <v>883</v>
      </c>
      <c r="M147" t="s">
        <v>4</v>
      </c>
      <c r="N147" t="s">
        <v>4</v>
      </c>
      <c r="O147" t="s">
        <v>3</v>
      </c>
      <c r="P147" t="s">
        <v>25</v>
      </c>
      <c r="Q147" t="s">
        <v>3</v>
      </c>
      <c r="R147">
        <v>261.17318999999998</v>
      </c>
      <c r="S147">
        <v>262.18045999999998</v>
      </c>
      <c r="T147">
        <v>10.752000000000001</v>
      </c>
      <c r="U147">
        <v>63592442.092896298</v>
      </c>
      <c r="V147">
        <v>192</v>
      </c>
      <c r="W147">
        <v>5</v>
      </c>
      <c r="X147">
        <v>0</v>
      </c>
      <c r="Y147">
        <v>74.7</v>
      </c>
      <c r="Z147">
        <v>47</v>
      </c>
      <c r="AB147" t="s">
        <v>2</v>
      </c>
      <c r="AC147" t="s">
        <v>2</v>
      </c>
      <c r="AD147" t="s">
        <v>1</v>
      </c>
      <c r="AE147" t="s">
        <v>0</v>
      </c>
      <c r="AF147">
        <v>53835952.622945003</v>
      </c>
      <c r="AG147">
        <v>42565830.997111499</v>
      </c>
      <c r="AH147">
        <v>39010521.415425502</v>
      </c>
      <c r="AI147">
        <v>2086493.11925873</v>
      </c>
      <c r="AJ147">
        <v>63592442.092896298</v>
      </c>
      <c r="AK147">
        <v>58256767.257902198</v>
      </c>
      <c r="AL147">
        <v>45249570.861324199</v>
      </c>
      <c r="AM147">
        <v>1626727.38434961</v>
      </c>
      <c r="AN147">
        <v>55577369.201189697</v>
      </c>
      <c r="AO147">
        <v>52438831.465431899</v>
      </c>
      <c r="AP147">
        <v>37433502.370026402</v>
      </c>
      <c r="AQ147">
        <v>40836135.687256999</v>
      </c>
      <c r="AR147">
        <v>53199627.270833701</v>
      </c>
      <c r="AS147">
        <v>41652099.9091971</v>
      </c>
      <c r="AT147">
        <v>1805220.48763949</v>
      </c>
      <c r="AU147">
        <v>42565830.997111499</v>
      </c>
      <c r="AV147">
        <v>58256767.257902198</v>
      </c>
      <c r="AW147">
        <v>41652099.9091971</v>
      </c>
      <c r="AX147">
        <v>17.1477169653113</v>
      </c>
      <c r="AY147">
        <v>16.9391165949027</v>
      </c>
      <c r="AZ147" s="1">
        <v>15.287800487108999</v>
      </c>
      <c r="BA147" s="1">
        <v>1.369</v>
      </c>
      <c r="BB147">
        <v>0.97899999999999998</v>
      </c>
      <c r="BC147" s="1">
        <v>0.71499999999999997</v>
      </c>
      <c r="BD147" s="1">
        <v>0.45</v>
      </c>
      <c r="BE147">
        <v>-0.03</v>
      </c>
      <c r="BF147">
        <v>-0.48</v>
      </c>
      <c r="BG147">
        <v>0.32928617464687399</v>
      </c>
      <c r="BH147">
        <v>0.99949613008450799</v>
      </c>
      <c r="BI147">
        <v>0.34122894868822901</v>
      </c>
      <c r="BJ147">
        <v>0.478218374957185</v>
      </c>
      <c r="BK147">
        <v>0.99999997168348098</v>
      </c>
      <c r="BL147" s="1">
        <v>0.51855653894937304</v>
      </c>
      <c r="BM147">
        <v>6.2</v>
      </c>
      <c r="BN147">
        <v>6.2</v>
      </c>
      <c r="BO147">
        <v>5.8</v>
      </c>
      <c r="BP147">
        <v>0.2</v>
      </c>
      <c r="BQ147">
        <v>6.6</v>
      </c>
      <c r="BR147">
        <v>6.2</v>
      </c>
      <c r="BS147">
        <v>5.8</v>
      </c>
      <c r="BU147">
        <v>7.6</v>
      </c>
      <c r="BV147">
        <v>6.8</v>
      </c>
      <c r="BW147">
        <v>6.5</v>
      </c>
      <c r="BX147">
        <v>5.8</v>
      </c>
      <c r="BY147">
        <v>5.8</v>
      </c>
      <c r="BZ147">
        <v>5.5</v>
      </c>
    </row>
    <row r="148" spans="1:79" x14ac:dyDescent="0.3">
      <c r="A148">
        <v>1950</v>
      </c>
      <c r="B148" t="s">
        <v>9</v>
      </c>
      <c r="E148" t="s">
        <v>882</v>
      </c>
      <c r="F148" t="str">
        <f>IF(ISBLANK(E148),"Unknown",VLOOKUP(E148,'[1]LVL1_ID_metadata _final'!$F$2:$G$690,2,FALSE))</f>
        <v>Therapeutics/Drugs</v>
      </c>
      <c r="G148" t="str">
        <f>IF(ISBLANK(E148),"Unknown",VLOOKUP(E148,'[1]LVL1_ID_metadata _final'!$F$2:$H$690,3,FALSE))</f>
        <v>Analgesic</v>
      </c>
      <c r="H148" t="str">
        <f>IF(ISBLANK(E148),"Unknown",VLOOKUP(E148,'[1]LVL1_ID_metadata _final'!$F$2:$I$690,4,FALSE))</f>
        <v>Opioid</v>
      </c>
      <c r="I148" t="str">
        <f>IF(ISBLANK($E148),"Unknown",VLOOKUP($E148,'[1]LVL1_ID_metadata _final'!$F$2:$K$690,5,FALSE))</f>
        <v>57-42-1</v>
      </c>
      <c r="J148" t="str">
        <f>IF(ISBLANK($E148),"Unknown",VLOOKUP($E148,'[1]LVL1_ID_metadata _final'!$F$2:$K$690,6,FALSE))</f>
        <v>https://en.wikipedia.org/wiki/Pethidine</v>
      </c>
      <c r="L148" t="s">
        <v>881</v>
      </c>
      <c r="M148" t="s">
        <v>4</v>
      </c>
      <c r="N148" t="s">
        <v>25</v>
      </c>
      <c r="O148" t="s">
        <v>3</v>
      </c>
      <c r="P148" t="s">
        <v>18</v>
      </c>
      <c r="Q148" t="s">
        <v>4</v>
      </c>
      <c r="R148">
        <v>247.15747999999999</v>
      </c>
      <c r="S148">
        <v>248.16475</v>
      </c>
      <c r="T148">
        <v>9.6349999999999998</v>
      </c>
      <c r="U148">
        <v>19373389.4033469</v>
      </c>
      <c r="V148">
        <v>246</v>
      </c>
      <c r="W148">
        <v>5</v>
      </c>
      <c r="X148">
        <v>0</v>
      </c>
      <c r="Y148">
        <v>48.4</v>
      </c>
      <c r="Z148">
        <v>7.4</v>
      </c>
      <c r="AB148" t="s">
        <v>31</v>
      </c>
      <c r="AC148" t="s">
        <v>2</v>
      </c>
      <c r="AD148" t="s">
        <v>1</v>
      </c>
      <c r="AE148" t="s">
        <v>0</v>
      </c>
      <c r="AF148">
        <v>14618165.9896165</v>
      </c>
      <c r="AG148">
        <v>9816920.9453203492</v>
      </c>
      <c r="AH148">
        <v>9085097.7947536595</v>
      </c>
      <c r="AI148">
        <v>94130.095060665495</v>
      </c>
      <c r="AJ148">
        <v>19279186.304948501</v>
      </c>
      <c r="AK148">
        <v>19373389.4033469</v>
      </c>
      <c r="AL148">
        <v>13588637.9753561</v>
      </c>
      <c r="AM148">
        <v>90187.104710929299</v>
      </c>
      <c r="AN148">
        <v>13028562.3541993</v>
      </c>
      <c r="AO148">
        <v>12479530.6665556</v>
      </c>
      <c r="AP148">
        <v>8912235.9519590791</v>
      </c>
      <c r="AQ148">
        <v>7511161.7244387502</v>
      </c>
      <c r="AR148">
        <v>9477305.6312895697</v>
      </c>
      <c r="AS148">
        <v>5285607.7474378701</v>
      </c>
      <c r="AT148">
        <v>91343.137270745094</v>
      </c>
      <c r="AU148">
        <v>9816920.9453203492</v>
      </c>
      <c r="AV148">
        <v>19279186.304948501</v>
      </c>
      <c r="AW148">
        <v>7511161.7244387502</v>
      </c>
      <c r="AX148">
        <v>26.899755671732301</v>
      </c>
      <c r="AY148" s="1">
        <v>19.0250282163794</v>
      </c>
      <c r="AZ148" s="1">
        <v>28.246106832578</v>
      </c>
      <c r="BA148">
        <v>1.964</v>
      </c>
      <c r="BB148" s="1">
        <v>0.76500000000000001</v>
      </c>
      <c r="BC148" s="1">
        <v>0.39</v>
      </c>
      <c r="BD148">
        <v>0.97</v>
      </c>
      <c r="BE148">
        <v>-0.39</v>
      </c>
      <c r="BF148">
        <v>-1.36</v>
      </c>
      <c r="BG148">
        <v>0.151960451550369</v>
      </c>
      <c r="BH148">
        <v>0.19277129699656301</v>
      </c>
      <c r="BI148">
        <v>1.3594950966862401E-2</v>
      </c>
      <c r="BJ148">
        <v>0.257183170172473</v>
      </c>
      <c r="BK148">
        <v>0.25681929381839602</v>
      </c>
      <c r="BL148" s="1">
        <v>3.6377600822440903E-2</v>
      </c>
      <c r="BM148" s="1">
        <v>5.2</v>
      </c>
      <c r="BN148">
        <v>5.4</v>
      </c>
      <c r="BO148" s="1">
        <v>5</v>
      </c>
      <c r="BP148" s="1"/>
      <c r="BQ148">
        <v>5.6</v>
      </c>
      <c r="BR148">
        <v>5.2</v>
      </c>
      <c r="BS148">
        <v>6</v>
      </c>
      <c r="BU148">
        <v>6.7</v>
      </c>
      <c r="BV148">
        <v>7.1</v>
      </c>
      <c r="BW148">
        <v>5</v>
      </c>
      <c r="BX148">
        <v>4.5999999999999996</v>
      </c>
      <c r="BY148">
        <v>5</v>
      </c>
      <c r="BZ148">
        <v>4.5999999999999996</v>
      </c>
    </row>
    <row r="149" spans="1:79" x14ac:dyDescent="0.3">
      <c r="A149">
        <v>394</v>
      </c>
      <c r="B149" t="s">
        <v>9</v>
      </c>
      <c r="C149" t="s">
        <v>8</v>
      </c>
      <c r="E149" t="s">
        <v>880</v>
      </c>
      <c r="F149" t="str">
        <f>IF(ISBLANK(E149),"Unknown",VLOOKUP(E149,'[1]LVL1_ID_metadata _final'!$F$2:$G$690,2,FALSE))</f>
        <v>Therapeutics/Drugs</v>
      </c>
      <c r="G149" t="s">
        <v>879</v>
      </c>
      <c r="H149" t="s">
        <v>878</v>
      </c>
      <c r="I149" t="str">
        <f>IF(ISBLANK($E149),"Unknown",VLOOKUP($E149,'[1]LVL1_ID_metadata _final'!$F$2:$K$690,5,FALSE))</f>
        <v>76-99-3</v>
      </c>
      <c r="J149" t="str">
        <f>IF(ISBLANK($E149),"Unknown",VLOOKUP($E149,'[1]LVL1_ID_metadata _final'!$F$2:$K$690,6,FALSE))</f>
        <v>https://en.wikipedia.org/wiki/Methadone</v>
      </c>
      <c r="L149" t="s">
        <v>877</v>
      </c>
      <c r="M149" t="s">
        <v>4</v>
      </c>
      <c r="N149" t="s">
        <v>4</v>
      </c>
      <c r="O149" t="s">
        <v>3</v>
      </c>
      <c r="P149" t="s">
        <v>4</v>
      </c>
      <c r="Q149" t="s">
        <v>3</v>
      </c>
      <c r="R149">
        <v>309.20936</v>
      </c>
      <c r="S149">
        <v>310.21663000000001</v>
      </c>
      <c r="T149">
        <v>15.028</v>
      </c>
      <c r="U149">
        <v>131603073.572405</v>
      </c>
      <c r="V149">
        <v>130</v>
      </c>
      <c r="W149">
        <v>3</v>
      </c>
      <c r="X149">
        <v>0</v>
      </c>
      <c r="Y149">
        <v>92.3</v>
      </c>
      <c r="Z149">
        <v>83.2</v>
      </c>
      <c r="AB149" t="s">
        <v>2</v>
      </c>
      <c r="AC149" t="s">
        <v>2</v>
      </c>
      <c r="AD149" t="s">
        <v>1</v>
      </c>
      <c r="AE149" t="s">
        <v>0</v>
      </c>
      <c r="AF149">
        <v>58300885.485408798</v>
      </c>
      <c r="AG149">
        <v>57953320.547265299</v>
      </c>
      <c r="AH149">
        <v>56748955.109115899</v>
      </c>
      <c r="AI149">
        <v>274410.26498689601</v>
      </c>
      <c r="AJ149">
        <v>131603073.572405</v>
      </c>
      <c r="AK149">
        <v>131378029.909585</v>
      </c>
      <c r="AL149">
        <v>128850114.313324</v>
      </c>
      <c r="AM149">
        <v>208168.08201956601</v>
      </c>
      <c r="AN149">
        <v>75593422.111814201</v>
      </c>
      <c r="AO149">
        <v>64032755.221670903</v>
      </c>
      <c r="AP149">
        <v>56999057.414464697</v>
      </c>
      <c r="AQ149">
        <v>11294748.4238564</v>
      </c>
      <c r="AR149">
        <v>6966128.3563638497</v>
      </c>
      <c r="AS149">
        <v>13582264.161966899</v>
      </c>
      <c r="AT149">
        <v>421085.76817571803</v>
      </c>
      <c r="AU149">
        <v>57953320.547265299</v>
      </c>
      <c r="AV149">
        <v>131378029.909585</v>
      </c>
      <c r="AW149">
        <v>11294748.4238564</v>
      </c>
      <c r="AX149">
        <v>1.41228197874091</v>
      </c>
      <c r="AY149">
        <v>1.17035414354637</v>
      </c>
      <c r="AZ149" s="1">
        <v>31.656414819591198</v>
      </c>
      <c r="BA149">
        <v>2.2669999999999999</v>
      </c>
      <c r="BB149">
        <v>0.19500000000000001</v>
      </c>
      <c r="BC149">
        <v>8.5999999999999993E-2</v>
      </c>
      <c r="BD149">
        <v>1.18</v>
      </c>
      <c r="BE149">
        <v>-2.36</v>
      </c>
      <c r="BF149">
        <v>-3.54</v>
      </c>
      <c r="BG149">
        <v>5.7495683805615103E-3</v>
      </c>
      <c r="BH149">
        <v>1.00876598443378E-4</v>
      </c>
      <c r="BI149" s="1">
        <v>1.02265530217416E-5</v>
      </c>
      <c r="BJ149">
        <v>1.6483706547632201E-2</v>
      </c>
      <c r="BK149">
        <v>3.46758013456918E-4</v>
      </c>
      <c r="BL149">
        <v>1.2304255333643599E-4</v>
      </c>
      <c r="BM149" s="1">
        <v>5.0999999999999996</v>
      </c>
      <c r="BN149">
        <v>4.7</v>
      </c>
      <c r="BO149">
        <v>4.7</v>
      </c>
      <c r="BP149" s="1"/>
      <c r="BQ149">
        <v>6.2</v>
      </c>
      <c r="BR149">
        <v>6.2</v>
      </c>
      <c r="BS149">
        <v>6.2</v>
      </c>
      <c r="BT149">
        <v>1.9</v>
      </c>
      <c r="BU149">
        <v>7.1</v>
      </c>
      <c r="BV149">
        <v>7.5</v>
      </c>
      <c r="BW149">
        <v>7.5</v>
      </c>
      <c r="BX149">
        <v>4.8</v>
      </c>
      <c r="BY149">
        <v>2.7</v>
      </c>
      <c r="BZ149">
        <v>3.3</v>
      </c>
      <c r="CA149">
        <v>2.7</v>
      </c>
    </row>
    <row r="150" spans="1:79" x14ac:dyDescent="0.3">
      <c r="A150">
        <v>1379</v>
      </c>
      <c r="B150" t="s">
        <v>9</v>
      </c>
      <c r="E150" t="s">
        <v>876</v>
      </c>
      <c r="F150" t="str">
        <f>IF(ISBLANK(E150),"Unknown",VLOOKUP(E150,'[1]LVL1_ID_metadata _final'!$F$2:$G$690,2,FALSE))</f>
        <v>Therapeutics/Drugs</v>
      </c>
      <c r="G150" t="str">
        <f>IF(ISBLANK(E150),"Unknown",VLOOKUP(E150,'[1]LVL1_ID_metadata _final'!$F$2:$H$690,3,FALSE))</f>
        <v>Analgesic</v>
      </c>
      <c r="H150" t="str">
        <f>IF(ISBLANK(E150),"Unknown",VLOOKUP(E150,'[1]LVL1_ID_metadata _final'!$F$2:$I$690,4,FALSE))</f>
        <v>Opioid</v>
      </c>
      <c r="I150" t="str">
        <f>IF(ISBLANK($E150),"Unknown",VLOOKUP($E150,'[1]LVL1_ID_metadata _final'!$F$2:$K$690,5,FALSE))</f>
        <v>466-97-7</v>
      </c>
      <c r="J150" t="str">
        <f>IF(ISBLANK($E150),"Unknown",VLOOKUP($E150,'[1]LVL1_ID_metadata _final'!$F$2:$K$690,6,FALSE))</f>
        <v>https://en.wikipedia.org/wiki/Normorphine</v>
      </c>
      <c r="L150" t="s">
        <v>875</v>
      </c>
      <c r="M150" t="s">
        <v>4</v>
      </c>
      <c r="N150" t="s">
        <v>4</v>
      </c>
      <c r="O150" t="s">
        <v>3</v>
      </c>
      <c r="P150" t="s">
        <v>4</v>
      </c>
      <c r="Q150" t="s">
        <v>3</v>
      </c>
      <c r="R150">
        <v>271.12112000000002</v>
      </c>
      <c r="S150">
        <v>272.1284</v>
      </c>
      <c r="T150">
        <v>14.013</v>
      </c>
      <c r="U150">
        <v>23601980.926946402</v>
      </c>
      <c r="V150">
        <v>242</v>
      </c>
      <c r="W150">
        <v>2</v>
      </c>
      <c r="X150">
        <v>0</v>
      </c>
      <c r="Y150">
        <v>85.4</v>
      </c>
      <c r="Z150">
        <v>9.3000000000000007</v>
      </c>
      <c r="AB150" t="s">
        <v>2</v>
      </c>
      <c r="AC150" t="s">
        <v>2</v>
      </c>
      <c r="AD150" t="s">
        <v>1</v>
      </c>
      <c r="AE150" t="s">
        <v>0</v>
      </c>
      <c r="AF150">
        <v>15570481.764215801</v>
      </c>
      <c r="AG150">
        <v>14930023.4620557</v>
      </c>
      <c r="AH150">
        <v>16338240.5316108</v>
      </c>
      <c r="AI150">
        <v>87228.119852946198</v>
      </c>
      <c r="AJ150">
        <v>23601980.926946402</v>
      </c>
      <c r="AK150">
        <v>19027516.293584902</v>
      </c>
      <c r="AL150">
        <v>18875972.910792898</v>
      </c>
      <c r="AM150">
        <v>92505.6732704264</v>
      </c>
      <c r="AN150">
        <v>13228653.8443779</v>
      </c>
      <c r="AO150">
        <v>12580527.3033645</v>
      </c>
      <c r="AP150">
        <v>12433886.900432</v>
      </c>
      <c r="AQ150">
        <v>231047.381858865</v>
      </c>
      <c r="AR150">
        <v>115414.21321196199</v>
      </c>
      <c r="AS150">
        <v>114688.74263269</v>
      </c>
      <c r="AT150">
        <v>87347.259193494698</v>
      </c>
      <c r="AU150">
        <v>15570481.764215801</v>
      </c>
      <c r="AV150">
        <v>19027516.293584902</v>
      </c>
      <c r="AW150">
        <v>115414.21321196199</v>
      </c>
      <c r="AX150">
        <v>4.51592063544593</v>
      </c>
      <c r="AY150" s="1">
        <v>13.1007089360491</v>
      </c>
      <c r="AZ150" s="1">
        <v>43.567949473054497</v>
      </c>
      <c r="BA150">
        <v>1.222</v>
      </c>
      <c r="BB150" s="1">
        <v>7.0000000000000001E-3</v>
      </c>
      <c r="BC150" s="1">
        <v>6.0000000000000001E-3</v>
      </c>
      <c r="BD150">
        <v>0.28999999999999998</v>
      </c>
      <c r="BE150">
        <v>-7.08</v>
      </c>
      <c r="BF150">
        <v>-7.37</v>
      </c>
      <c r="BG150">
        <v>0.42743100233456799</v>
      </c>
      <c r="BH150" s="1">
        <v>1.12319635592328E-6</v>
      </c>
      <c r="BI150" s="1">
        <v>8.9467976338575305E-7</v>
      </c>
      <c r="BJ150">
        <v>0.58662504980144903</v>
      </c>
      <c r="BK150" s="1">
        <v>1.03102374016814E-5</v>
      </c>
      <c r="BL150" s="1">
        <v>2.3397845851047698E-5</v>
      </c>
      <c r="BM150" s="1">
        <v>6</v>
      </c>
      <c r="BN150">
        <v>6</v>
      </c>
      <c r="BO150" s="1">
        <v>5.6</v>
      </c>
      <c r="BP150" s="1"/>
      <c r="BQ150">
        <v>6.4</v>
      </c>
      <c r="BR150">
        <v>5.2</v>
      </c>
      <c r="BS150">
        <v>5.6</v>
      </c>
      <c r="BU150">
        <v>8.6</v>
      </c>
      <c r="BV150">
        <v>8.3000000000000007</v>
      </c>
      <c r="BW150">
        <v>9</v>
      </c>
    </row>
    <row r="151" spans="1:79" x14ac:dyDescent="0.3">
      <c r="A151">
        <v>1</v>
      </c>
      <c r="B151" t="s">
        <v>9</v>
      </c>
      <c r="E151" t="s">
        <v>874</v>
      </c>
      <c r="F151" t="str">
        <f>IF(ISBLANK(E151),"Unknown",VLOOKUP(E151,'[1]LVL1_ID_metadata _final'!$F$2:$G$690,2,FALSE))</f>
        <v>Therapeutics/Drugs</v>
      </c>
      <c r="G151" t="str">
        <f>IF(ISBLANK(E151),"Unknown",VLOOKUP(E151,'[1]LVL1_ID_metadata _final'!$F$2:$H$690,3,FALSE))</f>
        <v>Analgesic</v>
      </c>
      <c r="H151" t="str">
        <f>IF(ISBLANK(E151),"Unknown",VLOOKUP(E151,'[1]LVL1_ID_metadata _final'!$F$2:$I$690,4,FALSE))</f>
        <v>Opioid</v>
      </c>
      <c r="I151" t="str">
        <f>IF(ISBLANK($E151),"Unknown",VLOOKUP($E151,'[1]LVL1_ID_metadata _final'!$F$2:$K$690,5,FALSE))</f>
        <v>175591-23-8</v>
      </c>
      <c r="J151" t="str">
        <f>IF(ISBLANK($E151),"Unknown",VLOOKUP($E151,'[1]LVL1_ID_metadata _final'!$F$2:$K$690,6,FALSE))</f>
        <v>https://en.wikipedia.org/wiki/Tapentadol</v>
      </c>
      <c r="L151" t="s">
        <v>873</v>
      </c>
      <c r="M151" t="s">
        <v>4</v>
      </c>
      <c r="N151" t="s">
        <v>4</v>
      </c>
      <c r="O151" t="s">
        <v>3</v>
      </c>
      <c r="P151" t="s">
        <v>4</v>
      </c>
      <c r="Q151" t="s">
        <v>3</v>
      </c>
      <c r="R151">
        <v>221.17811</v>
      </c>
      <c r="S151">
        <v>222.18538000000001</v>
      </c>
      <c r="T151">
        <v>21.428999999999998</v>
      </c>
      <c r="U151">
        <v>2167404919.3111701</v>
      </c>
      <c r="V151">
        <v>42</v>
      </c>
      <c r="W151">
        <v>1</v>
      </c>
      <c r="X151">
        <v>0</v>
      </c>
      <c r="Y151">
        <v>90.2</v>
      </c>
      <c r="Z151">
        <v>9.5</v>
      </c>
      <c r="AB151" t="s">
        <v>2</v>
      </c>
      <c r="AC151" t="s">
        <v>2</v>
      </c>
      <c r="AD151" t="s">
        <v>1</v>
      </c>
      <c r="AE151" t="s">
        <v>0</v>
      </c>
      <c r="AF151">
        <v>2167404919.3111701</v>
      </c>
      <c r="AG151">
        <v>2095205706.92927</v>
      </c>
      <c r="AH151">
        <v>2039179169.2808499</v>
      </c>
      <c r="AI151">
        <v>24147818.891862102</v>
      </c>
      <c r="AJ151">
        <v>1277966447.44051</v>
      </c>
      <c r="AK151">
        <v>1291610183.54669</v>
      </c>
      <c r="AL151">
        <v>1255264181.03356</v>
      </c>
      <c r="AM151">
        <v>31136841.5169142</v>
      </c>
      <c r="AN151">
        <v>1380400786.19083</v>
      </c>
      <c r="AO151">
        <v>1245874039.2586901</v>
      </c>
      <c r="AP151">
        <v>1235597696.8963699</v>
      </c>
      <c r="AQ151">
        <v>183430761.11094999</v>
      </c>
      <c r="AR151">
        <v>208840874.56149599</v>
      </c>
      <c r="AS151">
        <v>214583274.914572</v>
      </c>
      <c r="AT151">
        <v>18935602.6672346</v>
      </c>
      <c r="AU151">
        <v>2095205706.92927</v>
      </c>
      <c r="AV151">
        <v>1277966447.44051</v>
      </c>
      <c r="AW151">
        <v>208840874.56149599</v>
      </c>
      <c r="AX151">
        <v>3.0602084183687102</v>
      </c>
      <c r="AY151">
        <v>1.4400737213203301</v>
      </c>
      <c r="AZ151">
        <v>8.1957360024916106</v>
      </c>
      <c r="BA151">
        <v>0.61</v>
      </c>
      <c r="BB151">
        <v>0.1</v>
      </c>
      <c r="BC151">
        <v>0.16300000000000001</v>
      </c>
      <c r="BD151">
        <v>-0.71</v>
      </c>
      <c r="BE151">
        <v>-3.33</v>
      </c>
      <c r="BF151">
        <v>-2.61</v>
      </c>
      <c r="BG151" s="1">
        <v>5.7664510040522602E-5</v>
      </c>
      <c r="BH151" s="1">
        <v>9.4121532789870302E-10</v>
      </c>
      <c r="BI151" s="1">
        <v>2.3640694069015899E-8</v>
      </c>
      <c r="BJ151">
        <v>3.5320052368345599E-4</v>
      </c>
      <c r="BK151" s="1">
        <v>3.6012481798292398E-8</v>
      </c>
      <c r="BL151" s="1">
        <v>1.89774512781473E-6</v>
      </c>
      <c r="BM151" s="1">
        <v>6.6</v>
      </c>
      <c r="BN151">
        <v>6.6</v>
      </c>
      <c r="BO151">
        <v>6.6</v>
      </c>
      <c r="BP151">
        <v>6.6</v>
      </c>
      <c r="BQ151">
        <v>6.6</v>
      </c>
      <c r="BR151">
        <v>6.6</v>
      </c>
      <c r="BS151">
        <v>6.6</v>
      </c>
      <c r="BT151">
        <v>5.8</v>
      </c>
      <c r="BU151">
        <v>9.1</v>
      </c>
      <c r="BV151">
        <v>9.1</v>
      </c>
      <c r="BW151">
        <v>9.1</v>
      </c>
      <c r="BX151">
        <v>6.6</v>
      </c>
      <c r="BY151">
        <v>6.6</v>
      </c>
      <c r="BZ151">
        <v>6.6</v>
      </c>
      <c r="CA151">
        <v>5.6</v>
      </c>
    </row>
    <row r="152" spans="1:79" x14ac:dyDescent="0.3">
      <c r="A152">
        <v>188</v>
      </c>
      <c r="B152" t="s">
        <v>9</v>
      </c>
      <c r="E152" t="s">
        <v>872</v>
      </c>
      <c r="F152" t="str">
        <f>IF(ISBLANK(E152),"Unknown",VLOOKUP(E152,'[1]LVL1_ID_metadata _final'!$F$2:$G$690,2,FALSE))</f>
        <v>Therapeutics/Drugs</v>
      </c>
      <c r="G152" t="str">
        <f>IF(ISBLANK(E152),"Unknown",VLOOKUP(E152,'[1]LVL1_ID_metadata _final'!$F$2:$H$690,3,FALSE))</f>
        <v>Analgesic</v>
      </c>
      <c r="H152" t="str">
        <f>IF(ISBLANK(E152),"Unknown",VLOOKUP(E152,'[1]LVL1_ID_metadata _final'!$F$2:$I$690,4,FALSE))</f>
        <v>Opioid</v>
      </c>
      <c r="I152" t="str">
        <f>IF(ISBLANK($E152),"Unknown",VLOOKUP($E152,'[1]LVL1_ID_metadata _final'!$F$2:$K$690,5,FALSE))</f>
        <v>27203-92-5</v>
      </c>
      <c r="J152" t="str">
        <f>IF(ISBLANK($E152),"Unknown",VLOOKUP($E152,'[1]LVL1_ID_metadata _final'!$F$2:$K$690,6,FALSE))</f>
        <v>https://en.wikipedia.org/wiki/Tramadol</v>
      </c>
      <c r="L152" t="s">
        <v>697</v>
      </c>
      <c r="M152" t="s">
        <v>4</v>
      </c>
      <c r="N152" t="s">
        <v>4</v>
      </c>
      <c r="O152" t="s">
        <v>3</v>
      </c>
      <c r="P152" t="s">
        <v>4</v>
      </c>
      <c r="Q152" t="s">
        <v>18</v>
      </c>
      <c r="R152">
        <v>263.18876</v>
      </c>
      <c r="S152">
        <v>264.19603999999998</v>
      </c>
      <c r="T152">
        <v>9.6660000000000004</v>
      </c>
      <c r="U152">
        <v>130531596.07428201</v>
      </c>
      <c r="V152">
        <v>163</v>
      </c>
      <c r="W152">
        <v>6</v>
      </c>
      <c r="X152">
        <v>0</v>
      </c>
      <c r="Y152">
        <v>99.3</v>
      </c>
      <c r="Z152">
        <v>10</v>
      </c>
      <c r="AB152" t="s">
        <v>31</v>
      </c>
      <c r="AC152" t="s">
        <v>31</v>
      </c>
      <c r="AD152" t="s">
        <v>1</v>
      </c>
      <c r="AE152" t="s">
        <v>0</v>
      </c>
      <c r="AF152">
        <v>128157685.895971</v>
      </c>
      <c r="AG152">
        <v>130489058.189961</v>
      </c>
      <c r="AH152">
        <v>130531596.07428201</v>
      </c>
      <c r="AI152">
        <v>103663.941705299</v>
      </c>
      <c r="AJ152">
        <v>127359328.36585601</v>
      </c>
      <c r="AK152">
        <v>99109714.060583502</v>
      </c>
      <c r="AL152">
        <v>108231634.20675699</v>
      </c>
      <c r="AM152">
        <v>95749.121709094397</v>
      </c>
      <c r="AN152">
        <v>120181832.379669</v>
      </c>
      <c r="AO152">
        <v>109530809.46629401</v>
      </c>
      <c r="AP152">
        <v>91393263.478677705</v>
      </c>
      <c r="AQ152">
        <v>63647768.815573499</v>
      </c>
      <c r="AR152">
        <v>74335698.003564402</v>
      </c>
      <c r="AS152">
        <v>68023399.609417707</v>
      </c>
      <c r="AT152">
        <v>116702.26072171199</v>
      </c>
      <c r="AU152">
        <v>130489058.189961</v>
      </c>
      <c r="AV152">
        <v>108231634.20675699</v>
      </c>
      <c r="AW152">
        <v>68023399.609417707</v>
      </c>
      <c r="AX152">
        <v>1.0471789568358301</v>
      </c>
      <c r="AY152">
        <v>12.9223933225778</v>
      </c>
      <c r="AZ152">
        <v>7.8246842118093998</v>
      </c>
      <c r="BA152">
        <v>0.82899999999999996</v>
      </c>
      <c r="BB152">
        <v>0.52100000000000002</v>
      </c>
      <c r="BC152">
        <v>0.628</v>
      </c>
      <c r="BD152">
        <v>-0.27</v>
      </c>
      <c r="BE152">
        <v>-0.94</v>
      </c>
      <c r="BF152">
        <v>-0.67</v>
      </c>
      <c r="BG152">
        <v>0.14667075173230301</v>
      </c>
      <c r="BH152">
        <v>2.5058580414816201E-4</v>
      </c>
      <c r="BI152">
        <v>1.1736184184387699E-3</v>
      </c>
      <c r="BJ152">
        <v>0.24936464185716301</v>
      </c>
      <c r="BK152">
        <v>7.3541095496958901E-4</v>
      </c>
      <c r="BL152">
        <v>4.8878878993777498E-3</v>
      </c>
      <c r="BM152">
        <v>6.6</v>
      </c>
      <c r="BN152">
        <v>6.6</v>
      </c>
      <c r="BO152">
        <v>6.6</v>
      </c>
      <c r="BP152">
        <v>4.9000000000000004</v>
      </c>
      <c r="BQ152">
        <v>6.2</v>
      </c>
      <c r="BR152">
        <v>6.2</v>
      </c>
      <c r="BS152">
        <v>6.6</v>
      </c>
      <c r="BU152">
        <v>8.6</v>
      </c>
      <c r="BV152">
        <v>8.1999999999999993</v>
      </c>
      <c r="BW152">
        <v>6.7</v>
      </c>
      <c r="BX152">
        <v>5.5</v>
      </c>
      <c r="BY152">
        <v>5.5</v>
      </c>
      <c r="BZ152">
        <v>5.0999999999999996</v>
      </c>
      <c r="CA152">
        <v>1.5</v>
      </c>
    </row>
    <row r="153" spans="1:79" x14ac:dyDescent="0.3">
      <c r="A153">
        <v>6114</v>
      </c>
      <c r="B153" t="s">
        <v>9</v>
      </c>
      <c r="E153" t="s">
        <v>872</v>
      </c>
      <c r="F153" t="str">
        <f>IF(ISBLANK(E153),"Unknown",VLOOKUP(E153,'[1]LVL1_ID_metadata _final'!$F$2:$G$690,2,FALSE))</f>
        <v>Therapeutics/Drugs</v>
      </c>
      <c r="G153" t="str">
        <f>IF(ISBLANK(E153),"Unknown",VLOOKUP(E153,'[1]LVL1_ID_metadata _final'!$F$2:$H$690,3,FALSE))</f>
        <v>Analgesic</v>
      </c>
      <c r="H153" t="str">
        <f>IF(ISBLANK(E153),"Unknown",VLOOKUP(E153,'[1]LVL1_ID_metadata _final'!$F$2:$I$690,4,FALSE))</f>
        <v>Opioid</v>
      </c>
      <c r="I153" t="str">
        <f>IF(ISBLANK($E153),"Unknown",VLOOKUP($E153,'[1]LVL1_ID_metadata _final'!$F$2:$K$690,5,FALSE))</f>
        <v>27203-92-5</v>
      </c>
      <c r="J153" t="str">
        <f>IF(ISBLANK($E153),"Unknown",VLOOKUP($E153,'[1]LVL1_ID_metadata _final'!$F$2:$K$690,6,FALSE))</f>
        <v>https://en.wikipedia.org/wiki/Tramadol</v>
      </c>
      <c r="L153" t="s">
        <v>697</v>
      </c>
      <c r="M153" t="s">
        <v>4</v>
      </c>
      <c r="N153" t="s">
        <v>4</v>
      </c>
      <c r="O153" t="s">
        <v>3</v>
      </c>
      <c r="P153" t="s">
        <v>4</v>
      </c>
      <c r="Q153" t="s">
        <v>18</v>
      </c>
      <c r="R153">
        <v>263.18884000000003</v>
      </c>
      <c r="S153">
        <v>264.19612000000001</v>
      </c>
      <c r="T153">
        <v>10.297000000000001</v>
      </c>
      <c r="U153">
        <v>13036759.5828881</v>
      </c>
      <c r="V153">
        <v>163</v>
      </c>
      <c r="W153">
        <v>6</v>
      </c>
      <c r="X153">
        <v>0</v>
      </c>
      <c r="Y153">
        <v>62.8</v>
      </c>
      <c r="Z153">
        <v>8.1</v>
      </c>
      <c r="AB153" t="s">
        <v>31</v>
      </c>
      <c r="AC153" t="s">
        <v>31</v>
      </c>
      <c r="AD153" t="s">
        <v>1</v>
      </c>
      <c r="AE153" t="s">
        <v>0</v>
      </c>
      <c r="AF153">
        <v>11220133.590465199</v>
      </c>
      <c r="AG153">
        <v>12045834.7375648</v>
      </c>
      <c r="AH153">
        <v>6186722.8190462701</v>
      </c>
      <c r="AI153">
        <v>204957.54920996199</v>
      </c>
      <c r="AJ153">
        <v>10870484.3642528</v>
      </c>
      <c r="AK153">
        <v>5533443.0675985701</v>
      </c>
      <c r="AL153">
        <v>6316887.4966371804</v>
      </c>
      <c r="AM153">
        <v>145635.40925456799</v>
      </c>
      <c r="AN153">
        <v>13036759.5828881</v>
      </c>
      <c r="AO153">
        <v>10290689.8669232</v>
      </c>
      <c r="AP153">
        <v>3297822.9026729702</v>
      </c>
      <c r="AQ153">
        <v>2162959.71526853</v>
      </c>
      <c r="AR153">
        <v>6222882.2348968601</v>
      </c>
      <c r="AS153">
        <v>6064190.8247078797</v>
      </c>
      <c r="AT153">
        <v>110466.659679684</v>
      </c>
      <c r="AU153">
        <v>11220133.590465199</v>
      </c>
      <c r="AV153">
        <v>6316887.4966371804</v>
      </c>
      <c r="AW153">
        <v>6064190.8247078797</v>
      </c>
      <c r="AX153">
        <v>32.303204446096899</v>
      </c>
      <c r="AY153">
        <v>38.0522563248186</v>
      </c>
      <c r="AZ153" s="1">
        <v>47.7415472116205</v>
      </c>
      <c r="BA153">
        <v>0.56299999999999994</v>
      </c>
      <c r="BB153">
        <v>0.54</v>
      </c>
      <c r="BC153">
        <v>0.96</v>
      </c>
      <c r="BD153">
        <v>-0.83</v>
      </c>
      <c r="BE153">
        <v>-0.89</v>
      </c>
      <c r="BF153">
        <v>-0.06</v>
      </c>
      <c r="BG153">
        <v>0.76941487710448297</v>
      </c>
      <c r="BH153">
        <v>0.17424179107034199</v>
      </c>
      <c r="BI153">
        <v>0.40983809703441099</v>
      </c>
      <c r="BJ153">
        <v>0.90532924314702801</v>
      </c>
      <c r="BK153">
        <v>0.23558318779457699</v>
      </c>
      <c r="BL153">
        <v>0.59881412179117699</v>
      </c>
      <c r="BM153">
        <v>3.3</v>
      </c>
      <c r="BN153">
        <v>3</v>
      </c>
      <c r="BO153">
        <v>3.1</v>
      </c>
      <c r="BQ153">
        <v>3</v>
      </c>
      <c r="BR153">
        <v>3.9</v>
      </c>
      <c r="BS153">
        <v>3.1</v>
      </c>
      <c r="BU153">
        <v>3.3</v>
      </c>
      <c r="BV153">
        <v>3.1</v>
      </c>
      <c r="BW153">
        <v>2.5</v>
      </c>
      <c r="BX153">
        <v>4.4000000000000004</v>
      </c>
      <c r="BY153">
        <v>3.5</v>
      </c>
      <c r="BZ153">
        <v>2.7</v>
      </c>
    </row>
    <row r="154" spans="1:79" x14ac:dyDescent="0.3">
      <c r="A154">
        <v>1424</v>
      </c>
      <c r="B154" t="s">
        <v>9</v>
      </c>
      <c r="E154" t="s">
        <v>871</v>
      </c>
      <c r="F154" t="str">
        <f>IF(ISBLANK(E154),"Unknown",VLOOKUP(E154,'[1]LVL1_ID_metadata _final'!$F$2:$G$690,2,FALSE))</f>
        <v>Therapeutics/Drugs</v>
      </c>
      <c r="G154" t="str">
        <f>IF(ISBLANK(E154),"Unknown",VLOOKUP(E154,'[1]LVL1_ID_metadata _final'!$F$2:$H$690,3,FALSE))</f>
        <v>Anorectic</v>
      </c>
      <c r="I154" t="str">
        <f>IF(ISBLANK($E154),"Unknown",VLOOKUP($E154,'[1]LVL1_ID_metadata _final'!$F$2:$K$690,5,FALSE))</f>
        <v>634-03-7</v>
      </c>
      <c r="J154" t="str">
        <f>IF(ISBLANK($E154),"Unknown",VLOOKUP($E154,'[1]LVL1_ID_metadata _final'!$F$2:$K$690,6,FALSE))</f>
        <v>https://en.wikipedia.org/wiki/Phendimetrazine</v>
      </c>
      <c r="L154" t="s">
        <v>870</v>
      </c>
      <c r="M154" t="s">
        <v>4</v>
      </c>
      <c r="N154" t="s">
        <v>4</v>
      </c>
      <c r="O154" t="s">
        <v>3</v>
      </c>
      <c r="P154" t="s">
        <v>4</v>
      </c>
      <c r="Q154" t="s">
        <v>4</v>
      </c>
      <c r="R154">
        <v>191.13115999999999</v>
      </c>
      <c r="S154">
        <v>192.13844</v>
      </c>
      <c r="T154">
        <v>17.885000000000002</v>
      </c>
      <c r="U154">
        <v>23157963.7963745</v>
      </c>
      <c r="V154">
        <v>92</v>
      </c>
      <c r="W154">
        <v>11</v>
      </c>
      <c r="X154">
        <v>0</v>
      </c>
      <c r="Y154">
        <v>85.6</v>
      </c>
      <c r="Z154">
        <v>9.3000000000000007</v>
      </c>
      <c r="AB154" t="s">
        <v>31</v>
      </c>
      <c r="AC154" t="s">
        <v>2</v>
      </c>
      <c r="AD154" t="s">
        <v>1</v>
      </c>
      <c r="AE154" t="s">
        <v>0</v>
      </c>
      <c r="AF154">
        <v>23044667.2125297</v>
      </c>
      <c r="AG154">
        <v>23157963.7963745</v>
      </c>
      <c r="AH154">
        <v>23136979.722853601</v>
      </c>
      <c r="AI154">
        <v>1626508.1770240201</v>
      </c>
      <c r="AJ154">
        <v>15235213.5526706</v>
      </c>
      <c r="AK154">
        <v>14447455.4496237</v>
      </c>
      <c r="AL154">
        <v>15057499.7142343</v>
      </c>
      <c r="AM154">
        <v>1664622.90200477</v>
      </c>
      <c r="AN154">
        <v>15034122.9993327</v>
      </c>
      <c r="AO154">
        <v>13484380.447494499</v>
      </c>
      <c r="AP154">
        <v>14122368.9427146</v>
      </c>
      <c r="AQ154">
        <v>1844485.7525047699</v>
      </c>
      <c r="AR154">
        <v>2009368.0515268999</v>
      </c>
      <c r="AS154">
        <v>2258690.5031895102</v>
      </c>
      <c r="AT154">
        <v>1643987.6140008799</v>
      </c>
      <c r="AU154">
        <v>23136979.722853601</v>
      </c>
      <c r="AV154">
        <v>15057499.7142343</v>
      </c>
      <c r="AW154">
        <v>2009368.0515268999</v>
      </c>
      <c r="AX154">
        <v>0.26077924328405</v>
      </c>
      <c r="AY154">
        <v>2.7705206742303798</v>
      </c>
      <c r="AZ154">
        <v>10.234622508231601</v>
      </c>
      <c r="BA154">
        <v>0.65100000000000002</v>
      </c>
      <c r="BB154">
        <v>8.6999999999999994E-2</v>
      </c>
      <c r="BC154">
        <v>0.13300000000000001</v>
      </c>
      <c r="BD154">
        <v>-0.62</v>
      </c>
      <c r="BE154">
        <v>-3.53</v>
      </c>
      <c r="BF154">
        <v>-2.91</v>
      </c>
      <c r="BG154">
        <v>2.9048344833304502E-4</v>
      </c>
      <c r="BH154" s="1">
        <v>5.4584321507178402E-9</v>
      </c>
      <c r="BI154" s="1">
        <v>4.9824653292063197E-8</v>
      </c>
      <c r="BJ154">
        <v>1.3437731496898199E-3</v>
      </c>
      <c r="BK154" s="1">
        <v>1.75298905460974E-7</v>
      </c>
      <c r="BL154" s="1">
        <v>3.76074592120675E-6</v>
      </c>
      <c r="BM154">
        <v>5.6</v>
      </c>
      <c r="BN154">
        <v>5.6</v>
      </c>
      <c r="BO154">
        <v>5.2</v>
      </c>
      <c r="BQ154">
        <v>5.2</v>
      </c>
      <c r="BR154">
        <v>5.6</v>
      </c>
      <c r="BS154">
        <v>5.2</v>
      </c>
      <c r="BU154">
        <v>8.1</v>
      </c>
      <c r="BV154">
        <v>7.4</v>
      </c>
      <c r="BW154">
        <v>7</v>
      </c>
      <c r="BX154">
        <v>2.6</v>
      </c>
      <c r="BY154">
        <v>3.4</v>
      </c>
      <c r="BZ154">
        <v>3.4</v>
      </c>
    </row>
    <row r="155" spans="1:79" x14ac:dyDescent="0.3">
      <c r="A155">
        <v>1564</v>
      </c>
      <c r="B155" t="s">
        <v>9</v>
      </c>
      <c r="C155" t="s">
        <v>8</v>
      </c>
      <c r="E155" t="s">
        <v>869</v>
      </c>
      <c r="F155" t="str">
        <f>IF(ISBLANK(E155),"Unknown",VLOOKUP(E155,'[1]LVL1_ID_metadata _final'!$F$2:$G$690,2,FALSE))</f>
        <v>Therapeutics/Drugs</v>
      </c>
      <c r="G155" t="str">
        <f>IF(ISBLANK(E155),"Unknown",VLOOKUP(E155,'[1]LVL1_ID_metadata _final'!$F$2:$H$690,3,FALSE))</f>
        <v>Antiaggregant</v>
      </c>
      <c r="I155" t="str">
        <f>IF(ISBLANK($E155),"Unknown",VLOOKUP($E155,'[1]LVL1_ID_metadata _final'!$F$2:$K$690,5,FALSE))</f>
        <v>113665-84-2</v>
      </c>
      <c r="J155" t="str">
        <f>IF(ISBLANK($E155),"Unknown",VLOOKUP($E155,'[1]LVL1_ID_metadata _final'!$F$2:$K$690,6,FALSE))</f>
        <v>https://en.wikipedia.org/wiki/Clopidogrel</v>
      </c>
      <c r="L155" t="s">
        <v>868</v>
      </c>
      <c r="M155" t="s">
        <v>4</v>
      </c>
      <c r="N155" t="s">
        <v>4</v>
      </c>
      <c r="O155" t="s">
        <v>3</v>
      </c>
      <c r="P155" t="s">
        <v>4</v>
      </c>
      <c r="Q155" t="s">
        <v>3</v>
      </c>
      <c r="R155">
        <v>321.05903000000001</v>
      </c>
      <c r="S155">
        <v>322.06630999999999</v>
      </c>
      <c r="T155">
        <v>20.776</v>
      </c>
      <c r="U155">
        <v>27957949.1270357</v>
      </c>
      <c r="V155">
        <v>26</v>
      </c>
      <c r="W155">
        <v>2</v>
      </c>
      <c r="X155">
        <v>0</v>
      </c>
      <c r="Y155">
        <v>54.3</v>
      </c>
      <c r="Z155">
        <v>45.2</v>
      </c>
      <c r="AB155" t="s">
        <v>2</v>
      </c>
      <c r="AC155" t="s">
        <v>2</v>
      </c>
      <c r="AD155" t="s">
        <v>1</v>
      </c>
      <c r="AE155" t="s">
        <v>0</v>
      </c>
      <c r="AF155">
        <v>27957949.1270357</v>
      </c>
      <c r="AG155">
        <v>27051853.6313009</v>
      </c>
      <c r="AH155">
        <v>26372993.685917001</v>
      </c>
      <c r="AI155">
        <v>122989.034352948</v>
      </c>
      <c r="AJ155">
        <v>23016747.2250202</v>
      </c>
      <c r="AK155">
        <v>20751556.0047765</v>
      </c>
      <c r="AL155">
        <v>19101617.936795902</v>
      </c>
      <c r="AM155">
        <v>163069.44001183499</v>
      </c>
      <c r="AN155">
        <v>23245959.733828001</v>
      </c>
      <c r="AO155">
        <v>22613349.911171399</v>
      </c>
      <c r="AP155">
        <v>20656041.520042598</v>
      </c>
      <c r="AQ155">
        <v>15822469.7057078</v>
      </c>
      <c r="AR155">
        <v>19434391.009888101</v>
      </c>
      <c r="AS155">
        <v>17442633.940926898</v>
      </c>
      <c r="AT155">
        <v>151133.92752043801</v>
      </c>
      <c r="AU155">
        <v>27051853.6313009</v>
      </c>
      <c r="AV155">
        <v>20751556.0047765</v>
      </c>
      <c r="AW155">
        <v>17442633.940926898</v>
      </c>
      <c r="AX155">
        <v>2.9312877782450699</v>
      </c>
      <c r="AY155">
        <v>9.3793910847759108</v>
      </c>
      <c r="AZ155" s="1">
        <v>10.2988290542821</v>
      </c>
      <c r="BA155" s="1">
        <v>0.76700000000000002</v>
      </c>
      <c r="BB155">
        <v>0.64500000000000002</v>
      </c>
      <c r="BC155" s="1">
        <v>0.84099999999999997</v>
      </c>
      <c r="BD155" s="1">
        <v>-0.38</v>
      </c>
      <c r="BE155">
        <v>-0.63</v>
      </c>
      <c r="BF155">
        <v>-0.25</v>
      </c>
      <c r="BG155">
        <v>1.8823080225601401E-2</v>
      </c>
      <c r="BH155">
        <v>1.4852817923294299E-3</v>
      </c>
      <c r="BI155">
        <v>8.4850312382031806E-2</v>
      </c>
      <c r="BJ155">
        <v>4.4415959909862898E-2</v>
      </c>
      <c r="BK155">
        <v>3.34290470467107E-3</v>
      </c>
      <c r="BL155">
        <v>0.16736973229597399</v>
      </c>
      <c r="BM155">
        <v>5.8</v>
      </c>
      <c r="BN155">
        <v>4.3</v>
      </c>
      <c r="BO155">
        <v>4.3</v>
      </c>
      <c r="BQ155">
        <v>4.5</v>
      </c>
      <c r="BR155">
        <v>5.2</v>
      </c>
      <c r="BS155">
        <v>4.0999999999999996</v>
      </c>
      <c r="BU155">
        <v>7</v>
      </c>
      <c r="BV155">
        <v>7.4</v>
      </c>
      <c r="BW155">
        <v>8.1</v>
      </c>
      <c r="BX155">
        <v>5.2</v>
      </c>
      <c r="BY155">
        <v>4.8</v>
      </c>
      <c r="BZ155">
        <v>5.6</v>
      </c>
    </row>
    <row r="156" spans="1:79" x14ac:dyDescent="0.3">
      <c r="A156">
        <v>723</v>
      </c>
      <c r="B156" t="s">
        <v>9</v>
      </c>
      <c r="C156" t="s">
        <v>8</v>
      </c>
      <c r="E156" t="s">
        <v>867</v>
      </c>
      <c r="F156" t="str">
        <f>IF(ISBLANK(E156),"Unknown",VLOOKUP(E156,'[1]LVL1_ID_metadata _final'!$F$2:$G$690,2,FALSE))</f>
        <v>Therapeutics/Drugs</v>
      </c>
      <c r="G156" t="str">
        <f>IF(ISBLANK(E156),"Unknown",VLOOKUP(E156,'[1]LVL1_ID_metadata _final'!$F$2:$H$690,3,FALSE))</f>
        <v>Antibiotic</v>
      </c>
      <c r="H156" t="str">
        <f>IF(ISBLANK(E156),"Unknown",VLOOKUP(E156,'[1]LVL1_ID_metadata _final'!$F$2:$I$690,4,FALSE))</f>
        <v>Metabolite</v>
      </c>
      <c r="I156" t="str">
        <f>IF(ISBLANK($E156),"Unknown",VLOOKUP($E156,'[1]LVL1_ID_metadata _final'!$F$2:$K$690,5,FALSE))</f>
        <v>107752-89-6</v>
      </c>
      <c r="J156" t="str">
        <f>IF(ISBLANK($E156),"Unknown",VLOOKUP($E156,'[1]LVL1_ID_metadata _final'!$F$2:$K$690,6,FALSE))</f>
        <v>https://proceedings.science/brazmedchem-2019/papers/analysis-of-the-bactericidal-activity-of-2-amino-5-6-7-8-tetrahydro--7-7-dimethyl-5-oxo-4-phenyl-4h-chromene-3-carbonitr</v>
      </c>
      <c r="L156" t="s">
        <v>866</v>
      </c>
      <c r="M156" t="s">
        <v>4</v>
      </c>
      <c r="N156" t="s">
        <v>5</v>
      </c>
      <c r="O156" t="s">
        <v>3</v>
      </c>
      <c r="P156" t="s">
        <v>4</v>
      </c>
      <c r="Q156" t="s">
        <v>3</v>
      </c>
      <c r="R156">
        <v>266.10575999999998</v>
      </c>
      <c r="S156">
        <v>250.08647999999999</v>
      </c>
      <c r="T156">
        <v>21.669</v>
      </c>
      <c r="U156">
        <v>39858508.1015843</v>
      </c>
      <c r="V156">
        <v>358</v>
      </c>
      <c r="W156">
        <v>1</v>
      </c>
      <c r="X156">
        <v>0</v>
      </c>
      <c r="Y156">
        <v>37.6</v>
      </c>
      <c r="Z156">
        <v>58.5</v>
      </c>
      <c r="AB156" t="s">
        <v>2</v>
      </c>
      <c r="AC156" t="s">
        <v>2</v>
      </c>
      <c r="AD156" t="s">
        <v>1</v>
      </c>
      <c r="AE156" t="s">
        <v>278</v>
      </c>
      <c r="AF156">
        <v>13939559.7144868</v>
      </c>
      <c r="AG156">
        <v>12408867.5096229</v>
      </c>
      <c r="AH156">
        <v>13391683.5452921</v>
      </c>
      <c r="AI156">
        <v>313228.12795525801</v>
      </c>
      <c r="AJ156">
        <v>35123935.281055503</v>
      </c>
      <c r="AK156">
        <v>37037138.488357201</v>
      </c>
      <c r="AL156">
        <v>37092643.739629097</v>
      </c>
      <c r="AM156">
        <v>105539.85911812499</v>
      </c>
      <c r="AN156">
        <v>27025703.948311701</v>
      </c>
      <c r="AO156">
        <v>25925394.872976199</v>
      </c>
      <c r="AP156">
        <v>26116615.823165599</v>
      </c>
      <c r="AQ156">
        <v>32817001.623309799</v>
      </c>
      <c r="AR156">
        <v>38924907.269235402</v>
      </c>
      <c r="AS156">
        <v>39858508.1015843</v>
      </c>
      <c r="AT156">
        <v>144523.91111596601</v>
      </c>
      <c r="AU156">
        <v>13391683.5452921</v>
      </c>
      <c r="AV156">
        <v>37037138.488357201</v>
      </c>
      <c r="AW156">
        <v>38924907.269235402</v>
      </c>
      <c r="AX156">
        <v>5.8548648337562996</v>
      </c>
      <c r="AY156" s="1">
        <v>3.0780324941249799</v>
      </c>
      <c r="AZ156" s="1">
        <v>10.280883405563699</v>
      </c>
      <c r="BA156">
        <v>2.766</v>
      </c>
      <c r="BB156" s="1">
        <v>2.907</v>
      </c>
      <c r="BC156" s="1">
        <v>1.0509999999999999</v>
      </c>
      <c r="BD156">
        <v>1.47</v>
      </c>
      <c r="BE156">
        <v>1.54</v>
      </c>
      <c r="BF156">
        <v>7.0000000000000007E-2</v>
      </c>
      <c r="BG156" s="1">
        <v>5.8049100628565498E-6</v>
      </c>
      <c r="BH156" s="1">
        <v>5.2048875529564498E-6</v>
      </c>
      <c r="BI156">
        <v>0.95106203576980197</v>
      </c>
      <c r="BJ156" s="1">
        <v>5.7823118728308298E-5</v>
      </c>
      <c r="BK156" s="1">
        <v>3.10624047256614E-5</v>
      </c>
      <c r="BL156" s="1">
        <v>0.999999927105924</v>
      </c>
      <c r="BM156" s="1"/>
      <c r="BN156">
        <v>5.2</v>
      </c>
      <c r="BO156" s="1">
        <v>4.8</v>
      </c>
      <c r="BP156" s="1"/>
      <c r="BQ156">
        <v>6.2</v>
      </c>
      <c r="BR156">
        <v>5.8</v>
      </c>
      <c r="BS156">
        <v>6.2</v>
      </c>
      <c r="BV156">
        <v>9.1999999999999993</v>
      </c>
      <c r="BW156">
        <v>9.1999999999999993</v>
      </c>
      <c r="BX156">
        <v>6.2</v>
      </c>
      <c r="BY156">
        <v>6.2</v>
      </c>
      <c r="BZ156">
        <v>6.6</v>
      </c>
      <c r="CA156">
        <v>4.5</v>
      </c>
    </row>
    <row r="157" spans="1:79" x14ac:dyDescent="0.3">
      <c r="A157">
        <v>410</v>
      </c>
      <c r="B157" t="s">
        <v>9</v>
      </c>
      <c r="D157" t="s">
        <v>675</v>
      </c>
      <c r="E157" t="s">
        <v>865</v>
      </c>
      <c r="F157" t="s">
        <v>750</v>
      </c>
      <c r="G157" t="s">
        <v>864</v>
      </c>
      <c r="I157" t="s">
        <v>863</v>
      </c>
      <c r="J157" t="s">
        <v>862</v>
      </c>
      <c r="L157" t="s">
        <v>861</v>
      </c>
      <c r="M157" t="s">
        <v>25</v>
      </c>
      <c r="N157" t="s">
        <v>34</v>
      </c>
      <c r="O157" t="s">
        <v>4</v>
      </c>
      <c r="P157" t="s">
        <v>4</v>
      </c>
      <c r="Q157" t="s">
        <v>3</v>
      </c>
      <c r="R157">
        <v>748.50842</v>
      </c>
      <c r="S157">
        <v>375.26148999999998</v>
      </c>
      <c r="T157">
        <v>10.893000000000001</v>
      </c>
      <c r="U157">
        <v>212181324.676705</v>
      </c>
      <c r="V157">
        <v>13</v>
      </c>
      <c r="W157">
        <v>1</v>
      </c>
      <c r="X157">
        <v>1</v>
      </c>
      <c r="Y157">
        <v>39.6</v>
      </c>
      <c r="Z157">
        <v>7</v>
      </c>
      <c r="AA157">
        <v>66.400000000000006</v>
      </c>
      <c r="AB157" t="s">
        <v>2</v>
      </c>
      <c r="AC157" t="s">
        <v>2</v>
      </c>
      <c r="AD157" t="s">
        <v>258</v>
      </c>
      <c r="AE157" t="s">
        <v>257</v>
      </c>
      <c r="AF157">
        <v>143808427.96383899</v>
      </c>
      <c r="AG157">
        <v>141224564.86945999</v>
      </c>
      <c r="AH157">
        <v>95553190.922425404</v>
      </c>
      <c r="AI157">
        <v>438296.29154238</v>
      </c>
      <c r="AJ157">
        <v>212181324.676705</v>
      </c>
      <c r="AK157">
        <v>67927036.172090799</v>
      </c>
      <c r="AL157">
        <v>69197327.250212505</v>
      </c>
      <c r="AM157">
        <v>414046.55859813403</v>
      </c>
      <c r="AN157">
        <v>106558519.27554099</v>
      </c>
      <c r="AO157">
        <v>146218744.89221001</v>
      </c>
      <c r="AP157">
        <v>18864634.181666501</v>
      </c>
      <c r="AQ157">
        <v>34297724.210279599</v>
      </c>
      <c r="AR157">
        <v>58219767.189445399</v>
      </c>
      <c r="AS157">
        <v>8608102.6434575394</v>
      </c>
      <c r="AT157">
        <v>675941.811916637</v>
      </c>
      <c r="AU157">
        <v>141224564.86945999</v>
      </c>
      <c r="AV157">
        <v>69197327.250212505</v>
      </c>
      <c r="AW157">
        <v>34297724.210279599</v>
      </c>
      <c r="AX157">
        <v>21.397286235172199</v>
      </c>
      <c r="AY157">
        <v>71.216404033818804</v>
      </c>
      <c r="AZ157" s="1">
        <v>73.604748438980295</v>
      </c>
      <c r="BA157">
        <v>0.49</v>
      </c>
      <c r="BB157">
        <v>0.24299999999999999</v>
      </c>
      <c r="BC157">
        <v>0.496</v>
      </c>
      <c r="BD157">
        <v>-1.03</v>
      </c>
      <c r="BE157">
        <v>-2.04</v>
      </c>
      <c r="BF157">
        <v>-1.01</v>
      </c>
      <c r="BG157">
        <v>0.92046219297606702</v>
      </c>
      <c r="BH157">
        <v>7.2260681342854599E-2</v>
      </c>
      <c r="BI157">
        <v>0.118639983108608</v>
      </c>
      <c r="BJ157">
        <v>0.99999987688113601</v>
      </c>
      <c r="BK157">
        <v>0.107070296568095</v>
      </c>
      <c r="BL157" s="1">
        <v>0.21938215485394899</v>
      </c>
      <c r="BM157" s="1">
        <v>3.6</v>
      </c>
      <c r="BN157">
        <v>2.4</v>
      </c>
      <c r="BO157" s="1"/>
      <c r="BP157" s="1">
        <v>3.4</v>
      </c>
      <c r="BQ157">
        <v>4.7</v>
      </c>
      <c r="BR157">
        <v>2</v>
      </c>
      <c r="BS157">
        <v>0.9</v>
      </c>
      <c r="BT157">
        <v>5.3</v>
      </c>
      <c r="BV157">
        <v>4.7</v>
      </c>
      <c r="BW157">
        <v>5.2</v>
      </c>
      <c r="BX157">
        <v>1.7</v>
      </c>
      <c r="BY157">
        <v>3.2</v>
      </c>
      <c r="BZ157">
        <v>5.8</v>
      </c>
      <c r="CA157">
        <v>3.4</v>
      </c>
    </row>
    <row r="158" spans="1:79" x14ac:dyDescent="0.3">
      <c r="A158">
        <v>2077</v>
      </c>
      <c r="B158" t="s">
        <v>9</v>
      </c>
      <c r="C158" t="s">
        <v>8</v>
      </c>
      <c r="D158" t="s">
        <v>675</v>
      </c>
      <c r="E158" t="s">
        <v>860</v>
      </c>
      <c r="F158" t="str">
        <f>IF(ISBLANK(E158),"Unknown",VLOOKUP(E158,[1]NTA_cleaned_R3!$A$2:$B$194,2,FALSE))</f>
        <v>Therapeutics/Drugs</v>
      </c>
      <c r="G158" t="str">
        <f>IF(ISBLANK(E158),"",VLOOKUP(E158,[1]NTA_cleaned_R3!$A$2:$C$194,3,FALSE))</f>
        <v>Antibiotic</v>
      </c>
      <c r="I158" t="s">
        <v>859</v>
      </c>
      <c r="J158" t="s">
        <v>858</v>
      </c>
      <c r="L158" t="s">
        <v>857</v>
      </c>
      <c r="M158" t="s">
        <v>34</v>
      </c>
      <c r="N158" t="s">
        <v>4</v>
      </c>
      <c r="O158" t="s">
        <v>4</v>
      </c>
      <c r="P158" t="s">
        <v>4</v>
      </c>
      <c r="Q158" t="s">
        <v>3</v>
      </c>
      <c r="R158">
        <v>747.47569999999996</v>
      </c>
      <c r="S158">
        <v>748.48297000000002</v>
      </c>
      <c r="T158">
        <v>15.829000000000001</v>
      </c>
      <c r="U158">
        <v>20619507.940606602</v>
      </c>
      <c r="V158">
        <v>9</v>
      </c>
      <c r="W158">
        <v>1</v>
      </c>
      <c r="X158">
        <v>1</v>
      </c>
      <c r="Y158">
        <v>92.8</v>
      </c>
      <c r="Z158">
        <v>79.7</v>
      </c>
      <c r="AA158">
        <v>88</v>
      </c>
      <c r="AB158" t="s">
        <v>2</v>
      </c>
      <c r="AC158" t="s">
        <v>2</v>
      </c>
      <c r="AD158" t="s">
        <v>1</v>
      </c>
      <c r="AE158" t="s">
        <v>0</v>
      </c>
      <c r="AF158">
        <v>20619507.940606602</v>
      </c>
      <c r="AG158">
        <v>19815995.444819398</v>
      </c>
      <c r="AH158">
        <v>19764545.907923002</v>
      </c>
      <c r="AI158">
        <v>100885.297305609</v>
      </c>
      <c r="AJ158">
        <v>15516806.9937307</v>
      </c>
      <c r="AK158">
        <v>19022348.4729282</v>
      </c>
      <c r="AL158">
        <v>18210285.945106599</v>
      </c>
      <c r="AM158">
        <v>102290.726817038</v>
      </c>
      <c r="AN158">
        <v>17282537.937656499</v>
      </c>
      <c r="AO158">
        <v>13965422.8036568</v>
      </c>
      <c r="AP158">
        <v>14688382.2160946</v>
      </c>
      <c r="AQ158">
        <v>1786213.5975762799</v>
      </c>
      <c r="AR158">
        <v>2296893.6215506499</v>
      </c>
      <c r="AS158">
        <v>2657296.2244872898</v>
      </c>
      <c r="AT158">
        <v>105499.991344653</v>
      </c>
      <c r="AU158">
        <v>19815995.444819398</v>
      </c>
      <c r="AV158">
        <v>18210285.945106599</v>
      </c>
      <c r="AW158">
        <v>2296893.6215506499</v>
      </c>
      <c r="AX158">
        <v>2.3892886500185302</v>
      </c>
      <c r="AY158">
        <v>10.436063730441701</v>
      </c>
      <c r="AZ158">
        <v>19.480871508028699</v>
      </c>
      <c r="BA158">
        <v>0.91900000000000004</v>
      </c>
      <c r="BB158">
        <v>0.11600000000000001</v>
      </c>
      <c r="BC158">
        <v>0.126</v>
      </c>
      <c r="BD158">
        <v>-0.12</v>
      </c>
      <c r="BE158">
        <v>-3.11</v>
      </c>
      <c r="BF158">
        <v>-2.99</v>
      </c>
      <c r="BG158">
        <v>0.46647601830885599</v>
      </c>
      <c r="BH158" s="1">
        <v>2.0962477988995002E-6</v>
      </c>
      <c r="BI158" s="1">
        <v>2.96646815356461E-6</v>
      </c>
      <c r="BJ158">
        <v>0.626138698952729</v>
      </c>
      <c r="BK158" s="1">
        <v>1.5804859095201698E-5</v>
      </c>
      <c r="BL158" s="1">
        <v>5.0393031621134798E-5</v>
      </c>
      <c r="BM158">
        <v>4.8</v>
      </c>
      <c r="BN158">
        <v>4.0999999999999996</v>
      </c>
      <c r="BO158">
        <v>4.8</v>
      </c>
      <c r="BQ158">
        <v>4.8</v>
      </c>
      <c r="BR158">
        <v>5.6</v>
      </c>
      <c r="BS158">
        <v>5.6</v>
      </c>
      <c r="BU158">
        <v>7.2</v>
      </c>
      <c r="BV158">
        <v>7.2</v>
      </c>
      <c r="BW158">
        <v>7.6</v>
      </c>
      <c r="BX158">
        <v>2.9</v>
      </c>
      <c r="BY158">
        <v>2.9</v>
      </c>
      <c r="BZ158">
        <v>2.1</v>
      </c>
    </row>
    <row r="159" spans="1:79" x14ac:dyDescent="0.3">
      <c r="A159">
        <v>1454</v>
      </c>
      <c r="B159" t="s">
        <v>9</v>
      </c>
      <c r="C159" t="s">
        <v>8</v>
      </c>
      <c r="D159" t="s">
        <v>675</v>
      </c>
      <c r="E159" t="s">
        <v>856</v>
      </c>
      <c r="F159" t="str">
        <f>IF(ISBLANK(E159),"Unknown",VLOOKUP(E159,[1]NTA_cleaned_R3!$A$2:$B$194,2,FALSE))</f>
        <v>Therapeutics/Drugs</v>
      </c>
      <c r="G159" t="str">
        <f>IF(ISBLANK(E159),"",VLOOKUP(E159,[1]NTA_cleaned_R3!$A$2:$C$194,3,FALSE))</f>
        <v>Antibiotic</v>
      </c>
      <c r="I159" t="s">
        <v>855</v>
      </c>
      <c r="J159" t="s">
        <v>854</v>
      </c>
      <c r="L159" t="s">
        <v>853</v>
      </c>
      <c r="M159" t="s">
        <v>34</v>
      </c>
      <c r="N159" t="s">
        <v>4</v>
      </c>
      <c r="O159" t="s">
        <v>4</v>
      </c>
      <c r="P159" t="s">
        <v>4</v>
      </c>
      <c r="Q159" t="s">
        <v>4</v>
      </c>
      <c r="R159">
        <v>836.52435000000003</v>
      </c>
      <c r="S159">
        <v>419.26963000000001</v>
      </c>
      <c r="T159">
        <v>16.119</v>
      </c>
      <c r="U159">
        <v>29397157.887373298</v>
      </c>
      <c r="V159">
        <v>9</v>
      </c>
      <c r="W159">
        <v>2</v>
      </c>
      <c r="X159">
        <v>1</v>
      </c>
      <c r="Y159">
        <v>93.5</v>
      </c>
      <c r="Z159">
        <v>80.8</v>
      </c>
      <c r="AA159">
        <v>87.8</v>
      </c>
      <c r="AB159" t="s">
        <v>28</v>
      </c>
      <c r="AC159" t="s">
        <v>2</v>
      </c>
      <c r="AD159" t="s">
        <v>1</v>
      </c>
      <c r="AE159" t="s">
        <v>257</v>
      </c>
      <c r="AF159">
        <v>29065043.3897046</v>
      </c>
      <c r="AG159">
        <v>28345669.210005999</v>
      </c>
      <c r="AH159">
        <v>29397157.887373298</v>
      </c>
      <c r="AI159">
        <v>95513.064046054598</v>
      </c>
      <c r="AJ159">
        <v>21289044.945354901</v>
      </c>
      <c r="AK159">
        <v>20414545.807438701</v>
      </c>
      <c r="AL159">
        <v>19395882.0061859</v>
      </c>
      <c r="AM159">
        <v>100368.92495657101</v>
      </c>
      <c r="AN159">
        <v>28482501.189964801</v>
      </c>
      <c r="AO159">
        <v>25769987.809303999</v>
      </c>
      <c r="AP159">
        <v>24157726.207851999</v>
      </c>
      <c r="AQ159">
        <v>20977137.896311801</v>
      </c>
      <c r="AR159">
        <v>24813284.950282</v>
      </c>
      <c r="AS159">
        <v>25490328.277067501</v>
      </c>
      <c r="AT159">
        <v>99426.859107930301</v>
      </c>
      <c r="AU159">
        <v>29065043.3897046</v>
      </c>
      <c r="AV159">
        <v>20414545.807438701</v>
      </c>
      <c r="AW159">
        <v>24813284.950282</v>
      </c>
      <c r="AX159">
        <v>1.85754520587626</v>
      </c>
      <c r="AY159">
        <v>4.65222938269366</v>
      </c>
      <c r="AZ159" s="1">
        <v>10.2435910354797</v>
      </c>
      <c r="BA159" s="1">
        <v>0.70199999999999996</v>
      </c>
      <c r="BB159">
        <v>0.85399999999999998</v>
      </c>
      <c r="BC159" s="1">
        <v>1.2150000000000001</v>
      </c>
      <c r="BD159">
        <v>-0.51</v>
      </c>
      <c r="BE159">
        <v>-0.23</v>
      </c>
      <c r="BF159">
        <v>0.28000000000000003</v>
      </c>
      <c r="BG159">
        <v>1.6912399106233701E-3</v>
      </c>
      <c r="BH159">
        <v>2.5235770480688001E-2</v>
      </c>
      <c r="BI159">
        <v>7.5004926175196801E-2</v>
      </c>
      <c r="BJ159">
        <v>5.89944312576855E-3</v>
      </c>
      <c r="BK159">
        <v>4.1145059477473801E-2</v>
      </c>
      <c r="BL159">
        <v>0.15111720854392499</v>
      </c>
      <c r="BM159">
        <v>5.0999999999999996</v>
      </c>
      <c r="BN159">
        <v>4.7</v>
      </c>
      <c r="BO159">
        <v>5.0999999999999996</v>
      </c>
      <c r="BQ159">
        <v>5.2</v>
      </c>
      <c r="BR159">
        <v>4.8</v>
      </c>
      <c r="BS159">
        <v>4.5</v>
      </c>
      <c r="BU159">
        <v>8</v>
      </c>
      <c r="BV159">
        <v>7.6</v>
      </c>
      <c r="BW159">
        <v>8</v>
      </c>
      <c r="BX159">
        <v>6.4</v>
      </c>
      <c r="BY159">
        <v>5.0999999999999996</v>
      </c>
      <c r="BZ159">
        <v>5.5</v>
      </c>
    </row>
    <row r="160" spans="1:79" x14ac:dyDescent="0.3">
      <c r="A160">
        <v>3159</v>
      </c>
      <c r="B160" t="s">
        <v>9</v>
      </c>
      <c r="E160" t="s">
        <v>852</v>
      </c>
      <c r="F160" t="str">
        <f>IF(ISBLANK(E160),"Unknown",VLOOKUP(E160,'[1]LVL1_ID_metadata _final'!$F$2:$G$690,2,FALSE))</f>
        <v>Therapeutics/Drugs</v>
      </c>
      <c r="G160" t="str">
        <f>IF(ISBLANK(E160),"Unknown",VLOOKUP(E160,'[1]LVL1_ID_metadata _final'!$F$2:$H$690,3,FALSE))</f>
        <v>Antibiotic</v>
      </c>
      <c r="I160" t="str">
        <f>IF(ISBLANK($E160),"Unknown",VLOOKUP($E160,'[1]LVL1_ID_metadata _final'!$F$2:$K$690,5,FALSE))</f>
        <v>168828-58-8</v>
      </c>
      <c r="J160" t="str">
        <f>IF(ISBLANK($E160),"Unknown",VLOOKUP($E160,'[1]LVL1_ID_metadata _final'!$F$2:$K$690,6,FALSE))</f>
        <v>https://en.wikipedia.org/wiki/Sutezolid</v>
      </c>
      <c r="L160" t="s">
        <v>851</v>
      </c>
      <c r="M160" t="s">
        <v>5</v>
      </c>
      <c r="N160" t="s">
        <v>5</v>
      </c>
      <c r="O160" t="s">
        <v>3</v>
      </c>
      <c r="P160" t="s">
        <v>109</v>
      </c>
      <c r="Q160" t="s">
        <v>3</v>
      </c>
      <c r="R160">
        <v>353.11984000000001</v>
      </c>
      <c r="S160">
        <v>354.12711000000002</v>
      </c>
      <c r="T160">
        <v>14.065</v>
      </c>
      <c r="U160">
        <v>11828465.7859948</v>
      </c>
      <c r="V160">
        <v>257</v>
      </c>
      <c r="W160">
        <v>8</v>
      </c>
      <c r="X160">
        <v>0</v>
      </c>
      <c r="Y160">
        <v>58.4</v>
      </c>
      <c r="Z160">
        <v>7.9</v>
      </c>
      <c r="AB160" t="s">
        <v>2</v>
      </c>
      <c r="AC160" t="s">
        <v>2</v>
      </c>
      <c r="AD160" t="s">
        <v>1</v>
      </c>
      <c r="AE160" t="s">
        <v>0</v>
      </c>
      <c r="AF160">
        <v>9420474.0796755496</v>
      </c>
      <c r="AG160">
        <v>11180912.2020064</v>
      </c>
      <c r="AH160">
        <v>11172846.5180254</v>
      </c>
      <c r="AI160">
        <v>89776.153075198803</v>
      </c>
      <c r="AJ160">
        <v>11828465.7859948</v>
      </c>
      <c r="AK160">
        <v>9034733.4871314205</v>
      </c>
      <c r="AL160">
        <v>9260889.3211800307</v>
      </c>
      <c r="AM160">
        <v>93153.999883504497</v>
      </c>
      <c r="AN160">
        <v>9877476.6628663093</v>
      </c>
      <c r="AO160">
        <v>8826441.5236897897</v>
      </c>
      <c r="AP160">
        <v>8213662.6376897302</v>
      </c>
      <c r="AQ160">
        <v>3102342.1654471699</v>
      </c>
      <c r="AR160">
        <v>4536324.6350942096</v>
      </c>
      <c r="AS160">
        <v>3793501.04014681</v>
      </c>
      <c r="AT160">
        <v>92113.812910282999</v>
      </c>
      <c r="AU160">
        <v>11172846.5180254</v>
      </c>
      <c r="AV160">
        <v>9260889.3211800307</v>
      </c>
      <c r="AW160">
        <v>3793501.04014681</v>
      </c>
      <c r="AX160">
        <v>9.5744475114854009</v>
      </c>
      <c r="AY160">
        <v>15.4540968046018</v>
      </c>
      <c r="AZ160">
        <v>18.8191691992815</v>
      </c>
      <c r="BA160">
        <v>0.82899999999999996</v>
      </c>
      <c r="BB160">
        <v>0.34</v>
      </c>
      <c r="BC160">
        <v>0.41</v>
      </c>
      <c r="BD160">
        <v>-0.27</v>
      </c>
      <c r="BE160">
        <v>-1.56</v>
      </c>
      <c r="BF160">
        <v>-1.29</v>
      </c>
      <c r="BG160">
        <v>0.88777844242289505</v>
      </c>
      <c r="BH160">
        <v>3.8469529085360899E-4</v>
      </c>
      <c r="BI160">
        <v>5.2920561810287903E-4</v>
      </c>
      <c r="BJ160">
        <v>0.98497694939819302</v>
      </c>
      <c r="BK160">
        <v>1.05771828123215E-3</v>
      </c>
      <c r="BL160">
        <v>2.5280837812289201E-3</v>
      </c>
      <c r="BM160" s="1">
        <v>4.5999999999999996</v>
      </c>
      <c r="BN160">
        <v>6</v>
      </c>
      <c r="BO160">
        <v>5.6</v>
      </c>
      <c r="BQ160">
        <v>4.8</v>
      </c>
      <c r="BR160">
        <v>5.4</v>
      </c>
      <c r="BS160">
        <v>5.4</v>
      </c>
      <c r="BU160">
        <v>7.9</v>
      </c>
      <c r="BV160">
        <v>7.9</v>
      </c>
      <c r="BW160">
        <v>7.1</v>
      </c>
      <c r="BX160">
        <v>5.5</v>
      </c>
      <c r="BY160">
        <v>4</v>
      </c>
      <c r="BZ160">
        <v>5.5</v>
      </c>
    </row>
    <row r="161" spans="1:79" x14ac:dyDescent="0.3">
      <c r="A161">
        <v>4191</v>
      </c>
      <c r="B161" t="s">
        <v>9</v>
      </c>
      <c r="C161" t="s">
        <v>8</v>
      </c>
      <c r="D161" t="s">
        <v>675</v>
      </c>
      <c r="E161" t="s">
        <v>850</v>
      </c>
      <c r="F161" t="str">
        <f>IF(ISBLANK(E161),"Unknown",VLOOKUP(E161,[1]NTA_cleaned_R3!$A$2:$B$194,2,FALSE))</f>
        <v>Therapeutics/Drugs</v>
      </c>
      <c r="G161" t="str">
        <f>IF(ISBLANK(E161),"",VLOOKUP(E161,[1]NTA_cleaned_R3!$A$2:$C$194,3,FALSE))</f>
        <v>Antibiotic</v>
      </c>
      <c r="I161" t="s">
        <v>849</v>
      </c>
      <c r="J161" t="s">
        <v>848</v>
      </c>
      <c r="L161" t="s">
        <v>847</v>
      </c>
      <c r="M161" t="s">
        <v>25</v>
      </c>
      <c r="N161" t="s">
        <v>18</v>
      </c>
      <c r="O161" t="s">
        <v>4</v>
      </c>
      <c r="P161" t="s">
        <v>18</v>
      </c>
      <c r="Q161" t="s">
        <v>4</v>
      </c>
      <c r="R161">
        <v>290.13805000000002</v>
      </c>
      <c r="S161">
        <v>291.14533</v>
      </c>
      <c r="T161">
        <v>8.3710000000000004</v>
      </c>
      <c r="U161">
        <v>7276424.9727237402</v>
      </c>
      <c r="V161">
        <v>99</v>
      </c>
      <c r="W161">
        <v>2</v>
      </c>
      <c r="X161">
        <v>1</v>
      </c>
      <c r="Y161">
        <v>96.6</v>
      </c>
      <c r="Z161">
        <v>78.2</v>
      </c>
      <c r="AA161">
        <v>86.6</v>
      </c>
      <c r="AB161" t="s">
        <v>28</v>
      </c>
      <c r="AC161" t="s">
        <v>2</v>
      </c>
      <c r="AD161" t="s">
        <v>1</v>
      </c>
      <c r="AE161" t="s">
        <v>0</v>
      </c>
      <c r="AF161">
        <v>5966337.5107083898</v>
      </c>
      <c r="AG161">
        <v>5987592.0856241696</v>
      </c>
      <c r="AH161">
        <v>6038987.2397398297</v>
      </c>
      <c r="AI161">
        <v>64968.755014349699</v>
      </c>
      <c r="AJ161">
        <v>7276424.9727237402</v>
      </c>
      <c r="AK161">
        <v>4487443.9665382998</v>
      </c>
      <c r="AL161">
        <v>5709666.6145129101</v>
      </c>
      <c r="AM161">
        <v>61918.885105009897</v>
      </c>
      <c r="AN161">
        <v>6404666.9019529102</v>
      </c>
      <c r="AO161">
        <v>6235122.0074664103</v>
      </c>
      <c r="AP161">
        <v>5478662.77592023</v>
      </c>
      <c r="AQ161">
        <v>4224876.8393929396</v>
      </c>
      <c r="AR161">
        <v>4856778.0296304701</v>
      </c>
      <c r="AS161">
        <v>5278985.6448190203</v>
      </c>
      <c r="AT161">
        <v>60692.6081010665</v>
      </c>
      <c r="AU161">
        <v>5987592.0856241696</v>
      </c>
      <c r="AV161">
        <v>5709666.6145129101</v>
      </c>
      <c r="AW161">
        <v>4856778.0296304701</v>
      </c>
      <c r="AX161">
        <v>0.62278474556601904</v>
      </c>
      <c r="AY161">
        <v>24.002575327848401</v>
      </c>
      <c r="AZ161">
        <v>11.082775953085299</v>
      </c>
      <c r="BA161">
        <v>0.95399999999999996</v>
      </c>
      <c r="BB161">
        <v>0.81100000000000005</v>
      </c>
      <c r="BC161">
        <v>0.85099999999999998</v>
      </c>
      <c r="BD161">
        <v>-7.0000000000000007E-2</v>
      </c>
      <c r="BE161">
        <v>-0.3</v>
      </c>
      <c r="BF161">
        <v>-0.23</v>
      </c>
      <c r="BG161">
        <v>0.92177612627608796</v>
      </c>
      <c r="BH161">
        <v>0.23966018538949299</v>
      </c>
      <c r="BI161">
        <v>0.38100055264584398</v>
      </c>
      <c r="BJ161">
        <v>0.99999987688113601</v>
      </c>
      <c r="BK161">
        <v>0.31177909087530498</v>
      </c>
      <c r="BL161">
        <v>0.56433294592333105</v>
      </c>
      <c r="BM161">
        <v>5.4</v>
      </c>
      <c r="BN161">
        <v>5.4</v>
      </c>
      <c r="BO161">
        <v>4.2</v>
      </c>
      <c r="BQ161">
        <v>5</v>
      </c>
      <c r="BR161">
        <v>5.2</v>
      </c>
      <c r="BS161">
        <v>5</v>
      </c>
      <c r="BU161">
        <v>7.9</v>
      </c>
      <c r="BV161">
        <v>7.1</v>
      </c>
      <c r="BW161">
        <v>6.8</v>
      </c>
      <c r="BX161">
        <v>4</v>
      </c>
      <c r="BY161">
        <v>3.6</v>
      </c>
      <c r="BZ161">
        <v>3.5</v>
      </c>
    </row>
    <row r="162" spans="1:79" x14ac:dyDescent="0.3">
      <c r="A162">
        <v>292</v>
      </c>
      <c r="B162" t="s">
        <v>9</v>
      </c>
      <c r="E162" t="s">
        <v>846</v>
      </c>
      <c r="F162" t="str">
        <f>IF(ISBLANK(E162),"Unknown",VLOOKUP(E162,'[1]LVL1_ID_metadata _final'!$F$2:$G$690,2,FALSE))</f>
        <v>Therapeutics/Drugs</v>
      </c>
      <c r="G162" t="str">
        <f>IF(ISBLANK(E162),"Unknown",VLOOKUP(E162,'[1]LVL1_ID_metadata _final'!$F$2:$H$690,3,FALSE))</f>
        <v xml:space="preserve">Anticholinergic </v>
      </c>
      <c r="I162" t="str">
        <f>IF(ISBLANK($E162),"Unknown",VLOOKUP($E162,'[1]LVL1_ID_metadata _final'!$F$2:$K$690,5,FALSE))</f>
        <v>86-13-5</v>
      </c>
      <c r="J162" t="str">
        <f>IF(ISBLANK($E162),"Unknown",VLOOKUP($E162,'[1]LVL1_ID_metadata _final'!$F$2:$K$690,6,FALSE))</f>
        <v>https://www.drugs.com/mtm/benztropine.html</v>
      </c>
      <c r="L162" t="s">
        <v>845</v>
      </c>
      <c r="M162" t="s">
        <v>4</v>
      </c>
      <c r="N162" t="s">
        <v>4</v>
      </c>
      <c r="O162" t="s">
        <v>3</v>
      </c>
      <c r="P162" t="s">
        <v>4</v>
      </c>
      <c r="Q162" t="s">
        <v>3</v>
      </c>
      <c r="R162">
        <v>307.19367</v>
      </c>
      <c r="S162">
        <v>308.20094999999998</v>
      </c>
      <c r="T162">
        <v>16.376000000000001</v>
      </c>
      <c r="U162">
        <v>144528674.55805901</v>
      </c>
      <c r="V162">
        <v>134</v>
      </c>
      <c r="W162">
        <v>1</v>
      </c>
      <c r="X162">
        <v>0</v>
      </c>
      <c r="Y162">
        <v>31.4</v>
      </c>
      <c r="Z162">
        <v>6.6</v>
      </c>
      <c r="AB162" t="s">
        <v>2</v>
      </c>
      <c r="AC162" t="s">
        <v>2</v>
      </c>
      <c r="AD162" t="s">
        <v>1</v>
      </c>
      <c r="AE162" t="s">
        <v>0</v>
      </c>
      <c r="AF162">
        <v>978875.862374285</v>
      </c>
      <c r="AG162">
        <v>1065485.77558746</v>
      </c>
      <c r="AH162">
        <v>932743.35567627195</v>
      </c>
      <c r="AI162">
        <v>618768.95304540696</v>
      </c>
      <c r="AJ162">
        <v>122164180.420636</v>
      </c>
      <c r="AK162">
        <v>144528674.55805901</v>
      </c>
      <c r="AL162">
        <v>138696082.270661</v>
      </c>
      <c r="AM162">
        <v>179734.567100054</v>
      </c>
      <c r="AN162">
        <v>45531085.159985296</v>
      </c>
      <c r="AO162">
        <v>41978310.710221097</v>
      </c>
      <c r="AP162">
        <v>43324428.5354826</v>
      </c>
      <c r="AQ162">
        <v>225826.20755410299</v>
      </c>
      <c r="AR162">
        <v>254454.545066127</v>
      </c>
      <c r="AS162">
        <v>252893.46048930599</v>
      </c>
      <c r="AT162">
        <v>1244833.4874686699</v>
      </c>
      <c r="AU162">
        <v>978875.862374285</v>
      </c>
      <c r="AV162">
        <v>138696082.270661</v>
      </c>
      <c r="AW162">
        <v>252893.46048930599</v>
      </c>
      <c r="AX162">
        <v>6.7910200519657904</v>
      </c>
      <c r="AY162" s="1">
        <v>8.5850584574684596</v>
      </c>
      <c r="AZ162" s="1">
        <v>6.5865113467988898</v>
      </c>
      <c r="BA162">
        <v>141.68899999999999</v>
      </c>
      <c r="BB162" s="1">
        <v>0.25800000000000001</v>
      </c>
      <c r="BC162" s="1">
        <v>2E-3</v>
      </c>
      <c r="BD162">
        <v>7.15</v>
      </c>
      <c r="BE162">
        <v>-1.95</v>
      </c>
      <c r="BF162">
        <v>-9.1</v>
      </c>
      <c r="BG162" s="1">
        <v>1.3233858453531899E-13</v>
      </c>
      <c r="BH162" s="1">
        <v>1.20623804034103E-6</v>
      </c>
      <c r="BI162" s="1">
        <v>6.4170890823333998E-14</v>
      </c>
      <c r="BJ162" s="1">
        <v>1.35448541271899E-11</v>
      </c>
      <c r="BK162" s="1">
        <v>1.0576230794752701E-5</v>
      </c>
      <c r="BL162" s="1">
        <v>2.2195985790081799E-11</v>
      </c>
      <c r="BM162" s="1"/>
      <c r="BO162" s="1"/>
      <c r="BP162" s="1">
        <v>6.7</v>
      </c>
      <c r="BQ162">
        <v>6.2</v>
      </c>
      <c r="BR162">
        <v>6.2</v>
      </c>
      <c r="BS162">
        <v>6.6</v>
      </c>
      <c r="BU162">
        <v>7.3</v>
      </c>
      <c r="BV162">
        <v>8.5</v>
      </c>
      <c r="BW162">
        <v>8.5</v>
      </c>
      <c r="CA162">
        <v>5.5</v>
      </c>
    </row>
    <row r="163" spans="1:79" x14ac:dyDescent="0.3">
      <c r="A163">
        <v>3997</v>
      </c>
      <c r="B163" t="s">
        <v>9</v>
      </c>
      <c r="C163" t="s">
        <v>8</v>
      </c>
      <c r="E163" t="s">
        <v>844</v>
      </c>
      <c r="F163" t="str">
        <f>IF(ISBLANK(E163),"Unknown",VLOOKUP(E163,'[1]LVL1_ID_metadata _final'!$F$2:$G$690,2,FALSE))</f>
        <v>Therapeutics/Drugs</v>
      </c>
      <c r="G163" t="str">
        <f>IF(ISBLANK(E163),"Unknown",VLOOKUP(E163,'[1]LVL1_ID_metadata _final'!$F$2:$H$690,3,FALSE))</f>
        <v>Anticoagulant</v>
      </c>
      <c r="I163" t="str">
        <f>IF(ISBLANK($E163),"Unknown",VLOOKUP($E163,'[1]LVL1_ID_metadata _final'!$F$2:$K$690,5,FALSE))</f>
        <v>366789-02-8</v>
      </c>
      <c r="J163" t="str">
        <f>IF(ISBLANK($E163),"Unknown",VLOOKUP($E163,'[1]LVL1_ID_metadata _final'!$F$2:$K$690,6,FALSE))</f>
        <v>https://en.wikipedia.org/wiki/Rivaroxaban</v>
      </c>
      <c r="L163" t="s">
        <v>843</v>
      </c>
      <c r="M163" t="s">
        <v>4</v>
      </c>
      <c r="N163" t="s">
        <v>4</v>
      </c>
      <c r="O163" t="s">
        <v>3</v>
      </c>
      <c r="P163" t="s">
        <v>4</v>
      </c>
      <c r="Q163" t="s">
        <v>4</v>
      </c>
      <c r="R163">
        <v>435.06572</v>
      </c>
      <c r="S163">
        <v>436.07299999999998</v>
      </c>
      <c r="T163">
        <v>17.745999999999999</v>
      </c>
      <c r="U163">
        <v>8273501.8218637798</v>
      </c>
      <c r="V163">
        <v>21</v>
      </c>
      <c r="W163">
        <v>3</v>
      </c>
      <c r="X163">
        <v>0</v>
      </c>
      <c r="Y163">
        <v>89.5</v>
      </c>
      <c r="Z163">
        <v>55.7</v>
      </c>
      <c r="AB163" t="s">
        <v>28</v>
      </c>
      <c r="AC163" t="s">
        <v>2</v>
      </c>
      <c r="AD163" t="s">
        <v>1</v>
      </c>
      <c r="AE163" t="s">
        <v>0</v>
      </c>
      <c r="AF163">
        <v>6852461.9922461202</v>
      </c>
      <c r="AG163">
        <v>6685606.0330159301</v>
      </c>
      <c r="AH163">
        <v>6904509.5573713602</v>
      </c>
      <c r="AI163">
        <v>90835.597469120403</v>
      </c>
      <c r="AJ163">
        <v>8243305.2369364304</v>
      </c>
      <c r="AK163">
        <v>7575122.4808862396</v>
      </c>
      <c r="AL163">
        <v>7340281.7328794096</v>
      </c>
      <c r="AM163">
        <v>95669.279251120795</v>
      </c>
      <c r="AN163">
        <v>7803641.7561001601</v>
      </c>
      <c r="AO163">
        <v>7264981.5831586597</v>
      </c>
      <c r="AP163">
        <v>7498202.7341937805</v>
      </c>
      <c r="AQ163">
        <v>6756469.6631658198</v>
      </c>
      <c r="AR163">
        <v>8108195.81761041</v>
      </c>
      <c r="AS163">
        <v>8273501.8218637798</v>
      </c>
      <c r="AT163">
        <v>95151.551535897597</v>
      </c>
      <c r="AU163">
        <v>6852461.9922461202</v>
      </c>
      <c r="AV163">
        <v>7575122.4808862396</v>
      </c>
      <c r="AW163">
        <v>8108195.81761041</v>
      </c>
      <c r="AX163">
        <v>1.6782550525870601</v>
      </c>
      <c r="AY163" s="1">
        <v>6.0692590523906604</v>
      </c>
      <c r="AZ163">
        <v>10.790659180042001</v>
      </c>
      <c r="BA163" s="1">
        <v>1.105</v>
      </c>
      <c r="BB163" s="1">
        <v>1.1830000000000001</v>
      </c>
      <c r="BC163">
        <v>1.07</v>
      </c>
      <c r="BD163" s="1">
        <v>0.14000000000000001</v>
      </c>
      <c r="BE163">
        <v>0.24</v>
      </c>
      <c r="BF163">
        <v>0.1</v>
      </c>
      <c r="BG163">
        <v>0.18063287070671699</v>
      </c>
      <c r="BH163">
        <v>0.19536958785217401</v>
      </c>
      <c r="BI163">
        <v>0.99788046565812805</v>
      </c>
      <c r="BJ163">
        <v>0.29592275817258901</v>
      </c>
      <c r="BK163">
        <v>0.25994250655404599</v>
      </c>
      <c r="BL163">
        <v>0.999999927105924</v>
      </c>
      <c r="BM163">
        <v>4.2</v>
      </c>
      <c r="BN163">
        <v>4.5999999999999996</v>
      </c>
      <c r="BO163">
        <v>4.5999999999999996</v>
      </c>
      <c r="BQ163">
        <v>4.5999999999999996</v>
      </c>
      <c r="BR163">
        <v>5</v>
      </c>
      <c r="BS163">
        <v>4.2</v>
      </c>
      <c r="BU163">
        <v>7.3</v>
      </c>
      <c r="BV163">
        <v>8</v>
      </c>
      <c r="BW163">
        <v>7.7</v>
      </c>
      <c r="BX163">
        <v>5.4</v>
      </c>
      <c r="BY163">
        <v>4.5999999999999996</v>
      </c>
      <c r="BZ163">
        <v>4.5999999999999996</v>
      </c>
    </row>
    <row r="164" spans="1:79" x14ac:dyDescent="0.3">
      <c r="A164">
        <v>496</v>
      </c>
      <c r="B164" t="s">
        <v>9</v>
      </c>
      <c r="C164" t="s">
        <v>8</v>
      </c>
      <c r="E164" t="s">
        <v>842</v>
      </c>
      <c r="F164" t="str">
        <f>IF(ISBLANK(E164),"Unknown",VLOOKUP(E164,'[1]LVL1_ID_metadata _final'!$F$2:$G$690,2,FALSE))</f>
        <v>Therapeutics/Drugs</v>
      </c>
      <c r="G164" t="s">
        <v>839</v>
      </c>
      <c r="H164" t="s">
        <v>669</v>
      </c>
      <c r="J164" t="str">
        <f>IF(ISBLANK($E164),"Unknown",VLOOKUP($E164,'[1]LVL1_ID_metadata _final'!$F$2:$K$690,6,FALSE))</f>
        <v>https://go.drugbank.com/metabolites/DBMET02803</v>
      </c>
      <c r="L164" t="s">
        <v>841</v>
      </c>
      <c r="M164" t="s">
        <v>4</v>
      </c>
      <c r="N164" t="s">
        <v>4</v>
      </c>
      <c r="O164" t="s">
        <v>3</v>
      </c>
      <c r="P164" t="s">
        <v>4</v>
      </c>
      <c r="Q164" t="s">
        <v>3</v>
      </c>
      <c r="R164">
        <v>270.10073</v>
      </c>
      <c r="S164">
        <v>271.10800999999998</v>
      </c>
      <c r="T164">
        <v>13.103999999999999</v>
      </c>
      <c r="U164">
        <v>41957485.745019399</v>
      </c>
      <c r="V164">
        <v>254</v>
      </c>
      <c r="W164">
        <v>1</v>
      </c>
      <c r="X164">
        <v>0</v>
      </c>
      <c r="Y164">
        <v>82</v>
      </c>
      <c r="Z164">
        <v>51.2</v>
      </c>
      <c r="AB164" t="s">
        <v>2</v>
      </c>
      <c r="AC164" t="s">
        <v>2</v>
      </c>
      <c r="AD164" t="s">
        <v>1</v>
      </c>
      <c r="AE164" t="s">
        <v>0</v>
      </c>
      <c r="AF164">
        <v>35665990.080841199</v>
      </c>
      <c r="AG164">
        <v>36167719.734713003</v>
      </c>
      <c r="AH164">
        <v>35814495.911762401</v>
      </c>
      <c r="AI164">
        <v>74666.480753033597</v>
      </c>
      <c r="AJ164">
        <v>40229941.824595101</v>
      </c>
      <c r="AK164">
        <v>34487132.248108402</v>
      </c>
      <c r="AL164">
        <v>32446612.457981098</v>
      </c>
      <c r="AM164">
        <v>96080.346091168205</v>
      </c>
      <c r="AN164">
        <v>41957485.745019399</v>
      </c>
      <c r="AO164">
        <v>38195234.760803901</v>
      </c>
      <c r="AP164">
        <v>35067240.429554202</v>
      </c>
      <c r="AQ164">
        <v>36961237.313074499</v>
      </c>
      <c r="AR164">
        <v>38907878.237322398</v>
      </c>
      <c r="AS164">
        <v>38910544.013777703</v>
      </c>
      <c r="AT164">
        <v>125585.73737693101</v>
      </c>
      <c r="AU164">
        <v>35814495.911762401</v>
      </c>
      <c r="AV164">
        <v>34487132.248108402</v>
      </c>
      <c r="AW164">
        <v>38907878.237322398</v>
      </c>
      <c r="AX164">
        <v>0.71826094872373303</v>
      </c>
      <c r="AY164">
        <v>11.2979111450435</v>
      </c>
      <c r="AZ164" s="1">
        <v>2.9395382399024101</v>
      </c>
      <c r="BA164" s="1">
        <v>0.96299999999999997</v>
      </c>
      <c r="BB164">
        <v>1.0860000000000001</v>
      </c>
      <c r="BC164" s="1">
        <v>1.1279999999999999</v>
      </c>
      <c r="BD164">
        <v>-0.05</v>
      </c>
      <c r="BE164">
        <v>0.12</v>
      </c>
      <c r="BF164">
        <v>0.17</v>
      </c>
      <c r="BG164">
        <v>0.986107348790491</v>
      </c>
      <c r="BH164">
        <v>0.50636869660341</v>
      </c>
      <c r="BI164">
        <v>0.42701822058307498</v>
      </c>
      <c r="BJ164">
        <v>0.99999987688113601</v>
      </c>
      <c r="BK164">
        <v>0.59932739054477002</v>
      </c>
      <c r="BL164" s="1">
        <v>0.61576482829400803</v>
      </c>
      <c r="BM164" s="1">
        <v>5.5</v>
      </c>
      <c r="BN164">
        <v>6.6</v>
      </c>
      <c r="BO164">
        <v>5.8</v>
      </c>
      <c r="BP164" s="1"/>
      <c r="BQ164">
        <v>6.6</v>
      </c>
      <c r="BR164">
        <v>6.2</v>
      </c>
      <c r="BS164">
        <v>6.2</v>
      </c>
      <c r="BU164">
        <v>8.6999999999999993</v>
      </c>
      <c r="BV164">
        <v>8.6999999999999993</v>
      </c>
      <c r="BW164">
        <v>7.2</v>
      </c>
      <c r="BX164">
        <v>5.8</v>
      </c>
      <c r="BY164">
        <v>6.6</v>
      </c>
      <c r="BZ164">
        <v>5.8</v>
      </c>
    </row>
    <row r="165" spans="1:79" x14ac:dyDescent="0.3">
      <c r="A165">
        <v>221</v>
      </c>
      <c r="B165" t="s">
        <v>9</v>
      </c>
      <c r="E165" t="s">
        <v>840</v>
      </c>
      <c r="F165" t="str">
        <f>IF(ISBLANK(E165),"Unknown",VLOOKUP(E165,'[1]LVL1_ID_metadata _final'!$F$2:$G$690,2,FALSE))</f>
        <v>Therapeutics/Drugs</v>
      </c>
      <c r="G165" t="s">
        <v>839</v>
      </c>
      <c r="H165" t="s">
        <v>669</v>
      </c>
      <c r="J165" t="s">
        <v>838</v>
      </c>
      <c r="L165" t="s">
        <v>837</v>
      </c>
      <c r="M165" t="s">
        <v>4</v>
      </c>
      <c r="N165" t="s">
        <v>4</v>
      </c>
      <c r="O165" t="s">
        <v>3</v>
      </c>
      <c r="P165" t="s">
        <v>4</v>
      </c>
      <c r="Q165" t="s">
        <v>4</v>
      </c>
      <c r="R165">
        <v>254.10578000000001</v>
      </c>
      <c r="S165">
        <v>255.11304999999999</v>
      </c>
      <c r="T165">
        <v>14.002000000000001</v>
      </c>
      <c r="U165">
        <v>90137099.833113998</v>
      </c>
      <c r="V165">
        <v>231</v>
      </c>
      <c r="W165">
        <v>1</v>
      </c>
      <c r="X165">
        <v>0</v>
      </c>
      <c r="Y165">
        <v>91.5</v>
      </c>
      <c r="Z165">
        <v>9.6</v>
      </c>
      <c r="AB165" t="s">
        <v>28</v>
      </c>
      <c r="AC165" t="s">
        <v>2</v>
      </c>
      <c r="AD165" t="s">
        <v>1</v>
      </c>
      <c r="AE165" t="s">
        <v>0</v>
      </c>
      <c r="AF165">
        <v>90137099.833113998</v>
      </c>
      <c r="AG165">
        <v>88073595.445067093</v>
      </c>
      <c r="AH165">
        <v>85321949.924844205</v>
      </c>
      <c r="AI165">
        <v>166941.86190120099</v>
      </c>
      <c r="AJ165">
        <v>86282506.006347895</v>
      </c>
      <c r="AK165">
        <v>75383455.142796993</v>
      </c>
      <c r="AL165">
        <v>72006862.461580396</v>
      </c>
      <c r="AM165">
        <v>143743.30187528001</v>
      </c>
      <c r="AN165">
        <v>78100878.575556606</v>
      </c>
      <c r="AO165">
        <v>71539671.854087994</v>
      </c>
      <c r="AP165">
        <v>67487466.696877301</v>
      </c>
      <c r="AQ165">
        <v>38024459.307209402</v>
      </c>
      <c r="AR165">
        <v>43335222.205525503</v>
      </c>
      <c r="AS165">
        <v>43842406.770602003</v>
      </c>
      <c r="AT165">
        <v>104233.615102476</v>
      </c>
      <c r="AU165">
        <v>88073595.445067093</v>
      </c>
      <c r="AV165">
        <v>75383455.142796993</v>
      </c>
      <c r="AW165">
        <v>43335222.205525503</v>
      </c>
      <c r="AX165">
        <v>2.7500460158481999</v>
      </c>
      <c r="AY165">
        <v>9.5785705053733903</v>
      </c>
      <c r="AZ165">
        <v>7.7216971308978799</v>
      </c>
      <c r="BA165">
        <v>0.85599999999999998</v>
      </c>
      <c r="BB165">
        <v>0.49199999999999999</v>
      </c>
      <c r="BC165">
        <v>0.57499999999999996</v>
      </c>
      <c r="BD165">
        <v>-0.22</v>
      </c>
      <c r="BE165">
        <v>-1.02</v>
      </c>
      <c r="BF165">
        <v>-0.8</v>
      </c>
      <c r="BG165">
        <v>0.17609531653657501</v>
      </c>
      <c r="BH165" s="1">
        <v>3.82297495815642E-5</v>
      </c>
      <c r="BI165">
        <v>1.08174705704789E-4</v>
      </c>
      <c r="BJ165">
        <v>0.29069928463739497</v>
      </c>
      <c r="BK165">
        <v>1.5626936494832899E-4</v>
      </c>
      <c r="BL165">
        <v>7.0745566318754899E-4</v>
      </c>
      <c r="BM165" s="1">
        <v>6.6</v>
      </c>
      <c r="BN165">
        <v>6.6</v>
      </c>
      <c r="BO165">
        <v>5.8</v>
      </c>
      <c r="BP165" s="1">
        <v>0.8</v>
      </c>
      <c r="BQ165">
        <v>6.2</v>
      </c>
      <c r="BR165">
        <v>6.6</v>
      </c>
      <c r="BS165">
        <v>6.6</v>
      </c>
      <c r="BT165">
        <v>4.9000000000000004</v>
      </c>
      <c r="BU165">
        <v>9.1</v>
      </c>
      <c r="BV165">
        <v>9.1</v>
      </c>
      <c r="BW165">
        <v>8.6999999999999993</v>
      </c>
      <c r="BX165">
        <v>6.6</v>
      </c>
      <c r="BY165">
        <v>6.6</v>
      </c>
      <c r="BZ165">
        <v>6.2</v>
      </c>
      <c r="CA165">
        <v>4.5</v>
      </c>
    </row>
    <row r="166" spans="1:79" x14ac:dyDescent="0.3">
      <c r="A166">
        <v>658</v>
      </c>
      <c r="B166" t="s">
        <v>9</v>
      </c>
      <c r="E166" t="s">
        <v>840</v>
      </c>
      <c r="F166" t="str">
        <f>IF(ISBLANK(E166),"Unknown",VLOOKUP(E166,'[1]LVL1_ID_metadata _final'!$F$2:$G$690,2,FALSE))</f>
        <v>Therapeutics/Drugs</v>
      </c>
      <c r="G166" t="s">
        <v>839</v>
      </c>
      <c r="H166" t="s">
        <v>669</v>
      </c>
      <c r="J166" t="s">
        <v>838</v>
      </c>
      <c r="L166" t="s">
        <v>837</v>
      </c>
      <c r="M166" t="s">
        <v>4</v>
      </c>
      <c r="N166" t="s">
        <v>4</v>
      </c>
      <c r="O166" t="s">
        <v>3</v>
      </c>
      <c r="P166" t="s">
        <v>4</v>
      </c>
      <c r="Q166" t="s">
        <v>4</v>
      </c>
      <c r="R166">
        <v>254.10572999999999</v>
      </c>
      <c r="S166">
        <v>255.113</v>
      </c>
      <c r="T166">
        <v>15.63</v>
      </c>
      <c r="U166">
        <v>31725486.195799701</v>
      </c>
      <c r="V166">
        <v>242</v>
      </c>
      <c r="W166">
        <v>1</v>
      </c>
      <c r="X166">
        <v>0</v>
      </c>
      <c r="Y166">
        <v>64.099999999999994</v>
      </c>
      <c r="Z166">
        <v>8.1999999999999993</v>
      </c>
      <c r="AB166" t="s">
        <v>28</v>
      </c>
      <c r="AC166" t="s">
        <v>2</v>
      </c>
      <c r="AD166" t="s">
        <v>1</v>
      </c>
      <c r="AE166" t="s">
        <v>0</v>
      </c>
      <c r="AF166">
        <v>22510186.413965601</v>
      </c>
      <c r="AG166">
        <v>23336887.238375898</v>
      </c>
      <c r="AH166">
        <v>24705152.985851999</v>
      </c>
      <c r="AI166">
        <v>155661.612198405</v>
      </c>
      <c r="AJ166">
        <v>20093381.958380301</v>
      </c>
      <c r="AK166">
        <v>19071576.849744301</v>
      </c>
      <c r="AL166">
        <v>19280157.840788402</v>
      </c>
      <c r="AM166">
        <v>308486.76960002503</v>
      </c>
      <c r="AN166">
        <v>25849168.497941099</v>
      </c>
      <c r="AO166">
        <v>25665256.139556099</v>
      </c>
      <c r="AP166">
        <v>23748573.578150399</v>
      </c>
      <c r="AQ166">
        <v>26830233.4416456</v>
      </c>
      <c r="AR166">
        <v>31725486.195799701</v>
      </c>
      <c r="AS166">
        <v>20332748.45448</v>
      </c>
      <c r="AT166">
        <v>166092.71556192299</v>
      </c>
      <c r="AU166">
        <v>23336887.238375898</v>
      </c>
      <c r="AV166">
        <v>19280157.840788402</v>
      </c>
      <c r="AW166">
        <v>26830233.4416456</v>
      </c>
      <c r="AX166">
        <v>4.7137948429003904</v>
      </c>
      <c r="AY166" s="1">
        <v>2.7712966350165802</v>
      </c>
      <c r="AZ166" s="1">
        <v>21.733654458183601</v>
      </c>
      <c r="BA166">
        <v>0.82599999999999996</v>
      </c>
      <c r="BB166">
        <v>1.1499999999999999</v>
      </c>
      <c r="BC166" s="1">
        <v>1.3919999999999999</v>
      </c>
      <c r="BD166">
        <v>-0.28000000000000003</v>
      </c>
      <c r="BE166">
        <v>0.2</v>
      </c>
      <c r="BF166">
        <v>0.48</v>
      </c>
      <c r="BG166">
        <v>0.27230455820907901</v>
      </c>
      <c r="BH166">
        <v>0.67105928598800801</v>
      </c>
      <c r="BI166">
        <v>8.9472858725927099E-2</v>
      </c>
      <c r="BJ166">
        <v>0.41031095373866999</v>
      </c>
      <c r="BK166">
        <v>0.75704511348440495</v>
      </c>
      <c r="BL166" s="1">
        <v>0.174488482149148</v>
      </c>
      <c r="BM166" s="1">
        <v>5.6</v>
      </c>
      <c r="BN166">
        <v>6</v>
      </c>
      <c r="BO166" s="1">
        <v>5.8</v>
      </c>
      <c r="BP166" s="1"/>
      <c r="BQ166">
        <v>6</v>
      </c>
      <c r="BR166">
        <v>5.6</v>
      </c>
      <c r="BS166">
        <v>6</v>
      </c>
      <c r="BU166">
        <v>9.6</v>
      </c>
      <c r="BV166">
        <v>9.6</v>
      </c>
      <c r="BW166">
        <v>9</v>
      </c>
      <c r="BX166">
        <v>6.2</v>
      </c>
      <c r="BY166">
        <v>6.6</v>
      </c>
      <c r="BZ166">
        <v>6.7</v>
      </c>
    </row>
    <row r="167" spans="1:79" x14ac:dyDescent="0.3">
      <c r="A167">
        <v>2692</v>
      </c>
      <c r="B167" t="s">
        <v>9</v>
      </c>
      <c r="C167" t="s">
        <v>8</v>
      </c>
      <c r="E167" t="s">
        <v>836</v>
      </c>
      <c r="F167" t="str">
        <f>IF(ISBLANK(E167),"Unknown",VLOOKUP(E167,'[1]LVL1_ID_metadata _final'!$F$2:$G$690,2,FALSE))</f>
        <v>Therapeutics/Drugs</v>
      </c>
      <c r="G167" t="str">
        <f>IF(ISBLANK(E167),"Unknown",VLOOKUP(E167,'[1]LVL1_ID_metadata _final'!$F$2:$H$690,3,FALSE))</f>
        <v>Anticonvulsant</v>
      </c>
      <c r="H167" t="str">
        <f>IF(ISBLANK(E167),"Unknown",VLOOKUP(E167,'[1]LVL1_ID_metadata _final'!$F$2:$I$690,4,FALSE))</f>
        <v>Metabolite</v>
      </c>
      <c r="I167" t="str">
        <f>IF(ISBLANK($E167),"Unknown",VLOOKUP($E167,'[1]LVL1_ID_metadata _final'!$F$2:$K$690,5,FALSE))</f>
        <v>36507-30-9</v>
      </c>
      <c r="J167" t="str">
        <f>IF(ISBLANK($E167),"Unknown",VLOOKUP($E167,'[1]LVL1_ID_metadata _final'!$F$2:$K$690,6,FALSE))</f>
        <v>DOI: 10.1097/00007691-199812000-00012</v>
      </c>
      <c r="L167" t="s">
        <v>830</v>
      </c>
      <c r="M167" t="s">
        <v>4</v>
      </c>
      <c r="N167" t="s">
        <v>4</v>
      </c>
      <c r="O167" t="s">
        <v>3</v>
      </c>
      <c r="P167" t="s">
        <v>18</v>
      </c>
      <c r="Q167" t="s">
        <v>4</v>
      </c>
      <c r="R167">
        <v>252.09014999999999</v>
      </c>
      <c r="S167">
        <v>253.09742</v>
      </c>
      <c r="T167">
        <v>15.566000000000001</v>
      </c>
      <c r="U167">
        <v>10083647.0881033</v>
      </c>
      <c r="V167">
        <v>239</v>
      </c>
      <c r="W167">
        <v>9</v>
      </c>
      <c r="X167">
        <v>0</v>
      </c>
      <c r="Y167">
        <v>67.8</v>
      </c>
      <c r="Z167">
        <v>43.8</v>
      </c>
      <c r="AB167" t="s">
        <v>31</v>
      </c>
      <c r="AC167" t="s">
        <v>2</v>
      </c>
      <c r="AD167" t="s">
        <v>1</v>
      </c>
      <c r="AE167" t="s">
        <v>0</v>
      </c>
      <c r="AF167">
        <v>6407784.2595584504</v>
      </c>
      <c r="AG167">
        <v>6597239.6478354903</v>
      </c>
      <c r="AH167">
        <v>7086939.6165355304</v>
      </c>
      <c r="AI167">
        <v>77029.862691846502</v>
      </c>
      <c r="AJ167">
        <v>5874248.7635034202</v>
      </c>
      <c r="AK167">
        <v>5600853.9433079604</v>
      </c>
      <c r="AL167">
        <v>4684163.9354025302</v>
      </c>
      <c r="AM167">
        <v>81704.744057021206</v>
      </c>
      <c r="AN167">
        <v>8599927.5809777398</v>
      </c>
      <c r="AO167">
        <v>7566288.3263925202</v>
      </c>
      <c r="AP167">
        <v>6235268.9692445602</v>
      </c>
      <c r="AQ167">
        <v>8432772.6018679291</v>
      </c>
      <c r="AR167">
        <v>10083647.0881033</v>
      </c>
      <c r="AS167">
        <v>7019890.0899558803</v>
      </c>
      <c r="AT167">
        <v>80186.761759367902</v>
      </c>
      <c r="AU167">
        <v>6597239.6478354903</v>
      </c>
      <c r="AV167">
        <v>5600853.9433079604</v>
      </c>
      <c r="AW167">
        <v>8432772.6018679291</v>
      </c>
      <c r="AX167">
        <v>5.2329028652168503</v>
      </c>
      <c r="AY167">
        <v>11.5725568515813</v>
      </c>
      <c r="AZ167" s="1">
        <v>18.014564384190699</v>
      </c>
      <c r="BA167" s="1">
        <v>0.84899999999999998</v>
      </c>
      <c r="BB167">
        <v>1.278</v>
      </c>
      <c r="BC167" s="1">
        <v>1.506</v>
      </c>
      <c r="BD167">
        <v>-0.24</v>
      </c>
      <c r="BE167">
        <v>0.35</v>
      </c>
      <c r="BF167">
        <v>0.59</v>
      </c>
      <c r="BG167">
        <v>0.168312151413752</v>
      </c>
      <c r="BH167">
        <v>0.15238531071485101</v>
      </c>
      <c r="BI167">
        <v>1.2137344267586199E-2</v>
      </c>
      <c r="BJ167">
        <v>0.27965501131814102</v>
      </c>
      <c r="BK167">
        <v>0.208860214953666</v>
      </c>
      <c r="BL167" s="1">
        <v>3.31047884287127E-2</v>
      </c>
      <c r="BM167" s="1">
        <v>5.8</v>
      </c>
      <c r="BN167">
        <v>4.5999999999999996</v>
      </c>
      <c r="BO167" s="1">
        <v>4.2</v>
      </c>
      <c r="BP167" s="1"/>
      <c r="BQ167">
        <v>4.2</v>
      </c>
      <c r="BR167">
        <v>4.2</v>
      </c>
      <c r="BS167">
        <v>2.9</v>
      </c>
      <c r="BU167">
        <v>6.1</v>
      </c>
      <c r="BV167">
        <v>5.4</v>
      </c>
      <c r="BW167">
        <v>6.5</v>
      </c>
      <c r="BX167">
        <v>4.5999999999999996</v>
      </c>
      <c r="BY167">
        <v>5</v>
      </c>
      <c r="BZ167">
        <v>4.2</v>
      </c>
    </row>
    <row r="168" spans="1:79" x14ac:dyDescent="0.3">
      <c r="A168">
        <v>5187</v>
      </c>
      <c r="B168" t="s">
        <v>9</v>
      </c>
      <c r="C168" t="s">
        <v>8</v>
      </c>
      <c r="E168" t="s">
        <v>836</v>
      </c>
      <c r="F168" t="str">
        <f>IF(ISBLANK(E168),"Unknown",VLOOKUP(E168,'[1]LVL1_ID_metadata _final'!$F$2:$G$690,2,FALSE))</f>
        <v>Therapeutics/Drugs</v>
      </c>
      <c r="G168" t="str">
        <f>IF(ISBLANK(E168),"Unknown",VLOOKUP(E168,'[1]LVL1_ID_metadata _final'!$F$2:$H$690,3,FALSE))</f>
        <v>Anticonvulsant</v>
      </c>
      <c r="H168" t="str">
        <f>IF(ISBLANK(E168),"Unknown",VLOOKUP(E168,'[1]LVL1_ID_metadata _final'!$F$2:$I$690,4,FALSE))</f>
        <v>Metabolite</v>
      </c>
      <c r="I168" t="str">
        <f>IF(ISBLANK($E168),"Unknown",VLOOKUP($E168,'[1]LVL1_ID_metadata _final'!$F$2:$K$690,5,FALSE))</f>
        <v>36507-30-9</v>
      </c>
      <c r="J168" t="str">
        <f>IF(ISBLANK($E168),"Unknown",VLOOKUP($E168,'[1]LVL1_ID_metadata _final'!$F$2:$K$690,6,FALSE))</f>
        <v>DOI: 10.1097/00007691-199812000-00012</v>
      </c>
      <c r="L168" t="s">
        <v>830</v>
      </c>
      <c r="M168" t="s">
        <v>4</v>
      </c>
      <c r="N168" t="s">
        <v>4</v>
      </c>
      <c r="O168" t="s">
        <v>3</v>
      </c>
      <c r="P168" t="s">
        <v>18</v>
      </c>
      <c r="Q168" t="s">
        <v>4</v>
      </c>
      <c r="R168">
        <v>252.09008</v>
      </c>
      <c r="S168">
        <v>253.09735000000001</v>
      </c>
      <c r="T168">
        <v>14.746</v>
      </c>
      <c r="U168">
        <v>10499133.575453799</v>
      </c>
      <c r="V168">
        <v>239</v>
      </c>
      <c r="W168">
        <v>9</v>
      </c>
      <c r="X168">
        <v>0</v>
      </c>
      <c r="Y168">
        <v>63.2</v>
      </c>
      <c r="Z168">
        <v>43.1</v>
      </c>
      <c r="AB168" t="s">
        <v>31</v>
      </c>
      <c r="AC168" t="s">
        <v>2</v>
      </c>
      <c r="AD168" t="s">
        <v>1</v>
      </c>
      <c r="AE168" t="s">
        <v>0</v>
      </c>
      <c r="AF168">
        <v>6701856.1609507101</v>
      </c>
      <c r="AG168">
        <v>6462643.5137861203</v>
      </c>
      <c r="AH168">
        <v>6251708.7188076498</v>
      </c>
      <c r="AI168">
        <v>154931.84530267</v>
      </c>
      <c r="AJ168">
        <v>6788221.2717725197</v>
      </c>
      <c r="AK168">
        <v>5566179.7358847698</v>
      </c>
      <c r="AL168">
        <v>4591441.8164811796</v>
      </c>
      <c r="AM168">
        <v>161209.97820925599</v>
      </c>
      <c r="AN168">
        <v>8834699.3824969791</v>
      </c>
      <c r="AO168">
        <v>6832896.7709344504</v>
      </c>
      <c r="AP168">
        <v>5633761.2844315199</v>
      </c>
      <c r="AQ168">
        <v>9061003.9938772209</v>
      </c>
      <c r="AR168">
        <v>10499133.575453799</v>
      </c>
      <c r="AS168">
        <v>7722619.7093522698</v>
      </c>
      <c r="AT168">
        <v>163638.09101354601</v>
      </c>
      <c r="AU168">
        <v>6462643.5137861203</v>
      </c>
      <c r="AV168">
        <v>5566179.7358847698</v>
      </c>
      <c r="AW168">
        <v>9061003.9938772209</v>
      </c>
      <c r="AX168">
        <v>3.4799024649938901</v>
      </c>
      <c r="AY168" s="1">
        <v>19.486324558667199</v>
      </c>
      <c r="AZ168" s="1">
        <v>15.268495368970299</v>
      </c>
      <c r="BA168" s="1">
        <v>0.86099999999999999</v>
      </c>
      <c r="BB168" s="1">
        <v>1.4019999999999999</v>
      </c>
      <c r="BC168" s="1">
        <v>1.6279999999999999</v>
      </c>
      <c r="BD168" s="1">
        <v>-0.22</v>
      </c>
      <c r="BE168">
        <v>0.49</v>
      </c>
      <c r="BF168">
        <v>0.7</v>
      </c>
      <c r="BG168">
        <v>0.468039330486552</v>
      </c>
      <c r="BH168">
        <v>6.8828541077348801E-2</v>
      </c>
      <c r="BI168">
        <v>1.5569518402158301E-2</v>
      </c>
      <c r="BJ168">
        <v>0.62742404027896004</v>
      </c>
      <c r="BK168">
        <v>0.102318099916727</v>
      </c>
      <c r="BL168">
        <v>4.0833829813219702E-2</v>
      </c>
      <c r="BM168">
        <v>4.2</v>
      </c>
      <c r="BN168">
        <v>3.5</v>
      </c>
      <c r="BO168">
        <v>5</v>
      </c>
      <c r="BQ168">
        <v>2.7</v>
      </c>
      <c r="BR168">
        <v>2.7</v>
      </c>
      <c r="BS168">
        <v>3.6</v>
      </c>
      <c r="BU168">
        <v>4.5</v>
      </c>
      <c r="BV168">
        <v>3.7</v>
      </c>
      <c r="BW168">
        <v>4.9000000000000004</v>
      </c>
      <c r="BX168">
        <v>3.5</v>
      </c>
      <c r="BY168">
        <v>4.2</v>
      </c>
      <c r="BZ168">
        <v>3.9</v>
      </c>
    </row>
    <row r="169" spans="1:79" x14ac:dyDescent="0.3">
      <c r="A169">
        <v>172</v>
      </c>
      <c r="B169" t="s">
        <v>9</v>
      </c>
      <c r="C169" t="s">
        <v>8</v>
      </c>
      <c r="D169" t="s">
        <v>675</v>
      </c>
      <c r="E169" t="s">
        <v>835</v>
      </c>
      <c r="F169" t="str">
        <f>IF(ISBLANK(E169),"Unknown",VLOOKUP(E169,'[1]LVL1_ID_metadata _final'!$F$2:$G$690,2,FALSE))</f>
        <v>Therapeutics/Drugs</v>
      </c>
      <c r="G169" t="str">
        <f>IF(ISBLANK(E169),"Unknown",VLOOKUP(E169,'[1]LVL1_ID_metadata _final'!$F$2:$H$690,3,FALSE))</f>
        <v>Anticonvulsant</v>
      </c>
      <c r="I169" t="str">
        <f>IF(ISBLANK($E169),"Unknown",VLOOKUP($E169,'[1]LVL1_ID_metadata _final'!$F$2:$K$690,5,FALSE))</f>
        <v>298-46-4</v>
      </c>
      <c r="J169" t="str">
        <f>IF(ISBLANK($E169),"Unknown",VLOOKUP($E169,'[1]LVL1_ID_metadata _final'!$F$2:$K$690,6,FALSE))</f>
        <v>https://www.drugs.com/carbamazepine.html</v>
      </c>
      <c r="L169" t="s">
        <v>834</v>
      </c>
      <c r="M169" t="s">
        <v>4</v>
      </c>
      <c r="N169" t="s">
        <v>4</v>
      </c>
      <c r="O169" t="s">
        <v>4</v>
      </c>
      <c r="P169" t="s">
        <v>4</v>
      </c>
      <c r="Q169" t="s">
        <v>4</v>
      </c>
      <c r="R169">
        <v>236.09517</v>
      </c>
      <c r="S169">
        <v>237.10245</v>
      </c>
      <c r="T169">
        <v>17.481999999999999</v>
      </c>
      <c r="U169">
        <v>124726762.45375399</v>
      </c>
      <c r="V169">
        <v>185</v>
      </c>
      <c r="W169">
        <v>6</v>
      </c>
      <c r="X169">
        <v>1</v>
      </c>
      <c r="Y169">
        <v>99</v>
      </c>
      <c r="Z169">
        <v>87.7</v>
      </c>
      <c r="AA169">
        <v>90.7</v>
      </c>
      <c r="AB169" t="s">
        <v>28</v>
      </c>
      <c r="AC169" t="s">
        <v>2</v>
      </c>
      <c r="AD169" t="s">
        <v>1</v>
      </c>
      <c r="AE169" t="s">
        <v>0</v>
      </c>
      <c r="AF169">
        <v>115761053.372317</v>
      </c>
      <c r="AG169">
        <v>109481923.284557</v>
      </c>
      <c r="AH169">
        <v>108692899.22916</v>
      </c>
      <c r="AI169">
        <v>372609.23944969499</v>
      </c>
      <c r="AJ169">
        <v>111109337.659343</v>
      </c>
      <c r="AK169">
        <v>104432934.790436</v>
      </c>
      <c r="AL169">
        <v>103067726.55685601</v>
      </c>
      <c r="AM169">
        <v>104463.083397847</v>
      </c>
      <c r="AN169">
        <v>123681782.99163</v>
      </c>
      <c r="AO169">
        <v>109724307.298172</v>
      </c>
      <c r="AP169">
        <v>124726762.45375399</v>
      </c>
      <c r="AQ169">
        <v>94247595.104644403</v>
      </c>
      <c r="AR169">
        <v>110050069.633195</v>
      </c>
      <c r="AS169">
        <v>114573283.734607</v>
      </c>
      <c r="AT169">
        <v>193059.035194214</v>
      </c>
      <c r="AU169">
        <v>109481923.284557</v>
      </c>
      <c r="AV169">
        <v>104432934.790436</v>
      </c>
      <c r="AW169">
        <v>110050069.633195</v>
      </c>
      <c r="AX169">
        <v>3.4795663672089399</v>
      </c>
      <c r="AY169">
        <v>4.0518589251802304</v>
      </c>
      <c r="AZ169" s="1">
        <v>10.040144716245999</v>
      </c>
      <c r="BA169" s="1">
        <v>0.95399999999999996</v>
      </c>
      <c r="BB169">
        <v>1.0049999999999999</v>
      </c>
      <c r="BC169">
        <v>1.054</v>
      </c>
      <c r="BD169">
        <v>-7.0000000000000007E-2</v>
      </c>
      <c r="BE169">
        <v>0.01</v>
      </c>
      <c r="BF169">
        <v>0.08</v>
      </c>
      <c r="BG169">
        <v>0.68124178642863498</v>
      </c>
      <c r="BH169">
        <v>0.65914959130377904</v>
      </c>
      <c r="BI169">
        <v>0.999167366956484</v>
      </c>
      <c r="BJ169">
        <v>0.83105002194244004</v>
      </c>
      <c r="BK169">
        <v>0.74710919900267803</v>
      </c>
      <c r="BL169">
        <v>0.999999927105924</v>
      </c>
      <c r="BM169">
        <v>6.6</v>
      </c>
      <c r="BN169">
        <v>6.2</v>
      </c>
      <c r="BO169">
        <v>6.6</v>
      </c>
      <c r="BP169">
        <v>0.8</v>
      </c>
      <c r="BQ169">
        <v>6.2</v>
      </c>
      <c r="BR169">
        <v>6.6</v>
      </c>
      <c r="BS169">
        <v>6.6</v>
      </c>
      <c r="BU169">
        <v>8.6999999999999993</v>
      </c>
      <c r="BV169">
        <v>9.1</v>
      </c>
      <c r="BW169">
        <v>9.1</v>
      </c>
      <c r="BX169">
        <v>6.2</v>
      </c>
      <c r="BY169">
        <v>6.2</v>
      </c>
      <c r="BZ169">
        <v>6.6</v>
      </c>
      <c r="CA169">
        <v>3</v>
      </c>
    </row>
    <row r="170" spans="1:79" x14ac:dyDescent="0.3">
      <c r="A170">
        <v>268</v>
      </c>
      <c r="B170" t="s">
        <v>9</v>
      </c>
      <c r="E170" t="s">
        <v>833</v>
      </c>
      <c r="F170" t="str">
        <f>IF(ISBLANK(E170),"Unknown",VLOOKUP(E170,'[1]LVL1_ID_metadata _final'!$F$2:$G$690,2,FALSE))</f>
        <v>Therapeutics/Drugs</v>
      </c>
      <c r="G170" t="str">
        <f>IF(ISBLANK(E170),"Unknown",VLOOKUP(E170,'[1]LVL1_ID_metadata _final'!$F$2:$H$690,3,FALSE))</f>
        <v>Anticonvulsant</v>
      </c>
      <c r="I170" t="str">
        <f>IF(ISBLANK($E170),"Unknown",VLOOKUP($E170,'[1]LVL1_ID_metadata _final'!$F$2:$K$690,5,FALSE))</f>
        <v>84057-84-1</v>
      </c>
      <c r="J170" t="str">
        <f>IF(ISBLANK($E170),"Unknown",VLOOKUP($E170,'[1]LVL1_ID_metadata _final'!$F$2:$K$690,6,FALSE))</f>
        <v>https://pubchem.ncbi.nlm.nih.gov/compound/3878</v>
      </c>
      <c r="L170" t="s">
        <v>832</v>
      </c>
      <c r="M170" t="s">
        <v>4</v>
      </c>
      <c r="N170" t="s">
        <v>4</v>
      </c>
      <c r="O170" t="s">
        <v>3</v>
      </c>
      <c r="P170" t="s">
        <v>4</v>
      </c>
      <c r="Q170" t="s">
        <v>4</v>
      </c>
      <c r="R170">
        <v>255.00807</v>
      </c>
      <c r="S170">
        <v>256.01533999999998</v>
      </c>
      <c r="T170">
        <v>9.4220000000000006</v>
      </c>
      <c r="U170">
        <v>112381300.281295</v>
      </c>
      <c r="V170">
        <v>9</v>
      </c>
      <c r="W170">
        <v>1</v>
      </c>
      <c r="X170">
        <v>0</v>
      </c>
      <c r="Y170">
        <v>99.3</v>
      </c>
      <c r="Z170">
        <v>10</v>
      </c>
      <c r="AB170" t="s">
        <v>28</v>
      </c>
      <c r="AC170" t="s">
        <v>2</v>
      </c>
      <c r="AD170" t="s">
        <v>1</v>
      </c>
      <c r="AE170" t="s">
        <v>0</v>
      </c>
      <c r="AF170">
        <v>86795788.881356999</v>
      </c>
      <c r="AG170">
        <v>88142693.558951393</v>
      </c>
      <c r="AH170">
        <v>83200950.378652796</v>
      </c>
      <c r="AI170">
        <v>104072.571272035</v>
      </c>
      <c r="AJ170">
        <v>112381300.281295</v>
      </c>
      <c r="AK170">
        <v>94073697.824160606</v>
      </c>
      <c r="AL170">
        <v>103796505.622798</v>
      </c>
      <c r="AM170">
        <v>165674.39086815799</v>
      </c>
      <c r="AN170">
        <v>99991485.349416003</v>
      </c>
      <c r="AO170">
        <v>84912216.502516299</v>
      </c>
      <c r="AP170">
        <v>78689796.133686095</v>
      </c>
      <c r="AQ170">
        <v>59757494.258646198</v>
      </c>
      <c r="AR170">
        <v>73361892.394948393</v>
      </c>
      <c r="AS170">
        <v>80595029.312297106</v>
      </c>
      <c r="AT170">
        <v>288681.35186395101</v>
      </c>
      <c r="AU170">
        <v>86795788.881356999</v>
      </c>
      <c r="AV170">
        <v>103796505.622798</v>
      </c>
      <c r="AW170">
        <v>73361892.394948393</v>
      </c>
      <c r="AX170">
        <v>2.9689347392819001</v>
      </c>
      <c r="AY170">
        <v>8.8570345620375992</v>
      </c>
      <c r="AZ170">
        <v>14.851400468463</v>
      </c>
      <c r="BA170">
        <v>1.196</v>
      </c>
      <c r="BB170">
        <v>0.84499999999999997</v>
      </c>
      <c r="BC170">
        <v>0.70699999999999996</v>
      </c>
      <c r="BD170">
        <v>0.26</v>
      </c>
      <c r="BE170">
        <v>-0.24</v>
      </c>
      <c r="BF170">
        <v>-0.5</v>
      </c>
      <c r="BG170">
        <v>0.160496961356588</v>
      </c>
      <c r="BH170">
        <v>0.128666515731265</v>
      </c>
      <c r="BI170">
        <v>1.01320625704056E-2</v>
      </c>
      <c r="BJ170">
        <v>0.26896216119274302</v>
      </c>
      <c r="BK170">
        <v>0.17929227889850199</v>
      </c>
      <c r="BL170" s="1">
        <v>2.84894671450826E-2</v>
      </c>
      <c r="BM170">
        <v>6.2</v>
      </c>
      <c r="BN170">
        <v>6.2</v>
      </c>
      <c r="BO170">
        <v>6.2</v>
      </c>
      <c r="BQ170">
        <v>6.2</v>
      </c>
      <c r="BR170">
        <v>6.6</v>
      </c>
      <c r="BS170">
        <v>6.2</v>
      </c>
      <c r="BU170">
        <v>8.1999999999999993</v>
      </c>
      <c r="BV170">
        <v>8.1999999999999993</v>
      </c>
      <c r="BW170">
        <v>6.3</v>
      </c>
      <c r="BX170">
        <v>5.5</v>
      </c>
      <c r="BY170">
        <v>5.5</v>
      </c>
      <c r="BZ170">
        <v>4.3</v>
      </c>
    </row>
    <row r="171" spans="1:79" x14ac:dyDescent="0.3">
      <c r="A171">
        <v>498</v>
      </c>
      <c r="B171" t="s">
        <v>9</v>
      </c>
      <c r="C171" t="s">
        <v>8</v>
      </c>
      <c r="D171" t="s">
        <v>675</v>
      </c>
      <c r="E171" t="s">
        <v>831</v>
      </c>
      <c r="F171" t="str">
        <f>IF(ISBLANK(E171),"Unknown",VLOOKUP(E171,'[1]LVL1_ID_metadata _final'!$F$2:$G$690,2,FALSE))</f>
        <v>Therapeutics/Drugs</v>
      </c>
      <c r="G171" t="str">
        <f>IF(ISBLANK(E171),"Unknown",VLOOKUP(E171,'[1]LVL1_ID_metadata _final'!$F$2:$H$690,3,FALSE))</f>
        <v>Anticonvulsant</v>
      </c>
      <c r="I171" t="str">
        <f>IF(ISBLANK($E171),"Unknown",VLOOKUP($E171,'[1]LVL1_ID_metadata _final'!$F$2:$K$690,5,FALSE))</f>
        <v>28721-07-5</v>
      </c>
      <c r="J171" t="str">
        <f>IF(ISBLANK($E171),"Unknown",VLOOKUP($E171,'[1]LVL1_ID_metadata _final'!$F$2:$K$690,6,FALSE))</f>
        <v>https://en.wikipedia.org/wiki/Oxcarbazepine</v>
      </c>
      <c r="L171" t="s">
        <v>830</v>
      </c>
      <c r="M171" t="s">
        <v>4</v>
      </c>
      <c r="N171" t="s">
        <v>4</v>
      </c>
      <c r="O171" t="s">
        <v>4</v>
      </c>
      <c r="P171" t="s">
        <v>4</v>
      </c>
      <c r="Q171" t="s">
        <v>4</v>
      </c>
      <c r="R171">
        <v>252.09007</v>
      </c>
      <c r="S171">
        <v>253.09735000000001</v>
      </c>
      <c r="T171">
        <v>15.843999999999999</v>
      </c>
      <c r="U171">
        <v>51265175.184531704</v>
      </c>
      <c r="V171">
        <v>239</v>
      </c>
      <c r="W171">
        <v>6</v>
      </c>
      <c r="X171">
        <v>1</v>
      </c>
      <c r="Y171">
        <v>94.3</v>
      </c>
      <c r="Z171">
        <v>71.3</v>
      </c>
      <c r="AA171">
        <v>82.5</v>
      </c>
      <c r="AB171" t="s">
        <v>31</v>
      </c>
      <c r="AC171" t="s">
        <v>2</v>
      </c>
      <c r="AD171" t="s">
        <v>1</v>
      </c>
      <c r="AE171" t="s">
        <v>0</v>
      </c>
      <c r="AF171">
        <v>45112379.427226603</v>
      </c>
      <c r="AG171">
        <v>51265175.184531704</v>
      </c>
      <c r="AH171">
        <v>48334613.1186736</v>
      </c>
      <c r="AI171">
        <v>136613.46507754599</v>
      </c>
      <c r="AJ171">
        <v>35665618.285613403</v>
      </c>
      <c r="AK171">
        <v>37499501.474250399</v>
      </c>
      <c r="AL171">
        <v>39426937.498042203</v>
      </c>
      <c r="AM171">
        <v>90296.890129773994</v>
      </c>
      <c r="AN171">
        <v>37647328.701781802</v>
      </c>
      <c r="AO171">
        <v>36327729.098941296</v>
      </c>
      <c r="AP171">
        <v>36859091.344275899</v>
      </c>
      <c r="AQ171">
        <v>19872313.828939602</v>
      </c>
      <c r="AR171">
        <v>15329629.3468128</v>
      </c>
      <c r="AS171">
        <v>17145925.687928502</v>
      </c>
      <c r="AT171">
        <v>93129.860580416906</v>
      </c>
      <c r="AU171">
        <v>48334613.1186736</v>
      </c>
      <c r="AV171">
        <v>37499501.474250399</v>
      </c>
      <c r="AW171">
        <v>17145925.687928502</v>
      </c>
      <c r="AX171">
        <v>6.3800092192606304</v>
      </c>
      <c r="AY171">
        <v>5.0115084897750197</v>
      </c>
      <c r="AZ171">
        <v>13.103604577755601</v>
      </c>
      <c r="BA171">
        <v>0.77600000000000002</v>
      </c>
      <c r="BB171">
        <v>0.35499999999999998</v>
      </c>
      <c r="BC171">
        <v>0.45700000000000002</v>
      </c>
      <c r="BD171">
        <v>-0.37</v>
      </c>
      <c r="BE171">
        <v>-1.5</v>
      </c>
      <c r="BF171">
        <v>-1.1299999999999999</v>
      </c>
      <c r="BG171">
        <v>3.10757396711017E-2</v>
      </c>
      <c r="BH171" s="1">
        <v>1.9241062840791301E-5</v>
      </c>
      <c r="BI171" s="1">
        <v>9.9511319732403805E-5</v>
      </c>
      <c r="BJ171">
        <v>6.7997903908866994E-2</v>
      </c>
      <c r="BK171" s="1">
        <v>8.8409552491806496E-5</v>
      </c>
      <c r="BL171">
        <v>6.7116860458725101E-4</v>
      </c>
      <c r="BM171" s="1">
        <v>6.2</v>
      </c>
      <c r="BN171" s="1">
        <v>6.2</v>
      </c>
      <c r="BO171">
        <v>5.8</v>
      </c>
      <c r="BP171" s="1"/>
      <c r="BQ171" s="1">
        <v>6.6</v>
      </c>
      <c r="BR171">
        <v>6.2</v>
      </c>
      <c r="BS171">
        <v>6.6</v>
      </c>
      <c r="BU171">
        <v>9.1999999999999993</v>
      </c>
      <c r="BV171">
        <v>8.9</v>
      </c>
      <c r="BW171">
        <v>9.6</v>
      </c>
      <c r="BX171">
        <v>5.6</v>
      </c>
      <c r="BY171">
        <v>4.5</v>
      </c>
      <c r="BZ171">
        <v>5.2</v>
      </c>
    </row>
    <row r="172" spans="1:79" x14ac:dyDescent="0.3">
      <c r="A172">
        <v>3981</v>
      </c>
      <c r="B172" t="s">
        <v>9</v>
      </c>
      <c r="C172" t="s">
        <v>8</v>
      </c>
      <c r="E172" t="s">
        <v>829</v>
      </c>
      <c r="F172" t="str">
        <f>IF(ISBLANK(E172),"Unknown",VLOOKUP(E172,'[1]LVL1_ID_metadata _final'!$F$2:$G$690,2,FALSE))</f>
        <v>Therapeutics/Drugs</v>
      </c>
      <c r="G172" t="str">
        <f>IF(ISBLANK(E172),"Unknown",VLOOKUP(E172,'[1]LVL1_ID_metadata _final'!$F$2:$H$690,3,FALSE))</f>
        <v>Anticonvulsant</v>
      </c>
      <c r="J172" t="str">
        <f>IF(ISBLANK($E172),"Unknown",VLOOKUP($E172,'[1]LVL1_ID_metadata _final'!$F$2:$K$690,6,FALSE))</f>
        <v>https://doi.org/10.1021/jm060807n</v>
      </c>
      <c r="K172" t="s">
        <v>828</v>
      </c>
      <c r="L172" t="s">
        <v>827</v>
      </c>
      <c r="M172" t="s">
        <v>4</v>
      </c>
      <c r="N172" t="s">
        <v>5</v>
      </c>
      <c r="O172" t="s">
        <v>3</v>
      </c>
      <c r="P172" t="s">
        <v>25</v>
      </c>
      <c r="Q172" t="s">
        <v>34</v>
      </c>
      <c r="R172">
        <v>338.11527999999998</v>
      </c>
      <c r="S172">
        <v>339.12254999999999</v>
      </c>
      <c r="T172">
        <v>21.904</v>
      </c>
      <c r="U172">
        <v>8200991.9501646301</v>
      </c>
      <c r="V172">
        <v>13</v>
      </c>
      <c r="W172">
        <v>2</v>
      </c>
      <c r="X172">
        <v>0</v>
      </c>
      <c r="Y172">
        <v>35</v>
      </c>
      <c r="Z172">
        <v>57.7</v>
      </c>
      <c r="AB172" t="s">
        <v>28</v>
      </c>
      <c r="AC172" t="s">
        <v>2</v>
      </c>
      <c r="AD172" t="s">
        <v>1</v>
      </c>
      <c r="AE172" t="s">
        <v>0</v>
      </c>
      <c r="AF172">
        <v>8200991.9501646301</v>
      </c>
      <c r="AG172">
        <v>7449606.6051725103</v>
      </c>
      <c r="AH172">
        <v>6448849.6150008896</v>
      </c>
      <c r="AI172">
        <v>104961.195169199</v>
      </c>
      <c r="AJ172">
        <v>5785044.4154410698</v>
      </c>
      <c r="AK172">
        <v>6541626.0522793904</v>
      </c>
      <c r="AL172">
        <v>5707496.7420720896</v>
      </c>
      <c r="AM172">
        <v>88473.617238410501</v>
      </c>
      <c r="AN172">
        <v>6463577.3514826</v>
      </c>
      <c r="AO172">
        <v>5216931.6267179502</v>
      </c>
      <c r="AP172">
        <v>4614495.3114380799</v>
      </c>
      <c r="AQ172">
        <v>1909883.26954358</v>
      </c>
      <c r="AR172">
        <v>2438063.0520726601</v>
      </c>
      <c r="AS172">
        <v>2080170.97008128</v>
      </c>
      <c r="AT172">
        <v>198769.37473645501</v>
      </c>
      <c r="AU172">
        <v>7449606.6051725103</v>
      </c>
      <c r="AV172">
        <v>5785044.4154410698</v>
      </c>
      <c r="AW172">
        <v>2080170.97008128</v>
      </c>
      <c r="AX172">
        <v>11.9327479967986</v>
      </c>
      <c r="AY172">
        <v>7.6659949508730403</v>
      </c>
      <c r="AZ172">
        <v>12.581552325507101</v>
      </c>
      <c r="BA172">
        <v>0.77700000000000002</v>
      </c>
      <c r="BB172">
        <v>0.27900000000000003</v>
      </c>
      <c r="BC172">
        <v>0.36</v>
      </c>
      <c r="BD172">
        <v>-0.36</v>
      </c>
      <c r="BE172">
        <v>-1.84</v>
      </c>
      <c r="BF172">
        <v>-1.48</v>
      </c>
      <c r="BG172">
        <v>0.14017969263049801</v>
      </c>
      <c r="BH172" s="1">
        <v>2.12745328036501E-5</v>
      </c>
      <c r="BI172" s="1">
        <v>6.0108123291158202E-5</v>
      </c>
      <c r="BJ172">
        <v>0.24082906488848499</v>
      </c>
      <c r="BK172" s="1">
        <v>9.4877927340025604E-5</v>
      </c>
      <c r="BL172" s="1">
        <v>4.6195560115561401E-4</v>
      </c>
      <c r="BM172" s="1">
        <v>4.2</v>
      </c>
      <c r="BN172">
        <v>3.9</v>
      </c>
      <c r="BO172">
        <v>4.2</v>
      </c>
      <c r="BP172" s="1">
        <v>4.5</v>
      </c>
      <c r="BQ172">
        <v>3.1</v>
      </c>
      <c r="BR172">
        <v>3.1</v>
      </c>
      <c r="BS172">
        <v>3.9</v>
      </c>
      <c r="BU172">
        <v>4.5999999999999996</v>
      </c>
      <c r="BV172">
        <v>4.5999999999999996</v>
      </c>
      <c r="BW172">
        <v>5.2</v>
      </c>
      <c r="BX172">
        <v>4.8</v>
      </c>
      <c r="BY172">
        <v>1.7</v>
      </c>
      <c r="BZ172">
        <v>3.3</v>
      </c>
    </row>
    <row r="173" spans="1:79" x14ac:dyDescent="0.3">
      <c r="A173">
        <v>361</v>
      </c>
      <c r="B173" t="s">
        <v>9</v>
      </c>
      <c r="C173" t="s">
        <v>8</v>
      </c>
      <c r="E173" t="s">
        <v>826</v>
      </c>
      <c r="F173" t="str">
        <f>IF(ISBLANK(E173),"Unknown",VLOOKUP(E173,'[1]LVL1_ID_metadata _final'!$F$2:$G$690,2,FALSE))</f>
        <v>Therapeutics/Drugs</v>
      </c>
      <c r="G173" t="str">
        <f>IF(ISBLANK(E173),"Unknown",VLOOKUP(E173,'[1]LVL1_ID_metadata _final'!$F$2:$H$690,3,FALSE))</f>
        <v>Antifungal</v>
      </c>
      <c r="I173" t="str">
        <f>IF(ISBLANK($E173),"Unknown",VLOOKUP($E173,'[1]LVL1_ID_metadata _final'!$F$2:$K$690,5,FALSE))</f>
        <v>38083-17-9</v>
      </c>
      <c r="J173" t="str">
        <f>IF(ISBLANK($E173),"Unknown",VLOOKUP($E173,'[1]LVL1_ID_metadata _final'!$F$2:$K$690,6,FALSE))</f>
        <v>https://en.wikipedia.org/wiki/Climbazole</v>
      </c>
      <c r="L173" t="s">
        <v>825</v>
      </c>
      <c r="M173" t="s">
        <v>4</v>
      </c>
      <c r="N173" t="s">
        <v>4</v>
      </c>
      <c r="O173" t="s">
        <v>3</v>
      </c>
      <c r="P173" t="s">
        <v>4</v>
      </c>
      <c r="Q173" t="s">
        <v>3</v>
      </c>
      <c r="R173">
        <v>292.09800000000001</v>
      </c>
      <c r="S173">
        <v>293.10527999999999</v>
      </c>
      <c r="T173">
        <v>15.6</v>
      </c>
      <c r="U173">
        <v>154865066.62267199</v>
      </c>
      <c r="V173">
        <v>44</v>
      </c>
      <c r="W173">
        <v>6</v>
      </c>
      <c r="X173">
        <v>0</v>
      </c>
      <c r="Y173">
        <v>87.7</v>
      </c>
      <c r="Z173">
        <v>80.8</v>
      </c>
      <c r="AB173" t="s">
        <v>2</v>
      </c>
      <c r="AC173" t="s">
        <v>2</v>
      </c>
      <c r="AD173" t="s">
        <v>1</v>
      </c>
      <c r="AE173" t="s">
        <v>0</v>
      </c>
      <c r="AF173">
        <v>133696385.638465</v>
      </c>
      <c r="AG173">
        <v>132080453.811158</v>
      </c>
      <c r="AH173">
        <v>132424655.39000399</v>
      </c>
      <c r="AI173">
        <v>403645.65469049697</v>
      </c>
      <c r="AJ173">
        <v>154865066.62267199</v>
      </c>
      <c r="AK173">
        <v>146055939.257321</v>
      </c>
      <c r="AL173">
        <v>148744570.392553</v>
      </c>
      <c r="AM173">
        <v>670809.62520829297</v>
      </c>
      <c r="AN173">
        <v>135176253.66359499</v>
      </c>
      <c r="AO173">
        <v>109160962.66953801</v>
      </c>
      <c r="AP173">
        <v>106823068.25388899</v>
      </c>
      <c r="AQ173">
        <v>42565015.007233098</v>
      </c>
      <c r="AR173">
        <v>51395960.979015902</v>
      </c>
      <c r="AS173">
        <v>46127106.439134099</v>
      </c>
      <c r="AT173">
        <v>601111.91785486799</v>
      </c>
      <c r="AU173">
        <v>132424655.39000399</v>
      </c>
      <c r="AV173">
        <v>148744570.392553</v>
      </c>
      <c r="AW173">
        <v>46127106.439134099</v>
      </c>
      <c r="AX173">
        <v>0.64126564583354995</v>
      </c>
      <c r="AY173">
        <v>3.01197489243398</v>
      </c>
      <c r="AZ173">
        <v>9.5144643536412605</v>
      </c>
      <c r="BA173" s="1">
        <v>1.123</v>
      </c>
      <c r="BB173">
        <v>0.34799999999999998</v>
      </c>
      <c r="BC173">
        <v>0.31</v>
      </c>
      <c r="BD173">
        <v>0.17</v>
      </c>
      <c r="BE173">
        <v>-1.52</v>
      </c>
      <c r="BF173">
        <v>-1.69</v>
      </c>
      <c r="BG173">
        <v>9.1418617456707998E-2</v>
      </c>
      <c r="BH173" s="1">
        <v>1.3598034034334501E-6</v>
      </c>
      <c r="BI173" s="1">
        <v>8.6275235067212495E-7</v>
      </c>
      <c r="BJ173">
        <v>0.16942861922488101</v>
      </c>
      <c r="BK173" s="1">
        <v>1.12465356235485E-5</v>
      </c>
      <c r="BL173" s="1">
        <v>2.3391444527494601E-5</v>
      </c>
      <c r="BM173" s="1">
        <v>5.8</v>
      </c>
      <c r="BN173">
        <v>5.8</v>
      </c>
      <c r="BO173" s="1">
        <v>5.8</v>
      </c>
      <c r="BP173" s="1">
        <v>1.9</v>
      </c>
      <c r="BQ173">
        <v>6.2</v>
      </c>
      <c r="BR173">
        <v>6.2</v>
      </c>
      <c r="BS173">
        <v>5.8</v>
      </c>
      <c r="BT173">
        <v>1.1000000000000001</v>
      </c>
      <c r="BU173">
        <v>7.9</v>
      </c>
      <c r="BV173">
        <v>7.9</v>
      </c>
      <c r="BW173">
        <v>7.9</v>
      </c>
      <c r="BX173">
        <v>5.8</v>
      </c>
      <c r="BY173">
        <v>5.5</v>
      </c>
      <c r="BZ173">
        <v>5.0999999999999996</v>
      </c>
      <c r="CA173">
        <v>4.2</v>
      </c>
    </row>
    <row r="174" spans="1:79" x14ac:dyDescent="0.3">
      <c r="A174">
        <v>20</v>
      </c>
      <c r="B174" t="s">
        <v>9</v>
      </c>
      <c r="C174" t="s">
        <v>8</v>
      </c>
      <c r="E174" t="s">
        <v>824</v>
      </c>
      <c r="F174" t="str">
        <f>IF(ISBLANK(E174),"Unknown",VLOOKUP(E174,'[1]LVL1_ID_metadata _final'!$F$2:$G$690,2,FALSE))</f>
        <v>Therapeutics/Drugs</v>
      </c>
      <c r="G174" t="str">
        <f>IF(ISBLANK(E174),"Unknown",VLOOKUP(E174,'[1]LVL1_ID_metadata _final'!$F$2:$H$690,3,FALSE))</f>
        <v>Antifungal</v>
      </c>
      <c r="I174" t="str">
        <f>IF(ISBLANK($E174),"Unknown",VLOOKUP($E174,'[1]LVL1_ID_metadata _final'!$F$2:$K$690,5,FALSE))</f>
        <v>91161-71-6</v>
      </c>
      <c r="J174" t="str">
        <f>IF(ISBLANK($E174),"Unknown",VLOOKUP($E174,'[1]LVL1_ID_metadata _final'!$F$2:$K$690,6,FALSE))</f>
        <v>https://en.wikipedia.org/wiki/Terbinafine</v>
      </c>
      <c r="L174" t="s">
        <v>823</v>
      </c>
      <c r="M174" t="s">
        <v>4</v>
      </c>
      <c r="N174" t="s">
        <v>25</v>
      </c>
      <c r="O174" t="s">
        <v>3</v>
      </c>
      <c r="P174" t="s">
        <v>18</v>
      </c>
      <c r="Q174" t="s">
        <v>4</v>
      </c>
      <c r="R174">
        <v>291.19880999999998</v>
      </c>
      <c r="S174">
        <v>292.20607999999999</v>
      </c>
      <c r="T174">
        <v>15.894</v>
      </c>
      <c r="U174">
        <v>1114839014.3078899</v>
      </c>
      <c r="V174">
        <v>65</v>
      </c>
      <c r="W174">
        <v>3</v>
      </c>
      <c r="X174">
        <v>0</v>
      </c>
      <c r="Y174">
        <v>78.099999999999994</v>
      </c>
      <c r="Z174">
        <v>59.1</v>
      </c>
      <c r="AB174" t="s">
        <v>28</v>
      </c>
      <c r="AC174" t="s">
        <v>2</v>
      </c>
      <c r="AD174" t="s">
        <v>1</v>
      </c>
      <c r="AE174" t="s">
        <v>0</v>
      </c>
      <c r="AF174">
        <v>371241.588648626</v>
      </c>
      <c r="AG174">
        <v>381233.34998231899</v>
      </c>
      <c r="AH174">
        <v>1617479.88241092</v>
      </c>
      <c r="AI174">
        <v>4909158.1047522603</v>
      </c>
      <c r="AJ174">
        <v>1053836981.30291</v>
      </c>
      <c r="AK174">
        <v>1114839014.3078899</v>
      </c>
      <c r="AL174">
        <v>1105378991.38765</v>
      </c>
      <c r="AM174">
        <v>173665.79149391499</v>
      </c>
      <c r="AN174">
        <v>406971993.16369301</v>
      </c>
      <c r="AO174">
        <v>340640348.38361597</v>
      </c>
      <c r="AP174">
        <v>363100726.03141499</v>
      </c>
      <c r="AQ174">
        <v>2064603.39776092</v>
      </c>
      <c r="AR174">
        <v>279857.09869858302</v>
      </c>
      <c r="AS174">
        <v>1446716.89915621</v>
      </c>
      <c r="AT174">
        <v>8036698.1594827697</v>
      </c>
      <c r="AU174">
        <v>381233.34998231899</v>
      </c>
      <c r="AV174">
        <v>1105378991.38765</v>
      </c>
      <c r="AW174">
        <v>1446716.89915621</v>
      </c>
      <c r="AX174">
        <v>90.716799587021498</v>
      </c>
      <c r="AY174">
        <v>3.0083045293843602</v>
      </c>
      <c r="AZ174" s="1">
        <v>71.719320747347595</v>
      </c>
      <c r="BA174" s="1">
        <v>2899.4810000000002</v>
      </c>
      <c r="BB174">
        <v>3.7949999999999999</v>
      </c>
      <c r="BC174" s="1">
        <v>1E-3</v>
      </c>
      <c r="BD174" s="1">
        <v>11.5</v>
      </c>
      <c r="BE174">
        <v>1.92</v>
      </c>
      <c r="BF174">
        <v>-9.58</v>
      </c>
      <c r="BG174" s="1">
        <v>5.8410826780930202E-5</v>
      </c>
      <c r="BH174">
        <v>0.78645155005799705</v>
      </c>
      <c r="BI174" s="1">
        <v>8.2249168056103299E-5</v>
      </c>
      <c r="BJ174">
        <v>3.5638438873491601E-4</v>
      </c>
      <c r="BK174">
        <v>0.86158219051042095</v>
      </c>
      <c r="BL174">
        <v>5.8971645187686004E-4</v>
      </c>
      <c r="BM174" s="1"/>
      <c r="BP174">
        <v>4.4000000000000004</v>
      </c>
      <c r="BQ174">
        <v>6.2</v>
      </c>
      <c r="BR174">
        <v>6.2</v>
      </c>
      <c r="BS174">
        <v>6.2</v>
      </c>
      <c r="BU174">
        <v>8.4</v>
      </c>
      <c r="BV174">
        <v>8.4</v>
      </c>
      <c r="BW174">
        <v>8.6999999999999993</v>
      </c>
      <c r="BX174">
        <v>1.4</v>
      </c>
      <c r="BZ174">
        <v>2.1</v>
      </c>
      <c r="CA174">
        <v>5.8</v>
      </c>
    </row>
    <row r="175" spans="1:79" x14ac:dyDescent="0.3">
      <c r="A175">
        <v>149</v>
      </c>
      <c r="B175" t="s">
        <v>9</v>
      </c>
      <c r="D175" t="s">
        <v>675</v>
      </c>
      <c r="E175" t="s">
        <v>822</v>
      </c>
      <c r="F175" t="str">
        <f>IF(ISBLANK(E175),"Unknown",VLOOKUP(E175,'[1]LVL1_ID_metadata _final'!$F$2:$G$690,2,FALSE))</f>
        <v>Therapeutics/Drugs</v>
      </c>
      <c r="G175" t="str">
        <f>IF(ISBLANK(E175),"Unknown",VLOOKUP(E175,'[1]LVL1_ID_metadata _final'!$F$2:$H$690,3,FALSE))</f>
        <v>Antihistamine</v>
      </c>
      <c r="I175" t="str">
        <f>IF(ISBLANK($E175),"Unknown",VLOOKUP($E175,'[1]LVL1_ID_metadata _final'!$F$2:$K$690,5,FALSE))</f>
        <v>83881-51-0</v>
      </c>
      <c r="J175" t="str">
        <f>IF(ISBLANK($E175),"Unknown",VLOOKUP($E175,'[1]LVL1_ID_metadata _final'!$F$2:$K$690,6,FALSE))</f>
        <v>https://www.drugs.com/cetirizine-hcl.html</v>
      </c>
      <c r="L175" t="s">
        <v>821</v>
      </c>
      <c r="M175" t="s">
        <v>4</v>
      </c>
      <c r="N175" t="s">
        <v>4</v>
      </c>
      <c r="O175" t="s">
        <v>4</v>
      </c>
      <c r="P175" t="s">
        <v>4</v>
      </c>
      <c r="Q175" t="s">
        <v>4</v>
      </c>
      <c r="R175">
        <v>388.15535999999997</v>
      </c>
      <c r="S175">
        <v>389.16264000000001</v>
      </c>
      <c r="T175">
        <v>16.704999999999998</v>
      </c>
      <c r="U175">
        <v>170767539.34515899</v>
      </c>
      <c r="V175">
        <v>46</v>
      </c>
      <c r="W175">
        <v>1</v>
      </c>
      <c r="X175">
        <v>1</v>
      </c>
      <c r="Y175">
        <v>93.8</v>
      </c>
      <c r="Z175">
        <v>9.6999999999999993</v>
      </c>
      <c r="AA175">
        <v>79.5</v>
      </c>
      <c r="AB175" t="s">
        <v>28</v>
      </c>
      <c r="AC175" t="s">
        <v>2</v>
      </c>
      <c r="AD175" t="s">
        <v>1</v>
      </c>
      <c r="AE175" t="s">
        <v>0</v>
      </c>
      <c r="AF175">
        <v>159148879.56988299</v>
      </c>
      <c r="AG175">
        <v>157078288.90677401</v>
      </c>
      <c r="AH175">
        <v>155203421.44203699</v>
      </c>
      <c r="AI175">
        <v>1004243.06265194</v>
      </c>
      <c r="AJ175">
        <v>167173946.26354501</v>
      </c>
      <c r="AK175">
        <v>170767539.34515899</v>
      </c>
      <c r="AL175">
        <v>166825168.710237</v>
      </c>
      <c r="AM175">
        <v>1242352.89955719</v>
      </c>
      <c r="AN175">
        <v>169550049.95357701</v>
      </c>
      <c r="AO175">
        <v>144067411.257063</v>
      </c>
      <c r="AP175">
        <v>156462599.263574</v>
      </c>
      <c r="AQ175">
        <v>97032864.028879404</v>
      </c>
      <c r="AR175">
        <v>119001162.51914001</v>
      </c>
      <c r="AS175">
        <v>125194592.476566</v>
      </c>
      <c r="AT175">
        <v>1142594.2418968601</v>
      </c>
      <c r="AU175">
        <v>157078288.90677401</v>
      </c>
      <c r="AV175">
        <v>167173946.26354501</v>
      </c>
      <c r="AW175">
        <v>119001162.51914001</v>
      </c>
      <c r="AX175">
        <v>1.2558824441206999</v>
      </c>
      <c r="AY175" s="1">
        <v>1.2970887641934301</v>
      </c>
      <c r="AZ175" s="1">
        <v>13.010852097148801</v>
      </c>
      <c r="BA175">
        <v>1.0640000000000001</v>
      </c>
      <c r="BB175" s="1">
        <v>0.75800000000000001</v>
      </c>
      <c r="BC175" s="1">
        <v>0.71199999999999997</v>
      </c>
      <c r="BD175">
        <v>0.09</v>
      </c>
      <c r="BE175">
        <v>-0.4</v>
      </c>
      <c r="BF175">
        <v>-0.49</v>
      </c>
      <c r="BG175">
        <v>0.56739260213259601</v>
      </c>
      <c r="BH175">
        <v>5.1776755998723702E-3</v>
      </c>
      <c r="BI175">
        <v>1.9774984855545101E-3</v>
      </c>
      <c r="BJ175">
        <v>0.725475413709887</v>
      </c>
      <c r="BK175">
        <v>9.9007024315168005E-3</v>
      </c>
      <c r="BL175">
        <v>7.5310500463815402E-3</v>
      </c>
      <c r="BM175">
        <v>6.2</v>
      </c>
      <c r="BN175">
        <v>6.2</v>
      </c>
      <c r="BO175">
        <v>6.2</v>
      </c>
      <c r="BP175">
        <v>3.4</v>
      </c>
      <c r="BQ175">
        <v>6.6</v>
      </c>
      <c r="BR175">
        <v>6.2</v>
      </c>
      <c r="BS175">
        <v>6.2</v>
      </c>
      <c r="BT175">
        <v>3.3</v>
      </c>
      <c r="BU175">
        <v>8.6999999999999993</v>
      </c>
      <c r="BV175">
        <v>8.6999999999999993</v>
      </c>
      <c r="BW175">
        <v>8.6999999999999993</v>
      </c>
      <c r="BX175">
        <v>6.6</v>
      </c>
      <c r="BY175">
        <v>6.2</v>
      </c>
      <c r="BZ175">
        <v>6.2</v>
      </c>
      <c r="CA175">
        <v>2.5</v>
      </c>
    </row>
    <row r="176" spans="1:79" x14ac:dyDescent="0.3">
      <c r="A176">
        <v>5</v>
      </c>
      <c r="B176" t="s">
        <v>9</v>
      </c>
      <c r="C176" t="s">
        <v>8</v>
      </c>
      <c r="D176" t="s">
        <v>675</v>
      </c>
      <c r="E176" t="s">
        <v>820</v>
      </c>
      <c r="F176" t="str">
        <f>IF(ISBLANK(E176),"Unknown",VLOOKUP(E176,'[1]LVL1_ID_metadata _final'!$F$2:$G$690,2,FALSE))</f>
        <v>Therapeutics/Drugs</v>
      </c>
      <c r="G176" t="str">
        <f>IF(ISBLANK(E176),"Unknown",VLOOKUP(E176,'[1]LVL1_ID_metadata _final'!$F$2:$H$690,3,FALSE))</f>
        <v>Antihistamine</v>
      </c>
      <c r="I176" t="str">
        <f>IF(ISBLANK($E176),"Unknown",VLOOKUP($E176,'[1]LVL1_ID_metadata _final'!$F$2:$K$690,5,FALSE))</f>
        <v>83799-24-0</v>
      </c>
      <c r="J176" t="str">
        <f>IF(ISBLANK($E176),"Unknown",VLOOKUP($E176,'[1]LVL1_ID_metadata _final'!$F$2:$K$690,6,FALSE))</f>
        <v>https://en.wikipedia.org/wiki/Fexofenadine</v>
      </c>
      <c r="L176" t="s">
        <v>819</v>
      </c>
      <c r="M176" t="s">
        <v>4</v>
      </c>
      <c r="N176" t="s">
        <v>4</v>
      </c>
      <c r="O176" t="s">
        <v>4</v>
      </c>
      <c r="P176" t="s">
        <v>4</v>
      </c>
      <c r="Q176" t="s">
        <v>4</v>
      </c>
      <c r="R176">
        <v>501.28823</v>
      </c>
      <c r="S176">
        <v>502.2955</v>
      </c>
      <c r="T176">
        <v>15.663</v>
      </c>
      <c r="U176">
        <v>2430577208.7371702</v>
      </c>
      <c r="V176">
        <v>34</v>
      </c>
      <c r="W176">
        <v>2</v>
      </c>
      <c r="X176">
        <v>1</v>
      </c>
      <c r="Y176">
        <v>99.5</v>
      </c>
      <c r="Z176">
        <v>93.4</v>
      </c>
      <c r="AA176">
        <v>89.3</v>
      </c>
      <c r="AB176" t="s">
        <v>28</v>
      </c>
      <c r="AC176" t="s">
        <v>2</v>
      </c>
      <c r="AD176" t="s">
        <v>1</v>
      </c>
      <c r="AE176" t="s">
        <v>0</v>
      </c>
      <c r="AF176">
        <v>1781599087.0216701</v>
      </c>
      <c r="AG176">
        <v>1727362825.0313301</v>
      </c>
      <c r="AH176">
        <v>1732518861.3828101</v>
      </c>
      <c r="AI176">
        <v>30385575.082833901</v>
      </c>
      <c r="AJ176">
        <v>1699697937.1844699</v>
      </c>
      <c r="AK176">
        <v>1764735757.0314</v>
      </c>
      <c r="AL176">
        <v>1721668042.4693799</v>
      </c>
      <c r="AM176">
        <v>39523741.750176802</v>
      </c>
      <c r="AN176">
        <v>2150219319.0187802</v>
      </c>
      <c r="AO176">
        <v>1874266941.28387</v>
      </c>
      <c r="AP176">
        <v>1941428831.2265201</v>
      </c>
      <c r="AQ176">
        <v>1998867294.6547799</v>
      </c>
      <c r="AR176">
        <v>2397138631.8173399</v>
      </c>
      <c r="AS176">
        <v>2430577208.7371702</v>
      </c>
      <c r="AT176">
        <v>30573952.440347899</v>
      </c>
      <c r="AU176">
        <v>1732518861.3828101</v>
      </c>
      <c r="AV176">
        <v>1721668042.4693799</v>
      </c>
      <c r="AW176">
        <v>2397138631.8173399</v>
      </c>
      <c r="AX176">
        <v>1.7134154372411601</v>
      </c>
      <c r="AY176">
        <v>1.91382567100817</v>
      </c>
      <c r="AZ176">
        <v>10.5548083655217</v>
      </c>
      <c r="BA176">
        <v>0.99399999999999999</v>
      </c>
      <c r="BB176">
        <v>1.3839999999999999</v>
      </c>
      <c r="BC176">
        <v>1.3919999999999999</v>
      </c>
      <c r="BD176">
        <v>-0.01</v>
      </c>
      <c r="BE176">
        <v>0.47</v>
      </c>
      <c r="BF176">
        <v>0.48</v>
      </c>
      <c r="BG176">
        <v>0.97794858502954396</v>
      </c>
      <c r="BH176">
        <v>6.3025272204388898E-3</v>
      </c>
      <c r="BI176">
        <v>5.1754008811757402E-3</v>
      </c>
      <c r="BJ176">
        <v>0.99999987688113601</v>
      </c>
      <c r="BK176">
        <v>1.1830603594899999E-2</v>
      </c>
      <c r="BL176">
        <v>1.6374104488047499E-2</v>
      </c>
      <c r="BM176">
        <v>5.8</v>
      </c>
      <c r="BN176">
        <v>6.2</v>
      </c>
      <c r="BO176">
        <v>6.2</v>
      </c>
      <c r="BP176">
        <v>6.6</v>
      </c>
      <c r="BQ176">
        <v>6.6</v>
      </c>
      <c r="BR176">
        <v>6.2</v>
      </c>
      <c r="BS176">
        <v>6.2</v>
      </c>
      <c r="BT176">
        <v>6.2</v>
      </c>
      <c r="BU176">
        <v>8.6999999999999993</v>
      </c>
      <c r="BV176">
        <v>8.6999999999999993</v>
      </c>
      <c r="BW176">
        <v>8.6999999999999993</v>
      </c>
      <c r="BX176">
        <v>6.6</v>
      </c>
      <c r="BY176">
        <v>6.2</v>
      </c>
      <c r="BZ176">
        <v>6.2</v>
      </c>
      <c r="CA176">
        <v>5.8</v>
      </c>
    </row>
    <row r="177" spans="1:79" x14ac:dyDescent="0.3">
      <c r="A177">
        <v>5151</v>
      </c>
      <c r="B177" t="s">
        <v>9</v>
      </c>
      <c r="C177" t="s">
        <v>8</v>
      </c>
      <c r="E177" t="s">
        <v>818</v>
      </c>
      <c r="F177" t="str">
        <f>IF(ISBLANK(E177),"Unknown",VLOOKUP(E177,'[1]LVL1_ID_metadata _final'!$F$2:$G$690,2,FALSE))</f>
        <v>Therapeutics/Drugs</v>
      </c>
      <c r="G177" t="str">
        <f>IF(ISBLANK(E177),"Unknown",VLOOKUP(E177,'[1]LVL1_ID_metadata _final'!$F$2:$H$690,3,FALSE))</f>
        <v>Anti-inflammatory</v>
      </c>
      <c r="H177" t="str">
        <f>IF(ISBLANK(E177),"Unknown",VLOOKUP(E177,'[1]LVL1_ID_metadata _final'!$F$2:$I$690,4,FALSE))</f>
        <v>Corticosteroid</v>
      </c>
      <c r="I177" t="str">
        <f>IF(ISBLANK($E177),"Unknown",VLOOKUP($E177,'[1]LVL1_ID_metadata _final'!$F$2:$K$690,5,FALSE))</f>
        <v>13609-67-1</v>
      </c>
      <c r="J177" t="str">
        <f>IF(ISBLANK($E177),"Unknown",VLOOKUP($E177,'[1]LVL1_ID_metadata _final'!$F$2:$K$690,6,FALSE))</f>
        <v>https://pubchem.ncbi.nlm.nih.gov/compound/26133</v>
      </c>
      <c r="L177" t="s">
        <v>817</v>
      </c>
      <c r="M177" t="s">
        <v>4</v>
      </c>
      <c r="N177" t="s">
        <v>4</v>
      </c>
      <c r="O177" t="s">
        <v>3</v>
      </c>
      <c r="P177" t="s">
        <v>4</v>
      </c>
      <c r="Q177" t="s">
        <v>4</v>
      </c>
      <c r="R177">
        <v>432.25153999999998</v>
      </c>
      <c r="S177">
        <v>433.25880999999998</v>
      </c>
      <c r="T177">
        <v>23.062999999999999</v>
      </c>
      <c r="U177">
        <v>6325112.9351328705</v>
      </c>
      <c r="V177">
        <v>50</v>
      </c>
      <c r="W177">
        <v>1</v>
      </c>
      <c r="X177">
        <v>0</v>
      </c>
      <c r="Y177">
        <v>39.6</v>
      </c>
      <c r="Z177">
        <v>59</v>
      </c>
      <c r="AB177" t="s">
        <v>28</v>
      </c>
      <c r="AC177" t="s">
        <v>2</v>
      </c>
      <c r="AD177" t="s">
        <v>1</v>
      </c>
      <c r="AE177" t="s">
        <v>0</v>
      </c>
      <c r="AF177">
        <v>695721.74331950501</v>
      </c>
      <c r="AG177">
        <v>319362.19689014897</v>
      </c>
      <c r="AH177">
        <v>195664.280511319</v>
      </c>
      <c r="AI177">
        <v>98658.776153877101</v>
      </c>
      <c r="AJ177">
        <v>1383505.89220825</v>
      </c>
      <c r="AK177">
        <v>1489734.9635559199</v>
      </c>
      <c r="AL177">
        <v>982596.42692175298</v>
      </c>
      <c r="AM177">
        <v>50500.940131883101</v>
      </c>
      <c r="AN177">
        <v>2151594.0396888098</v>
      </c>
      <c r="AO177">
        <v>1194685.03108251</v>
      </c>
      <c r="AP177">
        <v>4075241.3757157298</v>
      </c>
      <c r="AQ177">
        <v>4620803.2422649898</v>
      </c>
      <c r="AR177">
        <v>4614303.3436920503</v>
      </c>
      <c r="AS177">
        <v>6325112.9351328705</v>
      </c>
      <c r="AT177">
        <v>58465.320223391303</v>
      </c>
      <c r="AU177">
        <v>319362.19689014897</v>
      </c>
      <c r="AV177">
        <v>1383505.89220825</v>
      </c>
      <c r="AW177">
        <v>4620803.2422649898</v>
      </c>
      <c r="AX177">
        <v>64.534469107489798</v>
      </c>
      <c r="AY177">
        <v>20.8093281083775</v>
      </c>
      <c r="AZ177">
        <v>19.007419038048699</v>
      </c>
      <c r="BA177">
        <v>4.3319999999999999</v>
      </c>
      <c r="BB177">
        <v>14.468999999999999</v>
      </c>
      <c r="BC177">
        <v>3.34</v>
      </c>
      <c r="BD177">
        <v>2.12</v>
      </c>
      <c r="BE177">
        <v>3.85</v>
      </c>
      <c r="BF177">
        <v>1.74</v>
      </c>
      <c r="BG177">
        <v>1.9276015856517701E-2</v>
      </c>
      <c r="BH177">
        <v>4.62798756457383E-4</v>
      </c>
      <c r="BI177">
        <v>1.29385100237539E-2</v>
      </c>
      <c r="BJ177">
        <v>4.5301956898153597E-2</v>
      </c>
      <c r="BK177">
        <v>1.2325427158873001E-3</v>
      </c>
      <c r="BL177">
        <v>3.4963868011385103E-2</v>
      </c>
      <c r="BM177" s="1">
        <v>0.4</v>
      </c>
      <c r="BN177" s="1">
        <v>1.5</v>
      </c>
      <c r="BO177">
        <v>4.5</v>
      </c>
      <c r="BP177" s="1"/>
      <c r="BQ177" s="1">
        <v>0.2</v>
      </c>
      <c r="BS177">
        <v>0</v>
      </c>
      <c r="BU177">
        <v>3.3</v>
      </c>
      <c r="BV177">
        <v>2.5</v>
      </c>
      <c r="BW177">
        <v>1</v>
      </c>
      <c r="BX177">
        <v>5.2</v>
      </c>
      <c r="BY177">
        <v>3.6</v>
      </c>
      <c r="BZ177">
        <v>3.1</v>
      </c>
    </row>
    <row r="178" spans="1:79" x14ac:dyDescent="0.3">
      <c r="A178">
        <v>5498</v>
      </c>
      <c r="B178" t="s">
        <v>9</v>
      </c>
      <c r="C178" t="s">
        <v>8</v>
      </c>
      <c r="E178" t="s">
        <v>816</v>
      </c>
      <c r="F178" t="str">
        <f>IF(ISBLANK(E178),"Unknown",VLOOKUP(E178,'[1]LVL1_ID_metadata _final'!$F$2:$G$690,2,FALSE))</f>
        <v>Therapeutics/Drugs</v>
      </c>
      <c r="G178" t="str">
        <f>IF(ISBLANK(E178),"Unknown",VLOOKUP(E178,'[1]LVL1_ID_metadata _final'!$F$2:$H$690,3,FALSE))</f>
        <v>Anti-inflammatory</v>
      </c>
      <c r="I178" t="str">
        <f>IF(ISBLANK($E178),"Unknown",VLOOKUP($E178,'[1]LVL1_ID_metadata _final'!$F$2:$K$690,5,FALSE))</f>
        <v>18778-38-6</v>
      </c>
      <c r="J178" t="str">
        <f>IF(ISBLANK($E178),"Unknown",VLOOKUP($E178,'[1]LVL1_ID_metadata _final'!$F$2:$K$690,6,FALSE))</f>
        <v>https://bpspubs.onlinelibrary.wiley.com/doi/full/10.1111/bph.15741</v>
      </c>
      <c r="L178" t="s">
        <v>815</v>
      </c>
      <c r="M178" t="s">
        <v>4</v>
      </c>
      <c r="N178" t="s">
        <v>5</v>
      </c>
      <c r="O178" t="s">
        <v>3</v>
      </c>
      <c r="P178" t="s">
        <v>4</v>
      </c>
      <c r="Q178" t="s">
        <v>3</v>
      </c>
      <c r="R178">
        <v>298.12052</v>
      </c>
      <c r="S178">
        <v>299.12779</v>
      </c>
      <c r="T178">
        <v>20.047000000000001</v>
      </c>
      <c r="U178">
        <v>7789807.10008376</v>
      </c>
      <c r="V178">
        <v>175</v>
      </c>
      <c r="W178">
        <v>1</v>
      </c>
      <c r="X178">
        <v>0</v>
      </c>
      <c r="Y178">
        <v>54.1</v>
      </c>
      <c r="Z178">
        <v>63.3</v>
      </c>
      <c r="AB178" t="s">
        <v>2</v>
      </c>
      <c r="AC178" t="s">
        <v>2</v>
      </c>
      <c r="AD178" t="s">
        <v>1</v>
      </c>
      <c r="AE178" t="s">
        <v>0</v>
      </c>
      <c r="AF178">
        <v>7789807.10008376</v>
      </c>
      <c r="AG178">
        <v>6965266.8463438498</v>
      </c>
      <c r="AH178">
        <v>7732263.2980424296</v>
      </c>
      <c r="AI178">
        <v>152331.23156038299</v>
      </c>
      <c r="AJ178">
        <v>3326474.2110484899</v>
      </c>
      <c r="AK178">
        <v>1344019.95845099</v>
      </c>
      <c r="AL178">
        <v>2772186.5514954599</v>
      </c>
      <c r="AM178">
        <v>155673.57532419599</v>
      </c>
      <c r="AN178">
        <v>4616612.7140020002</v>
      </c>
      <c r="AO178">
        <v>4914806.1886118697</v>
      </c>
      <c r="AP178">
        <v>5866568.1510299398</v>
      </c>
      <c r="AQ178">
        <v>2639775.7198295901</v>
      </c>
      <c r="AR178">
        <v>358493.70789623802</v>
      </c>
      <c r="AS178">
        <v>574765.13238578697</v>
      </c>
      <c r="AT178">
        <v>113710.844788588</v>
      </c>
      <c r="AU178">
        <v>7732263.2980424296</v>
      </c>
      <c r="AV178">
        <v>2772186.5514954599</v>
      </c>
      <c r="AW178">
        <v>574765.13238578697</v>
      </c>
      <c r="AX178">
        <v>6.1412842535795296</v>
      </c>
      <c r="AY178">
        <v>41.228067579716203</v>
      </c>
      <c r="AZ178">
        <v>105.735158248201</v>
      </c>
      <c r="BA178">
        <v>0.35899999999999999</v>
      </c>
      <c r="BB178">
        <v>7.3999999999999996E-2</v>
      </c>
      <c r="BC178">
        <v>0.20699999999999999</v>
      </c>
      <c r="BD178">
        <v>-1.48</v>
      </c>
      <c r="BE178">
        <v>-3.75</v>
      </c>
      <c r="BF178">
        <v>-2.27</v>
      </c>
      <c r="BG178">
        <v>0.15640963139934499</v>
      </c>
      <c r="BH178">
        <v>1.5188126566979401E-2</v>
      </c>
      <c r="BI178">
        <v>0.21279984938747101</v>
      </c>
      <c r="BJ178">
        <v>0.26362331451170001</v>
      </c>
      <c r="BK178">
        <v>2.60495141035667E-2</v>
      </c>
      <c r="BL178">
        <v>0.35342903991574298</v>
      </c>
      <c r="BM178">
        <v>2.7</v>
      </c>
      <c r="BN178">
        <v>2</v>
      </c>
      <c r="BO178">
        <v>3.1</v>
      </c>
      <c r="BR178">
        <v>0.6</v>
      </c>
      <c r="BS178">
        <v>0.2</v>
      </c>
      <c r="BU178">
        <v>3.4</v>
      </c>
      <c r="BV178">
        <v>4.5</v>
      </c>
      <c r="BW178">
        <v>2.9</v>
      </c>
      <c r="BY178">
        <v>4.5</v>
      </c>
      <c r="BZ178">
        <v>1.5</v>
      </c>
    </row>
    <row r="179" spans="1:79" x14ac:dyDescent="0.3">
      <c r="A179">
        <v>5654</v>
      </c>
      <c r="B179" t="s">
        <v>9</v>
      </c>
      <c r="C179" t="s">
        <v>8</v>
      </c>
      <c r="E179" t="s">
        <v>814</v>
      </c>
      <c r="F179" t="str">
        <f>IF(ISBLANK(E179),"Unknown",VLOOKUP(E179,'[1]LVL1_ID_metadata _final'!$F$2:$G$690,2,FALSE))</f>
        <v>Therapeutics/Drugs</v>
      </c>
      <c r="G179" t="str">
        <f>IF(ISBLANK(E179),"Unknown",VLOOKUP(E179,'[1]LVL1_ID_metadata _final'!$F$2:$H$690,3,FALSE))</f>
        <v>Antipruritic</v>
      </c>
      <c r="I179" t="str">
        <f>IF(ISBLANK($E179),"Unknown",VLOOKUP($E179,'[1]LVL1_ID_metadata _final'!$F$2:$K$690,5,FALSE))</f>
        <v>483-63-6</v>
      </c>
      <c r="J179" t="str">
        <f>IF(ISBLANK($E179),"Unknown",VLOOKUP($E179,'[1]LVL1_ID_metadata _final'!$F$2:$K$690,6,FALSE))</f>
        <v>https://en.wikipedia.org/wiki/Crotamiton</v>
      </c>
      <c r="L179" t="s">
        <v>813</v>
      </c>
      <c r="M179" t="s">
        <v>4</v>
      </c>
      <c r="N179" t="s">
        <v>4</v>
      </c>
      <c r="O179" t="s">
        <v>3</v>
      </c>
      <c r="P179" t="s">
        <v>18</v>
      </c>
      <c r="Q179" t="s">
        <v>3</v>
      </c>
      <c r="R179">
        <v>203.13118</v>
      </c>
      <c r="S179">
        <v>204.13846000000001</v>
      </c>
      <c r="T179">
        <v>20.481000000000002</v>
      </c>
      <c r="U179">
        <v>8579583.6063104197</v>
      </c>
      <c r="V179">
        <v>145</v>
      </c>
      <c r="W179">
        <v>5</v>
      </c>
      <c r="X179">
        <v>0</v>
      </c>
      <c r="Y179">
        <v>47.5</v>
      </c>
      <c r="Z179">
        <v>44</v>
      </c>
      <c r="AB179" t="s">
        <v>2</v>
      </c>
      <c r="AC179" t="s">
        <v>2</v>
      </c>
      <c r="AD179" t="s">
        <v>1</v>
      </c>
      <c r="AE179" t="s">
        <v>0</v>
      </c>
      <c r="AF179">
        <v>8579583.6063104197</v>
      </c>
      <c r="AG179">
        <v>7754814.67892869</v>
      </c>
      <c r="AH179">
        <v>7884504.2784223696</v>
      </c>
      <c r="AI179">
        <v>152002.917261753</v>
      </c>
      <c r="AJ179">
        <v>6766820.7802799297</v>
      </c>
      <c r="AK179">
        <v>8322347.1662458898</v>
      </c>
      <c r="AL179">
        <v>4697413.5058124103</v>
      </c>
      <c r="AM179">
        <v>160013.41548544</v>
      </c>
      <c r="AN179">
        <v>5720640.4157489697</v>
      </c>
      <c r="AO179">
        <v>5158097.2288081301</v>
      </c>
      <c r="AP179">
        <v>3735377.8974992102</v>
      </c>
      <c r="AQ179">
        <v>248267.729450254</v>
      </c>
      <c r="AR179">
        <v>788990.03054829</v>
      </c>
      <c r="AS179">
        <v>529471.48185491201</v>
      </c>
      <c r="AT179">
        <v>144401.83688356401</v>
      </c>
      <c r="AU179">
        <v>7884504.2784223696</v>
      </c>
      <c r="AV179">
        <v>6766820.7802799297</v>
      </c>
      <c r="AW179">
        <v>529471.48185491201</v>
      </c>
      <c r="AX179">
        <v>5.4937474283455101</v>
      </c>
      <c r="AY179">
        <v>27.572132196735101</v>
      </c>
      <c r="AZ179">
        <v>51.783091644791298</v>
      </c>
      <c r="BA179">
        <v>0.85799999999999998</v>
      </c>
      <c r="BB179">
        <v>6.7000000000000004E-2</v>
      </c>
      <c r="BC179">
        <v>7.8E-2</v>
      </c>
      <c r="BD179">
        <v>-0.22</v>
      </c>
      <c r="BE179">
        <v>-3.9</v>
      </c>
      <c r="BF179">
        <v>-3.68</v>
      </c>
      <c r="BG179">
        <v>0.75210059325283796</v>
      </c>
      <c r="BH179">
        <v>2.3178597121487101E-4</v>
      </c>
      <c r="BI179">
        <v>3.7023089719956398E-4</v>
      </c>
      <c r="BJ179">
        <v>0.89197561667935099</v>
      </c>
      <c r="BK179">
        <v>6.9063447318317296E-4</v>
      </c>
      <c r="BL179">
        <v>1.88993178695139E-3</v>
      </c>
      <c r="BM179">
        <v>2.7</v>
      </c>
      <c r="BN179">
        <v>3.1</v>
      </c>
      <c r="BO179">
        <v>3.1</v>
      </c>
      <c r="BP179">
        <v>1.9</v>
      </c>
      <c r="BQ179">
        <v>2.2999999999999998</v>
      </c>
      <c r="BR179">
        <v>3.1</v>
      </c>
      <c r="BS179">
        <v>3.3</v>
      </c>
      <c r="BU179">
        <v>3.7</v>
      </c>
      <c r="BV179">
        <v>3.4</v>
      </c>
      <c r="BW179">
        <v>5.8</v>
      </c>
      <c r="BX179">
        <v>1.5</v>
      </c>
      <c r="BY179">
        <v>1.1000000000000001</v>
      </c>
      <c r="BZ179">
        <v>0.8</v>
      </c>
    </row>
    <row r="180" spans="1:79" x14ac:dyDescent="0.3">
      <c r="A180">
        <v>1769</v>
      </c>
      <c r="B180" t="s">
        <v>9</v>
      </c>
      <c r="C180" t="s">
        <v>8</v>
      </c>
      <c r="E180" t="s">
        <v>812</v>
      </c>
      <c r="F180" t="str">
        <f>IF(ISBLANK(E180),"Unknown",VLOOKUP(E180,'[1]LVL1_ID_metadata _final'!$F$2:$G$690,2,FALSE))</f>
        <v>Therapeutics/Drugs</v>
      </c>
      <c r="G180" t="str">
        <f>IF(ISBLANK(E180),"Unknown",VLOOKUP(E180,'[1]LVL1_ID_metadata _final'!$F$2:$H$690,3,FALSE))</f>
        <v>Antiviral</v>
      </c>
      <c r="I180" t="str">
        <f>IF(ISBLANK($E180),"Unknown",VLOOKUP($E180,'[1]LVL1_ID_metadata _final'!$F$2:$K$690,5,FALSE))</f>
        <v>17768-28-4</v>
      </c>
      <c r="J180" t="str">
        <f>IF(ISBLANK($E180),"Unknown",VLOOKUP($E180,'[1]LVL1_ID_metadata _final'!$F$2:$K$690,6,FALSE))</f>
        <v>https://doi.org/10.1021/jm00241a015</v>
      </c>
      <c r="L180" t="s">
        <v>811</v>
      </c>
      <c r="M180" t="s">
        <v>4</v>
      </c>
      <c r="N180" t="s">
        <v>5</v>
      </c>
      <c r="O180" t="s">
        <v>3</v>
      </c>
      <c r="P180" t="s">
        <v>18</v>
      </c>
      <c r="Q180" t="s">
        <v>4</v>
      </c>
      <c r="R180">
        <v>252.13646</v>
      </c>
      <c r="S180">
        <v>253.14374000000001</v>
      </c>
      <c r="T180">
        <v>21.891999999999999</v>
      </c>
      <c r="U180">
        <v>24367041.962375</v>
      </c>
      <c r="V180">
        <v>73</v>
      </c>
      <c r="W180">
        <v>3</v>
      </c>
      <c r="X180">
        <v>0</v>
      </c>
      <c r="Y180">
        <v>88.3</v>
      </c>
      <c r="Z180">
        <v>54.9</v>
      </c>
      <c r="AB180" t="s">
        <v>2</v>
      </c>
      <c r="AC180" t="s">
        <v>28</v>
      </c>
      <c r="AD180" t="s">
        <v>1</v>
      </c>
      <c r="AE180" t="s">
        <v>0</v>
      </c>
      <c r="AF180">
        <v>3253687.3987547802</v>
      </c>
      <c r="AG180">
        <v>3468062.7177970498</v>
      </c>
      <c r="AH180">
        <v>5361160.0459102103</v>
      </c>
      <c r="AI180">
        <v>753921.679591208</v>
      </c>
      <c r="AJ180">
        <v>1875219.9926052601</v>
      </c>
      <c r="AK180">
        <v>1781789.63989104</v>
      </c>
      <c r="AL180">
        <v>1988884.6306479599</v>
      </c>
      <c r="AM180">
        <v>2032661.25570012</v>
      </c>
      <c r="AN180">
        <v>8322821.6313824803</v>
      </c>
      <c r="AO180">
        <v>3374320.3340692702</v>
      </c>
      <c r="AP180">
        <v>18567017.787041001</v>
      </c>
      <c r="AQ180">
        <v>20459545.064610898</v>
      </c>
      <c r="AR180">
        <v>20352785.360485502</v>
      </c>
      <c r="AS180">
        <v>24367041.962375</v>
      </c>
      <c r="AT180">
        <v>128057.387611254</v>
      </c>
      <c r="AU180">
        <v>3468062.7177970498</v>
      </c>
      <c r="AV180">
        <v>1875219.9926052601</v>
      </c>
      <c r="AW180">
        <v>20459545.064610898</v>
      </c>
      <c r="AX180">
        <v>28.796754723211599</v>
      </c>
      <c r="AY180">
        <v>5.5108425427904697</v>
      </c>
      <c r="AZ180">
        <v>10.5283440037883</v>
      </c>
      <c r="BA180">
        <v>0.54100000000000004</v>
      </c>
      <c r="BB180">
        <v>5.899</v>
      </c>
      <c r="BC180">
        <v>10.91</v>
      </c>
      <c r="BD180">
        <v>-0.89</v>
      </c>
      <c r="BE180">
        <v>2.56</v>
      </c>
      <c r="BF180">
        <v>3.45</v>
      </c>
      <c r="BG180">
        <v>4.4736825427116296E-3</v>
      </c>
      <c r="BH180" s="1">
        <v>4.4396221326792302E-5</v>
      </c>
      <c r="BI180" s="1">
        <v>5.0260972401794399E-6</v>
      </c>
      <c r="BJ180">
        <v>1.3388345270366499E-2</v>
      </c>
      <c r="BK180">
        <v>1.7732500498720801E-4</v>
      </c>
      <c r="BL180" s="1">
        <v>7.4284628524529307E-5</v>
      </c>
      <c r="BM180" s="1">
        <v>0.6</v>
      </c>
      <c r="BN180" s="1">
        <v>0.2</v>
      </c>
      <c r="BO180" s="1">
        <v>2</v>
      </c>
      <c r="BP180" s="1"/>
      <c r="BT180">
        <v>3.1</v>
      </c>
      <c r="BU180">
        <v>4.2</v>
      </c>
      <c r="BV180">
        <v>4.4000000000000004</v>
      </c>
      <c r="BW180">
        <v>2.6</v>
      </c>
      <c r="BX180">
        <v>5.2</v>
      </c>
      <c r="BY180">
        <v>3</v>
      </c>
      <c r="BZ180">
        <v>3.6</v>
      </c>
      <c r="CA180">
        <v>4.5</v>
      </c>
    </row>
    <row r="181" spans="1:79" x14ac:dyDescent="0.3">
      <c r="A181">
        <v>232</v>
      </c>
      <c r="B181" t="s">
        <v>9</v>
      </c>
      <c r="C181" t="s">
        <v>8</v>
      </c>
      <c r="E181" t="s">
        <v>810</v>
      </c>
      <c r="F181" t="s">
        <v>669</v>
      </c>
      <c r="G181" t="s">
        <v>809</v>
      </c>
      <c r="I181" t="str">
        <f>IF(ISBLANK($E181),"Unknown",VLOOKUP($E181,'[1]LVL1_ID_metadata _final'!$F$2:$K$690,5,FALSE))</f>
        <v>85235-11-6</v>
      </c>
      <c r="J181" t="str">
        <f>IF(ISBLANK($E181),"Unknown",VLOOKUP($E181,'[1]LVL1_ID_metadata _final'!$F$2:$K$690,6,FALSE))</f>
        <v>https://doi.org/10.1124/jpet.104.079079</v>
      </c>
      <c r="L181" t="s">
        <v>808</v>
      </c>
      <c r="M181" t="s">
        <v>4</v>
      </c>
      <c r="N181" t="s">
        <v>25</v>
      </c>
      <c r="O181" t="s">
        <v>3</v>
      </c>
      <c r="P181" t="s">
        <v>25</v>
      </c>
      <c r="Q181" t="s">
        <v>18</v>
      </c>
      <c r="R181">
        <v>334.21449000000001</v>
      </c>
      <c r="S181">
        <v>335.22176000000002</v>
      </c>
      <c r="T181">
        <v>22.831</v>
      </c>
      <c r="U181">
        <v>99612585.624332905</v>
      </c>
      <c r="V181">
        <v>237</v>
      </c>
      <c r="W181">
        <v>20</v>
      </c>
      <c r="X181">
        <v>0</v>
      </c>
      <c r="Y181">
        <v>59.6</v>
      </c>
      <c r="Z181">
        <v>64.900000000000006</v>
      </c>
      <c r="AB181" t="s">
        <v>28</v>
      </c>
      <c r="AC181" t="s">
        <v>31</v>
      </c>
      <c r="AD181" t="s">
        <v>1</v>
      </c>
      <c r="AE181" t="s">
        <v>0</v>
      </c>
      <c r="AF181">
        <v>17480044.367669102</v>
      </c>
      <c r="AG181">
        <v>16633645.3508287</v>
      </c>
      <c r="AH181">
        <v>2694333.4465007898</v>
      </c>
      <c r="AI181">
        <v>330485.99803774501</v>
      </c>
      <c r="AJ181">
        <v>15093348.338622499</v>
      </c>
      <c r="AK181">
        <v>14648015.5474847</v>
      </c>
      <c r="AL181">
        <v>3010679.0513285599</v>
      </c>
      <c r="AM181">
        <v>566805.87400268903</v>
      </c>
      <c r="AN181">
        <v>41938775.867274404</v>
      </c>
      <c r="AO181">
        <v>38866358.175040103</v>
      </c>
      <c r="AP181">
        <v>38228481.9830845</v>
      </c>
      <c r="AQ181">
        <v>89901976.702680901</v>
      </c>
      <c r="AR181">
        <v>97843075.934910297</v>
      </c>
      <c r="AS181">
        <v>99612585.624332905</v>
      </c>
      <c r="AT181">
        <v>157073.745798636</v>
      </c>
      <c r="AU181">
        <v>16633645.3508287</v>
      </c>
      <c r="AV181">
        <v>14648015.5474847</v>
      </c>
      <c r="AW181">
        <v>97843075.934910297</v>
      </c>
      <c r="AX181">
        <v>67.672680583680304</v>
      </c>
      <c r="AY181">
        <v>62.753294265701001</v>
      </c>
      <c r="AZ181">
        <v>5.3993858681043498</v>
      </c>
      <c r="BA181">
        <v>0.88100000000000001</v>
      </c>
      <c r="BB181">
        <v>5.8819999999999997</v>
      </c>
      <c r="BC181">
        <v>6.68</v>
      </c>
      <c r="BD181">
        <v>-0.18</v>
      </c>
      <c r="BE181">
        <v>2.56</v>
      </c>
      <c r="BF181">
        <v>2.74</v>
      </c>
      <c r="BG181">
        <v>0.99633045164644995</v>
      </c>
      <c r="BH181">
        <v>2.9020746176303201E-2</v>
      </c>
      <c r="BI181">
        <v>2.63708751573507E-2</v>
      </c>
      <c r="BJ181">
        <v>0.99999987688113601</v>
      </c>
      <c r="BK181">
        <v>4.6592523468935498E-2</v>
      </c>
      <c r="BL181">
        <v>6.2988543112131701E-2</v>
      </c>
      <c r="BO181">
        <v>4.8</v>
      </c>
      <c r="BP181">
        <v>2.2999999999999998</v>
      </c>
      <c r="BS181">
        <v>2.9</v>
      </c>
      <c r="BT181">
        <v>0.4</v>
      </c>
      <c r="BU181">
        <v>9.1999999999999993</v>
      </c>
      <c r="BV181">
        <v>8.9</v>
      </c>
      <c r="BW181">
        <v>8.5</v>
      </c>
      <c r="BX181">
        <v>6.6</v>
      </c>
      <c r="BY181">
        <v>6.2</v>
      </c>
      <c r="BZ181">
        <v>6.6</v>
      </c>
      <c r="CA181">
        <v>1.5</v>
      </c>
    </row>
    <row r="182" spans="1:79" x14ac:dyDescent="0.3">
      <c r="A182">
        <v>2269</v>
      </c>
      <c r="B182" t="s">
        <v>9</v>
      </c>
      <c r="C182" t="s">
        <v>8</v>
      </c>
      <c r="E182" t="s">
        <v>807</v>
      </c>
      <c r="F182" t="s">
        <v>669</v>
      </c>
      <c r="G182" t="s">
        <v>668</v>
      </c>
      <c r="I182" t="str">
        <f>IF(ISBLANK($E182),"Unknown",VLOOKUP($E182,'[1]LVL1_ID_metadata _final'!$F$2:$K$690,5,FALSE))</f>
        <v>17673-25-5</v>
      </c>
      <c r="J182" t="str">
        <f>IF(ISBLANK($E182),"Unknown",VLOOKUP($E182,'[1]LVL1_ID_metadata _final'!$F$2:$K$690,6,FALSE))</f>
        <v>https://doi.org/10.1046/j.1432-1327.2001.02198.x</v>
      </c>
      <c r="K182" t="s">
        <v>806</v>
      </c>
      <c r="L182" t="s">
        <v>805</v>
      </c>
      <c r="M182" t="s">
        <v>4</v>
      </c>
      <c r="N182" t="s">
        <v>5</v>
      </c>
      <c r="O182" t="s">
        <v>3</v>
      </c>
      <c r="P182" t="s">
        <v>18</v>
      </c>
      <c r="Q182" t="s">
        <v>4</v>
      </c>
      <c r="R182">
        <v>364.18866000000003</v>
      </c>
      <c r="S182">
        <v>365.19592999999998</v>
      </c>
      <c r="T182">
        <v>22.43</v>
      </c>
      <c r="U182">
        <v>33889530.045219399</v>
      </c>
      <c r="V182">
        <v>99</v>
      </c>
      <c r="W182">
        <v>2</v>
      </c>
      <c r="X182">
        <v>0</v>
      </c>
      <c r="Y182">
        <v>41.4</v>
      </c>
      <c r="Z182">
        <v>42.9</v>
      </c>
      <c r="AB182" t="s">
        <v>2</v>
      </c>
      <c r="AC182" t="s">
        <v>28</v>
      </c>
      <c r="AD182" t="s">
        <v>1</v>
      </c>
      <c r="AE182" t="s">
        <v>0</v>
      </c>
      <c r="AF182">
        <v>672127.664518081</v>
      </c>
      <c r="AG182">
        <v>4108975.27041644</v>
      </c>
      <c r="AH182">
        <v>1424625.2255297101</v>
      </c>
      <c r="AI182">
        <v>136498.420481607</v>
      </c>
      <c r="AJ182">
        <v>338252.49356792198</v>
      </c>
      <c r="AK182">
        <v>2063685.6057138999</v>
      </c>
      <c r="AL182">
        <v>334876.56317027297</v>
      </c>
      <c r="AM182">
        <v>260650.53283629901</v>
      </c>
      <c r="AN182">
        <v>12982179.492075</v>
      </c>
      <c r="AO182">
        <v>11429206.0330576</v>
      </c>
      <c r="AP182">
        <v>11422156.3606192</v>
      </c>
      <c r="AQ182">
        <v>29864051.8126419</v>
      </c>
      <c r="AR182">
        <v>33889530.045219399</v>
      </c>
      <c r="AS182">
        <v>28992925.718850199</v>
      </c>
      <c r="AT182">
        <v>159181.79424422799</v>
      </c>
      <c r="AU182">
        <v>1424625.2255297101</v>
      </c>
      <c r="AV182">
        <v>338252.49356792198</v>
      </c>
      <c r="AW182">
        <v>29864051.8126419</v>
      </c>
      <c r="AX182">
        <v>87.337865854358796</v>
      </c>
      <c r="AY182">
        <v>109.30465200517401</v>
      </c>
      <c r="AZ182" s="1">
        <v>8.4493315656103594</v>
      </c>
      <c r="BA182" s="1">
        <v>0.23699999999999999</v>
      </c>
      <c r="BB182">
        <v>20.963000000000001</v>
      </c>
      <c r="BC182" s="1">
        <v>88.289000000000001</v>
      </c>
      <c r="BD182">
        <v>-2.0699999999999998</v>
      </c>
      <c r="BE182">
        <v>4.3899999999999997</v>
      </c>
      <c r="BF182">
        <v>6.46</v>
      </c>
      <c r="BG182">
        <v>0.38230049308658298</v>
      </c>
      <c r="BH182">
        <v>9.3751526912987399E-3</v>
      </c>
      <c r="BI182">
        <v>2.3884726697347399E-3</v>
      </c>
      <c r="BJ182">
        <v>0.53863796972749001</v>
      </c>
      <c r="BK182">
        <v>1.6923225360748299E-2</v>
      </c>
      <c r="BL182">
        <v>8.8173193055852399E-3</v>
      </c>
      <c r="BM182" s="1"/>
      <c r="BN182" s="1"/>
      <c r="BO182">
        <v>1.7</v>
      </c>
      <c r="BP182" s="1"/>
      <c r="BQ182" s="1"/>
      <c r="BU182">
        <v>4</v>
      </c>
      <c r="BV182">
        <v>4.3</v>
      </c>
      <c r="BW182">
        <v>3.6</v>
      </c>
      <c r="BX182">
        <v>4.3</v>
      </c>
      <c r="BY182">
        <v>4.3</v>
      </c>
      <c r="BZ182">
        <v>4.3</v>
      </c>
    </row>
    <row r="183" spans="1:79" x14ac:dyDescent="0.3">
      <c r="A183">
        <v>2052</v>
      </c>
      <c r="B183" t="s">
        <v>9</v>
      </c>
      <c r="C183" t="s">
        <v>8</v>
      </c>
      <c r="D183" t="s">
        <v>675</v>
      </c>
      <c r="E183" t="s">
        <v>804</v>
      </c>
      <c r="F183" t="str">
        <f>IF(ISBLANK(E183),"Unknown",VLOOKUP(E183,[1]NTA_cleaned_R3!$A$2:$B$194,2,FALSE))</f>
        <v>Therapeutics/Drugs</v>
      </c>
      <c r="G183" t="str">
        <f>IF(ISBLANK(E183),"",VLOOKUP(E183,[1]NTA_cleaned_R3!$A$2:$C$194,3,FALSE))</f>
        <v>Cancer treatment</v>
      </c>
      <c r="H183" t="s">
        <v>803</v>
      </c>
      <c r="I183" t="s">
        <v>802</v>
      </c>
      <c r="J183" t="s">
        <v>801</v>
      </c>
      <c r="L183" t="s">
        <v>800</v>
      </c>
      <c r="M183" t="s">
        <v>25</v>
      </c>
      <c r="N183" t="s">
        <v>4</v>
      </c>
      <c r="O183" t="s">
        <v>4</v>
      </c>
      <c r="P183" t="s">
        <v>4</v>
      </c>
      <c r="Q183" t="s">
        <v>3</v>
      </c>
      <c r="R183">
        <v>430.06103999999999</v>
      </c>
      <c r="S183">
        <v>431.06832000000003</v>
      </c>
      <c r="T183">
        <v>21.603000000000002</v>
      </c>
      <c r="U183">
        <v>11426080.347931501</v>
      </c>
      <c r="V183">
        <v>5</v>
      </c>
      <c r="W183">
        <v>1</v>
      </c>
      <c r="X183">
        <v>1</v>
      </c>
      <c r="Y183">
        <v>73.3</v>
      </c>
      <c r="Z183">
        <v>46.1</v>
      </c>
      <c r="AA183">
        <v>84</v>
      </c>
      <c r="AB183" t="s">
        <v>2</v>
      </c>
      <c r="AC183" t="s">
        <v>2</v>
      </c>
      <c r="AD183" t="s">
        <v>1</v>
      </c>
      <c r="AE183" t="s">
        <v>0</v>
      </c>
      <c r="AF183">
        <v>9367955.9671302307</v>
      </c>
      <c r="AG183">
        <v>9412502.0397785809</v>
      </c>
      <c r="AH183">
        <v>9912442.9974674303</v>
      </c>
      <c r="AI183">
        <v>56571.135582269402</v>
      </c>
      <c r="AJ183">
        <v>11426080.347931501</v>
      </c>
      <c r="AK183">
        <v>10780951.9783259</v>
      </c>
      <c r="AL183">
        <v>10722073.5557472</v>
      </c>
      <c r="AM183">
        <v>75388.097024574497</v>
      </c>
      <c r="AN183">
        <v>10951936.0487931</v>
      </c>
      <c r="AO183">
        <v>9122455.8538808208</v>
      </c>
      <c r="AP183">
        <v>7961010.6434734203</v>
      </c>
      <c r="AQ183">
        <v>9174307.0314210709</v>
      </c>
      <c r="AR183">
        <v>10325907.807651499</v>
      </c>
      <c r="AS183">
        <v>11082508.994201601</v>
      </c>
      <c r="AT183">
        <v>82807.930136191993</v>
      </c>
      <c r="AU183">
        <v>9412502.0397785809</v>
      </c>
      <c r="AV183">
        <v>10780951.9783259</v>
      </c>
      <c r="AW183">
        <v>10325907.807651499</v>
      </c>
      <c r="AX183">
        <v>3.1609418259486901</v>
      </c>
      <c r="AY183" s="1">
        <v>3.55830648660279</v>
      </c>
      <c r="AZ183" s="1">
        <v>9.4258176809316705</v>
      </c>
      <c r="BA183">
        <v>1.145</v>
      </c>
      <c r="BB183" s="1">
        <v>1.097</v>
      </c>
      <c r="BC183" s="1">
        <v>0.95799999999999996</v>
      </c>
      <c r="BD183">
        <v>0.2</v>
      </c>
      <c r="BE183">
        <v>0.13</v>
      </c>
      <c r="BF183">
        <v>-0.06</v>
      </c>
      <c r="BG183">
        <v>7.51423780534234E-2</v>
      </c>
      <c r="BH183">
        <v>0.48655213739271602</v>
      </c>
      <c r="BI183">
        <v>0.34549286051587602</v>
      </c>
      <c r="BJ183">
        <v>0.143485492421043</v>
      </c>
      <c r="BK183">
        <v>0.58074182229906102</v>
      </c>
      <c r="BL183" s="1">
        <v>0.52290120922439798</v>
      </c>
      <c r="BM183" s="1">
        <v>5</v>
      </c>
      <c r="BN183">
        <v>5.8</v>
      </c>
      <c r="BO183" s="1">
        <v>5.4</v>
      </c>
      <c r="BP183" s="1"/>
      <c r="BQ183">
        <v>6</v>
      </c>
      <c r="BR183">
        <v>5.8</v>
      </c>
      <c r="BS183">
        <v>5.4</v>
      </c>
      <c r="BU183">
        <v>7.5</v>
      </c>
      <c r="BV183">
        <v>6.5</v>
      </c>
      <c r="BW183">
        <v>6.9</v>
      </c>
      <c r="BX183">
        <v>5</v>
      </c>
      <c r="BY183">
        <v>5.8</v>
      </c>
      <c r="BZ183">
        <v>5.6</v>
      </c>
      <c r="CA183">
        <v>2.2999999999999998</v>
      </c>
    </row>
    <row r="184" spans="1:79" x14ac:dyDescent="0.3">
      <c r="A184">
        <v>5172</v>
      </c>
      <c r="B184" t="s">
        <v>9</v>
      </c>
      <c r="E184" t="s">
        <v>799</v>
      </c>
      <c r="F184" t="str">
        <f>IF(ISBLANK(E184),"Unknown",VLOOKUP(E184,'[1]LVL1_ID_metadata _final'!$F$2:$G$690,2,FALSE))</f>
        <v>Therapeutics/Drugs</v>
      </c>
      <c r="G184" t="str">
        <f>IF(ISBLANK(E184),"Unknown",VLOOKUP(E184,'[1]LVL1_ID_metadata _final'!$F$2:$H$690,3,FALSE))</f>
        <v>Cancer treatment</v>
      </c>
      <c r="H184" t="s">
        <v>798</v>
      </c>
      <c r="I184" t="str">
        <f>IF(ISBLANK($E184),"Unknown",VLOOKUP($E184,'[1]LVL1_ID_metadata _final'!$F$2:$K$690,5,FALSE))</f>
        <v>595-33-5</v>
      </c>
      <c r="J184" t="str">
        <f>IF(ISBLANK($E184),"Unknown",VLOOKUP($E184,'[1]LVL1_ID_metadata _final'!$F$2:$K$690,6,FALSE))</f>
        <v>https://en.wikipedia.org/wiki/Megestrol_acetate</v>
      </c>
      <c r="L184" t="s">
        <v>797</v>
      </c>
      <c r="M184" t="s">
        <v>4</v>
      </c>
      <c r="N184" t="s">
        <v>25</v>
      </c>
      <c r="O184" t="s">
        <v>3</v>
      </c>
      <c r="P184" t="s">
        <v>25</v>
      </c>
      <c r="Q184" t="s">
        <v>4</v>
      </c>
      <c r="R184">
        <v>384.23003</v>
      </c>
      <c r="S184">
        <v>385.23730999999998</v>
      </c>
      <c r="T184">
        <v>22.001000000000001</v>
      </c>
      <c r="U184">
        <v>7797388.8304719804</v>
      </c>
      <c r="V184">
        <v>83</v>
      </c>
      <c r="W184">
        <v>3</v>
      </c>
      <c r="X184">
        <v>0</v>
      </c>
      <c r="Y184">
        <v>66</v>
      </c>
      <c r="Z184">
        <v>8.3000000000000007</v>
      </c>
      <c r="AB184" t="s">
        <v>28</v>
      </c>
      <c r="AC184" t="s">
        <v>2</v>
      </c>
      <c r="AD184" t="s">
        <v>1</v>
      </c>
      <c r="AE184" t="s">
        <v>0</v>
      </c>
      <c r="AF184">
        <v>7797388.8304719804</v>
      </c>
      <c r="AG184">
        <v>6330501.3210677402</v>
      </c>
      <c r="AH184">
        <v>6711778.6292113597</v>
      </c>
      <c r="AI184">
        <v>79854.260565145494</v>
      </c>
      <c r="AJ184">
        <v>1748501.444018</v>
      </c>
      <c r="AK184">
        <v>4106480.6600244502</v>
      </c>
      <c r="AL184">
        <v>2617282.5839226898</v>
      </c>
      <c r="AM184">
        <v>99516.555612217999</v>
      </c>
      <c r="AN184">
        <v>6259035.94233137</v>
      </c>
      <c r="AO184">
        <v>3224021.2084840499</v>
      </c>
      <c r="AP184">
        <v>2624087.8768511801</v>
      </c>
      <c r="AQ184">
        <v>3334756.4691592199</v>
      </c>
      <c r="AR184">
        <v>1158068.6938883699</v>
      </c>
      <c r="AS184">
        <v>1119457.3017247999</v>
      </c>
      <c r="AT184">
        <v>96234.195581782405</v>
      </c>
      <c r="AU184">
        <v>6711778.6292113597</v>
      </c>
      <c r="AV184">
        <v>2617282.5839226898</v>
      </c>
      <c r="AW184">
        <v>1158068.6938883699</v>
      </c>
      <c r="AX184">
        <v>10.956573678905601</v>
      </c>
      <c r="AY184">
        <v>42.226562389906597</v>
      </c>
      <c r="AZ184" s="1">
        <v>67.780144999021203</v>
      </c>
      <c r="BA184" s="1">
        <v>0.39</v>
      </c>
      <c r="BB184">
        <v>0.17299999999999999</v>
      </c>
      <c r="BC184" s="1">
        <v>0.442</v>
      </c>
      <c r="BD184">
        <v>-1.36</v>
      </c>
      <c r="BE184">
        <v>-2.5299999999999998</v>
      </c>
      <c r="BF184">
        <v>-1.18</v>
      </c>
      <c r="BG184">
        <v>8.2652426356144906E-2</v>
      </c>
      <c r="BH184">
        <v>1.6161909756652E-2</v>
      </c>
      <c r="BI184">
        <v>0.414431153963215</v>
      </c>
      <c r="BJ184">
        <v>0.155362274335196</v>
      </c>
      <c r="BK184">
        <v>2.7558041875774E-2</v>
      </c>
      <c r="BL184" s="1">
        <v>0.60283855192653202</v>
      </c>
      <c r="BM184" s="1">
        <v>3.1</v>
      </c>
      <c r="BN184">
        <v>2</v>
      </c>
      <c r="BO184" s="1">
        <v>3.5</v>
      </c>
      <c r="BP184" s="1"/>
      <c r="BQ184">
        <v>2.9</v>
      </c>
      <c r="BR184">
        <v>0.2</v>
      </c>
      <c r="BS184">
        <v>0.6</v>
      </c>
      <c r="BU184">
        <v>1.2</v>
      </c>
      <c r="BV184">
        <v>1.7</v>
      </c>
      <c r="BW184">
        <v>2.1</v>
      </c>
      <c r="BX184">
        <v>0.2</v>
      </c>
      <c r="BY184">
        <v>2.1</v>
      </c>
      <c r="BZ184">
        <v>1.7</v>
      </c>
    </row>
    <row r="185" spans="1:79" x14ac:dyDescent="0.3">
      <c r="A185">
        <v>3436</v>
      </c>
      <c r="B185" t="s">
        <v>9</v>
      </c>
      <c r="C185" t="s">
        <v>8</v>
      </c>
      <c r="E185" t="s">
        <v>796</v>
      </c>
      <c r="F185" t="str">
        <f>IF(ISBLANK(E185),"Unknown",VLOOKUP(E185,'[1]LVL1_ID_metadata _final'!$F$2:$G$690,2,FALSE))</f>
        <v>Therapeutics/Drugs</v>
      </c>
      <c r="G185" t="str">
        <f>IF(ISBLANK(E185),"Unknown",VLOOKUP(E185,'[1]LVL1_ID_metadata _final'!$F$2:$H$690,3,FALSE))</f>
        <v>Cardiovascular regulation</v>
      </c>
      <c r="H185" t="str">
        <f>IF(ISBLANK(E185),"Unknown",VLOOKUP(E185,'[1]LVL1_ID_metadata _final'!$F$2:$I$690,4,FALSE))</f>
        <v>Alpha blocker</v>
      </c>
      <c r="I185" t="str">
        <f>IF(ISBLANK($E185),"Unknown",VLOOKUP($E185,'[1]LVL1_ID_metadata _final'!$F$2:$K$690,5,FALSE))</f>
        <v>81403-80-7</v>
      </c>
      <c r="J185" t="str">
        <f>IF(ISBLANK($E185),"Unknown",VLOOKUP($E185,'[1]LVL1_ID_metadata _final'!$F$2:$K$690,6,FALSE))</f>
        <v>https://en.wikipedia.org/wiki/Alfuzosin</v>
      </c>
      <c r="L185" t="s">
        <v>795</v>
      </c>
      <c r="M185" t="s">
        <v>4</v>
      </c>
      <c r="N185" t="s">
        <v>4</v>
      </c>
      <c r="O185" t="s">
        <v>3</v>
      </c>
      <c r="P185" t="s">
        <v>4</v>
      </c>
      <c r="Q185" t="s">
        <v>4</v>
      </c>
      <c r="R185">
        <v>389.20641000000001</v>
      </c>
      <c r="S185">
        <v>390.21368000000001</v>
      </c>
      <c r="T185">
        <v>11.162000000000001</v>
      </c>
      <c r="U185">
        <v>13094726.610003199</v>
      </c>
      <c r="V185">
        <v>25</v>
      </c>
      <c r="W185">
        <v>4</v>
      </c>
      <c r="X185">
        <v>0</v>
      </c>
      <c r="Y185">
        <v>92.9</v>
      </c>
      <c r="Z185">
        <v>79.900000000000006</v>
      </c>
      <c r="AB185" t="s">
        <v>28</v>
      </c>
      <c r="AC185" t="s">
        <v>2</v>
      </c>
      <c r="AD185" t="s">
        <v>1</v>
      </c>
      <c r="AE185" t="s">
        <v>0</v>
      </c>
      <c r="AF185">
        <v>13094726.610003199</v>
      </c>
      <c r="AG185">
        <v>11845807.596900299</v>
      </c>
      <c r="AH185">
        <v>12900932.8254408</v>
      </c>
      <c r="AI185">
        <v>97405.370823750694</v>
      </c>
      <c r="AJ185">
        <v>10571457.546985701</v>
      </c>
      <c r="AK185">
        <v>8653342.9111958705</v>
      </c>
      <c r="AL185">
        <v>8240124.6004041499</v>
      </c>
      <c r="AM185">
        <v>95678.828246245306</v>
      </c>
      <c r="AN185">
        <v>11506427.840886701</v>
      </c>
      <c r="AO185">
        <v>10010485.205500901</v>
      </c>
      <c r="AP185">
        <v>7951262.8053887403</v>
      </c>
      <c r="AQ185">
        <v>4541599.4098508302</v>
      </c>
      <c r="AR185">
        <v>6398632.16588852</v>
      </c>
      <c r="AS185">
        <v>4139309.9816453601</v>
      </c>
      <c r="AT185">
        <v>95569.742880727397</v>
      </c>
      <c r="AU185">
        <v>12900932.8254408</v>
      </c>
      <c r="AV185">
        <v>8653342.9111958705</v>
      </c>
      <c r="AW185">
        <v>4541599.4098508302</v>
      </c>
      <c r="AX185">
        <v>5.3286096266500298</v>
      </c>
      <c r="AY185" s="1">
        <v>13.5881015376162</v>
      </c>
      <c r="AZ185" s="1">
        <v>23.976721333089898</v>
      </c>
      <c r="BA185">
        <v>0.67100000000000004</v>
      </c>
      <c r="BB185" s="1">
        <v>0.35199999999999998</v>
      </c>
      <c r="BC185" s="1">
        <v>0.52500000000000002</v>
      </c>
      <c r="BD185">
        <v>-0.57999999999999996</v>
      </c>
      <c r="BE185">
        <v>-1.51</v>
      </c>
      <c r="BF185">
        <v>-0.93</v>
      </c>
      <c r="BG185">
        <v>9.5118406935068095E-2</v>
      </c>
      <c r="BH185">
        <v>7.8812383563231503E-4</v>
      </c>
      <c r="BI185">
        <v>7.1452199692748604E-3</v>
      </c>
      <c r="BJ185">
        <v>0.17517532973107</v>
      </c>
      <c r="BK185">
        <v>1.9413832629835699E-3</v>
      </c>
      <c r="BL185" s="1">
        <v>2.1336637895121299E-2</v>
      </c>
      <c r="BM185">
        <v>4.0999999999999996</v>
      </c>
      <c r="BN185">
        <v>5.2</v>
      </c>
      <c r="BO185">
        <v>5.6</v>
      </c>
      <c r="BQ185">
        <v>4.2</v>
      </c>
      <c r="BR185">
        <v>4.2</v>
      </c>
      <c r="BS185">
        <v>5.4</v>
      </c>
      <c r="BU185">
        <v>6.7</v>
      </c>
      <c r="BV185">
        <v>5.8</v>
      </c>
      <c r="BW185">
        <v>5</v>
      </c>
      <c r="BX185">
        <v>3.3</v>
      </c>
      <c r="BY185">
        <v>4.2</v>
      </c>
      <c r="BZ185">
        <v>2.5</v>
      </c>
    </row>
    <row r="186" spans="1:79" x14ac:dyDescent="0.3">
      <c r="A186">
        <v>5625</v>
      </c>
      <c r="B186" t="s">
        <v>9</v>
      </c>
      <c r="E186" t="s">
        <v>794</v>
      </c>
      <c r="F186" t="str">
        <f>IF(ISBLANK(E186),"Unknown",VLOOKUP(E186,'[1]LVL1_ID_metadata _final'!$F$2:$G$690,2,FALSE))</f>
        <v>Therapeutics/Drugs</v>
      </c>
      <c r="G186" t="str">
        <f>IF(ISBLANK(E186),"Unknown",VLOOKUP(E186,'[1]LVL1_ID_metadata _final'!$F$2:$H$690,3,FALSE))</f>
        <v>Cardiovascular regulation</v>
      </c>
      <c r="H186" t="str">
        <f>IF(ISBLANK(E186),"Unknown",VLOOKUP(E186,'[1]LVL1_ID_metadata _final'!$F$2:$I$690,4,FALSE))</f>
        <v>Beta blocker</v>
      </c>
      <c r="I186" t="str">
        <f>IF(ISBLANK($E186),"Unknown",VLOOKUP($E186,'[1]LVL1_ID_metadata _final'!$F$2:$K$690,5,FALSE))</f>
        <v>84057-96-5</v>
      </c>
      <c r="J186" t="str">
        <f>IF(ISBLANK($E186),"Unknown",VLOOKUP($E186,'[1]LVL1_ID_metadata _final'!$F$2:$K$690,6,FALSE))</f>
        <v>https://en.wikipedia.org/wiki/Flusoxolol</v>
      </c>
      <c r="L186" t="s">
        <v>793</v>
      </c>
      <c r="M186" t="s">
        <v>4</v>
      </c>
      <c r="N186" t="s">
        <v>109</v>
      </c>
      <c r="O186" t="s">
        <v>3</v>
      </c>
      <c r="P186" t="s">
        <v>25</v>
      </c>
      <c r="Q186" t="s">
        <v>3</v>
      </c>
      <c r="R186">
        <v>391.21474999999998</v>
      </c>
      <c r="S186">
        <v>392.22203000000002</v>
      </c>
      <c r="T186">
        <v>12.813000000000001</v>
      </c>
      <c r="U186">
        <v>12623376.782070501</v>
      </c>
      <c r="V186">
        <v>64</v>
      </c>
      <c r="W186">
        <v>2</v>
      </c>
      <c r="X186">
        <v>0</v>
      </c>
      <c r="Y186">
        <v>87.8</v>
      </c>
      <c r="Z186">
        <v>9.4</v>
      </c>
      <c r="AB186" t="s">
        <v>2</v>
      </c>
      <c r="AC186" t="s">
        <v>2</v>
      </c>
      <c r="AD186" t="s">
        <v>1</v>
      </c>
      <c r="AE186" t="s">
        <v>0</v>
      </c>
      <c r="AF186">
        <v>12623376.782070501</v>
      </c>
      <c r="AG186">
        <v>12215211.591896599</v>
      </c>
      <c r="AH186">
        <v>12157501.9438741</v>
      </c>
      <c r="AI186">
        <v>168799.181979505</v>
      </c>
      <c r="AJ186">
        <v>8347653.8325813804</v>
      </c>
      <c r="AK186">
        <v>7699142.2216874296</v>
      </c>
      <c r="AL186">
        <v>8120144.0224566301</v>
      </c>
      <c r="AM186">
        <v>168416.92756228201</v>
      </c>
      <c r="AN186">
        <v>7731115.8778539598</v>
      </c>
      <c r="AO186">
        <v>6381590.32616424</v>
      </c>
      <c r="AP186">
        <v>6401745.8009057604</v>
      </c>
      <c r="AQ186">
        <v>172120.07208698001</v>
      </c>
      <c r="AR186">
        <v>175658.16781817301</v>
      </c>
      <c r="AS186">
        <v>182874.49504950101</v>
      </c>
      <c r="AT186">
        <v>187040.52521749001</v>
      </c>
      <c r="AU186">
        <v>12215211.591896599</v>
      </c>
      <c r="AV186">
        <v>8120144.0224566301</v>
      </c>
      <c r="AW186">
        <v>175658.16781817301</v>
      </c>
      <c r="AX186">
        <v>2.0593381094793499</v>
      </c>
      <c r="AY186" s="1">
        <v>4.0844832947242002</v>
      </c>
      <c r="AZ186" s="1">
        <v>3.0986619595232501</v>
      </c>
      <c r="BA186">
        <v>0.66500000000000004</v>
      </c>
      <c r="BB186">
        <v>1.4E-2</v>
      </c>
      <c r="BC186">
        <v>2.1999999999999999E-2</v>
      </c>
      <c r="BD186">
        <v>-0.59</v>
      </c>
      <c r="BE186">
        <v>-6.12</v>
      </c>
      <c r="BF186">
        <v>-5.53</v>
      </c>
      <c r="BG186" s="1">
        <v>7.7978742847317795E-6</v>
      </c>
      <c r="BH186" s="1">
        <v>6.4170890823333998E-14</v>
      </c>
      <c r="BI186" s="1">
        <v>6.4170890823333998E-14</v>
      </c>
      <c r="BJ186" s="1">
        <v>7.2159796646077703E-5</v>
      </c>
      <c r="BK186" s="1">
        <v>5.4543036753784699E-12</v>
      </c>
      <c r="BL186" s="1">
        <v>2.2195985790081799E-11</v>
      </c>
      <c r="BM186">
        <v>4.5</v>
      </c>
      <c r="BN186">
        <v>3.7</v>
      </c>
      <c r="BO186">
        <v>3.7</v>
      </c>
      <c r="BQ186">
        <v>3.1</v>
      </c>
      <c r="BR186">
        <v>2.7</v>
      </c>
      <c r="BS186">
        <v>3.5</v>
      </c>
      <c r="BU186">
        <v>4.4000000000000004</v>
      </c>
      <c r="BV186">
        <v>4</v>
      </c>
      <c r="BW186">
        <v>4.4000000000000004</v>
      </c>
    </row>
    <row r="187" spans="1:79" x14ac:dyDescent="0.3">
      <c r="A187">
        <v>59</v>
      </c>
      <c r="B187" t="s">
        <v>9</v>
      </c>
      <c r="C187" t="s">
        <v>8</v>
      </c>
      <c r="D187" t="s">
        <v>675</v>
      </c>
      <c r="E187" t="s">
        <v>792</v>
      </c>
      <c r="F187" t="str">
        <f>IF(ISBLANK(E187),"Unknown",VLOOKUP(E187,'[1]LVL1_ID_metadata _final'!$F$2:$G$690,2,FALSE))</f>
        <v>Therapeutics/Drugs</v>
      </c>
      <c r="G187" t="str">
        <f>IF(ISBLANK(E187),"Unknown",VLOOKUP(E187,'[1]LVL1_ID_metadata _final'!$F$2:$H$690,3,FALSE))</f>
        <v>Cardiovascular regulation</v>
      </c>
      <c r="H187" t="str">
        <f>IF(ISBLANK(E187),"Unknown",VLOOKUP(E187,'[1]LVL1_ID_metadata _final'!$F$2:$I$690,4,FALSE))</f>
        <v>Beta blocker</v>
      </c>
      <c r="I187" t="str">
        <f>IF(ISBLANK($E187),"Unknown",VLOOKUP($E187,'[1]LVL1_ID_metadata _final'!$F$2:$K$690,5,FALSE))</f>
        <v>51384-51-1</v>
      </c>
      <c r="J187" t="str">
        <f>IF(ISBLANK($E187),"Unknown",VLOOKUP($E187,'[1]LVL1_ID_metadata _final'!$F$2:$K$690,6,FALSE))</f>
        <v>https://en.wikipedia.org/wiki/Metoprolol</v>
      </c>
      <c r="L187" t="s">
        <v>791</v>
      </c>
      <c r="M187" t="s">
        <v>4</v>
      </c>
      <c r="N187" t="s">
        <v>4</v>
      </c>
      <c r="O187" t="s">
        <v>4</v>
      </c>
      <c r="P187" t="s">
        <v>4</v>
      </c>
      <c r="Q187" t="s">
        <v>4</v>
      </c>
      <c r="R187">
        <v>267.18367000000001</v>
      </c>
      <c r="S187">
        <v>268.19094000000001</v>
      </c>
      <c r="T187">
        <v>9.7609999999999992</v>
      </c>
      <c r="U187">
        <v>304614603.66345698</v>
      </c>
      <c r="V187">
        <v>49</v>
      </c>
      <c r="W187">
        <v>2</v>
      </c>
      <c r="X187">
        <v>1</v>
      </c>
      <c r="Y187">
        <v>99.7</v>
      </c>
      <c r="Z187">
        <v>100</v>
      </c>
      <c r="AA187">
        <v>73.400000000000006</v>
      </c>
      <c r="AB187" t="s">
        <v>28</v>
      </c>
      <c r="AC187" t="s">
        <v>2</v>
      </c>
      <c r="AD187" t="s">
        <v>1</v>
      </c>
      <c r="AE187" t="s">
        <v>0</v>
      </c>
      <c r="AF187">
        <v>253020988.084535</v>
      </c>
      <c r="AG187">
        <v>261969434.608551</v>
      </c>
      <c r="AH187">
        <v>258363165.766137</v>
      </c>
      <c r="AI187">
        <v>349878.42349582497</v>
      </c>
      <c r="AJ187">
        <v>304614603.66345698</v>
      </c>
      <c r="AK187">
        <v>249065658.25044701</v>
      </c>
      <c r="AL187">
        <v>250039838.43024501</v>
      </c>
      <c r="AM187">
        <v>686872.22192699998</v>
      </c>
      <c r="AN187">
        <v>239699912.217049</v>
      </c>
      <c r="AO187">
        <v>231127915.309863</v>
      </c>
      <c r="AP187">
        <v>197825235.44161299</v>
      </c>
      <c r="AQ187">
        <v>146227957.896815</v>
      </c>
      <c r="AR187">
        <v>172209566.165158</v>
      </c>
      <c r="AS187">
        <v>165164847.468117</v>
      </c>
      <c r="AT187">
        <v>976741.36262001004</v>
      </c>
      <c r="AU187">
        <v>258363165.766137</v>
      </c>
      <c r="AV187">
        <v>250039838.43024501</v>
      </c>
      <c r="AW187">
        <v>165164847.468117</v>
      </c>
      <c r="AX187">
        <v>1.7464966663372701</v>
      </c>
      <c r="AY187">
        <v>11.8674554942355</v>
      </c>
      <c r="AZ187">
        <v>8.3354131816742196</v>
      </c>
      <c r="BA187">
        <v>0.96799999999999997</v>
      </c>
      <c r="BB187">
        <v>0.63900000000000001</v>
      </c>
      <c r="BC187">
        <v>0.66100000000000003</v>
      </c>
      <c r="BD187">
        <v>-0.05</v>
      </c>
      <c r="BE187">
        <v>-0.65</v>
      </c>
      <c r="BF187">
        <v>-0.6</v>
      </c>
      <c r="BG187">
        <v>0.87313451706248901</v>
      </c>
      <c r="BH187">
        <v>1.0804368118179099E-3</v>
      </c>
      <c r="BI187">
        <v>7.4033812774121398E-4</v>
      </c>
      <c r="BJ187">
        <v>0.97800621418709499</v>
      </c>
      <c r="BK187">
        <v>2.5498707271126302E-3</v>
      </c>
      <c r="BL187">
        <v>3.3789791471265599E-3</v>
      </c>
      <c r="BM187">
        <v>7</v>
      </c>
      <c r="BN187">
        <v>6.6</v>
      </c>
      <c r="BO187">
        <v>6.2</v>
      </c>
      <c r="BP187">
        <v>1.9</v>
      </c>
      <c r="BQ187">
        <v>6.2</v>
      </c>
      <c r="BR187">
        <v>6.6</v>
      </c>
      <c r="BS187">
        <v>6.6</v>
      </c>
      <c r="BT187">
        <v>1.5</v>
      </c>
      <c r="BU187">
        <v>9.1</v>
      </c>
      <c r="BV187">
        <v>8.6999999999999993</v>
      </c>
      <c r="BW187">
        <v>7.6</v>
      </c>
      <c r="BX187">
        <v>5.5</v>
      </c>
      <c r="BY187">
        <v>5.5</v>
      </c>
      <c r="BZ187">
        <v>5.8</v>
      </c>
    </row>
    <row r="188" spans="1:79" x14ac:dyDescent="0.3">
      <c r="A188">
        <v>1438</v>
      </c>
      <c r="B188" t="s">
        <v>9</v>
      </c>
      <c r="C188" t="s">
        <v>8</v>
      </c>
      <c r="E188" t="s">
        <v>792</v>
      </c>
      <c r="F188" t="str">
        <f>IF(ISBLANK(E188),"Unknown",VLOOKUP(E188,'[1]LVL1_ID_metadata _final'!$F$2:$G$690,2,FALSE))</f>
        <v>Therapeutics/Drugs</v>
      </c>
      <c r="G188" t="str">
        <f>IF(ISBLANK(E188),"Unknown",VLOOKUP(E188,'[1]LVL1_ID_metadata _final'!$F$2:$H$690,3,FALSE))</f>
        <v>Cardiovascular regulation</v>
      </c>
      <c r="H188" t="str">
        <f>IF(ISBLANK(E188),"Unknown",VLOOKUP(E188,'[1]LVL1_ID_metadata _final'!$F$2:$I$690,4,FALSE))</f>
        <v>Beta blocker</v>
      </c>
      <c r="I188" t="str">
        <f>IF(ISBLANK($E188),"Unknown",VLOOKUP($E188,'[1]LVL1_ID_metadata _final'!$F$2:$K$690,5,FALSE))</f>
        <v>51384-51-1</v>
      </c>
      <c r="J188" t="str">
        <f>IF(ISBLANK($E188),"Unknown",VLOOKUP($E188,'[1]LVL1_ID_metadata _final'!$F$2:$K$690,6,FALSE))</f>
        <v>https://en.wikipedia.org/wiki/Metoprolol</v>
      </c>
      <c r="L188" t="s">
        <v>791</v>
      </c>
      <c r="M188" t="s">
        <v>4</v>
      </c>
      <c r="N188" t="s">
        <v>5</v>
      </c>
      <c r="O188" t="s">
        <v>3</v>
      </c>
      <c r="P188" t="s">
        <v>18</v>
      </c>
      <c r="Q188" t="s">
        <v>4</v>
      </c>
      <c r="R188">
        <v>267.18376000000001</v>
      </c>
      <c r="S188">
        <v>268.19103000000001</v>
      </c>
      <c r="T188">
        <v>19.872</v>
      </c>
      <c r="U188">
        <v>39242712.055128597</v>
      </c>
      <c r="V188">
        <v>49</v>
      </c>
      <c r="W188">
        <v>10</v>
      </c>
      <c r="X188">
        <v>0</v>
      </c>
      <c r="Y188">
        <v>54.1</v>
      </c>
      <c r="Z188">
        <v>63.3</v>
      </c>
      <c r="AB188" t="s">
        <v>28</v>
      </c>
      <c r="AC188" t="s">
        <v>2</v>
      </c>
      <c r="AD188" t="s">
        <v>1</v>
      </c>
      <c r="AE188" t="s">
        <v>0</v>
      </c>
      <c r="AF188">
        <v>39242712.055128597</v>
      </c>
      <c r="AG188">
        <v>35569165.2902693</v>
      </c>
      <c r="AH188">
        <v>6157299.5675286502</v>
      </c>
      <c r="AI188">
        <v>314532.700629053</v>
      </c>
      <c r="AJ188">
        <v>9993145.1295222305</v>
      </c>
      <c r="AK188">
        <v>6870052.12686936</v>
      </c>
      <c r="AL188">
        <v>6588303.9579840004</v>
      </c>
      <c r="AM188">
        <v>375649.325984978</v>
      </c>
      <c r="AN188">
        <v>8145358.0253456198</v>
      </c>
      <c r="AO188">
        <v>7076114.4357961603</v>
      </c>
      <c r="AP188">
        <v>21499083.142129499</v>
      </c>
      <c r="AQ188">
        <v>7297765.0266663404</v>
      </c>
      <c r="AR188">
        <v>8407185.2801513001</v>
      </c>
      <c r="AS188">
        <v>8546491.0436714906</v>
      </c>
      <c r="AT188">
        <v>444767.80337075598</v>
      </c>
      <c r="AU188">
        <v>35569165.2902693</v>
      </c>
      <c r="AV188">
        <v>6870052.12686936</v>
      </c>
      <c r="AW188">
        <v>8407185.2801513001</v>
      </c>
      <c r="AX188">
        <v>67.1910089322907</v>
      </c>
      <c r="AY188">
        <v>24.173853690844901</v>
      </c>
      <c r="AZ188">
        <v>8.4649691450194098</v>
      </c>
      <c r="BA188">
        <v>0.193</v>
      </c>
      <c r="BB188">
        <v>0.23599999999999999</v>
      </c>
      <c r="BC188">
        <v>1.224</v>
      </c>
      <c r="BD188">
        <v>-2.37</v>
      </c>
      <c r="BE188">
        <v>-2.08</v>
      </c>
      <c r="BF188">
        <v>0.28999999999999998</v>
      </c>
      <c r="BG188">
        <v>0.20684164977024699</v>
      </c>
      <c r="BH188">
        <v>0.23368960041414699</v>
      </c>
      <c r="BI188">
        <v>0.99476395699834097</v>
      </c>
      <c r="BJ188">
        <v>0.32911376376190898</v>
      </c>
      <c r="BK188">
        <v>0.30576069801710298</v>
      </c>
      <c r="BL188" s="1">
        <v>0.999999927105924</v>
      </c>
      <c r="BM188" s="1">
        <v>0.9</v>
      </c>
      <c r="BN188">
        <v>0.9</v>
      </c>
      <c r="BO188" s="1">
        <v>3.9</v>
      </c>
      <c r="BP188" s="1">
        <v>0.8</v>
      </c>
      <c r="BQ188">
        <v>0.5</v>
      </c>
      <c r="BR188">
        <v>1.2</v>
      </c>
      <c r="BS188">
        <v>1.2</v>
      </c>
      <c r="BU188">
        <v>1.2</v>
      </c>
      <c r="BV188">
        <v>1.6</v>
      </c>
      <c r="BW188">
        <v>2.6</v>
      </c>
      <c r="BX188">
        <v>3.1</v>
      </c>
      <c r="BY188">
        <v>3.5</v>
      </c>
      <c r="BZ188">
        <v>3.1</v>
      </c>
      <c r="CA188">
        <v>0.8</v>
      </c>
    </row>
    <row r="189" spans="1:79" x14ac:dyDescent="0.3">
      <c r="A189">
        <v>979</v>
      </c>
      <c r="B189" t="s">
        <v>9</v>
      </c>
      <c r="C189" t="s">
        <v>8</v>
      </c>
      <c r="D189" t="s">
        <v>675</v>
      </c>
      <c r="E189" t="s">
        <v>790</v>
      </c>
      <c r="F189" t="str">
        <f>IF(ISBLANK(E189),"Unknown",VLOOKUP(E189,'[1]LVL1_ID_metadata _final'!$F$2:$G$690,2,FALSE))</f>
        <v>Therapeutics/Drugs</v>
      </c>
      <c r="G189" t="str">
        <f>IF(ISBLANK(E189),"Unknown",VLOOKUP(E189,'[1]LVL1_ID_metadata _final'!$F$2:$H$690,3,FALSE))</f>
        <v>Cardiovascular regulation</v>
      </c>
      <c r="H189" t="str">
        <f>IF(ISBLANK(E189),"Unknown",VLOOKUP(E189,'[1]LVL1_ID_metadata _final'!$F$2:$I$690,4,FALSE))</f>
        <v>Beta blocker</v>
      </c>
      <c r="I189" t="str">
        <f>IF(ISBLANK($E189),"Unknown",VLOOKUP($E189,'[1]LVL1_ID_metadata _final'!$F$2:$K$690,5,FALSE))</f>
        <v>525-66-6</v>
      </c>
      <c r="J189" t="str">
        <f>IF(ISBLANK($E189),"Unknown",VLOOKUP($E189,'[1]LVL1_ID_metadata _final'!$F$2:$K$690,6,FALSE))</f>
        <v>https://en.wikipedia.org/wiki/Propranolol</v>
      </c>
      <c r="L189" t="s">
        <v>789</v>
      </c>
      <c r="M189" t="s">
        <v>4</v>
      </c>
      <c r="N189" t="s">
        <v>4</v>
      </c>
      <c r="O189" t="s">
        <v>4</v>
      </c>
      <c r="P189" t="s">
        <v>4</v>
      </c>
      <c r="Q189" t="s">
        <v>3</v>
      </c>
      <c r="R189">
        <v>259.15748000000002</v>
      </c>
      <c r="S189">
        <v>260.16476</v>
      </c>
      <c r="T189">
        <v>12.368</v>
      </c>
      <c r="U189">
        <v>60220305.013084598</v>
      </c>
      <c r="V189">
        <v>134</v>
      </c>
      <c r="W189">
        <v>2</v>
      </c>
      <c r="X189">
        <v>1</v>
      </c>
      <c r="Y189">
        <v>95.3</v>
      </c>
      <c r="Z189">
        <v>85.4</v>
      </c>
      <c r="AA189">
        <v>75.400000000000006</v>
      </c>
      <c r="AB189" t="s">
        <v>2</v>
      </c>
      <c r="AC189" t="s">
        <v>2</v>
      </c>
      <c r="AD189" t="s">
        <v>1</v>
      </c>
      <c r="AE189" t="s">
        <v>0</v>
      </c>
      <c r="AF189">
        <v>60220305.013084598</v>
      </c>
      <c r="AG189">
        <v>59977861.458369397</v>
      </c>
      <c r="AH189">
        <v>57967273.320115797</v>
      </c>
      <c r="AI189">
        <v>152813.94306031201</v>
      </c>
      <c r="AJ189">
        <v>41207920.076751001</v>
      </c>
      <c r="AK189">
        <v>41156122.991293103</v>
      </c>
      <c r="AL189">
        <v>44410780.127926297</v>
      </c>
      <c r="AM189">
        <v>154793.21766202699</v>
      </c>
      <c r="AN189">
        <v>45993987.143477798</v>
      </c>
      <c r="AO189">
        <v>35514824.932735898</v>
      </c>
      <c r="AP189">
        <v>7845697.9071245901</v>
      </c>
      <c r="AQ189">
        <v>7139025.9219069099</v>
      </c>
      <c r="AR189">
        <v>10263303.0339686</v>
      </c>
      <c r="AS189">
        <v>10814929.0278957</v>
      </c>
      <c r="AT189">
        <v>154747.73670439399</v>
      </c>
      <c r="AU189">
        <v>59977861.458369397</v>
      </c>
      <c r="AV189">
        <v>41207920.076751001</v>
      </c>
      <c r="AW189">
        <v>10263303.0339686</v>
      </c>
      <c r="AX189">
        <v>2.0824850184483501</v>
      </c>
      <c r="AY189">
        <v>4.4116911237251104</v>
      </c>
      <c r="AZ189">
        <v>21.0756604347674</v>
      </c>
      <c r="BA189">
        <v>0.68700000000000006</v>
      </c>
      <c r="BB189">
        <v>0.17100000000000001</v>
      </c>
      <c r="BC189">
        <v>0.249</v>
      </c>
      <c r="BD189">
        <v>-0.54</v>
      </c>
      <c r="BE189">
        <v>-2.5499999999999998</v>
      </c>
      <c r="BF189">
        <v>-2.0099999999999998</v>
      </c>
      <c r="BG189">
        <v>4.6621816915687002E-2</v>
      </c>
      <c r="BH189" s="1">
        <v>5.9913298682268101E-6</v>
      </c>
      <c r="BI189" s="1">
        <v>2.0894170802865399E-5</v>
      </c>
      <c r="BJ189">
        <v>9.5818131753425004E-2</v>
      </c>
      <c r="BK189" s="1">
        <v>3.459591605151E-5</v>
      </c>
      <c r="BL189">
        <v>2.1331854181279501E-4</v>
      </c>
      <c r="BM189">
        <v>5.8</v>
      </c>
      <c r="BN189">
        <v>4.7</v>
      </c>
      <c r="BO189">
        <v>5.8</v>
      </c>
      <c r="BQ189">
        <v>4.3</v>
      </c>
      <c r="BR189">
        <v>5.0999999999999996</v>
      </c>
      <c r="BS189">
        <v>5.8</v>
      </c>
      <c r="BU189">
        <v>5.5</v>
      </c>
      <c r="BV189">
        <v>5.0999999999999996</v>
      </c>
      <c r="BW189">
        <v>5</v>
      </c>
      <c r="BX189">
        <v>3.9</v>
      </c>
      <c r="BY189">
        <v>2.7</v>
      </c>
      <c r="BZ189">
        <v>3.9</v>
      </c>
    </row>
    <row r="190" spans="1:79" x14ac:dyDescent="0.3">
      <c r="A190">
        <v>422</v>
      </c>
      <c r="B190" t="s">
        <v>9</v>
      </c>
      <c r="C190" t="s">
        <v>8</v>
      </c>
      <c r="E190" t="s">
        <v>788</v>
      </c>
      <c r="F190" t="str">
        <f>IF(ISBLANK(E190),"Unknown",VLOOKUP(E190,'[1]LVL1_ID_metadata _final'!$F$2:$G$690,2,FALSE))</f>
        <v>Therapeutics/Drugs</v>
      </c>
      <c r="G190" t="str">
        <f>IF(ISBLANK(E190),"Unknown",VLOOKUP(E190,'[1]LVL1_ID_metadata _final'!$F$2:$H$690,3,FALSE))</f>
        <v>Cardiovascular regulation</v>
      </c>
      <c r="H190" t="str">
        <f>IF(ISBLANK(E190),"Unknown",VLOOKUP(E190,'[1]LVL1_ID_metadata _final'!$F$2:$I$690,4,FALSE))</f>
        <v>Metabolite</v>
      </c>
      <c r="I190" t="s">
        <v>787</v>
      </c>
      <c r="J190" t="str">
        <f>IF(ISBLANK($E190),"Unknown",VLOOKUP($E190,'[1]LVL1_ID_metadata _final'!$F$2:$K$690,6,FALSE))</f>
        <v>https://www.sigmaaldrich.com/DK/en/substance/verapamilrelatedcompounda3268667775977</v>
      </c>
      <c r="K190" t="s">
        <v>786</v>
      </c>
      <c r="L190" t="s">
        <v>785</v>
      </c>
      <c r="M190" t="s">
        <v>4</v>
      </c>
      <c r="N190" t="s">
        <v>4</v>
      </c>
      <c r="O190" t="s">
        <v>3</v>
      </c>
      <c r="P190" t="s">
        <v>4</v>
      </c>
      <c r="Q190" t="s">
        <v>3</v>
      </c>
      <c r="R190">
        <v>290.19961999999998</v>
      </c>
      <c r="S190">
        <v>291.20688999999999</v>
      </c>
      <c r="T190">
        <v>12.371</v>
      </c>
      <c r="U190">
        <v>94265363.212935895</v>
      </c>
      <c r="V190">
        <v>173</v>
      </c>
      <c r="W190">
        <v>2</v>
      </c>
      <c r="X190">
        <v>0</v>
      </c>
      <c r="Y190">
        <v>95.9</v>
      </c>
      <c r="Z190">
        <v>85.5</v>
      </c>
      <c r="AB190" t="s">
        <v>2</v>
      </c>
      <c r="AC190" t="s">
        <v>2</v>
      </c>
      <c r="AD190" t="s">
        <v>1</v>
      </c>
      <c r="AE190" t="s">
        <v>0</v>
      </c>
      <c r="AF190">
        <v>83152189.849549904</v>
      </c>
      <c r="AG190">
        <v>85480151.110989496</v>
      </c>
      <c r="AH190">
        <v>85626207.053650007</v>
      </c>
      <c r="AI190">
        <v>177948.280503569</v>
      </c>
      <c r="AJ190">
        <v>83858981.455165699</v>
      </c>
      <c r="AK190">
        <v>94265363.212935895</v>
      </c>
      <c r="AL190">
        <v>90948257.462006003</v>
      </c>
      <c r="AM190">
        <v>143571.677412377</v>
      </c>
      <c r="AN190">
        <v>84672864.833692402</v>
      </c>
      <c r="AO190">
        <v>74367948.247000396</v>
      </c>
      <c r="AP190">
        <v>72954817.179646805</v>
      </c>
      <c r="AQ190">
        <v>44499249.484858803</v>
      </c>
      <c r="AR190">
        <v>54325989.786358804</v>
      </c>
      <c r="AS190">
        <v>59908252.717330299</v>
      </c>
      <c r="AT190">
        <v>147916.32437514901</v>
      </c>
      <c r="AU190">
        <v>85480151.110989496</v>
      </c>
      <c r="AV190">
        <v>90948257.462006003</v>
      </c>
      <c r="AW190">
        <v>54325989.786358804</v>
      </c>
      <c r="AX190">
        <v>1.63786123550164</v>
      </c>
      <c r="AY190">
        <v>5.9269316981964204</v>
      </c>
      <c r="AZ190">
        <v>14.744191287042399</v>
      </c>
      <c r="BA190">
        <v>1.0640000000000001</v>
      </c>
      <c r="BB190">
        <v>0.63600000000000001</v>
      </c>
      <c r="BC190">
        <v>0.59699999999999998</v>
      </c>
      <c r="BD190">
        <v>0.09</v>
      </c>
      <c r="BE190">
        <v>-0.65</v>
      </c>
      <c r="BF190">
        <v>-0.74</v>
      </c>
      <c r="BG190">
        <v>0.76179800980759504</v>
      </c>
      <c r="BH190">
        <v>1.97306698445965E-3</v>
      </c>
      <c r="BI190">
        <v>1.1015790840081001E-3</v>
      </c>
      <c r="BJ190">
        <v>0.89927689451693904</v>
      </c>
      <c r="BK190">
        <v>4.2921021436651396E-3</v>
      </c>
      <c r="BL190" s="1">
        <v>4.61289014407683E-3</v>
      </c>
      <c r="BM190" s="1">
        <v>6.2</v>
      </c>
      <c r="BN190">
        <v>6.6</v>
      </c>
      <c r="BO190">
        <v>6.2</v>
      </c>
      <c r="BP190" s="1">
        <v>3</v>
      </c>
      <c r="BQ190">
        <v>5.0999999999999996</v>
      </c>
      <c r="BR190">
        <v>6.6</v>
      </c>
      <c r="BS190">
        <v>6.2</v>
      </c>
      <c r="BU190">
        <v>8.6999999999999993</v>
      </c>
      <c r="BV190">
        <v>8.4</v>
      </c>
      <c r="BW190">
        <v>6.5</v>
      </c>
      <c r="BX190">
        <v>5.0999999999999996</v>
      </c>
      <c r="BY190">
        <v>5.8</v>
      </c>
      <c r="BZ190">
        <v>5.5</v>
      </c>
      <c r="CA190">
        <v>3</v>
      </c>
    </row>
    <row r="191" spans="1:79" x14ac:dyDescent="0.3">
      <c r="A191">
        <v>2787</v>
      </c>
      <c r="B191" t="s">
        <v>9</v>
      </c>
      <c r="C191" t="s">
        <v>8</v>
      </c>
      <c r="D191" t="s">
        <v>675</v>
      </c>
      <c r="E191" t="s">
        <v>784</v>
      </c>
      <c r="F191" t="str">
        <f>IF(ISBLANK(E191),"Unknown",VLOOKUP(E191,[1]NTA_cleaned_R3!$A$2:$B$194,2,FALSE))</f>
        <v>Therapeutics/Drugs</v>
      </c>
      <c r="G191" t="str">
        <f>IF(ISBLANK(E191),"",VLOOKUP(E191,[1]NTA_cleaned_R3!$A$2:$C$194,3,FALSE))</f>
        <v>Cardiovascular regulation</v>
      </c>
      <c r="I191" t="s">
        <v>783</v>
      </c>
      <c r="J191" t="s">
        <v>782</v>
      </c>
      <c r="L191" t="s">
        <v>781</v>
      </c>
      <c r="M191" t="s">
        <v>25</v>
      </c>
      <c r="N191" t="s">
        <v>4</v>
      </c>
      <c r="O191" t="s">
        <v>4</v>
      </c>
      <c r="P191" t="s">
        <v>4</v>
      </c>
      <c r="Q191" t="s">
        <v>4</v>
      </c>
      <c r="R191">
        <v>325.22543000000002</v>
      </c>
      <c r="S191">
        <v>326.23270000000002</v>
      </c>
      <c r="T191">
        <v>11.55</v>
      </c>
      <c r="U191">
        <v>15671337.367545299</v>
      </c>
      <c r="V191">
        <v>22</v>
      </c>
      <c r="W191">
        <v>1</v>
      </c>
      <c r="X191">
        <v>1</v>
      </c>
      <c r="Y191">
        <v>73.400000000000006</v>
      </c>
      <c r="Z191">
        <v>70.400000000000006</v>
      </c>
      <c r="AA191">
        <v>50.1</v>
      </c>
      <c r="AB191" t="s">
        <v>28</v>
      </c>
      <c r="AC191" t="s">
        <v>2</v>
      </c>
      <c r="AD191" t="s">
        <v>1</v>
      </c>
      <c r="AE191" t="s">
        <v>0</v>
      </c>
      <c r="AF191">
        <v>8752140.6828273796</v>
      </c>
      <c r="AG191">
        <v>9199372.0729382597</v>
      </c>
      <c r="AH191">
        <v>9343654.7315976303</v>
      </c>
      <c r="AI191">
        <v>84520.4744990248</v>
      </c>
      <c r="AJ191">
        <v>9315749.4082219396</v>
      </c>
      <c r="AK191">
        <v>8046019.6682745703</v>
      </c>
      <c r="AL191">
        <v>8239198.2920583496</v>
      </c>
      <c r="AM191">
        <v>84604.794604138297</v>
      </c>
      <c r="AN191">
        <v>11729302.4225299</v>
      </c>
      <c r="AO191">
        <v>10827602.9652758</v>
      </c>
      <c r="AP191">
        <v>9103734.7500423808</v>
      </c>
      <c r="AQ191">
        <v>12514044.104862699</v>
      </c>
      <c r="AR191">
        <v>15272188.6285831</v>
      </c>
      <c r="AS191">
        <v>15671337.367545299</v>
      </c>
      <c r="AT191">
        <v>87473.1539813813</v>
      </c>
      <c r="AU191">
        <v>9199372.0729382597</v>
      </c>
      <c r="AV191">
        <v>8239198.2920583496</v>
      </c>
      <c r="AW191">
        <v>15272188.6285831</v>
      </c>
      <c r="AX191">
        <v>3.3897859581951102</v>
      </c>
      <c r="AY191" s="1">
        <v>8.0172605141307507</v>
      </c>
      <c r="AZ191" s="1">
        <v>11.8685594892287</v>
      </c>
      <c r="BA191" s="1">
        <v>0.89600000000000002</v>
      </c>
      <c r="BB191" s="1">
        <v>1.66</v>
      </c>
      <c r="BC191" s="1">
        <v>1.8540000000000001</v>
      </c>
      <c r="BD191" s="1">
        <v>-0.16</v>
      </c>
      <c r="BE191">
        <v>0.73</v>
      </c>
      <c r="BF191">
        <v>0.89</v>
      </c>
      <c r="BG191">
        <v>0.64293064717803206</v>
      </c>
      <c r="BH191">
        <v>1.52140900492392E-3</v>
      </c>
      <c r="BI191">
        <v>7.41833091029931E-4</v>
      </c>
      <c r="BJ191">
        <v>0.796658011364062</v>
      </c>
      <c r="BK191">
        <v>3.4129580636485198E-3</v>
      </c>
      <c r="BL191" s="1">
        <v>3.38203193171107E-3</v>
      </c>
      <c r="BM191" s="1">
        <v>3.9</v>
      </c>
      <c r="BN191">
        <v>4.2</v>
      </c>
      <c r="BO191" s="1">
        <v>4.5999999999999996</v>
      </c>
      <c r="BP191" s="1"/>
      <c r="BQ191">
        <v>5.8</v>
      </c>
      <c r="BR191">
        <v>4.2</v>
      </c>
      <c r="BS191">
        <v>5</v>
      </c>
      <c r="BU191">
        <v>7.6</v>
      </c>
      <c r="BV191">
        <v>8</v>
      </c>
      <c r="BW191">
        <v>5.5</v>
      </c>
      <c r="BX191">
        <v>4.5</v>
      </c>
      <c r="BY191">
        <v>4.8</v>
      </c>
      <c r="BZ191">
        <v>3.7</v>
      </c>
    </row>
    <row r="192" spans="1:79" x14ac:dyDescent="0.3">
      <c r="A192">
        <v>254</v>
      </c>
      <c r="B192" t="s">
        <v>9</v>
      </c>
      <c r="C192" t="s">
        <v>8</v>
      </c>
      <c r="D192" t="s">
        <v>675</v>
      </c>
      <c r="E192" t="s">
        <v>780</v>
      </c>
      <c r="F192" t="str">
        <f>IF(ISBLANK(E192),"Unknown",VLOOKUP(E192,[1]NTA_cleaned_R3!$A$2:$B$194,2,FALSE))</f>
        <v>Therapeutics/Drugs</v>
      </c>
      <c r="G192" t="str">
        <f>IF(ISBLANK(E192),"",VLOOKUP(E192,[1]NTA_cleaned_R3!$A$2:$C$194,3,FALSE))</f>
        <v>Cardiovascular regulation</v>
      </c>
      <c r="I192" t="s">
        <v>779</v>
      </c>
      <c r="J192" t="s">
        <v>778</v>
      </c>
      <c r="L192" t="s">
        <v>777</v>
      </c>
      <c r="M192" t="s">
        <v>25</v>
      </c>
      <c r="N192" t="s">
        <v>4</v>
      </c>
      <c r="O192" t="s">
        <v>4</v>
      </c>
      <c r="P192" t="s">
        <v>4</v>
      </c>
      <c r="Q192" t="s">
        <v>3</v>
      </c>
      <c r="R192">
        <v>440.15982000000002</v>
      </c>
      <c r="S192">
        <v>441.1671</v>
      </c>
      <c r="T192">
        <v>19.786000000000001</v>
      </c>
      <c r="U192">
        <v>92563425.419932902</v>
      </c>
      <c r="V192">
        <v>50</v>
      </c>
      <c r="W192">
        <v>2</v>
      </c>
      <c r="X192">
        <v>1</v>
      </c>
      <c r="Y192">
        <v>89</v>
      </c>
      <c r="Z192">
        <v>74.2</v>
      </c>
      <c r="AA192">
        <v>83.9</v>
      </c>
      <c r="AB192" t="s">
        <v>2</v>
      </c>
      <c r="AC192" t="s">
        <v>2</v>
      </c>
      <c r="AD192" t="s">
        <v>1</v>
      </c>
      <c r="AE192" t="s">
        <v>0</v>
      </c>
      <c r="AF192">
        <v>79780755.797754407</v>
      </c>
      <c r="AG192">
        <v>79282233.277955905</v>
      </c>
      <c r="AH192">
        <v>80258776.131833807</v>
      </c>
      <c r="AI192">
        <v>1214072.1617378599</v>
      </c>
      <c r="AJ192">
        <v>91553932.618215397</v>
      </c>
      <c r="AK192">
        <v>92563425.419932902</v>
      </c>
      <c r="AL192">
        <v>82367255.480114594</v>
      </c>
      <c r="AM192">
        <v>1286849.55141274</v>
      </c>
      <c r="AN192">
        <v>70106307.030734405</v>
      </c>
      <c r="AO192">
        <v>61760338.829758503</v>
      </c>
      <c r="AP192">
        <v>64850887.182504103</v>
      </c>
      <c r="AQ192">
        <v>15860066.4760527</v>
      </c>
      <c r="AR192">
        <v>19094132.638565999</v>
      </c>
      <c r="AS192">
        <v>16541315.201935399</v>
      </c>
      <c r="AT192">
        <v>1317422.7171778199</v>
      </c>
      <c r="AU192">
        <v>79780755.797754407</v>
      </c>
      <c r="AV192">
        <v>91553932.618215397</v>
      </c>
      <c r="AW192">
        <v>16541315.201935399</v>
      </c>
      <c r="AX192">
        <v>0.61211393987166796</v>
      </c>
      <c r="AY192" s="1">
        <v>6.3246420873770202</v>
      </c>
      <c r="AZ192" s="1">
        <v>9.9323375322813892</v>
      </c>
      <c r="BA192" s="1">
        <v>1.1479999999999999</v>
      </c>
      <c r="BB192" s="1">
        <v>0.20699999999999999</v>
      </c>
      <c r="BC192" s="1">
        <v>0.18099999999999999</v>
      </c>
      <c r="BD192" s="1">
        <v>0.2</v>
      </c>
      <c r="BE192">
        <v>-2.27</v>
      </c>
      <c r="BF192">
        <v>-2.4700000000000002</v>
      </c>
      <c r="BG192">
        <v>0.211573568012108</v>
      </c>
      <c r="BH192" s="1">
        <v>5.30223560613052E-7</v>
      </c>
      <c r="BI192" s="1">
        <v>3.83530682990241E-7</v>
      </c>
      <c r="BJ192">
        <v>0.33495057519009003</v>
      </c>
      <c r="BK192" s="1">
        <v>6.67918540661488E-6</v>
      </c>
      <c r="BL192" s="1">
        <v>1.5393868785902401E-5</v>
      </c>
      <c r="BM192">
        <v>6.6</v>
      </c>
      <c r="BN192">
        <v>6.6</v>
      </c>
      <c r="BO192">
        <v>6.6</v>
      </c>
      <c r="BP192">
        <v>4</v>
      </c>
      <c r="BQ192">
        <v>6.6</v>
      </c>
      <c r="BR192">
        <v>6.6</v>
      </c>
      <c r="BS192">
        <v>6.6</v>
      </c>
      <c r="BT192">
        <v>2.1</v>
      </c>
      <c r="BU192">
        <v>8.6999999999999993</v>
      </c>
      <c r="BV192">
        <v>8.6999999999999993</v>
      </c>
      <c r="BW192">
        <v>9.1</v>
      </c>
      <c r="BX192">
        <v>4.8</v>
      </c>
      <c r="BY192">
        <v>6</v>
      </c>
      <c r="BZ192">
        <v>5.6</v>
      </c>
      <c r="CA192">
        <v>2.9</v>
      </c>
    </row>
    <row r="193" spans="1:79" x14ac:dyDescent="0.3">
      <c r="A193">
        <v>3542</v>
      </c>
      <c r="B193" t="s">
        <v>9</v>
      </c>
      <c r="C193" t="s">
        <v>8</v>
      </c>
      <c r="D193" t="s">
        <v>675</v>
      </c>
      <c r="E193" t="s">
        <v>776</v>
      </c>
      <c r="F193" t="str">
        <f>IF(ISBLANK(E193),"Unknown",VLOOKUP(E193,[1]NTA_cleaned_R3!$A$2:$B$194,2,FALSE))</f>
        <v>Therapeutics/Drugs</v>
      </c>
      <c r="G193" t="str">
        <f>IF(ISBLANK(E193),"",VLOOKUP(E193,[1]NTA_cleaned_R3!$A$2:$C$194,3,FALSE))</f>
        <v>Cardiovascular regulation</v>
      </c>
      <c r="I193" t="s">
        <v>775</v>
      </c>
      <c r="J193" t="s">
        <v>774</v>
      </c>
      <c r="L193" t="s">
        <v>773</v>
      </c>
      <c r="M193" t="s">
        <v>25</v>
      </c>
      <c r="N193" t="s">
        <v>4</v>
      </c>
      <c r="O193" t="s">
        <v>4</v>
      </c>
      <c r="P193" t="s">
        <v>4</v>
      </c>
      <c r="Q193" t="s">
        <v>4</v>
      </c>
      <c r="R193">
        <v>414.16147999999998</v>
      </c>
      <c r="S193">
        <v>415.16874999999999</v>
      </c>
      <c r="T193">
        <v>14.085000000000001</v>
      </c>
      <c r="U193">
        <v>19350041.0992691</v>
      </c>
      <c r="V193">
        <v>131</v>
      </c>
      <c r="W193">
        <v>8</v>
      </c>
      <c r="X193">
        <v>1</v>
      </c>
      <c r="Y193">
        <v>92.9</v>
      </c>
      <c r="Z193">
        <v>83.4</v>
      </c>
      <c r="AA193">
        <v>80.599999999999994</v>
      </c>
      <c r="AB193" t="s">
        <v>28</v>
      </c>
      <c r="AC193" t="s">
        <v>2</v>
      </c>
      <c r="AD193" t="s">
        <v>1</v>
      </c>
      <c r="AE193" t="s">
        <v>0</v>
      </c>
      <c r="AF193">
        <v>18985742.6462483</v>
      </c>
      <c r="AG193">
        <v>19350041.0992691</v>
      </c>
      <c r="AH193">
        <v>19199911.660387401</v>
      </c>
      <c r="AI193">
        <v>161263.680963222</v>
      </c>
      <c r="AJ193">
        <v>12151786.6685545</v>
      </c>
      <c r="AK193">
        <v>11481304.842086</v>
      </c>
      <c r="AL193">
        <v>11673411.7196938</v>
      </c>
      <c r="AM193">
        <v>176355.82517488801</v>
      </c>
      <c r="AN193">
        <v>13914443.188569</v>
      </c>
      <c r="AO193">
        <v>11796554.2231606</v>
      </c>
      <c r="AP193">
        <v>13019335.637190601</v>
      </c>
      <c r="AQ193">
        <v>3804582.2540686801</v>
      </c>
      <c r="AR193">
        <v>4031801.5549303498</v>
      </c>
      <c r="AS193">
        <v>5072386.7802360496</v>
      </c>
      <c r="AT193">
        <v>175417.64369365599</v>
      </c>
      <c r="AU193">
        <v>19199911.660387401</v>
      </c>
      <c r="AV193">
        <v>11673411.7196938</v>
      </c>
      <c r="AW193">
        <v>4031801.5549303498</v>
      </c>
      <c r="AX193">
        <v>0.95463316266248399</v>
      </c>
      <c r="AY193" s="1">
        <v>2.9338173259222802</v>
      </c>
      <c r="AZ193" s="1">
        <v>15.710015600775201</v>
      </c>
      <c r="BA193">
        <v>0.60799999999999998</v>
      </c>
      <c r="BB193" s="1">
        <v>0.21</v>
      </c>
      <c r="BC193" s="1">
        <v>0.34499999999999997</v>
      </c>
      <c r="BD193">
        <v>-0.72</v>
      </c>
      <c r="BE193">
        <v>-2.25</v>
      </c>
      <c r="BF193">
        <v>-1.53</v>
      </c>
      <c r="BG193">
        <v>1.3278864723492701E-3</v>
      </c>
      <c r="BH193" s="1">
        <v>2.0257724169248101E-6</v>
      </c>
      <c r="BI193" s="1">
        <v>2.14642470410809E-5</v>
      </c>
      <c r="BJ193">
        <v>4.8366256386102504E-3</v>
      </c>
      <c r="BK193" s="1">
        <v>1.5444156936480799E-5</v>
      </c>
      <c r="BL193">
        <v>2.16974388607864E-4</v>
      </c>
      <c r="BM193">
        <v>4.5</v>
      </c>
      <c r="BN193">
        <v>4.5</v>
      </c>
      <c r="BO193">
        <v>4.0999999999999996</v>
      </c>
      <c r="BQ193">
        <v>3.7</v>
      </c>
      <c r="BR193">
        <v>4.0999999999999996</v>
      </c>
      <c r="BS193">
        <v>3.7</v>
      </c>
      <c r="BU193">
        <v>7.4</v>
      </c>
      <c r="BV193">
        <v>6.6</v>
      </c>
      <c r="BW193">
        <v>6.6</v>
      </c>
      <c r="BX193">
        <v>2.5</v>
      </c>
      <c r="BY193">
        <v>2.9</v>
      </c>
      <c r="BZ193">
        <v>2</v>
      </c>
    </row>
    <row r="194" spans="1:79" x14ac:dyDescent="0.3">
      <c r="A194">
        <v>266</v>
      </c>
      <c r="B194" t="s">
        <v>9</v>
      </c>
      <c r="C194" t="s">
        <v>8</v>
      </c>
      <c r="E194" t="s">
        <v>772</v>
      </c>
      <c r="F194" t="str">
        <f>IF(ISBLANK(E194),"Unknown",VLOOKUP(E194,'[1]LVL1_ID_metadata _final'!$F$2:$G$690,2,FALSE))</f>
        <v>Therapeutics/Drugs</v>
      </c>
      <c r="G194" t="str">
        <f>IF(ISBLANK(E194),"Unknown",VLOOKUP(E194,'[1]LVL1_ID_metadata _final'!$F$2:$H$690,3,FALSE))</f>
        <v>Cardiovascular regulation</v>
      </c>
      <c r="I194" t="str">
        <f>IF(ISBLANK($E194),"Unknown",VLOOKUP($E194,'[1]LVL1_ID_metadata _final'!$F$2:$K$690,5,FALSE))</f>
        <v>54143-55-4</v>
      </c>
      <c r="J194" t="str">
        <f>IF(ISBLANK($E194),"Unknown",VLOOKUP($E194,'[1]LVL1_ID_metadata _final'!$F$2:$K$690,6,FALSE))</f>
        <v>https://en.wikipedia.org/wiki/Flecainide</v>
      </c>
      <c r="L194" t="s">
        <v>771</v>
      </c>
      <c r="M194" t="s">
        <v>4</v>
      </c>
      <c r="N194" t="s">
        <v>4</v>
      </c>
      <c r="O194" t="s">
        <v>3</v>
      </c>
      <c r="P194" t="s">
        <v>4</v>
      </c>
      <c r="Q194" t="s">
        <v>25</v>
      </c>
      <c r="R194">
        <v>414.13799</v>
      </c>
      <c r="S194">
        <v>415.14526999999998</v>
      </c>
      <c r="T194">
        <v>13.563000000000001</v>
      </c>
      <c r="U194">
        <v>85057150.943857193</v>
      </c>
      <c r="V194">
        <v>13</v>
      </c>
      <c r="W194">
        <v>3</v>
      </c>
      <c r="X194">
        <v>0</v>
      </c>
      <c r="Y194">
        <v>95.7</v>
      </c>
      <c r="Z194">
        <v>87.4</v>
      </c>
      <c r="AB194" t="s">
        <v>28</v>
      </c>
      <c r="AC194" t="s">
        <v>28</v>
      </c>
      <c r="AD194" t="s">
        <v>1</v>
      </c>
      <c r="AE194" t="s">
        <v>0</v>
      </c>
      <c r="AF194">
        <v>85057150.943857193</v>
      </c>
      <c r="AG194">
        <v>82442919.998052299</v>
      </c>
      <c r="AH194">
        <v>84760273.673032701</v>
      </c>
      <c r="AI194">
        <v>128957.600677115</v>
      </c>
      <c r="AJ194">
        <v>57096775.679519899</v>
      </c>
      <c r="AK194">
        <v>53712515.661147103</v>
      </c>
      <c r="AL194">
        <v>55071928.0090902</v>
      </c>
      <c r="AM194">
        <v>125077.142486632</v>
      </c>
      <c r="AN194">
        <v>63764126.867826402</v>
      </c>
      <c r="AO194">
        <v>53636627.706992403</v>
      </c>
      <c r="AP194">
        <v>62926726.357589997</v>
      </c>
      <c r="AQ194">
        <v>22271856.2526691</v>
      </c>
      <c r="AR194">
        <v>20455683.2217043</v>
      </c>
      <c r="AS194">
        <v>27560763.254229899</v>
      </c>
      <c r="AT194">
        <v>126312.226670584</v>
      </c>
      <c r="AU194">
        <v>84760273.673032701</v>
      </c>
      <c r="AV194">
        <v>55071928.0090902</v>
      </c>
      <c r="AW194">
        <v>22271856.2526691</v>
      </c>
      <c r="AX194">
        <v>1.70222192918618</v>
      </c>
      <c r="AY194">
        <v>3.0799121767968498</v>
      </c>
      <c r="AZ194">
        <v>15.7548731611204</v>
      </c>
      <c r="BA194">
        <v>0.65</v>
      </c>
      <c r="BB194">
        <v>0.26300000000000001</v>
      </c>
      <c r="BC194">
        <v>0.40400000000000003</v>
      </c>
      <c r="BD194">
        <v>-0.62</v>
      </c>
      <c r="BE194">
        <v>-1.93</v>
      </c>
      <c r="BF194">
        <v>-1.31</v>
      </c>
      <c r="BG194">
        <v>3.1939896626782499E-3</v>
      </c>
      <c r="BH194" s="1">
        <v>5.4426649187533397E-6</v>
      </c>
      <c r="BI194" s="1">
        <v>5.9040414336353202E-5</v>
      </c>
      <c r="BJ194">
        <v>1.00508790768676E-2</v>
      </c>
      <c r="BK194" s="1">
        <v>3.21998123950523E-5</v>
      </c>
      <c r="BL194">
        <v>4.5539100122994901E-4</v>
      </c>
      <c r="BM194">
        <v>5.5</v>
      </c>
      <c r="BN194">
        <v>5.8</v>
      </c>
      <c r="BO194">
        <v>5.8</v>
      </c>
      <c r="BQ194">
        <v>6.6</v>
      </c>
      <c r="BR194">
        <v>5.5</v>
      </c>
      <c r="BS194">
        <v>6.2</v>
      </c>
      <c r="BU194">
        <v>8.4</v>
      </c>
      <c r="BV194">
        <v>8</v>
      </c>
      <c r="BW194">
        <v>5.7</v>
      </c>
      <c r="BX194">
        <v>4.5</v>
      </c>
      <c r="BY194">
        <v>4.0999999999999996</v>
      </c>
      <c r="BZ194">
        <v>3.9</v>
      </c>
    </row>
    <row r="195" spans="1:79" x14ac:dyDescent="0.3">
      <c r="A195">
        <v>5353</v>
      </c>
      <c r="B195" t="s">
        <v>9</v>
      </c>
      <c r="C195" t="s">
        <v>8</v>
      </c>
      <c r="E195" t="s">
        <v>770</v>
      </c>
      <c r="F195" t="str">
        <f>IF(ISBLANK(E195),"Unknown",VLOOKUP(E195,'[1]LVL1_ID_metadata _final'!$F$2:$G$690,2,FALSE))</f>
        <v>Therapeutics/Drugs</v>
      </c>
      <c r="G195" t="str">
        <f>IF(ISBLANK(E195),"Unknown",VLOOKUP(E195,'[1]LVL1_ID_metadata _final'!$F$2:$H$690,3,FALSE))</f>
        <v>Cardiovascular regulation</v>
      </c>
      <c r="I195" t="str">
        <f>IF(ISBLANK($E195),"Unknown",VLOOKUP($E195,'[1]LVL1_ID_metadata _final'!$F$2:$K$690,5,FALSE))</f>
        <v>36894-69-6</v>
      </c>
      <c r="J195" t="str">
        <f>IF(ISBLANK($E195),"Unknown",VLOOKUP($E195,'[1]LVL1_ID_metadata _final'!$F$2:$K$690,6,FALSE))</f>
        <v>https://en.wikipedia.org/wiki/Labetalol</v>
      </c>
      <c r="L195" t="s">
        <v>769</v>
      </c>
      <c r="M195" t="s">
        <v>4</v>
      </c>
      <c r="N195" t="s">
        <v>4</v>
      </c>
      <c r="O195" t="s">
        <v>3</v>
      </c>
      <c r="P195" t="s">
        <v>4</v>
      </c>
      <c r="Q195" t="s">
        <v>4</v>
      </c>
      <c r="R195">
        <v>328.17874999999998</v>
      </c>
      <c r="S195">
        <v>329.18603000000002</v>
      </c>
      <c r="T195">
        <v>11.968999999999999</v>
      </c>
      <c r="U195">
        <v>12816045.794166399</v>
      </c>
      <c r="V195">
        <v>320</v>
      </c>
      <c r="W195">
        <v>2</v>
      </c>
      <c r="X195">
        <v>0</v>
      </c>
      <c r="Y195">
        <v>55.1</v>
      </c>
      <c r="Z195">
        <v>63.6</v>
      </c>
      <c r="AB195" t="s">
        <v>28</v>
      </c>
      <c r="AC195" t="s">
        <v>2</v>
      </c>
      <c r="AD195" t="s">
        <v>1</v>
      </c>
      <c r="AE195" t="s">
        <v>0</v>
      </c>
      <c r="AF195">
        <v>12816045.794166399</v>
      </c>
      <c r="AG195">
        <v>11171536.4555464</v>
      </c>
      <c r="AH195">
        <v>12630298.448943701</v>
      </c>
      <c r="AI195">
        <v>156813.325277925</v>
      </c>
      <c r="AJ195">
        <v>12300654.599548699</v>
      </c>
      <c r="AK195">
        <v>11853595.177802799</v>
      </c>
      <c r="AL195">
        <v>11502451.188298799</v>
      </c>
      <c r="AM195">
        <v>151513.54198851401</v>
      </c>
      <c r="AN195">
        <v>9596783.7463009693</v>
      </c>
      <c r="AO195">
        <v>8212597.39237889</v>
      </c>
      <c r="AP195">
        <v>7239157.8855492603</v>
      </c>
      <c r="AQ195">
        <v>451829.07939115597</v>
      </c>
      <c r="AR195">
        <v>613418.35099485097</v>
      </c>
      <c r="AS195">
        <v>288893.890290207</v>
      </c>
      <c r="AT195">
        <v>151498.92544801999</v>
      </c>
      <c r="AU195">
        <v>12630298.448943701</v>
      </c>
      <c r="AV195">
        <v>11853595.177802799</v>
      </c>
      <c r="AW195">
        <v>451829.07939115597</v>
      </c>
      <c r="AX195">
        <v>7.3786790025120501</v>
      </c>
      <c r="AY195" s="1">
        <v>3.3659397100027801</v>
      </c>
      <c r="AZ195" s="1">
        <v>35.948100772127901</v>
      </c>
      <c r="BA195" s="1">
        <v>0.93899999999999995</v>
      </c>
      <c r="BB195" s="1">
        <v>3.5999999999999997E-2</v>
      </c>
      <c r="BC195" s="1">
        <v>3.7999999999999999E-2</v>
      </c>
      <c r="BD195" s="1">
        <v>-0.09</v>
      </c>
      <c r="BE195">
        <v>-4.8</v>
      </c>
      <c r="BF195">
        <v>-4.71</v>
      </c>
      <c r="BG195">
        <v>0.98966233654789804</v>
      </c>
      <c r="BH195" s="1">
        <v>3.8853750907730202E-6</v>
      </c>
      <c r="BI195" s="1">
        <v>4.0666835727787304E-6</v>
      </c>
      <c r="BJ195">
        <v>0.99999987688113601</v>
      </c>
      <c r="BK195" s="1">
        <v>2.5178012792212698E-5</v>
      </c>
      <c r="BL195" s="1">
        <v>6.37892817891039E-5</v>
      </c>
      <c r="BM195">
        <v>4.0999999999999996</v>
      </c>
      <c r="BN195">
        <v>3.7</v>
      </c>
      <c r="BO195">
        <v>4.0999999999999996</v>
      </c>
      <c r="BQ195">
        <v>3.7</v>
      </c>
      <c r="BR195">
        <v>4.8</v>
      </c>
      <c r="BS195">
        <v>4.0999999999999996</v>
      </c>
      <c r="BU195">
        <v>5.0999999999999996</v>
      </c>
      <c r="BV195">
        <v>4.7</v>
      </c>
      <c r="BW195">
        <v>6.3</v>
      </c>
      <c r="BX195">
        <v>2.2999999999999998</v>
      </c>
      <c r="BZ195">
        <v>1.9</v>
      </c>
    </row>
    <row r="196" spans="1:79" x14ac:dyDescent="0.3">
      <c r="A196">
        <v>14</v>
      </c>
      <c r="B196" t="s">
        <v>9</v>
      </c>
      <c r="C196" t="s">
        <v>8</v>
      </c>
      <c r="D196" t="s">
        <v>675</v>
      </c>
      <c r="E196" t="s">
        <v>768</v>
      </c>
      <c r="F196" t="str">
        <f>IF(ISBLANK(E196),"Unknown",VLOOKUP(E196,[1]NTA_cleaned_R3!$A$2:$B$194,2,FALSE))</f>
        <v>Therapeutics/Drugs</v>
      </c>
      <c r="G196" t="str">
        <f>IF(ISBLANK(E196),"",VLOOKUP(E196,[1]NTA_cleaned_R3!$A$2:$C$194,3,FALSE))</f>
        <v>Cardiovascular regulation</v>
      </c>
      <c r="I196" t="s">
        <v>767</v>
      </c>
      <c r="J196" t="s">
        <v>766</v>
      </c>
      <c r="L196" t="s">
        <v>765</v>
      </c>
      <c r="M196" t="s">
        <v>25</v>
      </c>
      <c r="N196" t="s">
        <v>4</v>
      </c>
      <c r="O196" t="s">
        <v>4</v>
      </c>
      <c r="P196" t="s">
        <v>4</v>
      </c>
      <c r="Q196" t="s">
        <v>3</v>
      </c>
      <c r="R196">
        <v>422.16224</v>
      </c>
      <c r="S196">
        <v>423.16951999999998</v>
      </c>
      <c r="T196">
        <v>19.088999999999999</v>
      </c>
      <c r="U196">
        <v>868221157.84975803</v>
      </c>
      <c r="V196">
        <v>26</v>
      </c>
      <c r="W196">
        <v>2</v>
      </c>
      <c r="X196">
        <v>1</v>
      </c>
      <c r="Y196">
        <v>97.1</v>
      </c>
      <c r="Z196">
        <v>88.9</v>
      </c>
      <c r="AA196">
        <v>87.7</v>
      </c>
      <c r="AB196" t="s">
        <v>2</v>
      </c>
      <c r="AC196" t="s">
        <v>2</v>
      </c>
      <c r="AD196" t="s">
        <v>1</v>
      </c>
      <c r="AE196" t="s">
        <v>0</v>
      </c>
      <c r="AF196">
        <v>868221157.84975803</v>
      </c>
      <c r="AG196">
        <v>851491392.70697296</v>
      </c>
      <c r="AH196">
        <v>857288330.38818395</v>
      </c>
      <c r="AI196">
        <v>10236669.450438799</v>
      </c>
      <c r="AJ196">
        <v>639705836.96778095</v>
      </c>
      <c r="AK196">
        <v>663061202.15192199</v>
      </c>
      <c r="AL196">
        <v>523513405.18170899</v>
      </c>
      <c r="AM196">
        <v>9547754.6061126795</v>
      </c>
      <c r="AN196">
        <v>765271584.28371203</v>
      </c>
      <c r="AO196">
        <v>688715229.05896103</v>
      </c>
      <c r="AP196">
        <v>696565568.25742602</v>
      </c>
      <c r="AQ196">
        <v>493962507.92749101</v>
      </c>
      <c r="AR196">
        <v>580025768.50014997</v>
      </c>
      <c r="AS196">
        <v>587940961.39277995</v>
      </c>
      <c r="AT196">
        <v>5538447.2485783603</v>
      </c>
      <c r="AU196">
        <v>857288330.38818395</v>
      </c>
      <c r="AV196">
        <v>639705836.96778095</v>
      </c>
      <c r="AW196">
        <v>580025768.50014997</v>
      </c>
      <c r="AX196">
        <v>0.98897008977964296</v>
      </c>
      <c r="AY196">
        <v>12.278024451144599</v>
      </c>
      <c r="AZ196">
        <v>9.4090696439387003</v>
      </c>
      <c r="BA196">
        <v>0.746</v>
      </c>
      <c r="BB196">
        <v>0.67700000000000005</v>
      </c>
      <c r="BC196">
        <v>0.90700000000000003</v>
      </c>
      <c r="BD196">
        <v>-0.42</v>
      </c>
      <c r="BE196">
        <v>-0.56000000000000005</v>
      </c>
      <c r="BF196">
        <v>-0.14000000000000001</v>
      </c>
      <c r="BG196">
        <v>8.5605458649111697E-3</v>
      </c>
      <c r="BH196">
        <v>2.6773988385985202E-3</v>
      </c>
      <c r="BI196">
        <v>0.48585621877292301</v>
      </c>
      <c r="BJ196">
        <v>2.3011736553477598E-2</v>
      </c>
      <c r="BK196">
        <v>5.5584537754677201E-3</v>
      </c>
      <c r="BL196">
        <v>0.677484795523279</v>
      </c>
      <c r="BM196">
        <v>6.6</v>
      </c>
      <c r="BN196">
        <v>6.6</v>
      </c>
      <c r="BO196">
        <v>6.6</v>
      </c>
      <c r="BP196">
        <v>4.5999999999999996</v>
      </c>
      <c r="BQ196">
        <v>6.6</v>
      </c>
      <c r="BR196">
        <v>6.2</v>
      </c>
      <c r="BS196">
        <v>6.6</v>
      </c>
      <c r="BT196">
        <v>5</v>
      </c>
      <c r="BU196">
        <v>9.1</v>
      </c>
      <c r="BV196">
        <v>9.1</v>
      </c>
      <c r="BW196">
        <v>9.1</v>
      </c>
      <c r="BX196">
        <v>6.6</v>
      </c>
      <c r="BY196">
        <v>6.6</v>
      </c>
      <c r="BZ196">
        <v>6.6</v>
      </c>
      <c r="CA196">
        <v>3.9</v>
      </c>
    </row>
    <row r="197" spans="1:79" x14ac:dyDescent="0.3">
      <c r="A197">
        <v>117</v>
      </c>
      <c r="B197" t="s">
        <v>9</v>
      </c>
      <c r="C197" t="s">
        <v>8</v>
      </c>
      <c r="E197" t="s">
        <v>764</v>
      </c>
      <c r="F197" t="str">
        <f>IF(ISBLANK(E197),"Unknown",VLOOKUP(E197,'[1]LVL1_ID_metadata _final'!$F$2:$G$690,2,FALSE))</f>
        <v>Therapeutics/Drugs</v>
      </c>
      <c r="G197" t="str">
        <f>IF(ISBLANK(E197),"Unknown",VLOOKUP(E197,'[1]LVL1_ID_metadata _final'!$F$2:$H$690,3,FALSE))</f>
        <v>Cardiovascular regulation</v>
      </c>
      <c r="I197" t="str">
        <f>IF(ISBLANK($E197),"Unknown",VLOOKUP($E197,'[1]LVL1_ID_metadata _final'!$F$2:$K$690,5,FALSE))</f>
        <v>2387-23-7</v>
      </c>
      <c r="J197" t="str">
        <f>IF(ISBLANK($E197),"Unknown",VLOOKUP($E197,'[1]LVL1_ID_metadata _final'!$F$2:$K$690,6,FALSE))</f>
        <v>https://en.wikipedia.org/wiki/Dicyclohexylurea</v>
      </c>
      <c r="L197" t="s">
        <v>763</v>
      </c>
      <c r="M197" t="s">
        <v>4</v>
      </c>
      <c r="N197" t="s">
        <v>4</v>
      </c>
      <c r="O197" t="s">
        <v>3</v>
      </c>
      <c r="P197" t="s">
        <v>4</v>
      </c>
      <c r="Q197" t="s">
        <v>4</v>
      </c>
      <c r="R197">
        <v>224.18902</v>
      </c>
      <c r="S197">
        <v>225.19629</v>
      </c>
      <c r="T197">
        <v>20.369</v>
      </c>
      <c r="U197">
        <v>191622629.57367301</v>
      </c>
      <c r="V197">
        <v>31</v>
      </c>
      <c r="W197">
        <v>1</v>
      </c>
      <c r="X197">
        <v>0</v>
      </c>
      <c r="Y197">
        <v>94.4</v>
      </c>
      <c r="Z197">
        <v>82.1</v>
      </c>
      <c r="AB197" t="s">
        <v>2</v>
      </c>
      <c r="AC197" t="s">
        <v>28</v>
      </c>
      <c r="AD197" t="s">
        <v>1</v>
      </c>
      <c r="AE197" t="s">
        <v>0</v>
      </c>
      <c r="AF197">
        <v>191622629.57367301</v>
      </c>
      <c r="AG197">
        <v>174095788.21482801</v>
      </c>
      <c r="AH197">
        <v>173574375.896373</v>
      </c>
      <c r="AI197">
        <v>1440423.63347838</v>
      </c>
      <c r="AJ197">
        <v>39993535.420758799</v>
      </c>
      <c r="AK197">
        <v>43166834.381381601</v>
      </c>
      <c r="AL197">
        <v>41136082.895635098</v>
      </c>
      <c r="AM197">
        <v>3481325.9376528198</v>
      </c>
      <c r="AN197">
        <v>97856987.441683605</v>
      </c>
      <c r="AO197">
        <v>87649658.392605007</v>
      </c>
      <c r="AP197">
        <v>88553750.348780602</v>
      </c>
      <c r="AQ197">
        <v>18558041.757075001</v>
      </c>
      <c r="AR197">
        <v>21601363.865485899</v>
      </c>
      <c r="AS197">
        <v>23367353.2001459</v>
      </c>
      <c r="AT197">
        <v>1374609.951899</v>
      </c>
      <c r="AU197">
        <v>174095788.21482801</v>
      </c>
      <c r="AV197">
        <v>41136082.895635098</v>
      </c>
      <c r="AW197">
        <v>21601363.865485899</v>
      </c>
      <c r="AX197">
        <v>5.7146808321983098</v>
      </c>
      <c r="AY197">
        <v>3.87919340618242</v>
      </c>
      <c r="AZ197">
        <v>11.488525547071101</v>
      </c>
      <c r="BA197">
        <v>0.23599999999999999</v>
      </c>
      <c r="BB197">
        <v>0.124</v>
      </c>
      <c r="BC197">
        <v>0.52500000000000002</v>
      </c>
      <c r="BD197">
        <v>-2.08</v>
      </c>
      <c r="BE197">
        <v>-3.01</v>
      </c>
      <c r="BF197">
        <v>-0.93</v>
      </c>
      <c r="BG197" s="1">
        <v>1.2120287040673399E-6</v>
      </c>
      <c r="BH197" s="1">
        <v>1.9748143409437099E-7</v>
      </c>
      <c r="BI197">
        <v>1.0429720567906E-4</v>
      </c>
      <c r="BJ197" s="1">
        <v>1.8939105016991101E-5</v>
      </c>
      <c r="BK197" s="1">
        <v>3.53051961215002E-6</v>
      </c>
      <c r="BL197">
        <v>6.9204661272297097E-4</v>
      </c>
      <c r="BM197">
        <v>6.2</v>
      </c>
      <c r="BN197">
        <v>6.6</v>
      </c>
      <c r="BO197">
        <v>6.2</v>
      </c>
      <c r="BP197">
        <v>1.7</v>
      </c>
      <c r="BQ197">
        <v>6.2</v>
      </c>
      <c r="BR197">
        <v>6.6</v>
      </c>
      <c r="BS197">
        <v>6.6</v>
      </c>
      <c r="BT197">
        <v>2.9</v>
      </c>
      <c r="BU197">
        <v>9.1</v>
      </c>
      <c r="BV197">
        <v>9.1</v>
      </c>
      <c r="BW197">
        <v>8.6999999999999993</v>
      </c>
      <c r="BX197">
        <v>6</v>
      </c>
      <c r="BY197">
        <v>6</v>
      </c>
      <c r="BZ197">
        <v>6</v>
      </c>
      <c r="CA197">
        <v>5.2</v>
      </c>
    </row>
    <row r="198" spans="1:79" x14ac:dyDescent="0.3">
      <c r="A198">
        <v>171</v>
      </c>
      <c r="B198" t="s">
        <v>9</v>
      </c>
      <c r="C198" t="s">
        <v>8</v>
      </c>
      <c r="D198" t="s">
        <v>675</v>
      </c>
      <c r="E198" t="s">
        <v>762</v>
      </c>
      <c r="F198" t="str">
        <f>IF(ISBLANK(E198),"Unknown",VLOOKUP(E198,'[1]LVL1_ID_metadata _final'!$F$2:$G$690,2,FALSE))</f>
        <v>Therapeutics/Drugs</v>
      </c>
      <c r="G198" t="str">
        <f>IF(ISBLANK(E198),"Unknown",VLOOKUP(E198,'[1]LVL1_ID_metadata _final'!$F$2:$H$690,3,FALSE))</f>
        <v>Cardiovascular regulation</v>
      </c>
      <c r="I198" t="str">
        <f>IF(ISBLANK($E198),"Unknown",VLOOKUP($E198,'[1]LVL1_ID_metadata _final'!$F$2:$K$690,5,FALSE))</f>
        <v>137862-53-4</v>
      </c>
      <c r="J198" t="str">
        <f>IF(ISBLANK($E198),"Unknown",VLOOKUP($E198,'[1]LVL1_ID_metadata _final'!$F$2:$K$690,6,FALSE))</f>
        <v>https://en.wikipedia.org/wiki/Valsartan</v>
      </c>
      <c r="L198" t="s">
        <v>761</v>
      </c>
      <c r="M198" t="s">
        <v>4</v>
      </c>
      <c r="N198" t="s">
        <v>4</v>
      </c>
      <c r="O198" t="s">
        <v>4</v>
      </c>
      <c r="P198" t="s">
        <v>4</v>
      </c>
      <c r="Q198" t="s">
        <v>4</v>
      </c>
      <c r="R198">
        <v>435.22705999999999</v>
      </c>
      <c r="S198">
        <v>436.23433</v>
      </c>
      <c r="T198">
        <v>21.692</v>
      </c>
      <c r="U198">
        <v>104855054.71762501</v>
      </c>
      <c r="V198">
        <v>146</v>
      </c>
      <c r="W198">
        <v>1</v>
      </c>
      <c r="X198">
        <v>1</v>
      </c>
      <c r="Y198">
        <v>95.4</v>
      </c>
      <c r="Z198">
        <v>84.2</v>
      </c>
      <c r="AA198">
        <v>92.1</v>
      </c>
      <c r="AB198" t="s">
        <v>28</v>
      </c>
      <c r="AC198" t="s">
        <v>2</v>
      </c>
      <c r="AD198" t="s">
        <v>1</v>
      </c>
      <c r="AE198" t="s">
        <v>0</v>
      </c>
      <c r="AF198">
        <v>76794600.333897799</v>
      </c>
      <c r="AG198">
        <v>78066303.337406397</v>
      </c>
      <c r="AH198">
        <v>76437221.563927397</v>
      </c>
      <c r="AI198">
        <v>1176423.3709510099</v>
      </c>
      <c r="AJ198">
        <v>101916998.503195</v>
      </c>
      <c r="AK198">
        <v>104855054.71762501</v>
      </c>
      <c r="AL198">
        <v>98587054.462072104</v>
      </c>
      <c r="AM198">
        <v>1185484.84653121</v>
      </c>
      <c r="AN198">
        <v>75697047.901529595</v>
      </c>
      <c r="AO198">
        <v>67171288.969688505</v>
      </c>
      <c r="AP198">
        <v>68192775.024527207</v>
      </c>
      <c r="AQ198">
        <v>31088448.551565699</v>
      </c>
      <c r="AR198">
        <v>35790372.071683802</v>
      </c>
      <c r="AS198">
        <v>33060018.068047401</v>
      </c>
      <c r="AT198">
        <v>1436655.5344352401</v>
      </c>
      <c r="AU198">
        <v>76794600.333897799</v>
      </c>
      <c r="AV198">
        <v>101916998.503195</v>
      </c>
      <c r="AW198">
        <v>33060018.068047401</v>
      </c>
      <c r="AX198">
        <v>1.11056342578371</v>
      </c>
      <c r="AY198" s="1">
        <v>3.0810031709914698</v>
      </c>
      <c r="AZ198" s="1">
        <v>7.0877667803476498</v>
      </c>
      <c r="BA198">
        <v>1.327</v>
      </c>
      <c r="BB198">
        <v>0.43</v>
      </c>
      <c r="BC198">
        <v>0.32400000000000001</v>
      </c>
      <c r="BD198">
        <v>0.41</v>
      </c>
      <c r="BE198">
        <v>-1.22</v>
      </c>
      <c r="BF198">
        <v>-1.62</v>
      </c>
      <c r="BG198">
        <v>6.7940580482328495E-4</v>
      </c>
      <c r="BH198" s="1">
        <v>1.22192407570054E-6</v>
      </c>
      <c r="BI198" s="1">
        <v>3.4538409332540699E-7</v>
      </c>
      <c r="BJ198">
        <v>2.7430841863378E-3</v>
      </c>
      <c r="BK198" s="1">
        <v>1.0576230794752701E-5</v>
      </c>
      <c r="BL198" s="1">
        <v>1.4282853313880999E-5</v>
      </c>
      <c r="BM198">
        <v>6.6</v>
      </c>
      <c r="BN198">
        <v>6.6</v>
      </c>
      <c r="BO198">
        <v>6.2</v>
      </c>
      <c r="BP198">
        <v>3.3</v>
      </c>
      <c r="BQ198">
        <v>6.2</v>
      </c>
      <c r="BR198">
        <v>6.6</v>
      </c>
      <c r="BS198">
        <v>6.6</v>
      </c>
      <c r="BT198">
        <v>4.8</v>
      </c>
      <c r="BU198">
        <v>8.6999999999999993</v>
      </c>
      <c r="BV198">
        <v>9.1</v>
      </c>
      <c r="BW198">
        <v>8.6999999999999993</v>
      </c>
      <c r="BX198">
        <v>6.6</v>
      </c>
      <c r="BY198">
        <v>6.6</v>
      </c>
      <c r="BZ198">
        <v>6.2</v>
      </c>
      <c r="CA198">
        <v>4.4000000000000004</v>
      </c>
    </row>
    <row r="199" spans="1:79" x14ac:dyDescent="0.3">
      <c r="A199">
        <v>4691</v>
      </c>
      <c r="B199" t="s">
        <v>9</v>
      </c>
      <c r="E199" t="s">
        <v>760</v>
      </c>
      <c r="F199" t="str">
        <f>IF(ISBLANK(E199),"Unknown",VLOOKUP(E199,'[1]LVL1_ID_metadata _final'!$F$2:$G$690,2,FALSE))</f>
        <v>Therapeutics/Drugs</v>
      </c>
      <c r="G199" t="str">
        <f>IF(ISBLANK(E199),"Unknown",VLOOKUP(E199,'[1]LVL1_ID_metadata _final'!$F$2:$H$690,3,FALSE))</f>
        <v>Cholerectic</v>
      </c>
      <c r="I199" t="str">
        <f>IF(ISBLANK($E199),"Unknown",VLOOKUP($E199,'[1]LVL1_ID_metadata _final'!$F$2:$K$690,5,FALSE))</f>
        <v>81-23-2</v>
      </c>
      <c r="J199" t="str">
        <f>IF(ISBLANK($E199),"Unknown",VLOOKUP($E199,'[1]LVL1_ID_metadata _final'!$F$2:$K$690,6,FALSE))</f>
        <v>https://www.ndrugs.com/?s=decholin</v>
      </c>
      <c r="L199" t="s">
        <v>759</v>
      </c>
      <c r="M199" t="s">
        <v>4</v>
      </c>
      <c r="N199" t="s">
        <v>4</v>
      </c>
      <c r="O199" t="s">
        <v>3</v>
      </c>
      <c r="P199" t="s">
        <v>4</v>
      </c>
      <c r="Q199" t="s">
        <v>3</v>
      </c>
      <c r="R199">
        <v>402.24059999999997</v>
      </c>
      <c r="S199">
        <v>403.24788000000001</v>
      </c>
      <c r="T199">
        <v>22.154</v>
      </c>
      <c r="U199">
        <v>8955331.3150128908</v>
      </c>
      <c r="V199">
        <v>179</v>
      </c>
      <c r="W199">
        <v>1</v>
      </c>
      <c r="X199">
        <v>0</v>
      </c>
      <c r="Y199">
        <v>33.799999999999997</v>
      </c>
      <c r="Z199">
        <v>6.7</v>
      </c>
      <c r="AB199" t="s">
        <v>2</v>
      </c>
      <c r="AC199" t="s">
        <v>2</v>
      </c>
      <c r="AD199" t="s">
        <v>1</v>
      </c>
      <c r="AE199" t="s">
        <v>0</v>
      </c>
      <c r="AF199">
        <v>8593023.1480981708</v>
      </c>
      <c r="AG199">
        <v>8309789.5262560397</v>
      </c>
      <c r="AH199">
        <v>8955331.3150128908</v>
      </c>
      <c r="AI199">
        <v>96420.078461632002</v>
      </c>
      <c r="AJ199">
        <v>879032.28364072996</v>
      </c>
      <c r="AK199">
        <v>1398183.07753987</v>
      </c>
      <c r="AL199">
        <v>4189534.9035179401</v>
      </c>
      <c r="AM199">
        <v>107496.120320084</v>
      </c>
      <c r="AN199">
        <v>3935058.7286100001</v>
      </c>
      <c r="AO199">
        <v>4064855.0599222402</v>
      </c>
      <c r="AP199">
        <v>5967271.9125245698</v>
      </c>
      <c r="AQ199">
        <v>3897712.8727234998</v>
      </c>
      <c r="AR199">
        <v>571043.52593128104</v>
      </c>
      <c r="AS199">
        <v>4343331.8030334599</v>
      </c>
      <c r="AT199">
        <v>102691.84029008</v>
      </c>
      <c r="AU199">
        <v>8593023.1480981708</v>
      </c>
      <c r="AV199">
        <v>1398183.07753987</v>
      </c>
      <c r="AW199">
        <v>3897712.8727234998</v>
      </c>
      <c r="AX199">
        <v>3.75406366664197</v>
      </c>
      <c r="AY199">
        <v>82.598380821696495</v>
      </c>
      <c r="AZ199">
        <v>70.177558417367393</v>
      </c>
      <c r="BA199">
        <v>0.16300000000000001</v>
      </c>
      <c r="BB199">
        <v>0.45400000000000001</v>
      </c>
      <c r="BC199">
        <v>2.7879999999999998</v>
      </c>
      <c r="BD199">
        <v>-2.62</v>
      </c>
      <c r="BE199">
        <v>-1.1399999999999999</v>
      </c>
      <c r="BF199">
        <v>1.48</v>
      </c>
      <c r="BG199">
        <v>0.10972877738777299</v>
      </c>
      <c r="BH199">
        <v>0.16487203038068801</v>
      </c>
      <c r="BI199">
        <v>0.94588375069061703</v>
      </c>
      <c r="BJ199">
        <v>0.19746356686836999</v>
      </c>
      <c r="BK199">
        <v>0.224356257261348</v>
      </c>
      <c r="BL199">
        <v>0.999999927105924</v>
      </c>
      <c r="BM199" s="1">
        <v>3.1</v>
      </c>
      <c r="BN199" s="1">
        <v>2.7</v>
      </c>
      <c r="BO199">
        <v>2.2999999999999998</v>
      </c>
      <c r="BP199" s="1"/>
      <c r="BQ199" s="1">
        <v>3.8</v>
      </c>
      <c r="BR199">
        <v>1.4</v>
      </c>
      <c r="BU199">
        <v>3.5</v>
      </c>
      <c r="BV199">
        <v>3.1</v>
      </c>
      <c r="BW199">
        <v>3.4</v>
      </c>
      <c r="BY199">
        <v>4.5</v>
      </c>
    </row>
    <row r="200" spans="1:79" x14ac:dyDescent="0.3">
      <c r="A200">
        <v>5842</v>
      </c>
      <c r="B200" t="s">
        <v>9</v>
      </c>
      <c r="C200" t="s">
        <v>8</v>
      </c>
      <c r="E200" t="s">
        <v>758</v>
      </c>
      <c r="F200" t="str">
        <f>IF(ISBLANK(E200),"Unknown",VLOOKUP(E200,'[1]LVL1_ID_metadata _final'!$F$2:$G$690,2,FALSE))</f>
        <v>Therapeutics/Drugs</v>
      </c>
      <c r="G200" t="str">
        <f>IF(ISBLANK(E200),"Unknown",VLOOKUP(E200,'[1]LVL1_ID_metadata _final'!$F$2:$H$690,3,FALSE))</f>
        <v>Cholesterol medication</v>
      </c>
      <c r="I200" t="str">
        <f>IF(ISBLANK($E200),"Unknown",VLOOKUP($E200,'[1]LVL1_ID_metadata _final'!$F$2:$K$690,5,FALSE))</f>
        <v>42017-89-0</v>
      </c>
      <c r="J200" t="str">
        <f>IF(ISBLANK($E200),"Unknown",VLOOKUP($E200,'[1]LVL1_ID_metadata _final'!$F$2:$K$690,6,FALSE))</f>
        <v>https://www.webmd.com/drugs/2/drug-152860/fenofibric-acid-oral/details</v>
      </c>
      <c r="L200" t="s">
        <v>757</v>
      </c>
      <c r="M200" t="s">
        <v>4</v>
      </c>
      <c r="N200" t="s">
        <v>4</v>
      </c>
      <c r="O200" t="s">
        <v>3</v>
      </c>
      <c r="P200" t="s">
        <v>4</v>
      </c>
      <c r="Q200" t="s">
        <v>3</v>
      </c>
      <c r="R200">
        <v>318.06580000000002</v>
      </c>
      <c r="S200">
        <v>319.07308</v>
      </c>
      <c r="T200">
        <v>22.908000000000001</v>
      </c>
      <c r="U200">
        <v>3703364.32568079</v>
      </c>
      <c r="V200">
        <v>27</v>
      </c>
      <c r="W200">
        <v>1</v>
      </c>
      <c r="X200">
        <v>0</v>
      </c>
      <c r="Y200">
        <v>49.1</v>
      </c>
      <c r="Z200">
        <v>40.799999999999997</v>
      </c>
      <c r="AB200" t="s">
        <v>2</v>
      </c>
      <c r="AC200" t="s">
        <v>2</v>
      </c>
      <c r="AD200" t="s">
        <v>1</v>
      </c>
      <c r="AE200" t="s">
        <v>0</v>
      </c>
      <c r="AF200">
        <v>3115381.0673527601</v>
      </c>
      <c r="AG200">
        <v>3472443.5467935698</v>
      </c>
      <c r="AH200">
        <v>3396063.8693030099</v>
      </c>
      <c r="AI200">
        <v>64055.640428011102</v>
      </c>
      <c r="AJ200">
        <v>3628908.6000460698</v>
      </c>
      <c r="AK200">
        <v>3483408.7199345198</v>
      </c>
      <c r="AL200">
        <v>3703364.32568079</v>
      </c>
      <c r="AM200">
        <v>116231.92557638</v>
      </c>
      <c r="AN200">
        <v>2457450.2132100002</v>
      </c>
      <c r="AO200">
        <v>2668565.5191939198</v>
      </c>
      <c r="AP200">
        <v>2799631.3448022502</v>
      </c>
      <c r="AQ200">
        <v>502749.59221170697</v>
      </c>
      <c r="AR200">
        <v>651025.78498384997</v>
      </c>
      <c r="AS200">
        <v>599321.38398337795</v>
      </c>
      <c r="AT200">
        <v>165361.53973003299</v>
      </c>
      <c r="AU200">
        <v>3396063.8693030099</v>
      </c>
      <c r="AV200">
        <v>3628908.6000460698</v>
      </c>
      <c r="AW200">
        <v>599321.38398337795</v>
      </c>
      <c r="AX200">
        <v>5.6497182729087996</v>
      </c>
      <c r="AY200">
        <v>3.1030968648478199</v>
      </c>
      <c r="AZ200">
        <v>12.8790907318349</v>
      </c>
      <c r="BA200">
        <v>1.069</v>
      </c>
      <c r="BB200">
        <v>0.17599999999999999</v>
      </c>
      <c r="BC200">
        <v>0.16500000000000001</v>
      </c>
      <c r="BD200">
        <v>0.1</v>
      </c>
      <c r="BE200">
        <v>-2.5</v>
      </c>
      <c r="BF200">
        <v>-2.6</v>
      </c>
      <c r="BG200">
        <v>0.514178180338833</v>
      </c>
      <c r="BH200" s="1">
        <v>8.3576306009192102E-7</v>
      </c>
      <c r="BI200" s="1">
        <v>6.9270598124227E-7</v>
      </c>
      <c r="BJ200">
        <v>0.67242120953777496</v>
      </c>
      <c r="BK200" s="1">
        <v>8.61867498240888E-6</v>
      </c>
      <c r="BL200" s="1">
        <v>2.01187149445024E-5</v>
      </c>
      <c r="BM200">
        <v>5.2</v>
      </c>
      <c r="BN200">
        <v>5.5</v>
      </c>
      <c r="BO200">
        <v>5.2</v>
      </c>
      <c r="BP200">
        <v>3.4</v>
      </c>
      <c r="BQ200">
        <v>4.8</v>
      </c>
      <c r="BR200">
        <v>4</v>
      </c>
      <c r="BS200">
        <v>4.4000000000000004</v>
      </c>
      <c r="BU200">
        <v>6.9</v>
      </c>
      <c r="BV200">
        <v>8.1</v>
      </c>
      <c r="BW200">
        <v>7.7</v>
      </c>
      <c r="BX200">
        <v>3.4</v>
      </c>
      <c r="BY200">
        <v>2.7</v>
      </c>
      <c r="BZ200">
        <v>3.4</v>
      </c>
    </row>
    <row r="201" spans="1:79" x14ac:dyDescent="0.3">
      <c r="A201">
        <v>90</v>
      </c>
      <c r="B201" t="s">
        <v>9</v>
      </c>
      <c r="C201" t="s">
        <v>8</v>
      </c>
      <c r="E201" t="s">
        <v>756</v>
      </c>
      <c r="F201" t="str">
        <f>IF(ISBLANK(E201),"Unknown",VLOOKUP(E201,'[1]LVL1_ID_metadata _final'!$F$2:$G$690,2,FALSE))</f>
        <v>Therapeutics/Drugs</v>
      </c>
      <c r="G201" t="str">
        <f>IF(ISBLANK(E201),"Unknown",VLOOKUP(E201,'[1]LVL1_ID_metadata _final'!$F$2:$H$690,3,FALSE))</f>
        <v>Cholesterol medication</v>
      </c>
      <c r="I201" t="str">
        <f>IF(ISBLANK($E201),"Unknown",VLOOKUP($E201,'[1]LVL1_ID_metadata _final'!$F$2:$K$690,5,FALSE))</f>
        <v>25812-30-0</v>
      </c>
      <c r="J201" t="str">
        <f>IF(ISBLANK($E201),"Unknown",VLOOKUP($E201,'[1]LVL1_ID_metadata _final'!$F$2:$K$690,6,FALSE))</f>
        <v>https://en.wikipedia.org/wiki/Gemfibrozil</v>
      </c>
      <c r="L201" t="s">
        <v>90</v>
      </c>
      <c r="M201" t="s">
        <v>4</v>
      </c>
      <c r="N201" t="s">
        <v>4</v>
      </c>
      <c r="O201" t="s">
        <v>3</v>
      </c>
      <c r="P201" t="s">
        <v>4</v>
      </c>
      <c r="Q201" t="s">
        <v>18</v>
      </c>
      <c r="R201">
        <v>250.15710999999999</v>
      </c>
      <c r="S201">
        <v>251.16437999999999</v>
      </c>
      <c r="T201">
        <v>23.747</v>
      </c>
      <c r="U201">
        <v>142533807.96881101</v>
      </c>
      <c r="V201">
        <v>228</v>
      </c>
      <c r="W201">
        <v>2</v>
      </c>
      <c r="X201">
        <v>0</v>
      </c>
      <c r="Y201">
        <v>94.9</v>
      </c>
      <c r="Z201">
        <v>82.9</v>
      </c>
      <c r="AB201" t="s">
        <v>2</v>
      </c>
      <c r="AC201" t="s">
        <v>31</v>
      </c>
      <c r="AD201" t="s">
        <v>1</v>
      </c>
      <c r="AE201" t="s">
        <v>0</v>
      </c>
      <c r="AF201">
        <v>142533807.96881101</v>
      </c>
      <c r="AG201">
        <v>138480319.74815401</v>
      </c>
      <c r="AH201">
        <v>124717137.90562201</v>
      </c>
      <c r="AI201">
        <v>6289119.93390276</v>
      </c>
      <c r="AJ201">
        <v>90677821.938524693</v>
      </c>
      <c r="AK201">
        <v>89840575.194992796</v>
      </c>
      <c r="AL201">
        <v>95643600.799877301</v>
      </c>
      <c r="AM201">
        <v>6446483.0550215002</v>
      </c>
      <c r="AN201">
        <v>107065745.02020501</v>
      </c>
      <c r="AO201">
        <v>99611263.818107203</v>
      </c>
      <c r="AP201">
        <v>107224171.38709401</v>
      </c>
      <c r="AQ201">
        <v>72666852.624287903</v>
      </c>
      <c r="AR201">
        <v>83888230.617004603</v>
      </c>
      <c r="AS201">
        <v>79084837.786924303</v>
      </c>
      <c r="AT201">
        <v>5567895.1743753403</v>
      </c>
      <c r="AU201">
        <v>138480319.74815401</v>
      </c>
      <c r="AV201">
        <v>90677821.938524693</v>
      </c>
      <c r="AW201">
        <v>79084837.786924303</v>
      </c>
      <c r="AX201">
        <v>6.9052313889385397</v>
      </c>
      <c r="AY201" s="1">
        <v>3.4075063496821598</v>
      </c>
      <c r="AZ201" s="1">
        <v>7.1677354668895896</v>
      </c>
      <c r="BA201">
        <v>0.65500000000000003</v>
      </c>
      <c r="BB201" s="1">
        <v>0.57099999999999995</v>
      </c>
      <c r="BC201" s="1">
        <v>0.872</v>
      </c>
      <c r="BD201">
        <v>-0.61</v>
      </c>
      <c r="BE201">
        <v>-0.81</v>
      </c>
      <c r="BF201">
        <v>-0.2</v>
      </c>
      <c r="BG201">
        <v>6.3484031580973699E-4</v>
      </c>
      <c r="BH201" s="1">
        <v>8.9508594595777397E-5</v>
      </c>
      <c r="BI201">
        <v>4.2804816110751001E-2</v>
      </c>
      <c r="BJ201">
        <v>2.5861057243035499E-3</v>
      </c>
      <c r="BK201">
        <v>3.14709939353624E-4</v>
      </c>
      <c r="BL201">
        <v>9.5448211959376195E-2</v>
      </c>
      <c r="BM201">
        <v>6.6</v>
      </c>
      <c r="BN201">
        <v>6.6</v>
      </c>
      <c r="BO201">
        <v>6.6</v>
      </c>
      <c r="BP201">
        <v>5</v>
      </c>
      <c r="BQ201">
        <v>6.6</v>
      </c>
      <c r="BR201">
        <v>6.6</v>
      </c>
      <c r="BS201">
        <v>6.6</v>
      </c>
      <c r="BT201">
        <v>4.5999999999999996</v>
      </c>
      <c r="BU201">
        <v>9.6</v>
      </c>
      <c r="BV201">
        <v>9.6</v>
      </c>
      <c r="BW201">
        <v>9.6</v>
      </c>
      <c r="BX201">
        <v>6.6</v>
      </c>
      <c r="BY201">
        <v>6.6</v>
      </c>
      <c r="BZ201">
        <v>6.6</v>
      </c>
      <c r="CA201">
        <v>5</v>
      </c>
    </row>
    <row r="202" spans="1:79" x14ac:dyDescent="0.3">
      <c r="A202">
        <v>790</v>
      </c>
      <c r="B202" t="s">
        <v>9</v>
      </c>
      <c r="C202" t="s">
        <v>8</v>
      </c>
      <c r="E202" t="s">
        <v>755</v>
      </c>
      <c r="F202" t="str">
        <f>IF(ISBLANK(E202),"Unknown",VLOOKUP(E202,'[1]LVL1_ID_metadata _final'!$F$2:$G$690,2,FALSE))</f>
        <v>Therapeutics/Drugs</v>
      </c>
      <c r="G202" t="str">
        <f>IF(ISBLANK(E202),"Unknown",VLOOKUP(E202,'[1]LVL1_ID_metadata _final'!$F$2:$H$690,3,FALSE))</f>
        <v>Controlled substance</v>
      </c>
      <c r="I202" t="str">
        <f>IF(ISBLANK($E202),"Unknown",VLOOKUP($E202,'[1]LVL1_ID_metadata _final'!$F$2:$K$690,5,FALSE))</f>
        <v>156-08-1</v>
      </c>
      <c r="J202" t="str">
        <f>IF(ISBLANK($E202),"Unknown",VLOOKUP($E202,'[1]LVL1_ID_metadata _final'!$F$2:$K$690,6,FALSE))</f>
        <v>https://en.wikipedia.org/wiki/Benzphetamine</v>
      </c>
      <c r="L202" t="s">
        <v>754</v>
      </c>
      <c r="M202" t="s">
        <v>4</v>
      </c>
      <c r="N202" t="s">
        <v>4</v>
      </c>
      <c r="O202" t="s">
        <v>3</v>
      </c>
      <c r="P202" t="s">
        <v>4</v>
      </c>
      <c r="Q202" t="s">
        <v>4</v>
      </c>
      <c r="R202">
        <v>239.16766999999999</v>
      </c>
      <c r="S202">
        <v>240.17495</v>
      </c>
      <c r="T202">
        <v>13.144</v>
      </c>
      <c r="U202">
        <v>86742246.459330902</v>
      </c>
      <c r="V202">
        <v>49</v>
      </c>
      <c r="W202">
        <v>1</v>
      </c>
      <c r="X202">
        <v>0</v>
      </c>
      <c r="Y202">
        <v>33</v>
      </c>
      <c r="Z202">
        <v>41.3</v>
      </c>
      <c r="AB202" t="s">
        <v>28</v>
      </c>
      <c r="AC202" t="s">
        <v>2</v>
      </c>
      <c r="AD202" t="s">
        <v>1</v>
      </c>
      <c r="AE202" t="s">
        <v>0</v>
      </c>
      <c r="AF202">
        <v>86046744.7162738</v>
      </c>
      <c r="AG202">
        <v>86720465.428460598</v>
      </c>
      <c r="AH202">
        <v>86742246.459330902</v>
      </c>
      <c r="AI202">
        <v>201093.63089032201</v>
      </c>
      <c r="AJ202">
        <v>243840.30614895001</v>
      </c>
      <c r="AK202">
        <v>223508.61519472001</v>
      </c>
      <c r="AL202">
        <v>225282.67614379199</v>
      </c>
      <c r="AM202">
        <v>204994.897475076</v>
      </c>
      <c r="AN202">
        <v>35743119.701538697</v>
      </c>
      <c r="AO202">
        <v>29120961.8785666</v>
      </c>
      <c r="AP202">
        <v>27938279.0672464</v>
      </c>
      <c r="AQ202">
        <v>215782.000926226</v>
      </c>
      <c r="AR202">
        <v>217212.01550824</v>
      </c>
      <c r="AS202">
        <v>225340.996118209</v>
      </c>
      <c r="AT202">
        <v>213579.916103614</v>
      </c>
      <c r="AU202">
        <v>86720465.428460598</v>
      </c>
      <c r="AV202">
        <v>225282.67614379199</v>
      </c>
      <c r="AW202">
        <v>217212.01550824</v>
      </c>
      <c r="AX202">
        <v>0.457105284480602</v>
      </c>
      <c r="AY202">
        <v>4.87764446566299</v>
      </c>
      <c r="AZ202">
        <v>2.3495167885194901</v>
      </c>
      <c r="BA202">
        <v>3.0000000000000001E-3</v>
      </c>
      <c r="BB202">
        <v>3.0000000000000001E-3</v>
      </c>
      <c r="BC202">
        <v>0.96399999999999997</v>
      </c>
      <c r="BD202">
        <v>-8.59</v>
      </c>
      <c r="BE202">
        <v>-8.64</v>
      </c>
      <c r="BF202">
        <v>-0.05</v>
      </c>
      <c r="BG202" s="1">
        <v>6.4170890823333998E-14</v>
      </c>
      <c r="BH202" s="1">
        <v>6.4170890823333998E-14</v>
      </c>
      <c r="BI202">
        <v>0.19730770771960399</v>
      </c>
      <c r="BJ202" s="1">
        <v>7.3986619300272699E-12</v>
      </c>
      <c r="BK202" s="1">
        <v>5.4543036753784699E-12</v>
      </c>
      <c r="BL202" s="1">
        <v>0.33241882938438599</v>
      </c>
      <c r="BM202" s="1">
        <v>5.5</v>
      </c>
      <c r="BN202" s="1">
        <v>5.5</v>
      </c>
      <c r="BO202" s="1">
        <v>4.7</v>
      </c>
      <c r="BP202" s="1"/>
      <c r="BQ202" s="1"/>
      <c r="BU202">
        <v>7.1</v>
      </c>
      <c r="BV202">
        <v>7.1</v>
      </c>
    </row>
    <row r="203" spans="1:79" x14ac:dyDescent="0.3">
      <c r="A203">
        <v>5106</v>
      </c>
      <c r="B203" t="s">
        <v>9</v>
      </c>
      <c r="E203" t="s">
        <v>753</v>
      </c>
      <c r="F203" t="str">
        <f>IF(ISBLANK(E203),"Unknown",VLOOKUP(E203,'[1]LVL1_ID_metadata _final'!$F$2:$G$690,2,FALSE))</f>
        <v>Therapeutics/Drugs</v>
      </c>
      <c r="G203" t="str">
        <f>IF(ISBLANK(E203),"Unknown",VLOOKUP(E203,'[1]LVL1_ID_metadata _final'!$F$2:$H$690,3,FALSE))</f>
        <v>Decongestant</v>
      </c>
      <c r="I203" t="str">
        <f>IF(ISBLANK($E203),"Unknown",VLOOKUP($E203,'[1]LVL1_ID_metadata _final'!$F$2:$K$690,5,FALSE))</f>
        <v>526-36-3</v>
      </c>
      <c r="J203" t="str">
        <f>IF(ISBLANK($E203),"Unknown",VLOOKUP($E203,'[1]LVL1_ID_metadata _final'!$F$2:$K$690,6,FALSE))</f>
        <v>https://en.wikipedia.org/wiki/Xylometazoline</v>
      </c>
      <c r="L203" t="s">
        <v>752</v>
      </c>
      <c r="M203" t="s">
        <v>4</v>
      </c>
      <c r="N203" t="s">
        <v>4</v>
      </c>
      <c r="O203" t="s">
        <v>3</v>
      </c>
      <c r="P203" t="s">
        <v>18</v>
      </c>
      <c r="Q203" t="s">
        <v>4</v>
      </c>
      <c r="R203">
        <v>244.19425000000001</v>
      </c>
      <c r="S203">
        <v>245.20152999999999</v>
      </c>
      <c r="T203">
        <v>13.657999999999999</v>
      </c>
      <c r="U203">
        <v>15003994.438400101</v>
      </c>
      <c r="V203">
        <v>40</v>
      </c>
      <c r="W203">
        <v>3</v>
      </c>
      <c r="X203">
        <v>0</v>
      </c>
      <c r="Y203">
        <v>87</v>
      </c>
      <c r="Z203">
        <v>9.3000000000000007</v>
      </c>
      <c r="AB203" t="s">
        <v>28</v>
      </c>
      <c r="AC203" t="s">
        <v>2</v>
      </c>
      <c r="AD203" t="s">
        <v>1</v>
      </c>
      <c r="AE203" t="s">
        <v>0</v>
      </c>
      <c r="AF203">
        <v>14003470.632489599</v>
      </c>
      <c r="AG203">
        <v>13641719.037248099</v>
      </c>
      <c r="AH203">
        <v>14019825.807643</v>
      </c>
      <c r="AI203">
        <v>185972.61327698801</v>
      </c>
      <c r="AJ203">
        <v>14126573.476753799</v>
      </c>
      <c r="AK203">
        <v>14783799.982003</v>
      </c>
      <c r="AL203">
        <v>13757736.3112179</v>
      </c>
      <c r="AM203">
        <v>203015.848640793</v>
      </c>
      <c r="AN203">
        <v>15003994.438400101</v>
      </c>
      <c r="AO203">
        <v>12896219.992127599</v>
      </c>
      <c r="AP203">
        <v>12937098.135422399</v>
      </c>
      <c r="AQ203">
        <v>8096020.8775458299</v>
      </c>
      <c r="AR203">
        <v>10017124.244299401</v>
      </c>
      <c r="AS203">
        <v>10722693.887920801</v>
      </c>
      <c r="AT203">
        <v>192231.24774776201</v>
      </c>
      <c r="AU203">
        <v>14003470.632489599</v>
      </c>
      <c r="AV203">
        <v>14126573.476753799</v>
      </c>
      <c r="AW203">
        <v>10017124.244299401</v>
      </c>
      <c r="AX203">
        <v>1.5389544936691499</v>
      </c>
      <c r="AY203" s="1">
        <v>3.6543165221673402</v>
      </c>
      <c r="AZ203" s="1">
        <v>14.1428603225726</v>
      </c>
      <c r="BA203">
        <v>1.0089999999999999</v>
      </c>
      <c r="BB203" s="1">
        <v>0.71499999999999997</v>
      </c>
      <c r="BC203" s="1">
        <v>0.70899999999999996</v>
      </c>
      <c r="BD203">
        <v>0.01</v>
      </c>
      <c r="BE203">
        <v>-0.48</v>
      </c>
      <c r="BF203">
        <v>-0.5</v>
      </c>
      <c r="BG203">
        <v>0.943196525048419</v>
      </c>
      <c r="BH203">
        <v>4.6641244069297602E-3</v>
      </c>
      <c r="BI203">
        <v>3.4369225197816702E-3</v>
      </c>
      <c r="BJ203">
        <v>0.99999987688113601</v>
      </c>
      <c r="BK203">
        <v>9.0326042204212104E-3</v>
      </c>
      <c r="BL203">
        <v>1.17550215505315E-2</v>
      </c>
      <c r="BM203" s="1">
        <v>3.3</v>
      </c>
      <c r="BN203">
        <v>3.3</v>
      </c>
      <c r="BO203">
        <v>4.0999999999999996</v>
      </c>
      <c r="BQ203">
        <v>4.8</v>
      </c>
      <c r="BR203">
        <v>4.0999999999999996</v>
      </c>
      <c r="BS203">
        <v>4.0999999999999996</v>
      </c>
      <c r="BU203">
        <v>5.5</v>
      </c>
      <c r="BV203">
        <v>6.2</v>
      </c>
      <c r="BW203">
        <v>5.0999999999999996</v>
      </c>
      <c r="BX203">
        <v>3.1</v>
      </c>
      <c r="BY203">
        <v>2.7</v>
      </c>
      <c r="BZ203">
        <v>2.2999999999999998</v>
      </c>
    </row>
    <row r="204" spans="1:79" x14ac:dyDescent="0.3">
      <c r="A204">
        <v>1016</v>
      </c>
      <c r="D204" t="s">
        <v>675</v>
      </c>
      <c r="E204" t="s">
        <v>751</v>
      </c>
      <c r="F204" t="s">
        <v>750</v>
      </c>
      <c r="G204" t="s">
        <v>749</v>
      </c>
      <c r="I204" t="s">
        <v>748</v>
      </c>
      <c r="J204" t="s">
        <v>747</v>
      </c>
      <c r="L204" t="s">
        <v>746</v>
      </c>
      <c r="M204" t="s">
        <v>4</v>
      </c>
      <c r="N204" t="s">
        <v>3</v>
      </c>
      <c r="O204" t="s">
        <v>4</v>
      </c>
      <c r="P204" t="s">
        <v>18</v>
      </c>
      <c r="Q204" t="s">
        <v>3</v>
      </c>
      <c r="R204">
        <v>330.00774000000001</v>
      </c>
      <c r="S204">
        <v>331.01499999999999</v>
      </c>
      <c r="T204">
        <v>17.745000000000001</v>
      </c>
      <c r="U204">
        <v>32187523.8166687</v>
      </c>
      <c r="V204">
        <v>6</v>
      </c>
      <c r="W204">
        <v>0</v>
      </c>
      <c r="X204">
        <v>1</v>
      </c>
      <c r="AA204">
        <v>54.6</v>
      </c>
      <c r="AB204" t="s">
        <v>2</v>
      </c>
      <c r="AC204" t="s">
        <v>2</v>
      </c>
      <c r="AD204" t="s">
        <v>1</v>
      </c>
      <c r="AE204" t="s">
        <v>0</v>
      </c>
      <c r="AF204">
        <v>32187523.8166687</v>
      </c>
      <c r="AG204">
        <v>30354316.784434199</v>
      </c>
      <c r="AH204">
        <v>30750274.9949666</v>
      </c>
      <c r="AI204">
        <v>98585.648292869999</v>
      </c>
      <c r="AJ204">
        <v>30923048.799554601</v>
      </c>
      <c r="AK204">
        <v>31467887.204011399</v>
      </c>
      <c r="AL204">
        <v>30878198.7800446</v>
      </c>
      <c r="AM204">
        <v>160785.02150520001</v>
      </c>
      <c r="AN204">
        <v>25943118.936375301</v>
      </c>
      <c r="AO204">
        <v>25525421.983236499</v>
      </c>
      <c r="AP204">
        <v>25239627.679122999</v>
      </c>
      <c r="AQ204">
        <v>7590878.7121210601</v>
      </c>
      <c r="AR204">
        <v>9671918.1899177805</v>
      </c>
      <c r="AS204">
        <v>10014585.633875901</v>
      </c>
      <c r="AT204">
        <v>103269.837548301</v>
      </c>
      <c r="AU204">
        <v>30750274.9949666</v>
      </c>
      <c r="AV204">
        <v>30923048.799554601</v>
      </c>
      <c r="AW204">
        <v>9671918.1899177805</v>
      </c>
      <c r="AX204">
        <v>3.1019798939797001</v>
      </c>
      <c r="AY204" s="1">
        <v>1.05590082686788</v>
      </c>
      <c r="AZ204" s="1">
        <v>14.4256507375108</v>
      </c>
      <c r="BA204" s="1">
        <v>1.006</v>
      </c>
      <c r="BB204" s="1">
        <v>0.315</v>
      </c>
      <c r="BC204" s="1">
        <v>0.313</v>
      </c>
      <c r="BD204">
        <v>0.01</v>
      </c>
      <c r="BE204">
        <v>-1.67</v>
      </c>
      <c r="BF204">
        <v>-1.68</v>
      </c>
      <c r="BG204">
        <v>0.99999987688113601</v>
      </c>
      <c r="BH204" s="1">
        <v>6.1170189977755004E-6</v>
      </c>
      <c r="BI204" s="1">
        <v>6.1159557322998398E-6</v>
      </c>
      <c r="BJ204">
        <v>0.99999987688113601</v>
      </c>
      <c r="BK204" s="1">
        <v>3.49763628168895E-5</v>
      </c>
      <c r="BL204" s="1">
        <v>8.6043720852355796E-5</v>
      </c>
      <c r="BM204">
        <v>6.6</v>
      </c>
      <c r="BN204">
        <v>6.2</v>
      </c>
      <c r="BO204">
        <v>6.6</v>
      </c>
      <c r="BQ204">
        <v>6.6</v>
      </c>
      <c r="BR204">
        <v>6.2</v>
      </c>
      <c r="BS204">
        <v>6.2</v>
      </c>
      <c r="BT204">
        <v>3.8</v>
      </c>
      <c r="BU204">
        <v>9.1999999999999993</v>
      </c>
      <c r="BV204">
        <v>9.6</v>
      </c>
      <c r="BW204">
        <v>8.9</v>
      </c>
      <c r="BX204">
        <v>4.5999999999999996</v>
      </c>
      <c r="BY204">
        <v>5.4</v>
      </c>
      <c r="BZ204">
        <v>4.5999999999999996</v>
      </c>
    </row>
    <row r="205" spans="1:79" x14ac:dyDescent="0.3">
      <c r="A205">
        <v>45</v>
      </c>
      <c r="B205" t="s">
        <v>9</v>
      </c>
      <c r="C205" t="s">
        <v>8</v>
      </c>
      <c r="E205" t="s">
        <v>745</v>
      </c>
      <c r="F205" t="str">
        <f>IF(ISBLANK(E205),"Unknown",VLOOKUP(E205,'[1]LVL1_ID_metadata _final'!$F$2:$G$690,2,FALSE))</f>
        <v>Therapeutics/Drugs</v>
      </c>
      <c r="G205" t="str">
        <f>IF(ISBLANK(E205),"Unknown",VLOOKUP(E205,'[1]LVL1_ID_metadata _final'!$F$2:$H$690,3,FALSE))</f>
        <v>Drugs of abuse/Illegal drugs</v>
      </c>
      <c r="H205" t="str">
        <f>IF(ISBLANK(E205),"Unknown",VLOOKUP(E205,'[1]LVL1_ID_metadata _final'!$F$2:$I$690,4,FALSE))</f>
        <v>Metabolite</v>
      </c>
      <c r="J205" t="str">
        <f>IF(ISBLANK($E205),"Unknown",VLOOKUP($E205,'[1]LVL1_ID_metadata _final'!$F$2:$K$690,6,FALSE))</f>
        <v>https://doi.org/10.1373/clinchem.2008.122119</v>
      </c>
      <c r="L205" t="s">
        <v>744</v>
      </c>
      <c r="M205" t="s">
        <v>4</v>
      </c>
      <c r="N205" t="s">
        <v>4</v>
      </c>
      <c r="O205" t="s">
        <v>3</v>
      </c>
      <c r="P205" t="s">
        <v>25</v>
      </c>
      <c r="Q205" t="s">
        <v>4</v>
      </c>
      <c r="R205">
        <v>330.21944000000002</v>
      </c>
      <c r="S205">
        <v>331.22672</v>
      </c>
      <c r="T205">
        <v>20.478000000000002</v>
      </c>
      <c r="U205">
        <v>367188191.22695798</v>
      </c>
      <c r="V205">
        <v>170</v>
      </c>
      <c r="W205">
        <v>7</v>
      </c>
      <c r="X205">
        <v>0</v>
      </c>
      <c r="Y205">
        <v>85</v>
      </c>
      <c r="Z205">
        <v>53</v>
      </c>
      <c r="AB205" t="s">
        <v>31</v>
      </c>
      <c r="AC205" t="s">
        <v>2</v>
      </c>
      <c r="AD205" t="s">
        <v>1</v>
      </c>
      <c r="AE205" t="s">
        <v>0</v>
      </c>
      <c r="AF205">
        <v>367188191.22695798</v>
      </c>
      <c r="AG205">
        <v>335618855.16150397</v>
      </c>
      <c r="AH205">
        <v>352961086.59614003</v>
      </c>
      <c r="AI205">
        <v>1077950.13779356</v>
      </c>
      <c r="AJ205">
        <v>899029.59515587101</v>
      </c>
      <c r="AK205">
        <v>1496486.3316665101</v>
      </c>
      <c r="AL205">
        <v>3051754.2749647498</v>
      </c>
      <c r="AM205">
        <v>1738056.7081824399</v>
      </c>
      <c r="AN205">
        <v>151517268.56686899</v>
      </c>
      <c r="AO205">
        <v>139223783.25213501</v>
      </c>
      <c r="AP205">
        <v>141216838.17643401</v>
      </c>
      <c r="AQ205">
        <v>979685.79265051696</v>
      </c>
      <c r="AR205">
        <v>375463.14304298803</v>
      </c>
      <c r="AS205">
        <v>497854.84620669199</v>
      </c>
      <c r="AT205">
        <v>333394.99695699499</v>
      </c>
      <c r="AU205">
        <v>352961086.59614003</v>
      </c>
      <c r="AV205">
        <v>1496486.3316665101</v>
      </c>
      <c r="AW205">
        <v>497854.84620669199</v>
      </c>
      <c r="AX205">
        <v>4.4925383902234604</v>
      </c>
      <c r="AY205" s="1">
        <v>61.2035881726461</v>
      </c>
      <c r="AZ205">
        <v>51.716025106080401</v>
      </c>
      <c r="BA205" s="1">
        <v>4.0000000000000001E-3</v>
      </c>
      <c r="BB205" s="1">
        <v>1E-3</v>
      </c>
      <c r="BC205">
        <v>0.33300000000000002</v>
      </c>
      <c r="BD205">
        <v>-7.88</v>
      </c>
      <c r="BE205">
        <v>-9.4700000000000006</v>
      </c>
      <c r="BF205">
        <v>-1.59</v>
      </c>
      <c r="BG205" s="1">
        <v>1.6312464689693899E-5</v>
      </c>
      <c r="BH205" s="1">
        <v>5.4783434177974002E-6</v>
      </c>
      <c r="BI205">
        <v>7.0811152221411905E-2</v>
      </c>
      <c r="BJ205">
        <v>1.3069125330647199E-4</v>
      </c>
      <c r="BK205" s="1">
        <v>3.23299769924156E-5</v>
      </c>
      <c r="BL205" s="1">
        <v>0.14437293684983099</v>
      </c>
      <c r="BM205" s="1">
        <v>6.6</v>
      </c>
      <c r="BN205">
        <v>6.6</v>
      </c>
      <c r="BO205">
        <v>6.6</v>
      </c>
      <c r="BP205" s="1">
        <v>2.7</v>
      </c>
      <c r="BQ205">
        <v>1.9</v>
      </c>
      <c r="BR205">
        <v>0.2</v>
      </c>
      <c r="BS205">
        <v>0.2</v>
      </c>
      <c r="BT205">
        <v>4</v>
      </c>
      <c r="BU205">
        <v>9.6</v>
      </c>
      <c r="BV205">
        <v>9.6</v>
      </c>
      <c r="BW205">
        <v>9.6</v>
      </c>
      <c r="BX205">
        <v>0.4</v>
      </c>
      <c r="BY205">
        <v>1.9</v>
      </c>
      <c r="BZ205">
        <v>1.5</v>
      </c>
      <c r="CA205">
        <v>1.9</v>
      </c>
    </row>
    <row r="206" spans="1:79" x14ac:dyDescent="0.3">
      <c r="A206">
        <v>448</v>
      </c>
      <c r="B206" t="s">
        <v>9</v>
      </c>
      <c r="E206" t="s">
        <v>743</v>
      </c>
      <c r="F206" t="str">
        <f>IF(ISBLANK(E206),"Unknown",VLOOKUP(E206,'[1]LVL1_ID_metadata _final'!$F$2:$G$690,2,FALSE))</f>
        <v>Therapeutics/Drugs</v>
      </c>
      <c r="G206" t="str">
        <f>IF(ISBLANK(E206),"Unknown",VLOOKUP(E206,'[1]LVL1_ID_metadata _final'!$F$2:$H$690,3,FALSE))</f>
        <v>Drugs of abuse/Illegal drugs</v>
      </c>
      <c r="H206" t="str">
        <f>IF(ISBLANK(E206),"Unknown",VLOOKUP(E206,'[1]LVL1_ID_metadata _final'!$F$2:$I$690,4,FALSE))</f>
        <v>Metabolite</v>
      </c>
      <c r="I206" t="str">
        <f>IF(ISBLANK($E206),"Unknown",VLOOKUP($E206,'[1]LVL1_ID_metadata _final'!$F$2:$K$690,5,FALSE))</f>
        <v>30223-73-5</v>
      </c>
      <c r="J206" t="str">
        <f>IF(ISBLANK($E206),"Unknown",VLOOKUP($E206,'[1]LVL1_ID_metadata _final'!$F$2:$K$690,6,FALSE))</f>
        <v> https://doi.org/10.1093/jat/23.2.81</v>
      </c>
      <c r="L206" t="s">
        <v>705</v>
      </c>
      <c r="M206" t="s">
        <v>4</v>
      </c>
      <c r="N206" t="s">
        <v>4</v>
      </c>
      <c r="O206" t="s">
        <v>3</v>
      </c>
      <c r="P206" t="s">
        <v>18</v>
      </c>
      <c r="Q206" t="s">
        <v>4</v>
      </c>
      <c r="R206">
        <v>277.18326999999999</v>
      </c>
      <c r="S206">
        <v>278.19054999999997</v>
      </c>
      <c r="T206">
        <v>13.625999999999999</v>
      </c>
      <c r="U206">
        <v>135174803.12164301</v>
      </c>
      <c r="V206">
        <v>63</v>
      </c>
      <c r="W206">
        <v>5</v>
      </c>
      <c r="X206">
        <v>0</v>
      </c>
      <c r="Y206">
        <v>87.5</v>
      </c>
      <c r="Z206">
        <v>9.4</v>
      </c>
      <c r="AB206" t="s">
        <v>31</v>
      </c>
      <c r="AC206" t="s">
        <v>2</v>
      </c>
      <c r="AD206" t="s">
        <v>1</v>
      </c>
      <c r="AE206" t="s">
        <v>0</v>
      </c>
      <c r="AF206">
        <v>70220325.373685002</v>
      </c>
      <c r="AG206">
        <v>71034231.034475997</v>
      </c>
      <c r="AH206">
        <v>72003788.440348893</v>
      </c>
      <c r="AI206">
        <v>195271.21267650099</v>
      </c>
      <c r="AJ206">
        <v>118906442.7894</v>
      </c>
      <c r="AK206">
        <v>135174803.12164301</v>
      </c>
      <c r="AL206">
        <v>126046020.099701</v>
      </c>
      <c r="AM206">
        <v>215063.72579936599</v>
      </c>
      <c r="AN206">
        <v>84817593.161245495</v>
      </c>
      <c r="AO206">
        <v>69920257.741791904</v>
      </c>
      <c r="AP206">
        <v>63647937.340500198</v>
      </c>
      <c r="AQ206">
        <v>8051613.5443850402</v>
      </c>
      <c r="AR206">
        <v>8526255.2711615693</v>
      </c>
      <c r="AS206">
        <v>13685435.3797739</v>
      </c>
      <c r="AT206">
        <v>200480.23079810999</v>
      </c>
      <c r="AU206">
        <v>71034231.034475997</v>
      </c>
      <c r="AV206">
        <v>126046020.099701</v>
      </c>
      <c r="AW206">
        <v>8526255.2711615693</v>
      </c>
      <c r="AX206">
        <v>1.2560298991350101</v>
      </c>
      <c r="AY206">
        <v>6.4355478806584401</v>
      </c>
      <c r="AZ206">
        <v>30.975103399468299</v>
      </c>
      <c r="BA206">
        <v>1.774</v>
      </c>
      <c r="BB206">
        <v>0.12</v>
      </c>
      <c r="BC206">
        <v>6.8000000000000005E-2</v>
      </c>
      <c r="BD206">
        <v>0.83</v>
      </c>
      <c r="BE206">
        <v>-3.06</v>
      </c>
      <c r="BF206">
        <v>-3.89</v>
      </c>
      <c r="BG206">
        <v>1.49901100837496E-2</v>
      </c>
      <c r="BH206" s="1">
        <v>1.94377810807111E-5</v>
      </c>
      <c r="BI206" s="1">
        <v>4.0144853410417599E-6</v>
      </c>
      <c r="BJ206">
        <v>3.6616653152071001E-2</v>
      </c>
      <c r="BK206" s="1">
        <v>8.9013731257753294E-5</v>
      </c>
      <c r="BL206" s="1">
        <v>6.3271460475311498E-5</v>
      </c>
      <c r="BM206" s="1">
        <v>5.5</v>
      </c>
      <c r="BN206">
        <v>5.5</v>
      </c>
      <c r="BO206">
        <v>5.0999999999999996</v>
      </c>
      <c r="BP206" s="1"/>
      <c r="BQ206">
        <v>5.5</v>
      </c>
      <c r="BR206">
        <v>4.3</v>
      </c>
      <c r="BS206">
        <v>5.5</v>
      </c>
      <c r="BU206">
        <v>6.3</v>
      </c>
      <c r="BV206">
        <v>6.7</v>
      </c>
      <c r="BW206">
        <v>6.3</v>
      </c>
      <c r="BX206">
        <v>3.1</v>
      </c>
      <c r="BY206">
        <v>1.6</v>
      </c>
      <c r="BZ206">
        <v>3.7</v>
      </c>
    </row>
    <row r="207" spans="1:79" x14ac:dyDescent="0.3">
      <c r="A207">
        <v>2054</v>
      </c>
      <c r="B207" t="s">
        <v>9</v>
      </c>
      <c r="C207" t="s">
        <v>8</v>
      </c>
      <c r="E207" t="s">
        <v>742</v>
      </c>
      <c r="F207" t="str">
        <f>IF(ISBLANK(E207),"Unknown",VLOOKUP(E207,'[1]LVL1_ID_metadata _final'!$F$2:$G$690,2,FALSE))</f>
        <v>Therapeutics/Drugs</v>
      </c>
      <c r="G207" t="str">
        <f>IF(ISBLANK(E207),"Unknown",VLOOKUP(E207,'[1]LVL1_ID_metadata _final'!$F$2:$H$690,3,FALSE))</f>
        <v>Drugs of abuse/Illegal drugs</v>
      </c>
      <c r="H207" t="str">
        <f>IF(ISBLANK(E207),"Unknown",VLOOKUP(E207,'[1]LVL1_ID_metadata _final'!$F$2:$I$690,4,FALSE))</f>
        <v>Metabolite</v>
      </c>
      <c r="I207" t="str">
        <f>IF(ISBLANK($E207),"Unknown",VLOOKUP($E207,'[1]LVL1_ID_metadata _final'!$F$2:$K$690,5,FALSE))</f>
        <v>2784-73-8</v>
      </c>
      <c r="J207" t="str">
        <f>IF(ISBLANK($E207),"Unknown",VLOOKUP($E207,'[1]LVL1_ID_metadata _final'!$F$2:$K$690,6,FALSE))</f>
        <v>https://pubmed.ncbi.nlm.nih.gov/2046334/</v>
      </c>
      <c r="L207" t="s">
        <v>741</v>
      </c>
      <c r="M207" t="s">
        <v>4</v>
      </c>
      <c r="N207" t="s">
        <v>4</v>
      </c>
      <c r="O207" t="s">
        <v>3</v>
      </c>
      <c r="P207" t="s">
        <v>25</v>
      </c>
      <c r="Q207" t="s">
        <v>4</v>
      </c>
      <c r="R207">
        <v>327.14710000000002</v>
      </c>
      <c r="S207">
        <v>328.15438</v>
      </c>
      <c r="T207">
        <v>23.844999999999999</v>
      </c>
      <c r="U207">
        <v>10408979.8573638</v>
      </c>
      <c r="V207">
        <v>300</v>
      </c>
      <c r="W207">
        <v>5</v>
      </c>
      <c r="X207">
        <v>0</v>
      </c>
      <c r="Y207">
        <v>62.3</v>
      </c>
      <c r="Z207">
        <v>46.7</v>
      </c>
      <c r="AB207" t="s">
        <v>31</v>
      </c>
      <c r="AC207" t="s">
        <v>2</v>
      </c>
      <c r="AD207" t="s">
        <v>1</v>
      </c>
      <c r="AE207" t="s">
        <v>0</v>
      </c>
      <c r="AF207">
        <v>3992896.4889237601</v>
      </c>
      <c r="AG207">
        <v>2129438.3855621801</v>
      </c>
      <c r="AH207">
        <v>1863711.53290615</v>
      </c>
      <c r="AI207">
        <v>272282.44195303798</v>
      </c>
      <c r="AJ207">
        <v>10408979.8573638</v>
      </c>
      <c r="AK207">
        <v>6855308.6287399996</v>
      </c>
      <c r="AL207">
        <v>6713165.9929150296</v>
      </c>
      <c r="AM207">
        <v>93237.088544795595</v>
      </c>
      <c r="AN207">
        <v>5251613.4843862196</v>
      </c>
      <c r="AO207">
        <v>5039277.5049179904</v>
      </c>
      <c r="AP207">
        <v>4745530.0164828803</v>
      </c>
      <c r="AQ207">
        <v>5363645.5587209398</v>
      </c>
      <c r="AR207">
        <v>8258690.8895905502</v>
      </c>
      <c r="AS207">
        <v>5433841.4832653003</v>
      </c>
      <c r="AT207">
        <v>193342.12507421599</v>
      </c>
      <c r="AU207">
        <v>2129438.3855621801</v>
      </c>
      <c r="AV207">
        <v>6855308.6287399996</v>
      </c>
      <c r="AW207">
        <v>5433841.4832653003</v>
      </c>
      <c r="AX207">
        <v>43.583872336140601</v>
      </c>
      <c r="AY207" s="1">
        <v>26.199018226460499</v>
      </c>
      <c r="AZ207" s="1">
        <v>26.000455662315002</v>
      </c>
      <c r="BA207">
        <v>3.2189999999999999</v>
      </c>
      <c r="BB207">
        <v>2.552</v>
      </c>
      <c r="BC207" s="1">
        <v>0.79300000000000004</v>
      </c>
      <c r="BD207">
        <v>1.69</v>
      </c>
      <c r="BE207">
        <v>1.35</v>
      </c>
      <c r="BF207">
        <v>-0.34</v>
      </c>
      <c r="BG207">
        <v>9.7685237567339805E-3</v>
      </c>
      <c r="BH207">
        <v>2.6708293021440201E-2</v>
      </c>
      <c r="BI207">
        <v>0.65529781667227105</v>
      </c>
      <c r="BJ207">
        <v>2.5619690108948701E-2</v>
      </c>
      <c r="BK207">
        <v>4.3201798352341399E-2</v>
      </c>
      <c r="BL207">
        <v>0.846305760711759</v>
      </c>
      <c r="BM207">
        <v>4.8</v>
      </c>
      <c r="BN207">
        <v>4.8</v>
      </c>
      <c r="BO207">
        <v>5.5</v>
      </c>
      <c r="BP207">
        <v>1.5</v>
      </c>
      <c r="BQ207">
        <v>5.8</v>
      </c>
      <c r="BR207">
        <v>5.4</v>
      </c>
      <c r="BS207">
        <v>5.8</v>
      </c>
      <c r="BU207">
        <v>8.3000000000000007</v>
      </c>
      <c r="BV207">
        <v>7.5</v>
      </c>
      <c r="BW207">
        <v>7.3</v>
      </c>
      <c r="BX207">
        <v>5.8</v>
      </c>
      <c r="BY207">
        <v>6.1</v>
      </c>
      <c r="BZ207">
        <v>5.8</v>
      </c>
      <c r="CA207">
        <v>3</v>
      </c>
    </row>
    <row r="208" spans="1:79" x14ac:dyDescent="0.3">
      <c r="A208">
        <v>4075</v>
      </c>
      <c r="B208" t="s">
        <v>9</v>
      </c>
      <c r="C208" t="s">
        <v>8</v>
      </c>
      <c r="E208" t="s">
        <v>740</v>
      </c>
      <c r="F208" t="str">
        <f>IF(ISBLANK(E208),"Unknown",VLOOKUP(E208,'[1]LVL1_ID_metadata _final'!$F$2:$G$690,2,FALSE))</f>
        <v>Therapeutics/Drugs</v>
      </c>
      <c r="G208" t="str">
        <f>IF(ISBLANK(E208),"Unknown",VLOOKUP(E208,'[1]LVL1_ID_metadata _final'!$F$2:$H$690,3,FALSE))</f>
        <v>Drugs of abuse/Illegal drugs</v>
      </c>
      <c r="H208" t="str">
        <f>IF(ISBLANK(E208),"Unknown",VLOOKUP(E208,'[1]LVL1_ID_metadata _final'!$F$2:$I$690,4,FALSE))</f>
        <v>Metabolite</v>
      </c>
      <c r="I208" t="str">
        <f>IF(ISBLANK($E208),"Unknown",VLOOKUP($E208,'[1]LVL1_ID_metadata _final'!$F$2:$K$690,5,FALSE))</f>
        <v>56354-06-4</v>
      </c>
      <c r="J208" t="str">
        <f>IF(ISBLANK($E208),"Unknown",VLOOKUP($E208,'[1]LVL1_ID_metadata _final'!$F$2:$K$690,6,FALSE))</f>
        <v>https://en.wikipedia.org/wiki/11-Nor-9-carboxy-THC</v>
      </c>
      <c r="L208" t="s">
        <v>739</v>
      </c>
      <c r="M208" t="s">
        <v>4</v>
      </c>
      <c r="N208" t="s">
        <v>4</v>
      </c>
      <c r="O208" t="s">
        <v>3</v>
      </c>
      <c r="P208" t="s">
        <v>4</v>
      </c>
      <c r="Q208" t="s">
        <v>4</v>
      </c>
      <c r="R208">
        <v>344.19880999999998</v>
      </c>
      <c r="S208">
        <v>345.20607999999999</v>
      </c>
      <c r="T208">
        <v>22.37</v>
      </c>
      <c r="U208">
        <v>13226442.1487666</v>
      </c>
      <c r="V208">
        <v>129</v>
      </c>
      <c r="W208">
        <v>2</v>
      </c>
      <c r="X208">
        <v>0</v>
      </c>
      <c r="Y208">
        <v>43.2</v>
      </c>
      <c r="Z208">
        <v>60.1</v>
      </c>
      <c r="AB208" t="s">
        <v>31</v>
      </c>
      <c r="AC208" t="s">
        <v>2</v>
      </c>
      <c r="AD208" t="s">
        <v>1</v>
      </c>
      <c r="AE208" t="s">
        <v>0</v>
      </c>
      <c r="AF208">
        <v>1291969.6069261299</v>
      </c>
      <c r="AG208">
        <v>6090200.0270916699</v>
      </c>
      <c r="AH208">
        <v>5296294.1841013897</v>
      </c>
      <c r="AI208">
        <v>158359.33716365299</v>
      </c>
      <c r="AJ208">
        <v>5809939.2498189798</v>
      </c>
      <c r="AK208">
        <v>6611041.3307125103</v>
      </c>
      <c r="AL208">
        <v>6059640.2646909403</v>
      </c>
      <c r="AM208">
        <v>107572.683012101</v>
      </c>
      <c r="AN208">
        <v>7433843.2055381397</v>
      </c>
      <c r="AO208">
        <v>3592696.23989606</v>
      </c>
      <c r="AP208">
        <v>8264102.9184577698</v>
      </c>
      <c r="AQ208">
        <v>11751727.0761021</v>
      </c>
      <c r="AR208">
        <v>13226442.1487666</v>
      </c>
      <c r="AS208">
        <v>10291027.712243401</v>
      </c>
      <c r="AT208">
        <v>124892.605005448</v>
      </c>
      <c r="AU208">
        <v>5296294.1841013897</v>
      </c>
      <c r="AV208">
        <v>6059640.2646909403</v>
      </c>
      <c r="AW208">
        <v>11751727.0761021</v>
      </c>
      <c r="AX208">
        <v>60.856664682365903</v>
      </c>
      <c r="AY208" s="1">
        <v>6.6541629589949496</v>
      </c>
      <c r="AZ208" s="1">
        <v>12.484373808647099</v>
      </c>
      <c r="BA208">
        <v>1.1439999999999999</v>
      </c>
      <c r="BB208" s="1">
        <v>2.2189999999999999</v>
      </c>
      <c r="BC208" s="1">
        <v>1.9390000000000001</v>
      </c>
      <c r="BD208">
        <v>0.19</v>
      </c>
      <c r="BE208">
        <v>1.1499999999999999</v>
      </c>
      <c r="BF208">
        <v>0.96</v>
      </c>
      <c r="BG208">
        <v>0.39902693322891303</v>
      </c>
      <c r="BH208">
        <v>5.6678764930042501E-2</v>
      </c>
      <c r="BI208">
        <v>0.328265137873192</v>
      </c>
      <c r="BJ208">
        <v>0.55735798861793595</v>
      </c>
      <c r="BK208">
        <v>8.6133208472009698E-2</v>
      </c>
      <c r="BL208">
        <v>0.50447352644626398</v>
      </c>
      <c r="BM208">
        <v>2.5</v>
      </c>
      <c r="BN208">
        <v>0.5</v>
      </c>
      <c r="BO208">
        <v>0.8</v>
      </c>
      <c r="BP208">
        <v>1.5</v>
      </c>
      <c r="BQ208">
        <v>0.5</v>
      </c>
      <c r="BR208">
        <v>0.8</v>
      </c>
      <c r="BS208">
        <v>0.5</v>
      </c>
      <c r="BU208">
        <v>1</v>
      </c>
      <c r="BV208">
        <v>1.5</v>
      </c>
      <c r="BW208">
        <v>1.7</v>
      </c>
      <c r="BX208">
        <v>3</v>
      </c>
      <c r="BY208">
        <v>3.7</v>
      </c>
      <c r="BZ208">
        <v>3.9</v>
      </c>
    </row>
    <row r="209" spans="1:79" x14ac:dyDescent="0.3">
      <c r="A209">
        <v>2662</v>
      </c>
      <c r="B209" t="s">
        <v>9</v>
      </c>
      <c r="C209" t="s">
        <v>8</v>
      </c>
      <c r="E209" t="s">
        <v>738</v>
      </c>
      <c r="F209" t="str">
        <f>IF(ISBLANK(E209),"Unknown",VLOOKUP(E209,'[1]LVL1_ID_metadata _final'!$F$2:$G$690,2,FALSE))</f>
        <v>Therapeutics/Drugs</v>
      </c>
      <c r="G209" t="str">
        <f>IF(ISBLANK(E209),"Unknown",VLOOKUP(E209,'[1]LVL1_ID_metadata _final'!$F$2:$H$690,3,FALSE))</f>
        <v>Drugs of abuse/Illegal drugs</v>
      </c>
      <c r="H209" t="str">
        <f>IF(ISBLANK(E209),"Unknown",VLOOKUP(E209,'[1]LVL1_ID_metadata _final'!$F$2:$I$690,4,FALSE))</f>
        <v>Steroid</v>
      </c>
      <c r="I209" t="str">
        <f>IF(ISBLANK($E209),"Unknown",VLOOKUP($E209,'[1]LVL1_ID_metadata _final'!$F$2:$K$690,5,FALSE))</f>
        <v>14531-89-6</v>
      </c>
      <c r="J209" t="str">
        <f>IF(ISBLANK($E209),"Unknown",VLOOKUP($E209,'[1]LVL1_ID_metadata _final'!$F$2:$K$690,6,FALSE))</f>
        <v>https://en.wikipedia.org/wiki/Methyldienolone</v>
      </c>
      <c r="L209" t="s">
        <v>737</v>
      </c>
      <c r="M209" t="s">
        <v>4</v>
      </c>
      <c r="N209" t="s">
        <v>25</v>
      </c>
      <c r="O209" t="s">
        <v>3</v>
      </c>
      <c r="P209" t="s">
        <v>25</v>
      </c>
      <c r="Q209" t="s">
        <v>4</v>
      </c>
      <c r="R209">
        <v>286.19344000000001</v>
      </c>
      <c r="S209">
        <v>287.20071000000002</v>
      </c>
      <c r="T209">
        <v>20.71</v>
      </c>
      <c r="U209">
        <v>18403531.6406243</v>
      </c>
      <c r="V209">
        <v>78</v>
      </c>
      <c r="W209">
        <v>2</v>
      </c>
      <c r="X209">
        <v>0</v>
      </c>
      <c r="Y209">
        <v>36.4</v>
      </c>
      <c r="Z209">
        <v>58.1</v>
      </c>
      <c r="AB209" t="s">
        <v>28</v>
      </c>
      <c r="AC209" t="s">
        <v>2</v>
      </c>
      <c r="AD209" t="s">
        <v>1</v>
      </c>
      <c r="AE209" t="s">
        <v>0</v>
      </c>
      <c r="AF209">
        <v>13888610.029313</v>
      </c>
      <c r="AG209">
        <v>17099193.501389701</v>
      </c>
      <c r="AH209">
        <v>15215449.0151939</v>
      </c>
      <c r="AI209">
        <v>104004.596291187</v>
      </c>
      <c r="AJ209">
        <v>13567602.2417887</v>
      </c>
      <c r="AK209">
        <v>18403531.6406243</v>
      </c>
      <c r="AL209">
        <v>15331526.666300099</v>
      </c>
      <c r="AM209">
        <v>148570.948387212</v>
      </c>
      <c r="AN209">
        <v>14910993.1288158</v>
      </c>
      <c r="AO209">
        <v>13966920.3259992</v>
      </c>
      <c r="AP209">
        <v>10618831.4214531</v>
      </c>
      <c r="AQ209">
        <v>8287384.7893862203</v>
      </c>
      <c r="AR209">
        <v>9591671.4620210808</v>
      </c>
      <c r="AS209">
        <v>9698970.1813438796</v>
      </c>
      <c r="AT209">
        <v>336322.20547046798</v>
      </c>
      <c r="AU209">
        <v>15215449.0151939</v>
      </c>
      <c r="AV209">
        <v>15331526.666300099</v>
      </c>
      <c r="AW209">
        <v>9591671.4620210808</v>
      </c>
      <c r="AX209">
        <v>10.475377375993601</v>
      </c>
      <c r="AY209">
        <v>15.5209400743037</v>
      </c>
      <c r="AZ209" s="1">
        <v>8.5485254189490991</v>
      </c>
      <c r="BA209" s="1">
        <v>1.008</v>
      </c>
      <c r="BB209">
        <v>0.63</v>
      </c>
      <c r="BC209" s="1">
        <v>0.626</v>
      </c>
      <c r="BD209" s="1">
        <v>0.01</v>
      </c>
      <c r="BE209">
        <v>-0.67</v>
      </c>
      <c r="BF209">
        <v>-0.68</v>
      </c>
      <c r="BG209">
        <v>0.97850043656539398</v>
      </c>
      <c r="BH209">
        <v>4.3076172384176603E-3</v>
      </c>
      <c r="BI209">
        <v>3.5798130646723702E-3</v>
      </c>
      <c r="BJ209">
        <v>0.99999987688113601</v>
      </c>
      <c r="BK209">
        <v>8.4299163356032006E-3</v>
      </c>
      <c r="BL209">
        <v>1.2158428903639299E-2</v>
      </c>
      <c r="BM209">
        <v>4.8</v>
      </c>
      <c r="BN209">
        <v>3.3</v>
      </c>
      <c r="BO209">
        <v>3.7</v>
      </c>
      <c r="BQ209">
        <v>4.0999999999999996</v>
      </c>
      <c r="BR209">
        <v>4.0999999999999996</v>
      </c>
      <c r="BS209">
        <v>3.7</v>
      </c>
      <c r="BU209">
        <v>4.5</v>
      </c>
      <c r="BV209">
        <v>5.6</v>
      </c>
      <c r="BW209">
        <v>4.5999999999999996</v>
      </c>
      <c r="BX209">
        <v>2.7</v>
      </c>
      <c r="BY209">
        <v>3.5</v>
      </c>
      <c r="BZ209">
        <v>3.1</v>
      </c>
    </row>
    <row r="210" spans="1:79" x14ac:dyDescent="0.3">
      <c r="A210">
        <v>864</v>
      </c>
      <c r="B210" t="s">
        <v>9</v>
      </c>
      <c r="E210" t="s">
        <v>736</v>
      </c>
      <c r="F210" t="str">
        <f>IF(ISBLANK(E210),"Unknown",VLOOKUP(E210,'[1]LVL1_ID_metadata _final'!$F$2:$G$690,2,FALSE))</f>
        <v>Therapeutics/Drugs</v>
      </c>
      <c r="G210" t="str">
        <f>IF(ISBLANK(E210),"Unknown",VLOOKUP(E210,'[1]LVL1_ID_metadata _final'!$F$2:$H$690,3,FALSE))</f>
        <v>Drugs of abuse/Illegal drugs</v>
      </c>
      <c r="H210" t="str">
        <f>IF(ISBLANK(E210),"Unknown",VLOOKUP(E210,'[1]LVL1_ID_metadata _final'!$F$2:$I$690,4,FALSE))</f>
        <v>Synthetic cannabinoid</v>
      </c>
      <c r="I210" t="str">
        <f>IF(ISBLANK($E210),"Unknown",VLOOKUP($E210,'[1]LVL1_ID_metadata _final'!$F$2:$K$690,5,FALSE))</f>
        <v>1345966-78-0</v>
      </c>
      <c r="J210" t="str">
        <f>IF(ISBLANK($E210),"Unknown",VLOOKUP($E210,'[1]LVL1_ID_metadata _final'!$F$2:$K$690,6,FALSE))</f>
        <v>https://en.wikipedia.org/wiki/RCS-4</v>
      </c>
      <c r="L210" t="s">
        <v>735</v>
      </c>
      <c r="M210" t="s">
        <v>4</v>
      </c>
      <c r="N210" t="s">
        <v>4</v>
      </c>
      <c r="O210" t="s">
        <v>3</v>
      </c>
      <c r="P210" t="s">
        <v>18</v>
      </c>
      <c r="Q210" t="s">
        <v>3</v>
      </c>
      <c r="R210">
        <v>321.17297000000002</v>
      </c>
      <c r="S210">
        <v>322.18025</v>
      </c>
      <c r="T210">
        <v>13.698</v>
      </c>
      <c r="U210">
        <v>70551384.490405202</v>
      </c>
      <c r="V210">
        <v>151</v>
      </c>
      <c r="W210">
        <v>2</v>
      </c>
      <c r="X210">
        <v>0</v>
      </c>
      <c r="Y210">
        <v>37.4</v>
      </c>
      <c r="Z210">
        <v>6.9</v>
      </c>
      <c r="AB210" t="s">
        <v>2</v>
      </c>
      <c r="AC210" t="s">
        <v>2</v>
      </c>
      <c r="AD210" t="s">
        <v>1</v>
      </c>
      <c r="AE210" t="s">
        <v>0</v>
      </c>
      <c r="AF210">
        <v>70551384.490405202</v>
      </c>
      <c r="AG210">
        <v>68470322.264475897</v>
      </c>
      <c r="AH210">
        <v>68951041.079826102</v>
      </c>
      <c r="AI210">
        <v>176688.98101379999</v>
      </c>
      <c r="AJ210">
        <v>52303623.131087199</v>
      </c>
      <c r="AK210">
        <v>52082144.648154996</v>
      </c>
      <c r="AL210">
        <v>53594895.260719799</v>
      </c>
      <c r="AM210">
        <v>252272.273034913</v>
      </c>
      <c r="AN210">
        <v>63975171.224964701</v>
      </c>
      <c r="AO210">
        <v>50797803.778711997</v>
      </c>
      <c r="AP210">
        <v>35983489.276419804</v>
      </c>
      <c r="AQ210">
        <v>28795302.066336799</v>
      </c>
      <c r="AR210">
        <v>34944151.0710565</v>
      </c>
      <c r="AS210">
        <v>40827716.545992002</v>
      </c>
      <c r="AT210">
        <v>182956.48097260299</v>
      </c>
      <c r="AU210">
        <v>68951041.079826102</v>
      </c>
      <c r="AV210">
        <v>52303623.131087199</v>
      </c>
      <c r="AW210">
        <v>34944151.0710565</v>
      </c>
      <c r="AX210">
        <v>1.5717047452502499</v>
      </c>
      <c r="AY210">
        <v>1.5514395927226099</v>
      </c>
      <c r="AZ210">
        <v>17.261712178254999</v>
      </c>
      <c r="BA210">
        <v>0.75900000000000001</v>
      </c>
      <c r="BB210">
        <v>0.50700000000000001</v>
      </c>
      <c r="BC210">
        <v>0.66800000000000004</v>
      </c>
      <c r="BD210">
        <v>-0.4</v>
      </c>
      <c r="BE210">
        <v>-0.98</v>
      </c>
      <c r="BF210">
        <v>-0.57999999999999996</v>
      </c>
      <c r="BG210">
        <v>3.73316956208515E-2</v>
      </c>
      <c r="BH210">
        <v>3.8201737706577998E-4</v>
      </c>
      <c r="BI210">
        <v>5.4041944036882202E-3</v>
      </c>
      <c r="BJ210">
        <v>7.9477879288489803E-2</v>
      </c>
      <c r="BK210">
        <v>1.05176808453753E-3</v>
      </c>
      <c r="BL210">
        <v>1.7005973780706798E-2</v>
      </c>
      <c r="BM210">
        <v>5.8</v>
      </c>
      <c r="BN210">
        <v>6.2</v>
      </c>
      <c r="BO210">
        <v>5.8</v>
      </c>
      <c r="BQ210">
        <v>5.0999999999999996</v>
      </c>
      <c r="BR210">
        <v>6.2</v>
      </c>
      <c r="BS210">
        <v>5.0999999999999996</v>
      </c>
      <c r="BT210">
        <v>4.2</v>
      </c>
      <c r="BU210">
        <v>6.8</v>
      </c>
      <c r="BV210">
        <v>7.2</v>
      </c>
      <c r="BW210">
        <v>5.7</v>
      </c>
      <c r="BX210">
        <v>4.3</v>
      </c>
      <c r="BY210">
        <v>4.7</v>
      </c>
      <c r="BZ210">
        <v>3.9</v>
      </c>
    </row>
    <row r="211" spans="1:79" x14ac:dyDescent="0.3">
      <c r="A211">
        <v>5823</v>
      </c>
      <c r="B211" t="s">
        <v>9</v>
      </c>
      <c r="C211" t="s">
        <v>8</v>
      </c>
      <c r="E211" t="s">
        <v>734</v>
      </c>
      <c r="F211" t="str">
        <f>IF(ISBLANK(E211),"Unknown",VLOOKUP(E211,'[1]LVL1_ID_metadata _final'!$F$2:$G$690,2,FALSE))</f>
        <v>Therapeutics/Drugs</v>
      </c>
      <c r="G211" t="str">
        <f>IF(ISBLANK($E211),"Unknown",VLOOKUP($E211,'[1]LVL1_ID_metadata _final'!$F$2:$K$690,3,FALSE))</f>
        <v>Drugs of abuse/Illegal drugs</v>
      </c>
      <c r="J211" t="str">
        <f>IF(ISBLANK($E211),"Unknown",VLOOKUP($E211,'[1]LVL1_ID_metadata _final'!$F$2:$K$690,6,FALSE))</f>
        <v>https://www.caymanchem.com/product/21742/(%C2%B1)-cannabichromeorcin-(crm)</v>
      </c>
      <c r="L211" t="s">
        <v>733</v>
      </c>
      <c r="M211" t="s">
        <v>4</v>
      </c>
      <c r="N211" t="s">
        <v>25</v>
      </c>
      <c r="O211" t="s">
        <v>3</v>
      </c>
      <c r="P211" t="s">
        <v>18</v>
      </c>
      <c r="Q211" t="s">
        <v>3</v>
      </c>
      <c r="R211">
        <v>258.16224999999997</v>
      </c>
      <c r="S211">
        <v>259.16951999999998</v>
      </c>
      <c r="T211">
        <v>18.010000000000002</v>
      </c>
      <c r="U211">
        <v>7711225.6413480202</v>
      </c>
      <c r="V211">
        <v>59</v>
      </c>
      <c r="W211">
        <v>3</v>
      </c>
      <c r="X211">
        <v>0</v>
      </c>
      <c r="Y211">
        <v>47.7</v>
      </c>
      <c r="Z211">
        <v>44</v>
      </c>
      <c r="AB211" t="s">
        <v>2</v>
      </c>
      <c r="AC211" t="s">
        <v>2</v>
      </c>
      <c r="AD211" t="s">
        <v>1</v>
      </c>
      <c r="AE211" t="s">
        <v>0</v>
      </c>
      <c r="AF211">
        <v>7363558.46406997</v>
      </c>
      <c r="AG211">
        <v>7711225.6413480202</v>
      </c>
      <c r="AH211">
        <v>5494111.9543224098</v>
      </c>
      <c r="AI211">
        <v>121176.289066645</v>
      </c>
      <c r="AJ211">
        <v>4375032.2255413998</v>
      </c>
      <c r="AK211">
        <v>3549121.1622593198</v>
      </c>
      <c r="AL211">
        <v>4123754.2369591398</v>
      </c>
      <c r="AM211">
        <v>117078.13360159801</v>
      </c>
      <c r="AN211">
        <v>3856097.8410013998</v>
      </c>
      <c r="AO211">
        <v>3796586.5002326602</v>
      </c>
      <c r="AP211">
        <v>5445609.3023918299</v>
      </c>
      <c r="AQ211">
        <v>3114320.7332442198</v>
      </c>
      <c r="AR211">
        <v>3143544.56601603</v>
      </c>
      <c r="AS211">
        <v>3078285.90676188</v>
      </c>
      <c r="AT211">
        <v>117742.109256899</v>
      </c>
      <c r="AU211">
        <v>7363558.46406997</v>
      </c>
      <c r="AV211">
        <v>4123754.2369591398</v>
      </c>
      <c r="AW211">
        <v>3114320.7332442198</v>
      </c>
      <c r="AX211">
        <v>17.3917044523273</v>
      </c>
      <c r="AY211">
        <v>10.5422602392557</v>
      </c>
      <c r="AZ211">
        <v>1.0503851123681001</v>
      </c>
      <c r="BA211">
        <v>0.56000000000000005</v>
      </c>
      <c r="BB211">
        <v>0.42299999999999999</v>
      </c>
      <c r="BC211">
        <v>0.755</v>
      </c>
      <c r="BD211">
        <v>-0.84</v>
      </c>
      <c r="BE211">
        <v>-1.24</v>
      </c>
      <c r="BF211">
        <v>-0.41</v>
      </c>
      <c r="BG211">
        <v>4.6303707152954799E-3</v>
      </c>
      <c r="BH211">
        <v>5.9647664167172799E-4</v>
      </c>
      <c r="BI211">
        <v>0.102460989251084</v>
      </c>
      <c r="BJ211">
        <v>1.3776698916002699E-2</v>
      </c>
      <c r="BK211">
        <v>1.53390412751511E-3</v>
      </c>
      <c r="BL211">
        <v>0.19547227547588999</v>
      </c>
      <c r="BM211">
        <v>3.5</v>
      </c>
      <c r="BN211">
        <v>3.1</v>
      </c>
      <c r="BO211">
        <v>2.2999999999999998</v>
      </c>
      <c r="BQ211">
        <v>2.1</v>
      </c>
      <c r="BR211">
        <v>4.8</v>
      </c>
      <c r="BS211">
        <v>3.3</v>
      </c>
      <c r="BU211">
        <v>4.3</v>
      </c>
      <c r="BV211">
        <v>4.5999999999999996</v>
      </c>
      <c r="BW211">
        <v>4.9000000000000004</v>
      </c>
      <c r="BX211">
        <v>2.1</v>
      </c>
      <c r="BY211">
        <v>1.7</v>
      </c>
      <c r="BZ211">
        <v>2.1</v>
      </c>
    </row>
    <row r="212" spans="1:79" x14ac:dyDescent="0.3">
      <c r="A212">
        <v>1390</v>
      </c>
      <c r="B212" t="s">
        <v>9</v>
      </c>
      <c r="C212" t="s">
        <v>8</v>
      </c>
      <c r="E212" t="s">
        <v>732</v>
      </c>
      <c r="F212" t="str">
        <f>IF(ISBLANK(E212),"Unknown",VLOOKUP(E212,'[1]LVL1_ID_metadata _final'!$F$2:$G$690,2,FALSE))</f>
        <v>Therapeutics/Drugs</v>
      </c>
      <c r="G212" t="str">
        <f>IF(ISBLANK(E212),"Unknown",VLOOKUP(E212,'[1]LVL1_ID_metadata _final'!$F$2:$H$690,3,FALSE))</f>
        <v>Drugs of abuse/Illegal drugs</v>
      </c>
      <c r="I212" t="str">
        <f>IF(ISBLANK($E212),"Unknown",VLOOKUP($E212,'[1]LVL1_ID_metadata _final'!$F$2:$K$690,5,FALSE))</f>
        <v xml:space="preserve">2243-05-2 </v>
      </c>
      <c r="J212" t="str">
        <f>IF(ISBLANK($E212),"Unknown",VLOOKUP($E212,'[1]LVL1_ID_metadata _final'!$F$2:$K$690,6,FALSE))</f>
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</c>
      <c r="L212" t="s">
        <v>731</v>
      </c>
      <c r="M212" t="s">
        <v>4</v>
      </c>
      <c r="N212" t="s">
        <v>4</v>
      </c>
      <c r="O212" t="s">
        <v>3</v>
      </c>
      <c r="P212" t="s">
        <v>18</v>
      </c>
      <c r="Q212" t="s">
        <v>4</v>
      </c>
      <c r="R212">
        <v>302.18828999999999</v>
      </c>
      <c r="S212">
        <v>303.19556999999998</v>
      </c>
      <c r="T212">
        <v>22.920999999999999</v>
      </c>
      <c r="U212">
        <v>36239034.105895601</v>
      </c>
      <c r="V212">
        <v>123</v>
      </c>
      <c r="W212">
        <v>8</v>
      </c>
      <c r="X212">
        <v>0</v>
      </c>
      <c r="Y212">
        <v>53.6</v>
      </c>
      <c r="Z212">
        <v>63.1</v>
      </c>
      <c r="AB212" t="s">
        <v>31</v>
      </c>
      <c r="AC212" t="s">
        <v>2</v>
      </c>
      <c r="AD212" t="s">
        <v>1</v>
      </c>
      <c r="AE212" t="s">
        <v>0</v>
      </c>
      <c r="AF212">
        <v>34397683.808604099</v>
      </c>
      <c r="AG212">
        <v>32375731.941593301</v>
      </c>
      <c r="AH212">
        <v>36239034.105895601</v>
      </c>
      <c r="AI212">
        <v>417167.29030032299</v>
      </c>
      <c r="AJ212">
        <v>24054370.302177399</v>
      </c>
      <c r="AK212">
        <v>24231786.146718599</v>
      </c>
      <c r="AL212">
        <v>28717221.820968401</v>
      </c>
      <c r="AM212">
        <v>297357.197979649</v>
      </c>
      <c r="AN212">
        <v>26483401.4313947</v>
      </c>
      <c r="AO212">
        <v>25939769.699988302</v>
      </c>
      <c r="AP212">
        <v>27406073.102942199</v>
      </c>
      <c r="AQ212">
        <v>23510590.099623799</v>
      </c>
      <c r="AR212">
        <v>28062604.150525</v>
      </c>
      <c r="AS212">
        <v>25398886.6704152</v>
      </c>
      <c r="AT212">
        <v>1288133.57820668</v>
      </c>
      <c r="AU212">
        <v>34397683.808604099</v>
      </c>
      <c r="AV212">
        <v>24231786.146718599</v>
      </c>
      <c r="AW212">
        <v>25398886.6704152</v>
      </c>
      <c r="AX212">
        <v>5.62753682677846</v>
      </c>
      <c r="AY212">
        <v>10.2945060467702</v>
      </c>
      <c r="AZ212">
        <v>8.9135750736575297</v>
      </c>
      <c r="BA212">
        <v>0.70399999999999996</v>
      </c>
      <c r="BB212">
        <v>0.73799999999999999</v>
      </c>
      <c r="BC212">
        <v>1.048</v>
      </c>
      <c r="BD212">
        <v>-0.51</v>
      </c>
      <c r="BE212">
        <v>-0.44</v>
      </c>
      <c r="BF212">
        <v>7.0000000000000007E-2</v>
      </c>
      <c r="BG212">
        <v>1.2271742649239799E-2</v>
      </c>
      <c r="BH212">
        <v>1.2343594025909101E-2</v>
      </c>
      <c r="BI212">
        <v>0.99998375451195798</v>
      </c>
      <c r="BJ212">
        <v>3.0955338512623401E-2</v>
      </c>
      <c r="BK212">
        <v>2.16536338639692E-2</v>
      </c>
      <c r="BL212">
        <v>0.999999927105924</v>
      </c>
      <c r="BM212">
        <v>3.2</v>
      </c>
      <c r="BN212">
        <v>2.8</v>
      </c>
      <c r="BO212">
        <v>2.8</v>
      </c>
      <c r="BP212">
        <v>0.8</v>
      </c>
      <c r="BQ212">
        <v>5.2</v>
      </c>
      <c r="BR212">
        <v>5.5</v>
      </c>
      <c r="BS212">
        <v>4.3</v>
      </c>
      <c r="BT212">
        <v>1.1000000000000001</v>
      </c>
      <c r="BU212">
        <v>7.3</v>
      </c>
      <c r="BV212">
        <v>7.7</v>
      </c>
      <c r="BW212">
        <v>7.3</v>
      </c>
      <c r="BX212">
        <v>5.2</v>
      </c>
      <c r="BY212">
        <v>5.5</v>
      </c>
      <c r="BZ212">
        <v>5.8</v>
      </c>
    </row>
    <row r="213" spans="1:79" x14ac:dyDescent="0.3">
      <c r="A213">
        <v>1474</v>
      </c>
      <c r="B213" t="s">
        <v>9</v>
      </c>
      <c r="C213" t="s">
        <v>8</v>
      </c>
      <c r="E213" t="s">
        <v>732</v>
      </c>
      <c r="F213" t="str">
        <f>IF(ISBLANK(E213),"Unknown",VLOOKUP(E213,'[1]LVL1_ID_metadata _final'!$F$2:$G$690,2,FALSE))</f>
        <v>Therapeutics/Drugs</v>
      </c>
      <c r="G213" t="str">
        <f>IF(ISBLANK(E213),"Unknown",VLOOKUP(E213,'[1]LVL1_ID_metadata _final'!$F$2:$H$690,3,FALSE))</f>
        <v>Drugs of abuse/Illegal drugs</v>
      </c>
      <c r="I213" t="str">
        <f>IF(ISBLANK($E213),"Unknown",VLOOKUP($E213,'[1]LVL1_ID_metadata _final'!$F$2:$K$690,5,FALSE))</f>
        <v xml:space="preserve">2243-05-2 </v>
      </c>
      <c r="J213" t="str">
        <f>IF(ISBLANK($E213),"Unknown",VLOOKUP($E213,'[1]LVL1_ID_metadata _final'!$F$2:$K$690,6,FALSE))</f>
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</c>
      <c r="L213" t="s">
        <v>731</v>
      </c>
      <c r="M213" t="s">
        <v>4</v>
      </c>
      <c r="N213" t="s">
        <v>4</v>
      </c>
      <c r="O213" t="s">
        <v>3</v>
      </c>
      <c r="P213" t="s">
        <v>18</v>
      </c>
      <c r="Q213" t="s">
        <v>4</v>
      </c>
      <c r="R213">
        <v>302.18824000000001</v>
      </c>
      <c r="S213">
        <v>303.19551000000001</v>
      </c>
      <c r="T213">
        <v>20.62</v>
      </c>
      <c r="U213">
        <v>34747303.592732102</v>
      </c>
      <c r="V213">
        <v>123</v>
      </c>
      <c r="W213">
        <v>8</v>
      </c>
      <c r="X213">
        <v>0</v>
      </c>
      <c r="Y213">
        <v>62.6</v>
      </c>
      <c r="Z213">
        <v>65.8</v>
      </c>
      <c r="AB213" t="s">
        <v>31</v>
      </c>
      <c r="AC213" t="s">
        <v>2</v>
      </c>
      <c r="AD213" t="s">
        <v>1</v>
      </c>
      <c r="AE213" t="s">
        <v>0</v>
      </c>
      <c r="AF213">
        <v>32253885.713218398</v>
      </c>
      <c r="AG213">
        <v>30705389.101043601</v>
      </c>
      <c r="AH213">
        <v>34747303.592732102</v>
      </c>
      <c r="AI213">
        <v>952263.98120182496</v>
      </c>
      <c r="AJ213">
        <v>27454001.1752326</v>
      </c>
      <c r="AK213">
        <v>31570363.692635499</v>
      </c>
      <c r="AL213">
        <v>31065532.993501302</v>
      </c>
      <c r="AM213">
        <v>192425.583619996</v>
      </c>
      <c r="AN213">
        <v>29630106.6333245</v>
      </c>
      <c r="AO213">
        <v>26177578.999207001</v>
      </c>
      <c r="AP213">
        <v>23352679.061145201</v>
      </c>
      <c r="AQ213">
        <v>19079377.5796335</v>
      </c>
      <c r="AR213">
        <v>15316885.1742652</v>
      </c>
      <c r="AS213">
        <v>24519884.825862501</v>
      </c>
      <c r="AT213">
        <v>215938.94478850201</v>
      </c>
      <c r="AU213">
        <v>32253885.713218398</v>
      </c>
      <c r="AV213">
        <v>31065532.993501302</v>
      </c>
      <c r="AW213">
        <v>19079377.5796335</v>
      </c>
      <c r="AX213">
        <v>6.2614499942532502</v>
      </c>
      <c r="AY213">
        <v>7.4761510466122498</v>
      </c>
      <c r="AZ213">
        <v>23.560227321125499</v>
      </c>
      <c r="BA213">
        <v>0.96299999999999997</v>
      </c>
      <c r="BB213">
        <v>0.59199999999999997</v>
      </c>
      <c r="BC213">
        <v>0.61399999999999999</v>
      </c>
      <c r="BD213">
        <v>-0.05</v>
      </c>
      <c r="BE213">
        <v>-0.76</v>
      </c>
      <c r="BF213">
        <v>-0.7</v>
      </c>
      <c r="BG213">
        <v>0.78333754861070204</v>
      </c>
      <c r="BH213">
        <v>1.1466266679297199E-2</v>
      </c>
      <c r="BI213">
        <v>2.4424003958698998E-2</v>
      </c>
      <c r="BJ213">
        <v>0.91643921806094797</v>
      </c>
      <c r="BK213">
        <v>2.0260205345292499E-2</v>
      </c>
      <c r="BL213" s="1">
        <v>5.89574718201143E-2</v>
      </c>
      <c r="BM213" s="1">
        <v>4.3</v>
      </c>
      <c r="BN213">
        <v>3.6</v>
      </c>
      <c r="BO213" s="1">
        <v>3.9</v>
      </c>
      <c r="BP213" s="1">
        <v>0.8</v>
      </c>
      <c r="BQ213">
        <v>3.6</v>
      </c>
      <c r="BR213">
        <v>3.6</v>
      </c>
      <c r="BS213">
        <v>2.8</v>
      </c>
      <c r="BU213">
        <v>5.2</v>
      </c>
      <c r="BV213">
        <v>5.2</v>
      </c>
      <c r="BW213">
        <v>4.5999999999999996</v>
      </c>
      <c r="BX213">
        <v>0.7</v>
      </c>
      <c r="BY213">
        <v>0.7</v>
      </c>
      <c r="BZ213">
        <v>0.9</v>
      </c>
      <c r="CA213">
        <v>1.1000000000000001</v>
      </c>
    </row>
    <row r="214" spans="1:79" x14ac:dyDescent="0.3">
      <c r="A214">
        <v>6395</v>
      </c>
      <c r="B214" t="s">
        <v>9</v>
      </c>
      <c r="C214" t="s">
        <v>8</v>
      </c>
      <c r="E214" t="s">
        <v>732</v>
      </c>
      <c r="F214" t="str">
        <f>IF(ISBLANK(E214),"Unknown",VLOOKUP(E214,'[1]LVL1_ID_metadata _final'!$F$2:$G$690,2,FALSE))</f>
        <v>Therapeutics/Drugs</v>
      </c>
      <c r="G214" t="str">
        <f>IF(ISBLANK(E214),"Unknown",VLOOKUP(E214,'[1]LVL1_ID_metadata _final'!$F$2:$H$690,3,FALSE))</f>
        <v>Drugs of abuse/Illegal drugs</v>
      </c>
      <c r="I214" t="str">
        <f>IF(ISBLANK($E214),"Unknown",VLOOKUP($E214,'[1]LVL1_ID_metadata _final'!$F$2:$K$690,5,FALSE))</f>
        <v xml:space="preserve">2243-05-2 </v>
      </c>
      <c r="J214" t="str">
        <f>IF(ISBLANK($E214),"Unknown",VLOOKUP($E214,'[1]LVL1_ID_metadata _final'!$F$2:$K$690,6,FALSE))</f>
        <v>https://www.caymanchem.com/product/17945/5%CE%B1-androstan-3%2C6%2C17-trione#::text=5%CE%B1%2DAndrostan%2D3%2C6%2C17%2Dtrione%20is,to%20increase%20serum%20androgen%20levels.&amp;text=1%2C2-,5%CE%B1%2DAndrostan%2D3%2C6%2C17%2Dtrione%20is,regulated%20in%20the%20United%20States.</v>
      </c>
      <c r="L214" t="s">
        <v>731</v>
      </c>
      <c r="M214" t="s">
        <v>4</v>
      </c>
      <c r="N214" t="s">
        <v>4</v>
      </c>
      <c r="O214" t="s">
        <v>3</v>
      </c>
      <c r="P214" t="s">
        <v>18</v>
      </c>
      <c r="Q214" t="s">
        <v>4</v>
      </c>
      <c r="R214">
        <v>302.18819000000002</v>
      </c>
      <c r="S214">
        <v>303.19547</v>
      </c>
      <c r="T214">
        <v>22.251999999999999</v>
      </c>
      <c r="U214">
        <v>15433509.8175465</v>
      </c>
      <c r="V214">
        <v>123</v>
      </c>
      <c r="W214">
        <v>6</v>
      </c>
      <c r="X214">
        <v>0</v>
      </c>
      <c r="Y214">
        <v>44.5</v>
      </c>
      <c r="Z214">
        <v>60.5</v>
      </c>
      <c r="AB214" t="s">
        <v>31</v>
      </c>
      <c r="AC214" t="s">
        <v>2</v>
      </c>
      <c r="AD214" t="s">
        <v>1</v>
      </c>
      <c r="AE214" t="s">
        <v>0</v>
      </c>
      <c r="AF214">
        <v>12020854.4879016</v>
      </c>
      <c r="AG214">
        <v>12879870.802110201</v>
      </c>
      <c r="AH214">
        <v>15433509.8175465</v>
      </c>
      <c r="AI214">
        <v>381972.70215378702</v>
      </c>
      <c r="AJ214">
        <v>12426575.0082842</v>
      </c>
      <c r="AK214">
        <v>12414499.2011362</v>
      </c>
      <c r="AL214">
        <v>12997035.5939024</v>
      </c>
      <c r="AM214">
        <v>774696.87931575999</v>
      </c>
      <c r="AN214">
        <v>7332312.1870574905</v>
      </c>
      <c r="AO214">
        <v>5206929.5114584398</v>
      </c>
      <c r="AP214">
        <v>6733258.0269943001</v>
      </c>
      <c r="AQ214">
        <v>8239415.6845119996</v>
      </c>
      <c r="AR214">
        <v>1114416.60008499</v>
      </c>
      <c r="AS214">
        <v>9439097.3658413608</v>
      </c>
      <c r="AT214">
        <v>616058.61869284499</v>
      </c>
      <c r="AU214">
        <v>12879870.802110201</v>
      </c>
      <c r="AV214">
        <v>12426575.0082842</v>
      </c>
      <c r="AW214">
        <v>8239415.6845119996</v>
      </c>
      <c r="AX214">
        <v>13.2026896655087</v>
      </c>
      <c r="AY214">
        <v>2.6393732696805201</v>
      </c>
      <c r="AZ214">
        <v>71.837051488891106</v>
      </c>
      <c r="BA214">
        <v>0.96499999999999997</v>
      </c>
      <c r="BB214">
        <v>0.64</v>
      </c>
      <c r="BC214">
        <v>0.66300000000000003</v>
      </c>
      <c r="BD214">
        <v>-0.05</v>
      </c>
      <c r="BE214">
        <v>-0.64</v>
      </c>
      <c r="BF214">
        <v>-0.59</v>
      </c>
      <c r="BG214">
        <v>0.99416541167107997</v>
      </c>
      <c r="BH214">
        <v>0.20580395562204301</v>
      </c>
      <c r="BI214">
        <v>0.234110371668446</v>
      </c>
      <c r="BJ214">
        <v>0.99999987688113601</v>
      </c>
      <c r="BK214">
        <v>0.27258537506200098</v>
      </c>
      <c r="BL214" s="1">
        <v>0.38261391681062601</v>
      </c>
      <c r="BM214" s="1">
        <v>0.7</v>
      </c>
      <c r="BN214">
        <v>0.7</v>
      </c>
      <c r="BO214" s="1">
        <v>1.1000000000000001</v>
      </c>
      <c r="BP214" s="1">
        <v>0</v>
      </c>
      <c r="BU214">
        <v>2.2999999999999998</v>
      </c>
      <c r="BV214">
        <v>3.1</v>
      </c>
      <c r="BW214">
        <v>2</v>
      </c>
      <c r="BY214">
        <v>4.8</v>
      </c>
    </row>
    <row r="215" spans="1:79" x14ac:dyDescent="0.3">
      <c r="A215">
        <v>6660</v>
      </c>
      <c r="B215" t="s">
        <v>9</v>
      </c>
      <c r="C215" t="s">
        <v>8</v>
      </c>
      <c r="E215" t="s">
        <v>730</v>
      </c>
      <c r="F215" t="str">
        <f>IF(ISBLANK(E215),"Unknown",VLOOKUP(E215,'[1]LVL1_ID_metadata _final'!$F$2:$G$690,2,FALSE))</f>
        <v>Therapeutics/Drugs</v>
      </c>
      <c r="G215" t="str">
        <f>IF(ISBLANK(E215),"Unknown",VLOOKUP(E215,'[1]LVL1_ID_metadata _final'!$F$2:$H$690,3,FALSE))</f>
        <v>Drugs of abuse/Illegal drugs</v>
      </c>
      <c r="J215" t="str">
        <f>IF(ISBLANK($E215),"Unknown",VLOOKUP($E215,'[1]LVL1_ID_metadata _final'!$F$2:$K$690,6,FALSE))</f>
        <v>https://www.caymanchem.com/product/17084</v>
      </c>
      <c r="L215" t="s">
        <v>729</v>
      </c>
      <c r="M215" t="s">
        <v>4</v>
      </c>
      <c r="N215" t="s">
        <v>4</v>
      </c>
      <c r="O215" t="s">
        <v>3</v>
      </c>
      <c r="P215" t="s">
        <v>18</v>
      </c>
      <c r="Q215" t="s">
        <v>3</v>
      </c>
      <c r="R215">
        <v>387.17946000000001</v>
      </c>
      <c r="S215">
        <v>388.18673999999999</v>
      </c>
      <c r="T215">
        <v>11.95</v>
      </c>
      <c r="U215">
        <v>7609637.77756768</v>
      </c>
      <c r="V215">
        <v>89</v>
      </c>
      <c r="W215">
        <v>1</v>
      </c>
      <c r="X215">
        <v>0</v>
      </c>
      <c r="Y215">
        <v>34.6</v>
      </c>
      <c r="Z215">
        <v>38.4</v>
      </c>
      <c r="AB215" t="s">
        <v>2</v>
      </c>
      <c r="AC215" t="s">
        <v>2</v>
      </c>
      <c r="AD215" t="s">
        <v>1</v>
      </c>
      <c r="AE215" t="s">
        <v>0</v>
      </c>
      <c r="AF215">
        <v>5969447.4432252804</v>
      </c>
      <c r="AG215">
        <v>7609637.77756768</v>
      </c>
      <c r="AH215">
        <v>7223912.8571700798</v>
      </c>
      <c r="AI215">
        <v>139238.56411822699</v>
      </c>
      <c r="AJ215">
        <v>2057548.6852490201</v>
      </c>
      <c r="AK215">
        <v>3233294.4312482402</v>
      </c>
      <c r="AL215">
        <v>3756087.3580110902</v>
      </c>
      <c r="AM215">
        <v>134532.75092252</v>
      </c>
      <c r="AN215">
        <v>4383915.9920878196</v>
      </c>
      <c r="AO215">
        <v>4168590.6670582499</v>
      </c>
      <c r="AP215">
        <v>3240447.7790853102</v>
      </c>
      <c r="AQ215">
        <v>1804299.5030006601</v>
      </c>
      <c r="AR215">
        <v>1001643.66298522</v>
      </c>
      <c r="AS215">
        <v>1336730.65559091</v>
      </c>
      <c r="AT215">
        <v>134519.77252220199</v>
      </c>
      <c r="AU215">
        <v>7223912.8571700798</v>
      </c>
      <c r="AV215">
        <v>3233294.4312482402</v>
      </c>
      <c r="AW215">
        <v>1336730.65559091</v>
      </c>
      <c r="AX215">
        <v>12.367202863153601</v>
      </c>
      <c r="AY215">
        <v>28.8474171827528</v>
      </c>
      <c r="AZ215">
        <v>29.194624890835399</v>
      </c>
      <c r="BA215">
        <v>0.44800000000000001</v>
      </c>
      <c r="BB215">
        <v>0.185</v>
      </c>
      <c r="BC215">
        <v>0.41299999999999998</v>
      </c>
      <c r="BD215">
        <v>-1.1599999999999999</v>
      </c>
      <c r="BE215">
        <v>-2.4300000000000002</v>
      </c>
      <c r="BF215">
        <v>-1.27</v>
      </c>
      <c r="BG215">
        <v>1.56536521427246E-2</v>
      </c>
      <c r="BH215">
        <v>5.9626230458520403E-4</v>
      </c>
      <c r="BI215">
        <v>2.3958727642754599E-2</v>
      </c>
      <c r="BJ215">
        <v>3.79656705404708E-2</v>
      </c>
      <c r="BK215">
        <v>1.53390412751511E-3</v>
      </c>
      <c r="BL215">
        <v>5.80396632955252E-2</v>
      </c>
      <c r="BM215">
        <v>2.7</v>
      </c>
      <c r="BN215" s="1">
        <v>4.2</v>
      </c>
      <c r="BO215">
        <v>3.5</v>
      </c>
      <c r="BQ215">
        <v>1.7</v>
      </c>
      <c r="BR215">
        <v>1.4</v>
      </c>
      <c r="BS215">
        <v>2.9</v>
      </c>
      <c r="BU215">
        <v>3.3</v>
      </c>
      <c r="BV215">
        <v>4.4000000000000004</v>
      </c>
      <c r="BW215">
        <v>2.9</v>
      </c>
      <c r="BX215">
        <v>2.1</v>
      </c>
      <c r="BY215">
        <v>1.1000000000000001</v>
      </c>
      <c r="BZ215">
        <v>2.1</v>
      </c>
    </row>
    <row r="216" spans="1:79" x14ac:dyDescent="0.3">
      <c r="A216">
        <v>3096</v>
      </c>
      <c r="B216" t="s">
        <v>9</v>
      </c>
      <c r="E216" t="s">
        <v>728</v>
      </c>
      <c r="F216" t="str">
        <f>IF(ISBLANK(E216),"Unknown",VLOOKUP(E216,'[1]LVL1_ID_metadata _final'!$F$2:$G$690,2,FALSE))</f>
        <v>Therapeutics/Drugs</v>
      </c>
      <c r="G216" t="str">
        <f>IF(ISBLANK(E216),"Unknown",VLOOKUP(E216,'[1]LVL1_ID_metadata _final'!$F$2:$H$690,3,FALSE))</f>
        <v>Drugs of abuse/Illegal drugs</v>
      </c>
      <c r="I216" t="str">
        <f>IF(ISBLANK($E216),"Unknown",VLOOKUP($E216,'[1]LVL1_ID_metadata _final'!$F$2:$K$690,5,FALSE))</f>
        <v>22352-82-5</v>
      </c>
      <c r="J216" t="str">
        <f>IF(ISBLANK($E216),"Unknown",VLOOKUP($E216,'[1]LVL1_ID_metadata _final'!$F$2:$K$690,6,FALSE))</f>
        <v>https://www.caymanchem.com/product/ISO00130/acetyl-norfentanyl-(hydrochloride)</v>
      </c>
      <c r="L216" t="s">
        <v>727</v>
      </c>
      <c r="M216" t="s">
        <v>4</v>
      </c>
      <c r="N216" t="s">
        <v>4</v>
      </c>
      <c r="O216" t="s">
        <v>3</v>
      </c>
      <c r="P216" t="s">
        <v>18</v>
      </c>
      <c r="Q216" t="s">
        <v>3</v>
      </c>
      <c r="R216">
        <v>218.14211</v>
      </c>
      <c r="S216">
        <v>219.14938000000001</v>
      </c>
      <c r="T216">
        <v>20.082000000000001</v>
      </c>
      <c r="U216">
        <v>12315483.813272299</v>
      </c>
      <c r="V216">
        <v>145</v>
      </c>
      <c r="W216">
        <v>1</v>
      </c>
      <c r="X216">
        <v>0</v>
      </c>
      <c r="Y216">
        <v>32.4</v>
      </c>
      <c r="Z216">
        <v>6.6</v>
      </c>
      <c r="AB216" t="s">
        <v>2</v>
      </c>
      <c r="AC216" t="s">
        <v>2</v>
      </c>
      <c r="AD216" t="s">
        <v>1</v>
      </c>
      <c r="AE216" t="s">
        <v>0</v>
      </c>
      <c r="AF216">
        <v>7921388.0868733702</v>
      </c>
      <c r="AG216">
        <v>7829472.2569351997</v>
      </c>
      <c r="AH216">
        <v>7220390.4985562097</v>
      </c>
      <c r="AI216">
        <v>100759.69326314</v>
      </c>
      <c r="AJ216">
        <v>11072401.484986501</v>
      </c>
      <c r="AK216">
        <v>12315483.813272299</v>
      </c>
      <c r="AL216">
        <v>11632006.3370215</v>
      </c>
      <c r="AM216">
        <v>115552.564232345</v>
      </c>
      <c r="AN216">
        <v>9705043.9974911902</v>
      </c>
      <c r="AO216">
        <v>8926656.14130559</v>
      </c>
      <c r="AP216">
        <v>8369030.8103057696</v>
      </c>
      <c r="AQ216">
        <v>4628697.6301892996</v>
      </c>
      <c r="AR216">
        <v>4412477.8522876399</v>
      </c>
      <c r="AS216">
        <v>5170770.4869342605</v>
      </c>
      <c r="AT216">
        <v>117959.232279331</v>
      </c>
      <c r="AU216">
        <v>7829472.2569351997</v>
      </c>
      <c r="AV216">
        <v>11632006.3370215</v>
      </c>
      <c r="AW216">
        <v>4628697.6301892996</v>
      </c>
      <c r="AX216">
        <v>4.9753869204284404</v>
      </c>
      <c r="AY216">
        <v>5.3332743744772397</v>
      </c>
      <c r="AZ216">
        <v>8.2460388310127595</v>
      </c>
      <c r="BA216">
        <v>1.486</v>
      </c>
      <c r="BB216">
        <v>0.59099999999999997</v>
      </c>
      <c r="BC216">
        <v>0.39800000000000002</v>
      </c>
      <c r="BD216">
        <v>0.56999999999999995</v>
      </c>
      <c r="BE216">
        <v>-0.76</v>
      </c>
      <c r="BF216">
        <v>-1.33</v>
      </c>
      <c r="BG216">
        <v>4.4574772258609803E-4</v>
      </c>
      <c r="BH216">
        <v>2.1192557042126701E-4</v>
      </c>
      <c r="BI216" s="1">
        <v>5.1087107904024299E-6</v>
      </c>
      <c r="BJ216">
        <v>1.9169024960792899E-3</v>
      </c>
      <c r="BK216">
        <v>6.3889785368532299E-4</v>
      </c>
      <c r="BL216" s="1">
        <v>7.4964379841962499E-5</v>
      </c>
      <c r="BM216" s="1">
        <v>3.9</v>
      </c>
      <c r="BN216" s="1">
        <v>2.7</v>
      </c>
      <c r="BO216">
        <v>4.2</v>
      </c>
      <c r="BP216" s="1"/>
      <c r="BQ216" s="1">
        <v>5.6</v>
      </c>
      <c r="BR216">
        <v>4.8</v>
      </c>
      <c r="BS216">
        <v>4.5</v>
      </c>
      <c r="BU216">
        <v>7.1</v>
      </c>
      <c r="BV216">
        <v>7.5</v>
      </c>
      <c r="BW216">
        <v>6.4</v>
      </c>
      <c r="BX216">
        <v>3.3</v>
      </c>
      <c r="BY216">
        <v>3.6</v>
      </c>
      <c r="BZ216">
        <v>5.8</v>
      </c>
    </row>
    <row r="217" spans="1:79" x14ac:dyDescent="0.3">
      <c r="A217">
        <v>302</v>
      </c>
      <c r="B217" t="s">
        <v>9</v>
      </c>
      <c r="C217" t="s">
        <v>8</v>
      </c>
      <c r="E217" t="s">
        <v>726</v>
      </c>
      <c r="F217" t="str">
        <f>IF(ISBLANK(E217),"Unknown",VLOOKUP(E217,'[1]LVL1_ID_metadata _final'!$F$2:$G$690,2,FALSE))</f>
        <v>Therapeutics/Drugs</v>
      </c>
      <c r="G217" t="str">
        <f>IF(ISBLANK(E217),"Unknown",VLOOKUP(E217,'[1]LVL1_ID_metadata _final'!$F$2:$H$690,3,FALSE))</f>
        <v>Drugs of abuse/Illegal drugs</v>
      </c>
      <c r="I217" t="str">
        <f>IF(ISBLANK($E217),"Unknown",VLOOKUP($E217,'[1]LVL1_ID_metadata _final'!$F$2:$K$690,5,FALSE))</f>
        <v>63779-90-8</v>
      </c>
      <c r="J217" t="str">
        <f>IF(ISBLANK($E217),"Unknown",VLOOKUP($E217,'[1]LVL1_ID_metadata _final'!$F$2:$K$690,6,FALSE))</f>
        <v>https://en.wikipedia.org/wiki/2,5-Dimethoxy-4-amylamphetamine</v>
      </c>
      <c r="L217" t="s">
        <v>725</v>
      </c>
      <c r="M217" t="s">
        <v>4</v>
      </c>
      <c r="N217" t="s">
        <v>4</v>
      </c>
      <c r="O217" t="s">
        <v>3</v>
      </c>
      <c r="P217" t="s">
        <v>4</v>
      </c>
      <c r="Q217" t="s">
        <v>3</v>
      </c>
      <c r="R217">
        <v>265.20438999999999</v>
      </c>
      <c r="S217">
        <v>266.21168999999998</v>
      </c>
      <c r="T217">
        <v>21.611000000000001</v>
      </c>
      <c r="U217">
        <v>35014449.904861197</v>
      </c>
      <c r="V217">
        <v>38</v>
      </c>
      <c r="W217">
        <v>1</v>
      </c>
      <c r="X217">
        <v>0</v>
      </c>
      <c r="Y217">
        <v>49.6</v>
      </c>
      <c r="Z217">
        <v>44.3</v>
      </c>
      <c r="AB217" t="s">
        <v>2</v>
      </c>
      <c r="AC217" t="s">
        <v>2</v>
      </c>
      <c r="AD217" t="s">
        <v>1</v>
      </c>
      <c r="AE217" t="s">
        <v>0</v>
      </c>
      <c r="AF217">
        <v>30741563.054009002</v>
      </c>
      <c r="AG217">
        <v>30896969.085457299</v>
      </c>
      <c r="AH217">
        <v>28164963.376652598</v>
      </c>
      <c r="AI217">
        <v>408503.929669009</v>
      </c>
      <c r="AJ217">
        <v>29088855.475738999</v>
      </c>
      <c r="AK217">
        <v>26683772.774556901</v>
      </c>
      <c r="AL217">
        <v>26298321.133429799</v>
      </c>
      <c r="AM217">
        <v>404305.38667580998</v>
      </c>
      <c r="AN217">
        <v>35014449.904861197</v>
      </c>
      <c r="AO217">
        <v>25522976.438348301</v>
      </c>
      <c r="AP217">
        <v>23114345.2758497</v>
      </c>
      <c r="AQ217">
        <v>33426030.5323071</v>
      </c>
      <c r="AR217">
        <v>32672452.249534201</v>
      </c>
      <c r="AS217">
        <v>33980756.570233099</v>
      </c>
      <c r="AT217">
        <v>171530.779714565</v>
      </c>
      <c r="AU217">
        <v>30741563.054009002</v>
      </c>
      <c r="AV217">
        <v>26683772.774556901</v>
      </c>
      <c r="AW217">
        <v>33426030.5323071</v>
      </c>
      <c r="AX217">
        <v>5.1259621498255603</v>
      </c>
      <c r="AY217" s="1">
        <v>5.5275726256845799</v>
      </c>
      <c r="AZ217" s="1">
        <v>1.9684382176059401</v>
      </c>
      <c r="BA217">
        <v>0.86799999999999999</v>
      </c>
      <c r="BB217" s="1">
        <v>1.087</v>
      </c>
      <c r="BC217" s="1">
        <v>1.2529999999999999</v>
      </c>
      <c r="BD217">
        <v>-0.2</v>
      </c>
      <c r="BE217">
        <v>0.12</v>
      </c>
      <c r="BF217">
        <v>0.33</v>
      </c>
      <c r="BG217">
        <v>0.108185871745598</v>
      </c>
      <c r="BH217">
        <v>5.6419144384844702E-2</v>
      </c>
      <c r="BI217">
        <v>3.9155342048360397E-3</v>
      </c>
      <c r="BJ217">
        <v>0.19546026431000901</v>
      </c>
      <c r="BK217">
        <v>8.5802368912167304E-2</v>
      </c>
      <c r="BL217">
        <v>1.30645452604717E-2</v>
      </c>
      <c r="BM217" s="1">
        <v>5.5</v>
      </c>
      <c r="BN217">
        <v>6.2</v>
      </c>
      <c r="BO217">
        <v>6.2</v>
      </c>
      <c r="BP217" s="1">
        <v>1.1000000000000001</v>
      </c>
      <c r="BQ217">
        <v>5.5</v>
      </c>
      <c r="BR217">
        <v>6.2</v>
      </c>
      <c r="BS217">
        <v>5.0999999999999996</v>
      </c>
      <c r="BT217">
        <v>0.8</v>
      </c>
      <c r="BU217">
        <v>6.8</v>
      </c>
      <c r="BV217">
        <v>6.5</v>
      </c>
      <c r="BW217">
        <v>6.6</v>
      </c>
      <c r="BX217">
        <v>5.8</v>
      </c>
      <c r="BY217">
        <v>5.5</v>
      </c>
      <c r="BZ217">
        <v>5.8</v>
      </c>
      <c r="CA217">
        <v>0.8</v>
      </c>
    </row>
    <row r="218" spans="1:79" x14ac:dyDescent="0.3">
      <c r="A218">
        <v>465</v>
      </c>
      <c r="B218" t="s">
        <v>9</v>
      </c>
      <c r="C218" t="s">
        <v>8</v>
      </c>
      <c r="E218" t="s">
        <v>724</v>
      </c>
      <c r="F218" t="str">
        <f>IF(ISBLANK(E218),"Unknown",VLOOKUP(E218,'[1]LVL1_ID_metadata _final'!$F$2:$G$690,2,FALSE))</f>
        <v>Therapeutics/Drugs</v>
      </c>
      <c r="G218" t="str">
        <f>IF(ISBLANK(E218),"Unknown",VLOOKUP(E218,'[1]LVL1_ID_metadata _final'!$F$2:$H$690,3,FALSE))</f>
        <v>Drugs of abuse/Illegal drugs</v>
      </c>
      <c r="I218" t="str">
        <f>IF(ISBLANK($E218),"Unknown",VLOOKUP($E218,'[1]LVL1_ID_metadata _final'!$F$2:$K$690,5,FALSE))</f>
        <v>137252-25-6</v>
      </c>
      <c r="J218" t="str">
        <f>IF(ISBLANK($E218),"Unknown",VLOOKUP($E218,'[1]LVL1_ID_metadata _final'!$F$2:$K$690,6,FALSE))</f>
        <v>https://en.wikipedia.org/wiki/HU-331</v>
      </c>
      <c r="L218" t="s">
        <v>723</v>
      </c>
      <c r="M218" t="s">
        <v>4</v>
      </c>
      <c r="N218" t="s">
        <v>4</v>
      </c>
      <c r="O218" t="s">
        <v>3</v>
      </c>
      <c r="P218" t="s">
        <v>18</v>
      </c>
      <c r="Q218" t="s">
        <v>4</v>
      </c>
      <c r="R218">
        <v>328.20382999999998</v>
      </c>
      <c r="S218">
        <v>329.21111000000002</v>
      </c>
      <c r="T218">
        <v>17.260999999999999</v>
      </c>
      <c r="U218">
        <v>48767776.091251299</v>
      </c>
      <c r="V218">
        <v>125</v>
      </c>
      <c r="W218">
        <v>1</v>
      </c>
      <c r="X218">
        <v>0</v>
      </c>
      <c r="Y218">
        <v>56.1</v>
      </c>
      <c r="Z218">
        <v>45.5</v>
      </c>
      <c r="AB218" t="s">
        <v>28</v>
      </c>
      <c r="AC218" t="s">
        <v>2</v>
      </c>
      <c r="AD218" t="s">
        <v>1</v>
      </c>
      <c r="AE218" t="s">
        <v>0</v>
      </c>
      <c r="AF218">
        <v>46777516.4424567</v>
      </c>
      <c r="AG218">
        <v>47808797.833897397</v>
      </c>
      <c r="AH218">
        <v>48767776.091251299</v>
      </c>
      <c r="AI218">
        <v>109287.48013225599</v>
      </c>
      <c r="AJ218">
        <v>174614.140690992</v>
      </c>
      <c r="AK218">
        <v>274403.30109586398</v>
      </c>
      <c r="AL218">
        <v>185102.04523470701</v>
      </c>
      <c r="AM218">
        <v>120223.72320896</v>
      </c>
      <c r="AN218">
        <v>21632696.242867399</v>
      </c>
      <c r="AO218">
        <v>19271187.897755899</v>
      </c>
      <c r="AP218">
        <v>20046996.5250565</v>
      </c>
      <c r="AQ218">
        <v>150545.93392752099</v>
      </c>
      <c r="AR218">
        <v>1461527.6987278201</v>
      </c>
      <c r="AS218">
        <v>773029.25283316395</v>
      </c>
      <c r="AT218">
        <v>121975.923449366</v>
      </c>
      <c r="AU218">
        <v>47808797.833897397</v>
      </c>
      <c r="AV218">
        <v>185102.04523470701</v>
      </c>
      <c r="AW218">
        <v>773029.25283316395</v>
      </c>
      <c r="AX218">
        <v>2.0829863028750402</v>
      </c>
      <c r="AY218" s="1">
        <v>25.943223293820701</v>
      </c>
      <c r="AZ218" s="1">
        <v>82.482962878723498</v>
      </c>
      <c r="BA218" s="1">
        <v>4.0000000000000001E-3</v>
      </c>
      <c r="BB218" s="1">
        <v>1.6E-2</v>
      </c>
      <c r="BC218" s="1">
        <v>4.1760000000000002</v>
      </c>
      <c r="BD218" s="1">
        <v>-8.01</v>
      </c>
      <c r="BE218">
        <v>-5.95</v>
      </c>
      <c r="BF218">
        <v>2.06</v>
      </c>
      <c r="BG218">
        <v>1.76320747734993E-4</v>
      </c>
      <c r="BH218">
        <v>5.3784615851293295E-4</v>
      </c>
      <c r="BI218">
        <v>0.26572306928446299</v>
      </c>
      <c r="BJ218">
        <v>8.8031358686226796E-4</v>
      </c>
      <c r="BK218">
        <v>1.40429985519895E-3</v>
      </c>
      <c r="BL218">
        <v>0.42528156593064598</v>
      </c>
      <c r="BM218">
        <v>6.6</v>
      </c>
      <c r="BN218">
        <v>6.6</v>
      </c>
      <c r="BO218">
        <v>6.6</v>
      </c>
      <c r="BR218">
        <v>2.8</v>
      </c>
      <c r="BU218">
        <v>8.5</v>
      </c>
      <c r="BV218">
        <v>8.5</v>
      </c>
      <c r="BW218">
        <v>8.1</v>
      </c>
      <c r="BZ218">
        <v>1.5</v>
      </c>
    </row>
    <row r="219" spans="1:79" x14ac:dyDescent="0.3">
      <c r="A219">
        <v>1233</v>
      </c>
      <c r="B219" t="s">
        <v>9</v>
      </c>
      <c r="C219" t="s">
        <v>8</v>
      </c>
      <c r="E219" t="s">
        <v>724</v>
      </c>
      <c r="F219" t="str">
        <f>IF(ISBLANK(E219),"Unknown",VLOOKUP(E219,'[1]LVL1_ID_metadata _final'!$F$2:$G$690,2,FALSE))</f>
        <v>Therapeutics/Drugs</v>
      </c>
      <c r="G219" t="str">
        <f>IF(ISBLANK(E219),"Unknown",VLOOKUP(E219,'[1]LVL1_ID_metadata _final'!$F$2:$H$690,3,FALSE))</f>
        <v>Drugs of abuse/Illegal drugs</v>
      </c>
      <c r="I219" t="str">
        <f>IF(ISBLANK($E219),"Unknown",VLOOKUP($E219,'[1]LVL1_ID_metadata _final'!$F$2:$K$690,5,FALSE))</f>
        <v>137252-25-6</v>
      </c>
      <c r="J219" t="str">
        <f>IF(ISBLANK($E219),"Unknown",VLOOKUP($E219,'[1]LVL1_ID_metadata _final'!$F$2:$K$690,6,FALSE))</f>
        <v>https://en.wikipedia.org/wiki/HU-331</v>
      </c>
      <c r="L219" t="s">
        <v>723</v>
      </c>
      <c r="M219" t="s">
        <v>4</v>
      </c>
      <c r="N219" t="s">
        <v>4</v>
      </c>
      <c r="O219" t="s">
        <v>3</v>
      </c>
      <c r="P219" t="s">
        <v>18</v>
      </c>
      <c r="Q219" t="s">
        <v>4</v>
      </c>
      <c r="R219">
        <v>328.20384000000001</v>
      </c>
      <c r="S219">
        <v>329.21111999999999</v>
      </c>
      <c r="T219">
        <v>20.120999999999999</v>
      </c>
      <c r="U219">
        <v>29674053.769477099</v>
      </c>
      <c r="V219">
        <v>125</v>
      </c>
      <c r="W219">
        <v>1</v>
      </c>
      <c r="X219">
        <v>0</v>
      </c>
      <c r="Y219">
        <v>66.400000000000006</v>
      </c>
      <c r="Z219">
        <v>47.4</v>
      </c>
      <c r="AB219" t="s">
        <v>28</v>
      </c>
      <c r="AC219" t="s">
        <v>2</v>
      </c>
      <c r="AD219" t="s">
        <v>1</v>
      </c>
      <c r="AE219" t="s">
        <v>0</v>
      </c>
      <c r="AF219">
        <v>29674053.769477099</v>
      </c>
      <c r="AG219">
        <v>23704945.223126099</v>
      </c>
      <c r="AH219">
        <v>26152070.695962898</v>
      </c>
      <c r="AI219">
        <v>99322.216613562996</v>
      </c>
      <c r="AJ219">
        <v>297614.36135702801</v>
      </c>
      <c r="AK219">
        <v>368902.155836094</v>
      </c>
      <c r="AL219">
        <v>318088.496274782</v>
      </c>
      <c r="AM219">
        <v>155761.67618263801</v>
      </c>
      <c r="AN219">
        <v>14388818.9976018</v>
      </c>
      <c r="AO219">
        <v>11193484.904056501</v>
      </c>
      <c r="AP219">
        <v>13177117.4126596</v>
      </c>
      <c r="AQ219">
        <v>301222.497583683</v>
      </c>
      <c r="AR219">
        <v>261694.584907668</v>
      </c>
      <c r="AS219">
        <v>368928.760835336</v>
      </c>
      <c r="AT219">
        <v>132487.88669193201</v>
      </c>
      <c r="AU219">
        <v>26152070.695962898</v>
      </c>
      <c r="AV219">
        <v>318088.496274782</v>
      </c>
      <c r="AW219">
        <v>301222.497583683</v>
      </c>
      <c r="AX219">
        <v>11.318746523945199</v>
      </c>
      <c r="AY219">
        <v>11.1834135534837</v>
      </c>
      <c r="AZ219" s="1">
        <v>17.459096741895799</v>
      </c>
      <c r="BA219">
        <v>1.2E-2</v>
      </c>
      <c r="BB219">
        <v>1.2E-2</v>
      </c>
      <c r="BC219" s="1">
        <v>0.94699999999999995</v>
      </c>
      <c r="BD219">
        <v>-6.36</v>
      </c>
      <c r="BE219">
        <v>-6.44</v>
      </c>
      <c r="BF219">
        <v>-0.08</v>
      </c>
      <c r="BG219" s="1">
        <v>5.2310327847138203E-8</v>
      </c>
      <c r="BH219" s="1">
        <v>4.6113138196801602E-8</v>
      </c>
      <c r="BI219">
        <v>0.84831195501696699</v>
      </c>
      <c r="BJ219" s="1">
        <v>2.0203630396809798E-6</v>
      </c>
      <c r="BK219" s="1">
        <v>1.17991992361066E-6</v>
      </c>
      <c r="BL219" s="1">
        <v>0.99039958856472299</v>
      </c>
      <c r="BM219" s="1">
        <v>5.8</v>
      </c>
      <c r="BN219">
        <v>6</v>
      </c>
      <c r="BO219">
        <v>5.8</v>
      </c>
      <c r="BP219" s="1"/>
      <c r="BQ219">
        <v>5.0999999999999996</v>
      </c>
      <c r="BR219">
        <v>3.2</v>
      </c>
      <c r="BS219">
        <v>5.0999999999999996</v>
      </c>
      <c r="BU219">
        <v>6.1</v>
      </c>
      <c r="BV219">
        <v>7.6</v>
      </c>
      <c r="BW219">
        <v>5.4</v>
      </c>
      <c r="BX219">
        <v>4.7</v>
      </c>
      <c r="BY219">
        <v>2</v>
      </c>
      <c r="BZ219">
        <v>2.8</v>
      </c>
    </row>
    <row r="220" spans="1:79" x14ac:dyDescent="0.3">
      <c r="A220">
        <v>4253</v>
      </c>
      <c r="B220" t="s">
        <v>9</v>
      </c>
      <c r="C220" t="s">
        <v>8</v>
      </c>
      <c r="E220" t="s">
        <v>724</v>
      </c>
      <c r="F220" t="str">
        <f>IF(ISBLANK(E220),"Unknown",VLOOKUP(E220,'[1]LVL1_ID_metadata _final'!$F$2:$G$690,2,FALSE))</f>
        <v>Therapeutics/Drugs</v>
      </c>
      <c r="G220" t="str">
        <f>IF(ISBLANK(E220),"Unknown",VLOOKUP(E220,'[1]LVL1_ID_metadata _final'!$F$2:$H$690,3,FALSE))</f>
        <v>Drugs of abuse/Illegal drugs</v>
      </c>
      <c r="I220" t="str">
        <f>IF(ISBLANK($E220),"Unknown",VLOOKUP($E220,'[1]LVL1_ID_metadata _final'!$F$2:$K$690,5,FALSE))</f>
        <v>137252-25-6</v>
      </c>
      <c r="J220" t="str">
        <f>IF(ISBLANK($E220),"Unknown",VLOOKUP($E220,'[1]LVL1_ID_metadata _final'!$F$2:$K$690,6,FALSE))</f>
        <v>https://en.wikipedia.org/wiki/HU-331</v>
      </c>
      <c r="L220" t="s">
        <v>723</v>
      </c>
      <c r="M220" t="s">
        <v>4</v>
      </c>
      <c r="N220" t="s">
        <v>4</v>
      </c>
      <c r="O220" t="s">
        <v>3</v>
      </c>
      <c r="P220" t="s">
        <v>18</v>
      </c>
      <c r="Q220" t="s">
        <v>4</v>
      </c>
      <c r="R220">
        <v>328.20382000000001</v>
      </c>
      <c r="S220">
        <v>329.21109000000001</v>
      </c>
      <c r="T220">
        <v>22.533999999999999</v>
      </c>
      <c r="U220">
        <v>11292712.8662566</v>
      </c>
      <c r="V220">
        <v>125</v>
      </c>
      <c r="W220">
        <v>1</v>
      </c>
      <c r="X220">
        <v>0</v>
      </c>
      <c r="Y220">
        <v>51.8</v>
      </c>
      <c r="Z220">
        <v>44.7</v>
      </c>
      <c r="AB220" t="s">
        <v>28</v>
      </c>
      <c r="AC220" t="s">
        <v>2</v>
      </c>
      <c r="AD220" t="s">
        <v>1</v>
      </c>
      <c r="AE220" t="s">
        <v>0</v>
      </c>
      <c r="AF220">
        <v>11292712.8662566</v>
      </c>
      <c r="AG220">
        <v>10591369.430527201</v>
      </c>
      <c r="AH220">
        <v>10989820.665949101</v>
      </c>
      <c r="AI220">
        <v>225349.28873831601</v>
      </c>
      <c r="AJ220">
        <v>8075227.7293001004</v>
      </c>
      <c r="AK220">
        <v>7072656.1444456698</v>
      </c>
      <c r="AL220">
        <v>989074.29104122298</v>
      </c>
      <c r="AM220">
        <v>209575.40855136199</v>
      </c>
      <c r="AN220">
        <v>5908992.6697687497</v>
      </c>
      <c r="AO220">
        <v>6915504.2576520396</v>
      </c>
      <c r="AP220">
        <v>5761649.07243127</v>
      </c>
      <c r="AQ220">
        <v>2706668.0971152699</v>
      </c>
      <c r="AR220">
        <v>7037609.7685080701</v>
      </c>
      <c r="AS220">
        <v>2138943.0786225698</v>
      </c>
      <c r="AT220">
        <v>125432.04722684099</v>
      </c>
      <c r="AU220">
        <v>10989820.665949101</v>
      </c>
      <c r="AV220">
        <v>7072656.1444456698</v>
      </c>
      <c r="AW220">
        <v>2706668.0971152699</v>
      </c>
      <c r="AX220">
        <v>3.2100391246741702</v>
      </c>
      <c r="AY220">
        <v>71.290041615116806</v>
      </c>
      <c r="AZ220">
        <v>67.644216062706704</v>
      </c>
      <c r="BA220">
        <v>0.64400000000000002</v>
      </c>
      <c r="BB220">
        <v>0.246</v>
      </c>
      <c r="BC220">
        <v>0.38300000000000001</v>
      </c>
      <c r="BD220">
        <v>-0.64</v>
      </c>
      <c r="BE220">
        <v>-2.02</v>
      </c>
      <c r="BF220">
        <v>-1.39</v>
      </c>
      <c r="BG220">
        <v>0.29144921650393302</v>
      </c>
      <c r="BH220">
        <v>0.235693472527986</v>
      </c>
      <c r="BI220">
        <v>0.98366188757017603</v>
      </c>
      <c r="BJ220">
        <v>0.434776911315712</v>
      </c>
      <c r="BK220">
        <v>0.30779236890895501</v>
      </c>
      <c r="BL220">
        <v>0.999999927105924</v>
      </c>
      <c r="BM220" s="1">
        <v>3.3</v>
      </c>
      <c r="BN220">
        <v>3.5</v>
      </c>
      <c r="BO220">
        <v>2.6</v>
      </c>
      <c r="BP220">
        <v>0</v>
      </c>
      <c r="BQ220">
        <v>0.5</v>
      </c>
      <c r="BR220">
        <v>0.5</v>
      </c>
      <c r="BS220">
        <v>4.5</v>
      </c>
      <c r="BT220">
        <v>1.5</v>
      </c>
      <c r="BU220">
        <v>4</v>
      </c>
      <c r="BV220">
        <v>4</v>
      </c>
      <c r="BW220">
        <v>3.6</v>
      </c>
      <c r="BX220">
        <v>0.6</v>
      </c>
      <c r="BY220">
        <v>0.5</v>
      </c>
      <c r="BZ220">
        <v>0.2</v>
      </c>
    </row>
    <row r="221" spans="1:79" x14ac:dyDescent="0.3">
      <c r="A221">
        <v>650</v>
      </c>
      <c r="B221" t="s">
        <v>9</v>
      </c>
      <c r="C221" t="s">
        <v>8</v>
      </c>
      <c r="E221" t="s">
        <v>722</v>
      </c>
      <c r="F221" t="str">
        <f>IF(ISBLANK(E221),"Unknown",VLOOKUP(E221,'[1]LVL1_ID_metadata _final'!$F$2:$G$690,2,FALSE))</f>
        <v>Therapeutics/Drugs</v>
      </c>
      <c r="G221" t="str">
        <f>IF(ISBLANK(E221),"Unknown",VLOOKUP(E221,'[1]LVL1_ID_metadata _final'!$F$2:$H$690,3,FALSE))</f>
        <v>Immunosuppressant</v>
      </c>
      <c r="I221" t="str">
        <f>IF(ISBLANK($E221),"Unknown",VLOOKUP($E221,'[1]LVL1_ID_metadata _final'!$F$2:$K$690,5,FALSE))</f>
        <v>17598-66-2</v>
      </c>
      <c r="J221" t="str">
        <f>IF(ISBLANK($E221),"Unknown",VLOOKUP($E221,'[1]LVL1_ID_metadata _final'!$F$2:$K$690,6,FALSE))</f>
        <v>https://doi.org/10.1007/s00706-015-1426-7</v>
      </c>
      <c r="L221" t="s">
        <v>721</v>
      </c>
      <c r="M221" t="s">
        <v>4</v>
      </c>
      <c r="N221" t="s">
        <v>4</v>
      </c>
      <c r="O221" t="s">
        <v>3</v>
      </c>
      <c r="P221" t="s">
        <v>25</v>
      </c>
      <c r="Q221" t="s">
        <v>3</v>
      </c>
      <c r="R221">
        <v>220.08901</v>
      </c>
      <c r="S221">
        <v>221.09629000000001</v>
      </c>
      <c r="T221">
        <v>20.527000000000001</v>
      </c>
      <c r="U221">
        <v>58314221.389395103</v>
      </c>
      <c r="V221">
        <v>16</v>
      </c>
      <c r="W221">
        <v>2</v>
      </c>
      <c r="X221">
        <v>0</v>
      </c>
      <c r="Y221">
        <v>51.6</v>
      </c>
      <c r="Z221">
        <v>44.7</v>
      </c>
      <c r="AB221" t="s">
        <v>2</v>
      </c>
      <c r="AC221" t="s">
        <v>2</v>
      </c>
      <c r="AD221" t="s">
        <v>1</v>
      </c>
      <c r="AE221" t="s">
        <v>0</v>
      </c>
      <c r="AF221">
        <v>58314221.389395103</v>
      </c>
      <c r="AG221">
        <v>33743808.899801299</v>
      </c>
      <c r="AH221">
        <v>36619919.604153901</v>
      </c>
      <c r="AI221">
        <v>98787.390240793597</v>
      </c>
      <c r="AJ221">
        <v>200678.946923298</v>
      </c>
      <c r="AK221">
        <v>204987.574015274</v>
      </c>
      <c r="AL221">
        <v>196704.834093763</v>
      </c>
      <c r="AM221">
        <v>140836.577820165</v>
      </c>
      <c r="AN221">
        <v>14849317.3691727</v>
      </c>
      <c r="AO221">
        <v>14302417.465913201</v>
      </c>
      <c r="AP221">
        <v>14181577.3046529</v>
      </c>
      <c r="AQ221">
        <v>169510.688736546</v>
      </c>
      <c r="AR221">
        <v>191229.722499506</v>
      </c>
      <c r="AS221">
        <v>197221.13713238499</v>
      </c>
      <c r="AT221">
        <v>135709.288751555</v>
      </c>
      <c r="AU221">
        <v>36619919.604153901</v>
      </c>
      <c r="AV221">
        <v>200678.946923298</v>
      </c>
      <c r="AW221">
        <v>191229.722499506</v>
      </c>
      <c r="AX221">
        <v>31.316953096459901</v>
      </c>
      <c r="AY221" s="1">
        <v>2.06309394009795</v>
      </c>
      <c r="AZ221" s="1">
        <v>7.8393237159363904</v>
      </c>
      <c r="BA221">
        <v>5.0000000000000001E-3</v>
      </c>
      <c r="BB221">
        <v>5.0000000000000001E-3</v>
      </c>
      <c r="BC221" s="1">
        <v>0.95299999999999996</v>
      </c>
      <c r="BD221">
        <v>-7.51</v>
      </c>
      <c r="BE221">
        <v>-7.58</v>
      </c>
      <c r="BF221">
        <v>-7.0000000000000007E-2</v>
      </c>
      <c r="BG221" s="1">
        <v>9.9631171979197601E-8</v>
      </c>
      <c r="BH221" s="1">
        <v>8.88024642708984E-8</v>
      </c>
      <c r="BI221">
        <v>0.85331750560501096</v>
      </c>
      <c r="BJ221" s="1">
        <v>3.5209201556852399E-6</v>
      </c>
      <c r="BK221" s="1">
        <v>1.9441566241981699E-6</v>
      </c>
      <c r="BL221" s="1">
        <v>0.99264734225391704</v>
      </c>
      <c r="BM221" s="1">
        <v>3.6</v>
      </c>
      <c r="BN221">
        <v>6.2</v>
      </c>
      <c r="BO221">
        <v>6.6</v>
      </c>
      <c r="BP221" s="1"/>
      <c r="BU221">
        <v>7.5</v>
      </c>
      <c r="BV221">
        <v>9</v>
      </c>
      <c r="BW221">
        <v>8.3000000000000007</v>
      </c>
    </row>
    <row r="222" spans="1:79" x14ac:dyDescent="0.3">
      <c r="A222">
        <v>440</v>
      </c>
      <c r="B222" t="s">
        <v>9</v>
      </c>
      <c r="C222" t="s">
        <v>8</v>
      </c>
      <c r="E222" t="s">
        <v>720</v>
      </c>
      <c r="F222" t="str">
        <f>IF(ISBLANK(E222),"Unknown",VLOOKUP(E222,'[1]LVL1_ID_metadata _final'!$F$2:$G$690,2,FALSE))</f>
        <v>Therapeutics/Drugs</v>
      </c>
      <c r="G222" t="str">
        <f>IF(ISBLANK(E222),"Unknown",VLOOKUP(E222,'[1]LVL1_ID_metadata _final'!$F$2:$H$690,3,FALSE))</f>
        <v>Immunosuppressant</v>
      </c>
      <c r="I222" t="str">
        <f>IF(ISBLANK($E222),"Unknown",VLOOKUP($E222,'[1]LVL1_ID_metadata _final'!$F$2:$K$690,5,FALSE))</f>
        <v>24280-93-1</v>
      </c>
      <c r="J222" t="str">
        <f>IF(ISBLANK($E222),"Unknown",VLOOKUP($E222,'[1]LVL1_ID_metadata _final'!$F$2:$K$690,6,FALSE))</f>
        <v>https://en.wikipedia.org/wiki/Mycophenolic_acid</v>
      </c>
      <c r="L222" t="s">
        <v>719</v>
      </c>
      <c r="M222" t="s">
        <v>4</v>
      </c>
      <c r="N222" t="s">
        <v>4</v>
      </c>
      <c r="O222" t="s">
        <v>3</v>
      </c>
      <c r="P222" t="s">
        <v>4</v>
      </c>
      <c r="Q222" t="s">
        <v>4</v>
      </c>
      <c r="R222">
        <v>320.12598000000003</v>
      </c>
      <c r="S222">
        <v>321.13326000000001</v>
      </c>
      <c r="T222">
        <v>19.856000000000002</v>
      </c>
      <c r="U222">
        <v>58727587.195186503</v>
      </c>
      <c r="V222">
        <v>54</v>
      </c>
      <c r="W222">
        <v>10</v>
      </c>
      <c r="X222">
        <v>0</v>
      </c>
      <c r="Y222">
        <v>90.2</v>
      </c>
      <c r="Z222">
        <v>56.5</v>
      </c>
      <c r="AB222" t="s">
        <v>28</v>
      </c>
      <c r="AC222" t="s">
        <v>2</v>
      </c>
      <c r="AD222" t="s">
        <v>1</v>
      </c>
      <c r="AE222" t="s">
        <v>0</v>
      </c>
      <c r="AF222">
        <v>50696362.504212499</v>
      </c>
      <c r="AG222">
        <v>49968540.657814197</v>
      </c>
      <c r="AH222">
        <v>47348601.528096601</v>
      </c>
      <c r="AI222">
        <v>421458.92144625698</v>
      </c>
      <c r="AJ222">
        <v>57170645.460667402</v>
      </c>
      <c r="AK222">
        <v>58727587.195186503</v>
      </c>
      <c r="AL222">
        <v>56187995.645964302</v>
      </c>
      <c r="AM222">
        <v>1445758.2013113699</v>
      </c>
      <c r="AN222">
        <v>46863487.118667997</v>
      </c>
      <c r="AO222">
        <v>44770625.012324303</v>
      </c>
      <c r="AP222">
        <v>44971266.1731572</v>
      </c>
      <c r="AQ222">
        <v>19965903.133019</v>
      </c>
      <c r="AR222">
        <v>23830670.088169001</v>
      </c>
      <c r="AS222">
        <v>20501367.815457501</v>
      </c>
      <c r="AT222">
        <v>1544617.5871025799</v>
      </c>
      <c r="AU222">
        <v>49968540.657814197</v>
      </c>
      <c r="AV222">
        <v>57170645.460667402</v>
      </c>
      <c r="AW222">
        <v>20501367.815457501</v>
      </c>
      <c r="AX222">
        <v>3.5687493282516098</v>
      </c>
      <c r="AY222">
        <v>2.2324372651102302</v>
      </c>
      <c r="AZ222">
        <v>9.7698416524617002</v>
      </c>
      <c r="BA222">
        <v>1.1439999999999999</v>
      </c>
      <c r="BB222">
        <v>0.41</v>
      </c>
      <c r="BC222">
        <v>0.35899999999999999</v>
      </c>
      <c r="BD222">
        <v>0.19</v>
      </c>
      <c r="BE222">
        <v>-1.29</v>
      </c>
      <c r="BF222">
        <v>-1.48</v>
      </c>
      <c r="BG222">
        <v>5.0078761933873103E-2</v>
      </c>
      <c r="BH222" s="1">
        <v>6.1098748973531497E-6</v>
      </c>
      <c r="BI222" s="1">
        <v>2.2908942274302299E-6</v>
      </c>
      <c r="BJ222">
        <v>0.101697644522458</v>
      </c>
      <c r="BK222" s="1">
        <v>3.49763628168895E-5</v>
      </c>
      <c r="BL222" s="1">
        <v>4.24869306603047E-5</v>
      </c>
      <c r="BM222">
        <v>6.2</v>
      </c>
      <c r="BN222">
        <v>6.6</v>
      </c>
      <c r="BO222">
        <v>5.8</v>
      </c>
      <c r="BP222">
        <v>4.2</v>
      </c>
      <c r="BQ222">
        <v>6.6</v>
      </c>
      <c r="BR222">
        <v>6.2</v>
      </c>
      <c r="BS222">
        <v>6.6</v>
      </c>
      <c r="BT222">
        <v>4.4000000000000004</v>
      </c>
      <c r="BU222">
        <v>9.6</v>
      </c>
      <c r="BV222">
        <v>9.6</v>
      </c>
      <c r="BW222">
        <v>9.6</v>
      </c>
      <c r="BX222">
        <v>6</v>
      </c>
      <c r="BY222">
        <v>6</v>
      </c>
      <c r="BZ222">
        <v>6.4</v>
      </c>
      <c r="CA222">
        <v>4.4000000000000004</v>
      </c>
    </row>
    <row r="223" spans="1:79" x14ac:dyDescent="0.3">
      <c r="A223">
        <v>3873</v>
      </c>
      <c r="B223" t="s">
        <v>9</v>
      </c>
      <c r="C223" t="s">
        <v>8</v>
      </c>
      <c r="E223" t="s">
        <v>718</v>
      </c>
      <c r="F223" t="str">
        <f>IF(ISBLANK(E223),"Unknown",VLOOKUP(E223,'[1]LVL1_ID_metadata _final'!$F$2:$G$690,2,FALSE))</f>
        <v>Therapeutics/Drugs</v>
      </c>
      <c r="G223" t="str">
        <f>IF(ISBLANK(E223),"Unknown",VLOOKUP(E223,'[1]LVL1_ID_metadata _final'!$F$2:$H$690,3,FALSE))</f>
        <v>Pharmaceutical</v>
      </c>
      <c r="H223" t="str">
        <f>IF(ISBLANK(E223),"Unknown",VLOOKUP(E223,'[1]LVL1_ID_metadata _final'!$F$2:$I$690,4,FALSE))</f>
        <v>Synthetic</v>
      </c>
      <c r="J223" t="str">
        <f>IF(ISBLANK($E223),"Unknown",VLOOKUP($E223,'[1]LVL1_ID_metadata _final'!$F$2:$K$690,6,FALSE))</f>
        <v>https://patents.google.com/patent/US6962938B2/en</v>
      </c>
      <c r="L223" t="s">
        <v>717</v>
      </c>
      <c r="M223" t="s">
        <v>4</v>
      </c>
      <c r="N223" t="s">
        <v>109</v>
      </c>
      <c r="O223" t="s">
        <v>3</v>
      </c>
      <c r="P223" t="s">
        <v>25</v>
      </c>
      <c r="Q223" t="s">
        <v>3</v>
      </c>
      <c r="R223">
        <v>474.22561000000002</v>
      </c>
      <c r="S223">
        <v>475.23289</v>
      </c>
      <c r="T223">
        <v>17.378</v>
      </c>
      <c r="U223">
        <v>8322670.0001076004</v>
      </c>
      <c r="V223">
        <v>175</v>
      </c>
      <c r="W223">
        <v>3</v>
      </c>
      <c r="X223">
        <v>0</v>
      </c>
      <c r="Y223">
        <v>48.3</v>
      </c>
      <c r="Z223">
        <v>61.6</v>
      </c>
      <c r="AB223" t="s">
        <v>2</v>
      </c>
      <c r="AC223" t="s">
        <v>2</v>
      </c>
      <c r="AD223" t="s">
        <v>1</v>
      </c>
      <c r="AE223" t="s">
        <v>0</v>
      </c>
      <c r="AF223">
        <v>7190108.7023674902</v>
      </c>
      <c r="AG223">
        <v>7911898.8254116103</v>
      </c>
      <c r="AH223">
        <v>8322670.0001076004</v>
      </c>
      <c r="AI223">
        <v>74940.015632238399</v>
      </c>
      <c r="AJ223">
        <v>389475.05350128299</v>
      </c>
      <c r="AK223">
        <v>236261.49746702099</v>
      </c>
      <c r="AL223">
        <v>393088.75522948097</v>
      </c>
      <c r="AM223">
        <v>88477.499648630299</v>
      </c>
      <c r="AN223">
        <v>3257733.40083797</v>
      </c>
      <c r="AO223">
        <v>3172509.4637934901</v>
      </c>
      <c r="AP223">
        <v>3408710.9448299501</v>
      </c>
      <c r="AQ223">
        <v>147603.671551904</v>
      </c>
      <c r="AR223">
        <v>195130.65627608399</v>
      </c>
      <c r="AS223">
        <v>1916509.3806781501</v>
      </c>
      <c r="AT223">
        <v>81951.720857037202</v>
      </c>
      <c r="AU223">
        <v>7911898.8254116103</v>
      </c>
      <c r="AV223">
        <v>389475.05350128299</v>
      </c>
      <c r="AW223">
        <v>195130.65627608399</v>
      </c>
      <c r="AX223">
        <v>7.3429487987544197</v>
      </c>
      <c r="AY223" s="1">
        <v>26.359566149854</v>
      </c>
      <c r="AZ223" s="1">
        <v>133.82865950512701</v>
      </c>
      <c r="BA223">
        <v>4.9000000000000002E-2</v>
      </c>
      <c r="BB223" s="1">
        <v>2.5000000000000001E-2</v>
      </c>
      <c r="BC223" s="1">
        <v>0.501</v>
      </c>
      <c r="BD223">
        <v>-4.34</v>
      </c>
      <c r="BE223">
        <v>-5.34</v>
      </c>
      <c r="BF223">
        <v>-1</v>
      </c>
      <c r="BG223">
        <v>8.2622431526044905E-3</v>
      </c>
      <c r="BH223">
        <v>1.02526730022131E-2</v>
      </c>
      <c r="BI223">
        <v>0.97656792470109799</v>
      </c>
      <c r="BJ223">
        <v>2.24010751435515E-2</v>
      </c>
      <c r="BK223">
        <v>1.8313456924546501E-2</v>
      </c>
      <c r="BL223">
        <v>0.999999927105924</v>
      </c>
      <c r="BM223">
        <v>3.9</v>
      </c>
      <c r="BN223">
        <v>4.2</v>
      </c>
      <c r="BO223">
        <v>3.5</v>
      </c>
      <c r="BQ223">
        <v>2.2999999999999998</v>
      </c>
      <c r="BR223">
        <v>2.7</v>
      </c>
      <c r="BS223">
        <v>1.1000000000000001</v>
      </c>
      <c r="BU223">
        <v>7</v>
      </c>
      <c r="BV223">
        <v>6.7</v>
      </c>
      <c r="BW223">
        <v>7.8</v>
      </c>
      <c r="BX223">
        <v>1.5</v>
      </c>
      <c r="BY223">
        <v>4.5</v>
      </c>
      <c r="BZ223">
        <v>1</v>
      </c>
    </row>
    <row r="224" spans="1:79" x14ac:dyDescent="0.3">
      <c r="A224">
        <v>4882</v>
      </c>
      <c r="B224" t="s">
        <v>9</v>
      </c>
      <c r="C224" t="s">
        <v>8</v>
      </c>
      <c r="E224" t="s">
        <v>716</v>
      </c>
      <c r="F224" t="str">
        <f>IF(ISBLANK(E224),"Unknown",VLOOKUP(E224,'[1]LVL1_ID_metadata _final'!$F$2:$G$690,2,FALSE))</f>
        <v>Therapeutics/Drugs</v>
      </c>
      <c r="G224" t="str">
        <f>IF(ISBLANK(E224),"Unknown",VLOOKUP(E224,'[1]LVL1_ID_metadata _final'!$F$2:$H$690,3,FALSE))</f>
        <v>Progestin</v>
      </c>
      <c r="I224" t="str">
        <f>IF(ISBLANK($E224),"Unknown",VLOOKUP($E224,'[1]LVL1_ID_metadata _final'!$F$2:$K$690,5,FALSE))</f>
        <v>6533-00-2</v>
      </c>
      <c r="J224" t="str">
        <f>IF(ISBLANK($E224),"Unknown",VLOOKUP($E224,'[1]LVL1_ID_metadata _final'!$F$2:$K$690,6,FALSE))</f>
        <v>https://en.wikipedia.org/wiki/Norgestrel</v>
      </c>
      <c r="L224" t="s">
        <v>715</v>
      </c>
      <c r="M224" t="s">
        <v>4</v>
      </c>
      <c r="N224" t="s">
        <v>4</v>
      </c>
      <c r="O224" t="s">
        <v>3</v>
      </c>
      <c r="P224" t="s">
        <v>4</v>
      </c>
      <c r="Q224" t="s">
        <v>3</v>
      </c>
      <c r="R224">
        <v>312.20893000000001</v>
      </c>
      <c r="S224">
        <v>313.21620999999999</v>
      </c>
      <c r="T224">
        <v>23.260999999999999</v>
      </c>
      <c r="U224">
        <v>8219907.1288154498</v>
      </c>
      <c r="V224">
        <v>112</v>
      </c>
      <c r="W224">
        <v>2</v>
      </c>
      <c r="X224">
        <v>0</v>
      </c>
      <c r="Y224">
        <v>51.1</v>
      </c>
      <c r="Z224">
        <v>62.4</v>
      </c>
      <c r="AB224" t="s">
        <v>2</v>
      </c>
      <c r="AC224" t="s">
        <v>2</v>
      </c>
      <c r="AD224" t="s">
        <v>1</v>
      </c>
      <c r="AE224" t="s">
        <v>0</v>
      </c>
      <c r="AF224">
        <v>8219907.1288154498</v>
      </c>
      <c r="AG224">
        <v>7741178.8662045803</v>
      </c>
      <c r="AH224">
        <v>7833708.3669605004</v>
      </c>
      <c r="AI224">
        <v>139533.10928402201</v>
      </c>
      <c r="AJ224">
        <v>496667.08328237</v>
      </c>
      <c r="AK224">
        <v>798940.71848574094</v>
      </c>
      <c r="AL224">
        <v>1853068.1828857099</v>
      </c>
      <c r="AM224">
        <v>60651.0239170321</v>
      </c>
      <c r="AN224">
        <v>4625738.9840979604</v>
      </c>
      <c r="AO224">
        <v>2814079.1542413598</v>
      </c>
      <c r="AP224">
        <v>3042689.9296385702</v>
      </c>
      <c r="AQ224">
        <v>998603.07753866399</v>
      </c>
      <c r="AR224">
        <v>534489.95615745499</v>
      </c>
      <c r="AS224">
        <v>2292931.0753278201</v>
      </c>
      <c r="AT224">
        <v>87168.689930141496</v>
      </c>
      <c r="AU224">
        <v>7833708.3669605004</v>
      </c>
      <c r="AV224">
        <v>798940.71848574094</v>
      </c>
      <c r="AW224">
        <v>998603.07753866399</v>
      </c>
      <c r="AX224">
        <v>3.2015369288102602</v>
      </c>
      <c r="AY224">
        <v>67.845999385603506</v>
      </c>
      <c r="AZ224">
        <v>71.455342315775098</v>
      </c>
      <c r="BA224">
        <v>0.10199999999999999</v>
      </c>
      <c r="BB224">
        <v>0.127</v>
      </c>
      <c r="BC224">
        <v>1.25</v>
      </c>
      <c r="BD224">
        <v>-3.29</v>
      </c>
      <c r="BE224">
        <v>-2.97</v>
      </c>
      <c r="BF224">
        <v>0.32</v>
      </c>
      <c r="BG224">
        <v>8.2818828534268994E-3</v>
      </c>
      <c r="BH224">
        <v>1.21346972160372E-2</v>
      </c>
      <c r="BI224">
        <v>0.93038493304943004</v>
      </c>
      <c r="BJ224">
        <v>2.24394628735471E-2</v>
      </c>
      <c r="BK224">
        <v>2.1312505535159301E-2</v>
      </c>
      <c r="BL224">
        <v>0.999999927105924</v>
      </c>
      <c r="BM224">
        <v>3.1</v>
      </c>
      <c r="BN224">
        <v>3.5</v>
      </c>
      <c r="BO224">
        <v>3.5</v>
      </c>
      <c r="BQ224">
        <v>2.2999999999999998</v>
      </c>
      <c r="BR224">
        <v>1.9</v>
      </c>
      <c r="BS224">
        <v>0.2</v>
      </c>
      <c r="BU224">
        <v>3.5</v>
      </c>
      <c r="BV224">
        <v>5</v>
      </c>
      <c r="BW224">
        <v>3.9</v>
      </c>
      <c r="BX224">
        <v>0</v>
      </c>
      <c r="BY224">
        <v>2.2999999999999998</v>
      </c>
    </row>
    <row r="225" spans="1:79" x14ac:dyDescent="0.3">
      <c r="A225">
        <v>4428</v>
      </c>
      <c r="B225" t="s">
        <v>9</v>
      </c>
      <c r="E225" t="s">
        <v>714</v>
      </c>
      <c r="F225" t="str">
        <f>IF(ISBLANK(E225),"Unknown",VLOOKUP(E225,'[1]LVL1_ID_metadata _final'!$F$2:$G$690,2,FALSE))</f>
        <v>Therapeutics/Drugs</v>
      </c>
      <c r="G225" t="str">
        <f>IF(ISBLANK(E225),"Unknown",VLOOKUP(E225,'[1]LVL1_ID_metadata _final'!$F$2:$H$690,3,FALSE))</f>
        <v>Prostaglandin</v>
      </c>
      <c r="J225" t="str">
        <f>IF(ISBLANK($E225),"Unknown",VLOOKUP($E225,'[1]LVL1_ID_metadata _final'!$F$2:$K$690,6,FALSE))</f>
        <v>https://patents.google.com/patent/US4020177A/en</v>
      </c>
      <c r="L225" t="s">
        <v>713</v>
      </c>
      <c r="M225" t="s">
        <v>5</v>
      </c>
      <c r="N225" t="s">
        <v>5</v>
      </c>
      <c r="O225" t="s">
        <v>3</v>
      </c>
      <c r="P225" t="s">
        <v>5</v>
      </c>
      <c r="Q225" t="s">
        <v>34</v>
      </c>
      <c r="R225">
        <v>384.22996999999998</v>
      </c>
      <c r="S225">
        <v>385.23725000000002</v>
      </c>
      <c r="T225">
        <v>22.427</v>
      </c>
      <c r="U225">
        <v>12783350.7989356</v>
      </c>
      <c r="V225">
        <v>1</v>
      </c>
      <c r="W225">
        <v>3</v>
      </c>
      <c r="X225">
        <v>0</v>
      </c>
      <c r="Y225">
        <v>49.2</v>
      </c>
      <c r="Z225">
        <v>7.5</v>
      </c>
      <c r="AB225" t="s">
        <v>28</v>
      </c>
      <c r="AC225" t="s">
        <v>2</v>
      </c>
      <c r="AD225" t="s">
        <v>1</v>
      </c>
      <c r="AE225" t="s">
        <v>0</v>
      </c>
      <c r="AF225">
        <v>9858943.6445060298</v>
      </c>
      <c r="AG225">
        <v>12783350.7989356</v>
      </c>
      <c r="AH225">
        <v>4257662.8743286896</v>
      </c>
      <c r="AI225">
        <v>94042.717930253901</v>
      </c>
      <c r="AJ225">
        <v>1800296.93608564</v>
      </c>
      <c r="AK225">
        <v>1472113.8194196699</v>
      </c>
      <c r="AL225">
        <v>5969571.3816428604</v>
      </c>
      <c r="AM225">
        <v>113291.117562065</v>
      </c>
      <c r="AN225">
        <v>4215801.5156409899</v>
      </c>
      <c r="AO225">
        <v>1362514.42879254</v>
      </c>
      <c r="AP225">
        <v>1001643.9816089</v>
      </c>
      <c r="AQ225">
        <v>586713.21538843797</v>
      </c>
      <c r="AR225">
        <v>3378038.9394751401</v>
      </c>
      <c r="AS225">
        <v>6545587.5307729999</v>
      </c>
      <c r="AT225">
        <v>109670.78243779999</v>
      </c>
      <c r="AU225">
        <v>9858943.6445060298</v>
      </c>
      <c r="AV225">
        <v>1800296.93608564</v>
      </c>
      <c r="AW225">
        <v>3378038.9394751401</v>
      </c>
      <c r="AX225">
        <v>48.315887043755701</v>
      </c>
      <c r="AY225">
        <v>81.386613813036803</v>
      </c>
      <c r="AZ225">
        <v>85.099512711618502</v>
      </c>
      <c r="BA225">
        <v>0.183</v>
      </c>
      <c r="BB225">
        <v>0.34300000000000003</v>
      </c>
      <c r="BC225">
        <v>1.8759999999999999</v>
      </c>
      <c r="BD225">
        <v>-2.4500000000000002</v>
      </c>
      <c r="BE225">
        <v>-1.55</v>
      </c>
      <c r="BF225">
        <v>0.91</v>
      </c>
      <c r="BG225">
        <v>0.31977640713488098</v>
      </c>
      <c r="BH225">
        <v>0.28717610828467899</v>
      </c>
      <c r="BI225">
        <v>0.99559305813940102</v>
      </c>
      <c r="BJ225">
        <v>0.466891801287519</v>
      </c>
      <c r="BK225">
        <v>0.36591938603096102</v>
      </c>
      <c r="BL225" s="1">
        <v>0.999999927105924</v>
      </c>
      <c r="BM225" s="1">
        <v>1.2</v>
      </c>
      <c r="BN225">
        <v>2.2000000000000002</v>
      </c>
      <c r="BO225" s="1">
        <v>4.4000000000000004</v>
      </c>
      <c r="BP225" s="1"/>
      <c r="BQ225">
        <v>2.5</v>
      </c>
      <c r="BR225">
        <v>1.7</v>
      </c>
      <c r="BU225">
        <v>1.7</v>
      </c>
      <c r="BV225">
        <v>2.1</v>
      </c>
      <c r="BW225">
        <v>4.5</v>
      </c>
      <c r="BX225">
        <v>4.5</v>
      </c>
      <c r="BY225">
        <v>0.2</v>
      </c>
      <c r="BZ225">
        <v>0.5</v>
      </c>
    </row>
    <row r="226" spans="1:79" x14ac:dyDescent="0.3">
      <c r="A226">
        <v>918</v>
      </c>
      <c r="B226" t="s">
        <v>9</v>
      </c>
      <c r="C226" t="s">
        <v>8</v>
      </c>
      <c r="E226" t="s">
        <v>712</v>
      </c>
      <c r="F226" t="str">
        <f>IF(ISBLANK(E226),"Unknown",VLOOKUP(E226,'[1]LVL1_ID_metadata _final'!$F$2:$G$690,2,FALSE))</f>
        <v>Therapeutics/Drugs</v>
      </c>
      <c r="G226" t="str">
        <f>IF(ISBLANK(E226),"Unknown",VLOOKUP(E226,'[1]LVL1_ID_metadata _final'!$F$2:$H$690,3,FALSE))</f>
        <v>Psychopharmaca</v>
      </c>
      <c r="H226" t="str">
        <f>IF(ISBLANK(E226),"Unknown",VLOOKUP(E226,'[1]LVL1_ID_metadata _final'!$F$2:$I$690,4,FALSE))</f>
        <v>Metabolite</v>
      </c>
      <c r="I226" t="str">
        <f>IF(ISBLANK($E226),"Unknown",VLOOKUP($E226,'[1]LVL1_ID_metadata _final'!$F$2:$K$690,5,FALSE))</f>
        <v>62498-67-3</v>
      </c>
      <c r="J226" t="str">
        <f>IF(ISBLANK($E226),"Unknown",VLOOKUP($E226,'[1]LVL1_ID_metadata _final'!$F$2:$K$690,6,FALSE))</f>
        <v>https://en.wikipedia.org/wiki/Desmethylcitalopram</v>
      </c>
      <c r="L226" t="s">
        <v>711</v>
      </c>
      <c r="M226" t="s">
        <v>4</v>
      </c>
      <c r="N226" t="s">
        <v>4</v>
      </c>
      <c r="O226" t="s">
        <v>3</v>
      </c>
      <c r="P226" t="s">
        <v>4</v>
      </c>
      <c r="Q226" t="s">
        <v>4</v>
      </c>
      <c r="R226">
        <v>310.14832999999999</v>
      </c>
      <c r="S226">
        <v>311.15561000000002</v>
      </c>
      <c r="T226">
        <v>13.503</v>
      </c>
      <c r="U226">
        <v>79700616.414878502</v>
      </c>
      <c r="V226">
        <v>61</v>
      </c>
      <c r="W226">
        <v>5</v>
      </c>
      <c r="X226">
        <v>0</v>
      </c>
      <c r="Y226">
        <v>64.8</v>
      </c>
      <c r="Z226">
        <v>66.400000000000006</v>
      </c>
      <c r="AB226" t="s">
        <v>28</v>
      </c>
      <c r="AC226" t="s">
        <v>2</v>
      </c>
      <c r="AD226" t="s">
        <v>1</v>
      </c>
      <c r="AE226" t="s">
        <v>0</v>
      </c>
      <c r="AF226">
        <v>76010927.492600396</v>
      </c>
      <c r="AG226">
        <v>77390063.083509699</v>
      </c>
      <c r="AH226">
        <v>79700616.414878502</v>
      </c>
      <c r="AI226">
        <v>374250.24809574703</v>
      </c>
      <c r="AJ226">
        <v>56519637.275100298</v>
      </c>
      <c r="AK226">
        <v>65298763.667305201</v>
      </c>
      <c r="AL226">
        <v>64073996.470945098</v>
      </c>
      <c r="AM226">
        <v>225854.51712137699</v>
      </c>
      <c r="AN226">
        <v>71748439.357963502</v>
      </c>
      <c r="AO226">
        <v>60791557.142300099</v>
      </c>
      <c r="AP226">
        <v>61330475.614618197</v>
      </c>
      <c r="AQ226">
        <v>37209817.679483101</v>
      </c>
      <c r="AR226">
        <v>46192577.101340503</v>
      </c>
      <c r="AS226">
        <v>52838985.903418303</v>
      </c>
      <c r="AT226">
        <v>217785.88501000099</v>
      </c>
      <c r="AU226">
        <v>77390063.083509699</v>
      </c>
      <c r="AV226">
        <v>64073996.470945098</v>
      </c>
      <c r="AW226">
        <v>46192577.101340503</v>
      </c>
      <c r="AX226">
        <v>2.3993853519486898</v>
      </c>
      <c r="AY226" s="1">
        <v>7.6732655002418602</v>
      </c>
      <c r="AZ226" s="1">
        <v>17.271480575296401</v>
      </c>
      <c r="BA226">
        <v>0.82799999999999996</v>
      </c>
      <c r="BB226">
        <v>0.59699999999999998</v>
      </c>
      <c r="BC226">
        <v>0.72099999999999997</v>
      </c>
      <c r="BD226">
        <v>-0.27</v>
      </c>
      <c r="BE226">
        <v>-0.74</v>
      </c>
      <c r="BF226">
        <v>-0.47</v>
      </c>
      <c r="BG226">
        <v>0.104498608669605</v>
      </c>
      <c r="BH226">
        <v>2.43768767663954E-3</v>
      </c>
      <c r="BI226">
        <v>3.077928199485E-2</v>
      </c>
      <c r="BJ226">
        <v>0.19005655437288399</v>
      </c>
      <c r="BK226">
        <v>5.1629039566281898E-3</v>
      </c>
      <c r="BL226" s="1">
        <v>7.1800786602231298E-2</v>
      </c>
      <c r="BM226" s="1">
        <v>5.5</v>
      </c>
      <c r="BN226">
        <v>5.5</v>
      </c>
      <c r="BO226" s="1">
        <v>5.8</v>
      </c>
      <c r="BP226" s="1"/>
      <c r="BQ226">
        <v>5.5</v>
      </c>
      <c r="BR226">
        <v>5.5</v>
      </c>
      <c r="BS226">
        <v>6.2</v>
      </c>
      <c r="BU226">
        <v>8.4</v>
      </c>
      <c r="BV226">
        <v>8</v>
      </c>
      <c r="BW226">
        <v>7.6</v>
      </c>
      <c r="BX226">
        <v>5.5</v>
      </c>
      <c r="BY226">
        <v>4.7</v>
      </c>
      <c r="BZ226">
        <v>5.0999999999999996</v>
      </c>
    </row>
    <row r="227" spans="1:79" x14ac:dyDescent="0.3">
      <c r="A227">
        <v>1093</v>
      </c>
      <c r="B227" t="s">
        <v>9</v>
      </c>
      <c r="C227" t="s">
        <v>8</v>
      </c>
      <c r="E227" t="s">
        <v>710</v>
      </c>
      <c r="F227" t="str">
        <f>IF(ISBLANK(E227),"Unknown",VLOOKUP(E227,'[1]LVL1_ID_metadata _final'!$F$2:$G$690,2,FALSE))</f>
        <v>Therapeutics/Drugs</v>
      </c>
      <c r="G227" t="str">
        <f>IF(ISBLANK(E227),"Unknown",VLOOKUP(E227,'[1]LVL1_ID_metadata _final'!$F$2:$H$690,3,FALSE))</f>
        <v>Psychopharmaca</v>
      </c>
      <c r="H227" t="str">
        <f>IF(ISBLANK(E227),"Unknown",VLOOKUP(E227,'[1]LVL1_ID_metadata _final'!$F$2:$I$690,4,FALSE))</f>
        <v>Metabolite</v>
      </c>
      <c r="I227" t="str">
        <f>IF(ISBLANK($E227),"Unknown",VLOOKUP($E227,'[1]LVL1_ID_metadata _final'!$F$2:$K$690,5,FALSE))</f>
        <v>58534-46-6</v>
      </c>
      <c r="J227" t="str">
        <f>IF(ISBLANK($E227),"Unknown",VLOOKUP($E227,'[1]LVL1_ID_metadata _final'!$F$2:$K$690,6,FALSE))</f>
        <v>https://en.wikipedia.org/wiki/Nordoxepin</v>
      </c>
      <c r="L227" t="s">
        <v>709</v>
      </c>
      <c r="M227" t="s">
        <v>4</v>
      </c>
      <c r="N227" t="s">
        <v>4</v>
      </c>
      <c r="O227" t="s">
        <v>3</v>
      </c>
      <c r="P227" t="s">
        <v>18</v>
      </c>
      <c r="Q227" t="s">
        <v>4</v>
      </c>
      <c r="R227">
        <v>265.14684999999997</v>
      </c>
      <c r="S227">
        <v>266.15411999999998</v>
      </c>
      <c r="T227">
        <v>22.327999999999999</v>
      </c>
      <c r="U227">
        <v>27500986.799922399</v>
      </c>
      <c r="V227">
        <v>136</v>
      </c>
      <c r="W227">
        <v>4</v>
      </c>
      <c r="X227">
        <v>0</v>
      </c>
      <c r="Y227">
        <v>66.400000000000006</v>
      </c>
      <c r="Z227">
        <v>43.6</v>
      </c>
      <c r="AB227" t="s">
        <v>28</v>
      </c>
      <c r="AC227" t="s">
        <v>2</v>
      </c>
      <c r="AD227" t="s">
        <v>1</v>
      </c>
      <c r="AE227" t="s">
        <v>0</v>
      </c>
      <c r="AF227">
        <v>6710439.6108897403</v>
      </c>
      <c r="AG227">
        <v>8072784.8496443797</v>
      </c>
      <c r="AH227">
        <v>7356180.7890273603</v>
      </c>
      <c r="AI227">
        <v>1278946.35485696</v>
      </c>
      <c r="AJ227">
        <v>27154459.8290716</v>
      </c>
      <c r="AK227">
        <v>26379017.6424467</v>
      </c>
      <c r="AL227">
        <v>27500986.799922399</v>
      </c>
      <c r="AM227">
        <v>883195.54794983496</v>
      </c>
      <c r="AN227">
        <v>13665376.176305899</v>
      </c>
      <c r="AO227">
        <v>12269141.700991699</v>
      </c>
      <c r="AP227">
        <v>10494498.436294399</v>
      </c>
      <c r="AQ227">
        <v>2564431.3527202499</v>
      </c>
      <c r="AR227">
        <v>2307826.35203782</v>
      </c>
      <c r="AS227">
        <v>1322343.7902605</v>
      </c>
      <c r="AT227">
        <v>2211342.3067071298</v>
      </c>
      <c r="AU227">
        <v>7356180.7890273603</v>
      </c>
      <c r="AV227">
        <v>27154459.8290716</v>
      </c>
      <c r="AW227">
        <v>2307826.35203782</v>
      </c>
      <c r="AX227">
        <v>9.2343905225027694</v>
      </c>
      <c r="AY227">
        <v>2.12682171087926</v>
      </c>
      <c r="AZ227" s="1">
        <v>31.755983813900801</v>
      </c>
      <c r="BA227">
        <v>3.6909999999999998</v>
      </c>
      <c r="BB227">
        <v>0.314</v>
      </c>
      <c r="BC227">
        <v>8.5000000000000006E-2</v>
      </c>
      <c r="BD227">
        <v>1.88</v>
      </c>
      <c r="BE227">
        <v>-1.67</v>
      </c>
      <c r="BF227">
        <v>-3.56</v>
      </c>
      <c r="BG227">
        <v>7.1650805670353502E-4</v>
      </c>
      <c r="BH227">
        <v>6.8750311159304601E-4</v>
      </c>
      <c r="BI227" s="1">
        <v>1.31046548406122E-5</v>
      </c>
      <c r="BJ227">
        <v>2.8646327970158901E-3</v>
      </c>
      <c r="BK227">
        <v>1.7352883716781301E-3</v>
      </c>
      <c r="BL227">
        <v>1.48205682092448E-4</v>
      </c>
      <c r="BM227" s="1">
        <v>3.1</v>
      </c>
      <c r="BN227" s="1">
        <v>3.1</v>
      </c>
      <c r="BO227">
        <v>4.5999999999999996</v>
      </c>
      <c r="BP227" s="1">
        <v>0.2</v>
      </c>
      <c r="BQ227">
        <v>6.6</v>
      </c>
      <c r="BR227">
        <v>6.2</v>
      </c>
      <c r="BS227">
        <v>6.6</v>
      </c>
      <c r="BT227">
        <v>2.2999999999999998</v>
      </c>
      <c r="BU227">
        <v>7.6</v>
      </c>
      <c r="BV227">
        <v>6.9</v>
      </c>
      <c r="BW227">
        <v>7</v>
      </c>
      <c r="BX227">
        <v>3.1</v>
      </c>
      <c r="BY227">
        <v>4.3</v>
      </c>
      <c r="BZ227">
        <v>5.8</v>
      </c>
      <c r="CA227">
        <v>1.2</v>
      </c>
    </row>
    <row r="228" spans="1:79" x14ac:dyDescent="0.3">
      <c r="A228">
        <v>3775</v>
      </c>
      <c r="B228" t="s">
        <v>9</v>
      </c>
      <c r="C228" t="s">
        <v>8</v>
      </c>
      <c r="E228" t="s">
        <v>708</v>
      </c>
      <c r="F228" t="str">
        <f>IF(ISBLANK(E228),"Unknown",VLOOKUP(E228,'[1]LVL1_ID_metadata _final'!$F$2:$G$690,2,FALSE))</f>
        <v>Therapeutics/Drugs</v>
      </c>
      <c r="G228" t="str">
        <f>IF(ISBLANK(E228),"Unknown",VLOOKUP(E228,'[1]LVL1_ID_metadata _final'!$F$2:$H$690,3,FALSE))</f>
        <v>Psychopharmaca</v>
      </c>
      <c r="H228" t="str">
        <f>IF(ISBLANK(E228),"Unknown",VLOOKUP(E228,'[1]LVL1_ID_metadata _final'!$F$2:$I$690,4,FALSE))</f>
        <v>Metabolite</v>
      </c>
      <c r="I228" t="str">
        <f>IF(ISBLANK($E228),"Unknown",VLOOKUP($E228,'[1]LVL1_ID_metadata _final'!$F$2:$K$690,5,FALSE))</f>
        <v>93413-69-8</v>
      </c>
      <c r="J228" t="str">
        <f>IF(ISBLANK($E228),"Unknown",VLOOKUP($E228,'[1]LVL1_ID_metadata _final'!$F$2:$K$690,6,FALSE))</f>
        <v>https://en.wikipedia.org/wiki/Venlafaxine</v>
      </c>
      <c r="L228" t="s">
        <v>707</v>
      </c>
      <c r="M228" t="s">
        <v>4</v>
      </c>
      <c r="N228" t="s">
        <v>4</v>
      </c>
      <c r="O228" t="s">
        <v>3</v>
      </c>
      <c r="P228" t="s">
        <v>18</v>
      </c>
      <c r="Q228" t="s">
        <v>4</v>
      </c>
      <c r="R228">
        <v>293.19918000000001</v>
      </c>
      <c r="S228">
        <v>294.20645999999999</v>
      </c>
      <c r="T228">
        <v>12.34</v>
      </c>
      <c r="U228">
        <v>15675737.747977201</v>
      </c>
      <c r="V228">
        <v>83</v>
      </c>
      <c r="W228">
        <v>3</v>
      </c>
      <c r="X228">
        <v>0</v>
      </c>
      <c r="Y228">
        <v>63</v>
      </c>
      <c r="Z228">
        <v>65.900000000000006</v>
      </c>
      <c r="AB228" t="s">
        <v>28</v>
      </c>
      <c r="AC228" t="s">
        <v>2</v>
      </c>
      <c r="AD228" t="s">
        <v>1</v>
      </c>
      <c r="AE228" t="s">
        <v>0</v>
      </c>
      <c r="AF228">
        <v>15675737.747977201</v>
      </c>
      <c r="AG228">
        <v>13711320.4485377</v>
      </c>
      <c r="AH228">
        <v>15134698.7928537</v>
      </c>
      <c r="AI228">
        <v>129938.797556527</v>
      </c>
      <c r="AJ228">
        <v>11543171.3326561</v>
      </c>
      <c r="AK228">
        <v>12227358.158412</v>
      </c>
      <c r="AL228">
        <v>12343435.092220001</v>
      </c>
      <c r="AM228">
        <v>272149.20427267399</v>
      </c>
      <c r="AN228">
        <v>13361065.5380501</v>
      </c>
      <c r="AO228">
        <v>10479492.199582901</v>
      </c>
      <c r="AP228">
        <v>4426623.2182052201</v>
      </c>
      <c r="AQ228">
        <v>3811222.4603717802</v>
      </c>
      <c r="AR228">
        <v>6397280.6759216804</v>
      </c>
      <c r="AS228">
        <v>5221954.19234527</v>
      </c>
      <c r="AT228">
        <v>134263.78309858599</v>
      </c>
      <c r="AU228">
        <v>15134698.7928537</v>
      </c>
      <c r="AV228">
        <v>12227358.158412</v>
      </c>
      <c r="AW228">
        <v>5221954.19234527</v>
      </c>
      <c r="AX228">
        <v>6.8373134493628998</v>
      </c>
      <c r="AY228" s="1">
        <v>3.5922648746722801</v>
      </c>
      <c r="AZ228" s="1">
        <v>25.173853883902702</v>
      </c>
      <c r="BA228">
        <v>0.80800000000000005</v>
      </c>
      <c r="BB228" s="1">
        <v>0.34499999999999997</v>
      </c>
      <c r="BC228">
        <v>0.42699999999999999</v>
      </c>
      <c r="BD228">
        <v>-0.31</v>
      </c>
      <c r="BE228">
        <v>-1.54</v>
      </c>
      <c r="BF228">
        <v>-1.23</v>
      </c>
      <c r="BG228">
        <v>0.30829859876946603</v>
      </c>
      <c r="BH228">
        <v>3.78026468709103E-4</v>
      </c>
      <c r="BI228">
        <v>1.2172379163268899E-3</v>
      </c>
      <c r="BJ228">
        <v>0.454673798041137</v>
      </c>
      <c r="BK228">
        <v>1.0435875676972799E-3</v>
      </c>
      <c r="BL228" s="1">
        <v>5.0387988164229203E-3</v>
      </c>
      <c r="BM228" s="1">
        <v>5.2</v>
      </c>
      <c r="BN228">
        <v>4.5</v>
      </c>
      <c r="BO228" s="1">
        <v>4.0999999999999996</v>
      </c>
      <c r="BP228" s="1"/>
      <c r="BQ228">
        <v>4.5</v>
      </c>
      <c r="BR228">
        <v>4.8</v>
      </c>
      <c r="BS228">
        <v>4.5</v>
      </c>
      <c r="BT228">
        <v>0.8</v>
      </c>
      <c r="BU228">
        <v>4.5</v>
      </c>
      <c r="BV228">
        <v>4.2</v>
      </c>
      <c r="BW228">
        <v>2.9</v>
      </c>
      <c r="BX228">
        <v>1.7</v>
      </c>
      <c r="BY228">
        <v>3.9</v>
      </c>
      <c r="BZ228">
        <v>2.7</v>
      </c>
    </row>
    <row r="229" spans="1:79" x14ac:dyDescent="0.3">
      <c r="A229">
        <v>524</v>
      </c>
      <c r="B229" t="s">
        <v>9</v>
      </c>
      <c r="C229" t="s">
        <v>8</v>
      </c>
      <c r="E229" t="s">
        <v>706</v>
      </c>
      <c r="F229" t="str">
        <f>IF(ISBLANK(E229),"Unknown",VLOOKUP(E229,'[1]LVL1_ID_metadata _final'!$F$2:$G$690,2,FALSE))</f>
        <v>Therapeutics/Drugs</v>
      </c>
      <c r="G229" t="str">
        <f>IF(ISBLANK(E229),"Unknown",VLOOKUP(E229,'[1]LVL1_ID_metadata _final'!$F$2:$H$690,3,FALSE))</f>
        <v>Psychopharmaca</v>
      </c>
      <c r="I229" t="str">
        <f>IF(ISBLANK($E229),"Unknown",VLOOKUP($E229,'[1]LVL1_ID_metadata _final'!$F$2:$K$690,5,FALSE))</f>
        <v>50-48-6</v>
      </c>
      <c r="J229" t="str">
        <f>IF(ISBLANK($E229),"Unknown",VLOOKUP($E229,'[1]LVL1_ID_metadata _final'!$F$2:$K$690,6,FALSE))</f>
        <v>https://en.wikipedia.org/wiki/Amitriptyline</v>
      </c>
      <c r="L229" t="s">
        <v>705</v>
      </c>
      <c r="M229" t="s">
        <v>4</v>
      </c>
      <c r="N229" t="s">
        <v>4</v>
      </c>
      <c r="O229" t="s">
        <v>3</v>
      </c>
      <c r="P229" t="s">
        <v>18</v>
      </c>
      <c r="Q229" t="s">
        <v>4</v>
      </c>
      <c r="R229">
        <v>277.18326999999999</v>
      </c>
      <c r="S229">
        <v>278.19054999999997</v>
      </c>
      <c r="T229">
        <v>15.11</v>
      </c>
      <c r="U229">
        <v>107123796.89016201</v>
      </c>
      <c r="V229">
        <v>63</v>
      </c>
      <c r="W229">
        <v>5</v>
      </c>
      <c r="X229">
        <v>0</v>
      </c>
      <c r="Y229">
        <v>82.2</v>
      </c>
      <c r="Z229">
        <v>76.8</v>
      </c>
      <c r="AB229" t="s">
        <v>31</v>
      </c>
      <c r="AC229" t="s">
        <v>2</v>
      </c>
      <c r="AD229" t="s">
        <v>1</v>
      </c>
      <c r="AE229" t="s">
        <v>0</v>
      </c>
      <c r="AF229">
        <v>46269087.302038603</v>
      </c>
      <c r="AG229">
        <v>45661171.527521603</v>
      </c>
      <c r="AH229">
        <v>43092749.738417402</v>
      </c>
      <c r="AI229">
        <v>1214224.53394041</v>
      </c>
      <c r="AJ229">
        <v>103654044.24772801</v>
      </c>
      <c r="AK229">
        <v>105898305.170586</v>
      </c>
      <c r="AL229">
        <v>107123796.89016201</v>
      </c>
      <c r="AM229">
        <v>241214.59496393401</v>
      </c>
      <c r="AN229">
        <v>70423848.246084303</v>
      </c>
      <c r="AO229">
        <v>57601475.363305204</v>
      </c>
      <c r="AP229">
        <v>60216953.420318201</v>
      </c>
      <c r="AQ229">
        <v>30878265.495728999</v>
      </c>
      <c r="AR229">
        <v>38421443.974007599</v>
      </c>
      <c r="AS229">
        <v>40707752.919210799</v>
      </c>
      <c r="AT229">
        <v>409924.373997927</v>
      </c>
      <c r="AU229">
        <v>45661171.527521603</v>
      </c>
      <c r="AV229">
        <v>105898305.170586</v>
      </c>
      <c r="AW229">
        <v>38421443.974007599</v>
      </c>
      <c r="AX229">
        <v>3.7460168388232802</v>
      </c>
      <c r="AY229">
        <v>1.6669650328308201</v>
      </c>
      <c r="AZ229" s="1">
        <v>14.027306756891599</v>
      </c>
      <c r="BA229">
        <v>2.319</v>
      </c>
      <c r="BB229">
        <v>0.84099999999999997</v>
      </c>
      <c r="BC229" s="1">
        <v>0.36299999999999999</v>
      </c>
      <c r="BD229">
        <v>1.21</v>
      </c>
      <c r="BE229">
        <v>-0.25</v>
      </c>
      <c r="BF229">
        <v>-1.46</v>
      </c>
      <c r="BG229" s="1">
        <v>5.1592771584063599E-5</v>
      </c>
      <c r="BH229">
        <v>5.7257981017018199E-2</v>
      </c>
      <c r="BI229" s="1">
        <v>1.38554239519362E-5</v>
      </c>
      <c r="BJ229">
        <v>3.2747411917078502E-4</v>
      </c>
      <c r="BK229">
        <v>8.6852232042857497E-2</v>
      </c>
      <c r="BL229" s="1">
        <v>1.5540850865541599E-4</v>
      </c>
      <c r="BM229" s="1">
        <v>5.0999999999999996</v>
      </c>
      <c r="BN229">
        <v>4.7</v>
      </c>
      <c r="BO229">
        <v>3.9</v>
      </c>
      <c r="BQ229">
        <v>5.8</v>
      </c>
      <c r="BR229">
        <v>6.2</v>
      </c>
      <c r="BS229">
        <v>5.8</v>
      </c>
      <c r="BU229">
        <v>7.5</v>
      </c>
      <c r="BV229">
        <v>6.3</v>
      </c>
      <c r="BW229">
        <v>7.5</v>
      </c>
      <c r="BX229">
        <v>5.5</v>
      </c>
      <c r="BY229">
        <v>5.0999999999999996</v>
      </c>
      <c r="BZ229">
        <v>5.5</v>
      </c>
      <c r="CA229">
        <v>3.8</v>
      </c>
    </row>
    <row r="230" spans="1:79" x14ac:dyDescent="0.3">
      <c r="A230">
        <v>1172</v>
      </c>
      <c r="B230" t="s">
        <v>9</v>
      </c>
      <c r="C230" t="s">
        <v>8</v>
      </c>
      <c r="E230" t="s">
        <v>706</v>
      </c>
      <c r="F230" t="str">
        <f>IF(ISBLANK(E230),"Unknown",VLOOKUP(E230,'[1]LVL1_ID_metadata _final'!$F$2:$G$690,2,FALSE))</f>
        <v>Therapeutics/Drugs</v>
      </c>
      <c r="G230" t="str">
        <f>IF(ISBLANK(E230),"Unknown",VLOOKUP(E230,'[1]LVL1_ID_metadata _final'!$F$2:$H$690,3,FALSE))</f>
        <v>Psychopharmaca</v>
      </c>
      <c r="I230" t="str">
        <f>IF(ISBLANK($E230),"Unknown",VLOOKUP($E230,'[1]LVL1_ID_metadata _final'!$F$2:$K$690,5,FALSE))</f>
        <v>50-48-6</v>
      </c>
      <c r="J230" t="str">
        <f>IF(ISBLANK($E230),"Unknown",VLOOKUP($E230,'[1]LVL1_ID_metadata _final'!$F$2:$K$690,6,FALSE))</f>
        <v>https://en.wikipedia.org/wiki/Amitriptyline</v>
      </c>
      <c r="L230" t="s">
        <v>705</v>
      </c>
      <c r="M230" t="s">
        <v>4</v>
      </c>
      <c r="N230" t="s">
        <v>4</v>
      </c>
      <c r="O230" t="s">
        <v>3</v>
      </c>
      <c r="P230" t="s">
        <v>18</v>
      </c>
      <c r="Q230" t="s">
        <v>4</v>
      </c>
      <c r="R230">
        <v>277.18315999999999</v>
      </c>
      <c r="S230">
        <v>278.19042999999999</v>
      </c>
      <c r="T230">
        <v>15.757</v>
      </c>
      <c r="U230">
        <v>54850518.677234903</v>
      </c>
      <c r="V230">
        <v>63</v>
      </c>
      <c r="W230">
        <v>5</v>
      </c>
      <c r="X230">
        <v>0</v>
      </c>
      <c r="Y230">
        <v>46.6</v>
      </c>
      <c r="Z230">
        <v>61.1</v>
      </c>
      <c r="AB230" t="s">
        <v>31</v>
      </c>
      <c r="AC230" t="s">
        <v>2</v>
      </c>
      <c r="AD230" t="s">
        <v>1</v>
      </c>
      <c r="AE230" t="s">
        <v>0</v>
      </c>
      <c r="AF230">
        <v>564195.11262103799</v>
      </c>
      <c r="AG230">
        <v>836163.16198589397</v>
      </c>
      <c r="AH230">
        <v>851620.20389967004</v>
      </c>
      <c r="AI230">
        <v>741484.14163570502</v>
      </c>
      <c r="AJ230">
        <v>43642362.781443998</v>
      </c>
      <c r="AK230">
        <v>54850518.677234903</v>
      </c>
      <c r="AL230">
        <v>53972984.227749303</v>
      </c>
      <c r="AM230">
        <v>177230.818391907</v>
      </c>
      <c r="AN230">
        <v>20884254.317968201</v>
      </c>
      <c r="AO230">
        <v>18364547.4133627</v>
      </c>
      <c r="AP230">
        <v>8584986.7932401896</v>
      </c>
      <c r="AQ230">
        <v>1100636.99584098</v>
      </c>
      <c r="AR230">
        <v>962414.81127163197</v>
      </c>
      <c r="AS230">
        <v>479273.44924458797</v>
      </c>
      <c r="AT230">
        <v>475282.91009589803</v>
      </c>
      <c r="AU230">
        <v>836163.16198589397</v>
      </c>
      <c r="AV230">
        <v>53972984.227749303</v>
      </c>
      <c r="AW230">
        <v>962414.81127163197</v>
      </c>
      <c r="AX230">
        <v>21.5367591074133</v>
      </c>
      <c r="AY230">
        <v>12.264722033993699</v>
      </c>
      <c r="AZ230">
        <v>38.497896548858598</v>
      </c>
      <c r="BA230">
        <v>64.548000000000002</v>
      </c>
      <c r="BB230">
        <v>1.151</v>
      </c>
      <c r="BC230">
        <v>1.7999999999999999E-2</v>
      </c>
      <c r="BD230">
        <v>6.01</v>
      </c>
      <c r="BE230">
        <v>0.2</v>
      </c>
      <c r="BF230">
        <v>-5.81</v>
      </c>
      <c r="BG230" s="1">
        <v>5.5257184725654398E-6</v>
      </c>
      <c r="BH230">
        <v>0.94605288518251895</v>
      </c>
      <c r="BI230" s="1">
        <v>6.2068428325900999E-6</v>
      </c>
      <c r="BJ230" s="1">
        <v>5.54467927124582E-5</v>
      </c>
      <c r="BK230">
        <v>0.98703886644679695</v>
      </c>
      <c r="BL230" s="1">
        <v>8.6931699848491006E-5</v>
      </c>
      <c r="BM230" s="1">
        <v>1.5</v>
      </c>
      <c r="BN230" s="1">
        <v>2.2999999999999998</v>
      </c>
      <c r="BO230" s="1">
        <v>2.2999999999999998</v>
      </c>
      <c r="BP230" s="1">
        <v>4.9000000000000004</v>
      </c>
      <c r="BQ230">
        <v>5.5</v>
      </c>
      <c r="BR230">
        <v>5.5</v>
      </c>
      <c r="BS230">
        <v>5.8</v>
      </c>
      <c r="BU230">
        <v>3.7</v>
      </c>
      <c r="BV230">
        <v>3</v>
      </c>
      <c r="BW230">
        <v>3.9</v>
      </c>
      <c r="BX230">
        <v>0.6</v>
      </c>
      <c r="BY230">
        <v>0</v>
      </c>
      <c r="CA230">
        <v>2.7</v>
      </c>
    </row>
    <row r="231" spans="1:79" x14ac:dyDescent="0.3">
      <c r="A231">
        <v>1269</v>
      </c>
      <c r="B231" t="s">
        <v>9</v>
      </c>
      <c r="C231" t="s">
        <v>8</v>
      </c>
      <c r="E231" t="s">
        <v>704</v>
      </c>
      <c r="F231" t="str">
        <f>IF(ISBLANK(E231),"Unknown",VLOOKUP(E231,'[1]LVL1_ID_metadata _final'!$F$2:$G$690,2,FALSE))</f>
        <v>Therapeutics/Drugs</v>
      </c>
      <c r="G231" t="str">
        <f>IF(ISBLANK(E231),"Unknown",VLOOKUP(E231,'[1]LVL1_ID_metadata _final'!$F$2:$H$690,3,FALSE))</f>
        <v>Psychopharmaca</v>
      </c>
      <c r="I231" t="str">
        <f>IF(ISBLANK($E231),"Unknown",VLOOKUP($E231,'[1]LVL1_ID_metadata _final'!$F$2:$K$690,5,FALSE))</f>
        <v>113-59-7</v>
      </c>
      <c r="J231" t="str">
        <f>IF(ISBLANK($E231),"Unknown",VLOOKUP($E231,'[1]LVL1_ID_metadata _final'!$F$2:$K$690,6,FALSE))</f>
        <v>https://en.wikipedia.org/wiki/Chlorprothixene</v>
      </c>
      <c r="L231" t="s">
        <v>703</v>
      </c>
      <c r="M231" t="s">
        <v>4</v>
      </c>
      <c r="N231" t="s">
        <v>4</v>
      </c>
      <c r="O231" t="s">
        <v>3</v>
      </c>
      <c r="P231" t="s">
        <v>4</v>
      </c>
      <c r="Q231" t="s">
        <v>4</v>
      </c>
      <c r="R231">
        <v>315.08488</v>
      </c>
      <c r="S231">
        <v>316.09215</v>
      </c>
      <c r="T231">
        <v>16.039000000000001</v>
      </c>
      <c r="U231">
        <v>42103635.180100299</v>
      </c>
      <c r="V231">
        <v>11</v>
      </c>
      <c r="W231">
        <v>3</v>
      </c>
      <c r="X231">
        <v>0</v>
      </c>
      <c r="Y231">
        <v>85.7</v>
      </c>
      <c r="Z231">
        <v>69.599999999999994</v>
      </c>
      <c r="AB231" t="s">
        <v>28</v>
      </c>
      <c r="AC231" t="s">
        <v>2</v>
      </c>
      <c r="AD231" t="s">
        <v>1</v>
      </c>
      <c r="AE231" t="s">
        <v>0</v>
      </c>
      <c r="AF231">
        <v>468313.25381948502</v>
      </c>
      <c r="AG231">
        <v>470473.327613523</v>
      </c>
      <c r="AH231">
        <v>525980.086442261</v>
      </c>
      <c r="AI231">
        <v>371032.07098394202</v>
      </c>
      <c r="AJ231">
        <v>35788571.540480301</v>
      </c>
      <c r="AK231">
        <v>40903210.076035097</v>
      </c>
      <c r="AL231">
        <v>42103635.180100299</v>
      </c>
      <c r="AM231">
        <v>215144.016812107</v>
      </c>
      <c r="AN231">
        <v>13447235.981315499</v>
      </c>
      <c r="AO231">
        <v>10796149.050245199</v>
      </c>
      <c r="AP231">
        <v>11491101.5151772</v>
      </c>
      <c r="AQ231">
        <v>274688.65374210302</v>
      </c>
      <c r="AR231">
        <v>300886.79949211801</v>
      </c>
      <c r="AS231">
        <v>310886.25026415399</v>
      </c>
      <c r="AT231">
        <v>745207.36631086795</v>
      </c>
      <c r="AU231">
        <v>470473.327613523</v>
      </c>
      <c r="AV231">
        <v>40903210.076035097</v>
      </c>
      <c r="AW231">
        <v>300886.79949211801</v>
      </c>
      <c r="AX231">
        <v>6.6949057129923801</v>
      </c>
      <c r="AY231" s="1">
        <v>8.4690624668599295</v>
      </c>
      <c r="AZ231" s="1">
        <v>6.3262043939799399</v>
      </c>
      <c r="BA231">
        <v>86.941000000000003</v>
      </c>
      <c r="BB231" s="1">
        <v>0.64</v>
      </c>
      <c r="BC231" s="1">
        <v>7.0000000000000001E-3</v>
      </c>
      <c r="BD231">
        <v>6.44</v>
      </c>
      <c r="BE231">
        <v>-0.64</v>
      </c>
      <c r="BF231">
        <v>-7.09</v>
      </c>
      <c r="BG231" s="1">
        <v>1.2392309400865999E-12</v>
      </c>
      <c r="BH231">
        <v>3.7235107847499699E-4</v>
      </c>
      <c r="BI231" s="1">
        <v>9.6811447747313701E-14</v>
      </c>
      <c r="BJ231" s="1">
        <v>1.1798631322591901E-10</v>
      </c>
      <c r="BK231">
        <v>1.02861357306116E-3</v>
      </c>
      <c r="BL231" s="1">
        <v>2.81199656152846E-11</v>
      </c>
      <c r="BM231" s="1"/>
      <c r="BO231" s="1"/>
      <c r="BP231" s="1">
        <v>6.2</v>
      </c>
      <c r="BQ231">
        <v>4.3</v>
      </c>
      <c r="BR231">
        <v>4.7</v>
      </c>
      <c r="BS231">
        <v>5.0999999999999996</v>
      </c>
      <c r="BU231">
        <v>4.2</v>
      </c>
      <c r="BV231">
        <v>3.6</v>
      </c>
      <c r="BW231">
        <v>4.2</v>
      </c>
      <c r="CA231">
        <v>2.7</v>
      </c>
    </row>
    <row r="232" spans="1:79" x14ac:dyDescent="0.3">
      <c r="A232">
        <v>2500</v>
      </c>
      <c r="B232" t="s">
        <v>9</v>
      </c>
      <c r="C232" t="s">
        <v>8</v>
      </c>
      <c r="E232" t="s">
        <v>704</v>
      </c>
      <c r="F232" t="str">
        <f>IF(ISBLANK(E232),"Unknown",VLOOKUP(E232,'[1]LVL1_ID_metadata _final'!$F$2:$G$690,2,FALSE))</f>
        <v>Therapeutics/Drugs</v>
      </c>
      <c r="G232" t="str">
        <f>IF(ISBLANK(E232),"Unknown",VLOOKUP(E232,'[1]LVL1_ID_metadata _final'!$F$2:$H$690,3,FALSE))</f>
        <v>Psychopharmaca</v>
      </c>
      <c r="I232" t="str">
        <f>IF(ISBLANK($E232),"Unknown",VLOOKUP($E232,'[1]LVL1_ID_metadata _final'!$F$2:$K$690,5,FALSE))</f>
        <v>113-59-7</v>
      </c>
      <c r="J232" t="str">
        <f>IF(ISBLANK($E232),"Unknown",VLOOKUP($E232,'[1]LVL1_ID_metadata _final'!$F$2:$K$690,6,FALSE))</f>
        <v>https://en.wikipedia.org/wiki/Chlorprothixene</v>
      </c>
      <c r="L232" t="s">
        <v>703</v>
      </c>
      <c r="M232" t="s">
        <v>4</v>
      </c>
      <c r="N232" t="s">
        <v>4</v>
      </c>
      <c r="O232" t="s">
        <v>3</v>
      </c>
      <c r="P232" t="s">
        <v>4</v>
      </c>
      <c r="Q232" t="s">
        <v>4</v>
      </c>
      <c r="R232">
        <v>315.08487000000002</v>
      </c>
      <c r="S232">
        <v>316.09213999999997</v>
      </c>
      <c r="T232">
        <v>16.289000000000001</v>
      </c>
      <c r="U232">
        <v>32258334.138239101</v>
      </c>
      <c r="V232">
        <v>11</v>
      </c>
      <c r="W232">
        <v>3</v>
      </c>
      <c r="X232">
        <v>0</v>
      </c>
      <c r="Y232">
        <v>62.4</v>
      </c>
      <c r="Z232">
        <v>46.7</v>
      </c>
      <c r="AB232" t="s">
        <v>28</v>
      </c>
      <c r="AC232" t="s">
        <v>2</v>
      </c>
      <c r="AD232" t="s">
        <v>1</v>
      </c>
      <c r="AE232" t="s">
        <v>0</v>
      </c>
      <c r="AF232">
        <v>519744.34562295</v>
      </c>
      <c r="AG232">
        <v>529006.38983054995</v>
      </c>
      <c r="AH232">
        <v>575120.39455895103</v>
      </c>
      <c r="AI232">
        <v>234167.528638964</v>
      </c>
      <c r="AJ232">
        <v>25761553.165639602</v>
      </c>
      <c r="AK232">
        <v>32258334.138239101</v>
      </c>
      <c r="AL232">
        <v>30965571.076339401</v>
      </c>
      <c r="AM232">
        <v>217734.42129745</v>
      </c>
      <c r="AN232">
        <v>11286170.177424099</v>
      </c>
      <c r="AO232">
        <v>8770371.3407256603</v>
      </c>
      <c r="AP232">
        <v>7640117.8978669299</v>
      </c>
      <c r="AQ232">
        <v>270152.91472728498</v>
      </c>
      <c r="AR232">
        <v>295773.42483651399</v>
      </c>
      <c r="AS232">
        <v>295886.032649823</v>
      </c>
      <c r="AT232">
        <v>419849.93574794702</v>
      </c>
      <c r="AU232">
        <v>529006.38983054995</v>
      </c>
      <c r="AV232">
        <v>30965571.076339401</v>
      </c>
      <c r="AW232">
        <v>295773.42483651399</v>
      </c>
      <c r="AX232">
        <v>5.4797584272995898</v>
      </c>
      <c r="AY232" s="1">
        <v>11.5941007116186</v>
      </c>
      <c r="AZ232" s="1">
        <v>5.16050461218531</v>
      </c>
      <c r="BA232" s="1">
        <v>58.534999999999997</v>
      </c>
      <c r="BB232">
        <v>0.55900000000000005</v>
      </c>
      <c r="BC232" s="1">
        <v>0.01</v>
      </c>
      <c r="BD232">
        <v>5.87</v>
      </c>
      <c r="BE232">
        <v>-0.84</v>
      </c>
      <c r="BF232">
        <v>-6.71</v>
      </c>
      <c r="BG232" s="1">
        <v>1.9133228335022099E-10</v>
      </c>
      <c r="BH232">
        <v>1.91275004114866E-4</v>
      </c>
      <c r="BI232" s="1">
        <v>6.5334404553141204E-12</v>
      </c>
      <c r="BJ232" s="1">
        <v>1.20509902774739E-8</v>
      </c>
      <c r="BK232">
        <v>5.9100367309151795E-4</v>
      </c>
      <c r="BL232" s="1">
        <v>1.1881291506199401E-9</v>
      </c>
      <c r="BM232" s="1"/>
      <c r="BP232" s="1">
        <v>1.3</v>
      </c>
      <c r="BQ232">
        <v>5.0999999999999996</v>
      </c>
      <c r="BR232">
        <v>4.7</v>
      </c>
      <c r="BS232">
        <v>5.0999999999999996</v>
      </c>
      <c r="BU232">
        <v>2.8</v>
      </c>
      <c r="BV232">
        <v>2.6</v>
      </c>
      <c r="BW232">
        <v>2.6</v>
      </c>
      <c r="CA232">
        <v>4.4000000000000004</v>
      </c>
    </row>
    <row r="233" spans="1:79" x14ac:dyDescent="0.3">
      <c r="A233">
        <v>198</v>
      </c>
      <c r="B233" t="s">
        <v>9</v>
      </c>
      <c r="C233" t="s">
        <v>8</v>
      </c>
      <c r="D233" t="s">
        <v>675</v>
      </c>
      <c r="E233" t="s">
        <v>702</v>
      </c>
      <c r="F233" t="str">
        <f>IF(ISBLANK(E233),"Unknown",VLOOKUP(E233,'[1]LVL1_ID_metadata _final'!$F$2:$G$690,2,FALSE))</f>
        <v>Therapeutics/Drugs</v>
      </c>
      <c r="G233" t="str">
        <f>IF(ISBLANK(E233),"Unknown",VLOOKUP(E233,'[1]LVL1_ID_metadata _final'!$F$2:$H$690,3,FALSE))</f>
        <v>Psychopharmaca</v>
      </c>
      <c r="I233" t="str">
        <f>IF(ISBLANK($E233),"Unknown",VLOOKUP($E233,'[1]LVL1_ID_metadata _final'!$F$2:$K$690,5,FALSE))</f>
        <v>59729-33-8</v>
      </c>
      <c r="J233" t="str">
        <f>IF(ISBLANK($E233),"Unknown",VLOOKUP($E233,'[1]LVL1_ID_metadata _final'!$F$2:$K$690,6,FALSE))</f>
        <v>https://en.wikipedia.org/wiki/Citalopram</v>
      </c>
      <c r="L233" t="s">
        <v>701</v>
      </c>
      <c r="M233" t="s">
        <v>4</v>
      </c>
      <c r="N233" t="s">
        <v>4</v>
      </c>
      <c r="O233" t="s">
        <v>4</v>
      </c>
      <c r="P233" t="s">
        <v>4</v>
      </c>
      <c r="Q233" t="s">
        <v>4</v>
      </c>
      <c r="R233">
        <v>324.16386999999997</v>
      </c>
      <c r="S233">
        <v>325.17115000000001</v>
      </c>
      <c r="T233">
        <v>13.66</v>
      </c>
      <c r="U233">
        <v>241888730.45824301</v>
      </c>
      <c r="V233">
        <v>54</v>
      </c>
      <c r="W233">
        <v>6</v>
      </c>
      <c r="X233">
        <v>1</v>
      </c>
      <c r="Y233">
        <v>95</v>
      </c>
      <c r="Z233">
        <v>84.1</v>
      </c>
      <c r="AA233">
        <v>87.6</v>
      </c>
      <c r="AB233" t="s">
        <v>31</v>
      </c>
      <c r="AC233" t="s">
        <v>2</v>
      </c>
      <c r="AD233" t="s">
        <v>1</v>
      </c>
      <c r="AE233" t="s">
        <v>0</v>
      </c>
      <c r="AF233">
        <v>187851931.21963999</v>
      </c>
      <c r="AG233">
        <v>188662007.147349</v>
      </c>
      <c r="AH233">
        <v>190452310.32979301</v>
      </c>
      <c r="AI233">
        <v>521120.27071125398</v>
      </c>
      <c r="AJ233">
        <v>241888730.45824301</v>
      </c>
      <c r="AK233">
        <v>238022723.18960899</v>
      </c>
      <c r="AL233">
        <v>229709680.97067699</v>
      </c>
      <c r="AM233">
        <v>476334.53753904201</v>
      </c>
      <c r="AN233">
        <v>219976640.45427799</v>
      </c>
      <c r="AO233">
        <v>186464404.34492499</v>
      </c>
      <c r="AP233">
        <v>186639892.53135201</v>
      </c>
      <c r="AQ233">
        <v>121143704.425613</v>
      </c>
      <c r="AR233">
        <v>152844709.49954799</v>
      </c>
      <c r="AS233">
        <v>158563334.13615799</v>
      </c>
      <c r="AT233">
        <v>627161.04381890502</v>
      </c>
      <c r="AU233">
        <v>188662007.147349</v>
      </c>
      <c r="AV233">
        <v>238022723.18960899</v>
      </c>
      <c r="AW233">
        <v>152844709.49954799</v>
      </c>
      <c r="AX233">
        <v>0.70407639081869899</v>
      </c>
      <c r="AY233">
        <v>2.6309964656978999</v>
      </c>
      <c r="AZ233" s="1">
        <v>13.9802253720434</v>
      </c>
      <c r="BA233" s="1">
        <v>1.262</v>
      </c>
      <c r="BB233">
        <v>0.81</v>
      </c>
      <c r="BC233" s="1">
        <v>0.64200000000000002</v>
      </c>
      <c r="BD233" s="1">
        <v>0.34</v>
      </c>
      <c r="BE233">
        <v>-0.3</v>
      </c>
      <c r="BF233">
        <v>-0.64</v>
      </c>
      <c r="BG233">
        <v>4.2410854860464697E-2</v>
      </c>
      <c r="BH233">
        <v>1.7429104612192201E-2</v>
      </c>
      <c r="BI233">
        <v>9.0996457079684E-4</v>
      </c>
      <c r="BJ233">
        <v>8.8541580723479105E-2</v>
      </c>
      <c r="BK233">
        <v>2.9436779819436799E-2</v>
      </c>
      <c r="BL233">
        <v>3.9664826116037402E-3</v>
      </c>
      <c r="BM233" s="1">
        <v>6.2</v>
      </c>
      <c r="BN233">
        <v>6.2</v>
      </c>
      <c r="BO233">
        <v>6.2</v>
      </c>
      <c r="BP233" s="1">
        <v>2.7</v>
      </c>
      <c r="BQ233">
        <v>5.8</v>
      </c>
      <c r="BR233">
        <v>6.2</v>
      </c>
      <c r="BS233">
        <v>5.8</v>
      </c>
      <c r="BT233">
        <v>2.7</v>
      </c>
      <c r="BU233">
        <v>8.6999999999999993</v>
      </c>
      <c r="BV233">
        <v>8.6999999999999993</v>
      </c>
      <c r="BW233">
        <v>7.6</v>
      </c>
      <c r="BX233">
        <v>5.8</v>
      </c>
      <c r="BY233">
        <v>5.8</v>
      </c>
      <c r="BZ233">
        <v>5.8</v>
      </c>
      <c r="CA233">
        <v>2.7</v>
      </c>
    </row>
    <row r="234" spans="1:79" x14ac:dyDescent="0.3">
      <c r="A234">
        <v>3826</v>
      </c>
      <c r="B234" t="s">
        <v>9</v>
      </c>
      <c r="C234" t="s">
        <v>8</v>
      </c>
      <c r="E234" t="s">
        <v>700</v>
      </c>
      <c r="F234" t="str">
        <f>IF(ISBLANK(E234),"Unknown",VLOOKUP(E234,'[1]LVL1_ID_metadata _final'!$F$2:$G$690,2,FALSE))</f>
        <v>Therapeutics/Drugs</v>
      </c>
      <c r="G234" t="str">
        <f>IF(ISBLANK(E234),"Unknown",VLOOKUP(E234,'[1]LVL1_ID_metadata _final'!$F$2:$H$690,3,FALSE))</f>
        <v>Psychopharmaca</v>
      </c>
      <c r="I234" t="str">
        <f>IF(ISBLANK($E234),"Unknown",VLOOKUP($E234,'[1]LVL1_ID_metadata _final'!$F$2:$K$690,5,FALSE))</f>
        <v>72-69-5</v>
      </c>
      <c r="J234" t="str">
        <f>IF(ISBLANK($E234),"Unknown",VLOOKUP($E234,'[1]LVL1_ID_metadata _final'!$F$2:$K$690,6,FALSE))</f>
        <v>https://en.wikipedia.org/wiki/Nortriptyline</v>
      </c>
      <c r="L234" t="s">
        <v>699</v>
      </c>
      <c r="M234" t="s">
        <v>4</v>
      </c>
      <c r="N234" t="s">
        <v>4</v>
      </c>
      <c r="O234" t="s">
        <v>3</v>
      </c>
      <c r="P234" t="s">
        <v>18</v>
      </c>
      <c r="Q234" t="s">
        <v>4</v>
      </c>
      <c r="R234">
        <v>263.16766000000001</v>
      </c>
      <c r="S234">
        <v>264.17493999999999</v>
      </c>
      <c r="T234">
        <v>14.956</v>
      </c>
      <c r="U234">
        <v>19314101.660402499</v>
      </c>
      <c r="V234">
        <v>71</v>
      </c>
      <c r="W234">
        <v>5</v>
      </c>
      <c r="X234">
        <v>0</v>
      </c>
      <c r="Y234">
        <v>49.7</v>
      </c>
      <c r="Z234">
        <v>62</v>
      </c>
      <c r="AB234" t="s">
        <v>31</v>
      </c>
      <c r="AC234" t="s">
        <v>2</v>
      </c>
      <c r="AD234" t="s">
        <v>1</v>
      </c>
      <c r="AE234" t="s">
        <v>0</v>
      </c>
      <c r="AF234">
        <v>10229606.420097699</v>
      </c>
      <c r="AG234">
        <v>10352426.3591011</v>
      </c>
      <c r="AH234">
        <v>10061732.642947299</v>
      </c>
      <c r="AI234">
        <v>193204.245257186</v>
      </c>
      <c r="AJ234">
        <v>15780079.6540628</v>
      </c>
      <c r="AK234">
        <v>19314101.660402499</v>
      </c>
      <c r="AL234">
        <v>19154567.222004998</v>
      </c>
      <c r="AM234">
        <v>202799.40979371601</v>
      </c>
      <c r="AN234">
        <v>12962777.037321201</v>
      </c>
      <c r="AO234">
        <v>3985383.7751698201</v>
      </c>
      <c r="AP234">
        <v>10855284.686716899</v>
      </c>
      <c r="AQ234">
        <v>2720515.6355846198</v>
      </c>
      <c r="AR234">
        <v>2801740.2219112399</v>
      </c>
      <c r="AS234">
        <v>3727435.9099697499</v>
      </c>
      <c r="AT234">
        <v>197328.769787578</v>
      </c>
      <c r="AU234">
        <v>10229606.420097699</v>
      </c>
      <c r="AV234">
        <v>19154567.222004998</v>
      </c>
      <c r="AW234">
        <v>2801740.2219112399</v>
      </c>
      <c r="AX234">
        <v>1.42861943042546</v>
      </c>
      <c r="AY234">
        <v>11.0375423454882</v>
      </c>
      <c r="AZ234" s="1">
        <v>18.142477288511099</v>
      </c>
      <c r="BA234" s="1">
        <v>1.8720000000000001</v>
      </c>
      <c r="BB234">
        <v>0.27400000000000002</v>
      </c>
      <c r="BC234" s="1">
        <v>0.14599999999999999</v>
      </c>
      <c r="BD234" s="1">
        <v>0.9</v>
      </c>
      <c r="BE234">
        <v>-1.87</v>
      </c>
      <c r="BF234">
        <v>-2.77</v>
      </c>
      <c r="BG234">
        <v>2.8752146263840701E-3</v>
      </c>
      <c r="BH234" s="1">
        <v>4.3756055950971997E-5</v>
      </c>
      <c r="BI234" s="1">
        <v>4.2116383911494603E-6</v>
      </c>
      <c r="BJ234">
        <v>9.2105858219220498E-3</v>
      </c>
      <c r="BK234">
        <v>1.7545278458695301E-4</v>
      </c>
      <c r="BL234" s="1">
        <v>6.4821231478819194E-5</v>
      </c>
      <c r="BM234">
        <v>2.2999999999999998</v>
      </c>
      <c r="BN234">
        <v>2.2999999999999998</v>
      </c>
      <c r="BO234">
        <v>2</v>
      </c>
      <c r="BQ234">
        <v>3.7</v>
      </c>
      <c r="BR234">
        <v>3.3</v>
      </c>
      <c r="BS234">
        <v>4.5</v>
      </c>
      <c r="BU234">
        <v>3</v>
      </c>
      <c r="BV234">
        <v>2.9</v>
      </c>
      <c r="BW234">
        <v>3</v>
      </c>
      <c r="BX234">
        <v>1.4</v>
      </c>
      <c r="BY234">
        <v>1</v>
      </c>
      <c r="BZ234">
        <v>1.7</v>
      </c>
    </row>
    <row r="235" spans="1:79" x14ac:dyDescent="0.3">
      <c r="A235">
        <v>504</v>
      </c>
      <c r="B235" t="s">
        <v>9</v>
      </c>
      <c r="C235" t="s">
        <v>8</v>
      </c>
      <c r="E235" t="s">
        <v>698</v>
      </c>
      <c r="F235" t="str">
        <f>IF(ISBLANK(E235),"Unknown",VLOOKUP(E235,'[1]LVL1_ID_metadata _final'!$F$2:$G$690,2,FALSE))</f>
        <v>Therapeutics/Drugs</v>
      </c>
      <c r="G235" t="str">
        <f>IF(ISBLANK(E235),"Unknown",VLOOKUP(E235,'[1]LVL1_ID_metadata _final'!$F$2:$H$690,3,FALSE))</f>
        <v>Psychopharmaca</v>
      </c>
      <c r="I235" t="str">
        <f>IF(ISBLANK($E235),"Unknown",VLOOKUP($E235,'[1]LVL1_ID_metadata _final'!$F$2:$K$690,5,FALSE))</f>
        <v>93413-62-8</v>
      </c>
      <c r="J235" t="str">
        <f>IF(ISBLANK($E235),"Unknown",VLOOKUP($E235,'[1]LVL1_ID_metadata _final'!$F$2:$K$690,6,FALSE))</f>
        <v>https://en.wikipedia.org/wiki/Desvenlafaxine</v>
      </c>
      <c r="L235" t="s">
        <v>697</v>
      </c>
      <c r="M235" t="s">
        <v>4</v>
      </c>
      <c r="N235" t="s">
        <v>4</v>
      </c>
      <c r="O235" t="s">
        <v>3</v>
      </c>
      <c r="P235" t="s">
        <v>25</v>
      </c>
      <c r="Q235" t="s">
        <v>18</v>
      </c>
      <c r="R235">
        <v>263.18876999999998</v>
      </c>
      <c r="S235">
        <v>264.19603999999998</v>
      </c>
      <c r="T235">
        <v>9.0459999999999994</v>
      </c>
      <c r="U235">
        <v>58588406.702752098</v>
      </c>
      <c r="V235">
        <v>163</v>
      </c>
      <c r="W235">
        <v>6</v>
      </c>
      <c r="X235">
        <v>0</v>
      </c>
      <c r="Y235">
        <v>96.6</v>
      </c>
      <c r="Z235">
        <v>91.8</v>
      </c>
      <c r="AB235" t="s">
        <v>31</v>
      </c>
      <c r="AC235" t="s">
        <v>31</v>
      </c>
      <c r="AD235" t="s">
        <v>1</v>
      </c>
      <c r="AE235" t="s">
        <v>0</v>
      </c>
      <c r="AF235">
        <v>42620538.297468297</v>
      </c>
      <c r="AG235">
        <v>46836175.351753503</v>
      </c>
      <c r="AH235">
        <v>45114985.115271099</v>
      </c>
      <c r="AI235">
        <v>84953.941071276597</v>
      </c>
      <c r="AJ235">
        <v>53530004.799360298</v>
      </c>
      <c r="AK235">
        <v>43551750.869619697</v>
      </c>
      <c r="AL235">
        <v>37119254.516520999</v>
      </c>
      <c r="AM235">
        <v>86432.515263485198</v>
      </c>
      <c r="AN235">
        <v>54806704.900093302</v>
      </c>
      <c r="AO235">
        <v>52214661.665757298</v>
      </c>
      <c r="AP235">
        <v>35626119.089576297</v>
      </c>
      <c r="AQ235">
        <v>47895031.383910902</v>
      </c>
      <c r="AR235">
        <v>58588406.702752098</v>
      </c>
      <c r="AS235">
        <v>42763490.890953198</v>
      </c>
      <c r="AT235">
        <v>82118.497717213599</v>
      </c>
      <c r="AU235">
        <v>45114985.115271099</v>
      </c>
      <c r="AV235">
        <v>43551750.869619697</v>
      </c>
      <c r="AW235">
        <v>47895031.383910902</v>
      </c>
      <c r="AX235">
        <v>4.7252249742519297</v>
      </c>
      <c r="AY235" s="1">
        <v>18.484892835920999</v>
      </c>
      <c r="AZ235" s="1">
        <v>16.2289005841447</v>
      </c>
      <c r="BA235">
        <v>0.96499999999999997</v>
      </c>
      <c r="BB235" s="1">
        <v>1.0620000000000001</v>
      </c>
      <c r="BC235" s="1">
        <v>1.1000000000000001</v>
      </c>
      <c r="BD235">
        <v>-0.05</v>
      </c>
      <c r="BE235">
        <v>0.09</v>
      </c>
      <c r="BF235">
        <v>0.14000000000000001</v>
      </c>
      <c r="BG235">
        <v>0.992891380640884</v>
      </c>
      <c r="BH235">
        <v>0.70583299846859604</v>
      </c>
      <c r="BI235">
        <v>0.64121615606286497</v>
      </c>
      <c r="BJ235">
        <v>0.99999987688113601</v>
      </c>
      <c r="BK235">
        <v>0.78963478983079505</v>
      </c>
      <c r="BL235" s="1">
        <v>0.83284864940398695</v>
      </c>
      <c r="BM235" s="1">
        <v>6.2</v>
      </c>
      <c r="BN235" s="1">
        <v>6.2</v>
      </c>
      <c r="BO235">
        <v>6.6</v>
      </c>
      <c r="BP235" s="1"/>
      <c r="BQ235">
        <v>5.5</v>
      </c>
      <c r="BR235">
        <v>6.2</v>
      </c>
      <c r="BS235">
        <v>6.6</v>
      </c>
      <c r="BU235">
        <v>7.6</v>
      </c>
      <c r="BV235">
        <v>7.2</v>
      </c>
      <c r="BW235">
        <v>6.8</v>
      </c>
      <c r="BX235">
        <v>6.2</v>
      </c>
      <c r="BY235">
        <v>5.8</v>
      </c>
      <c r="BZ235">
        <v>3.6</v>
      </c>
    </row>
    <row r="236" spans="1:79" x14ac:dyDescent="0.3">
      <c r="A236">
        <v>3813</v>
      </c>
      <c r="B236" t="s">
        <v>9</v>
      </c>
      <c r="C236" t="s">
        <v>8</v>
      </c>
      <c r="E236" t="s">
        <v>698</v>
      </c>
      <c r="F236" t="str">
        <f>IF(ISBLANK(E236),"Unknown",VLOOKUP(E236,'[1]LVL1_ID_metadata _final'!$F$2:$G$690,2,FALSE))</f>
        <v>Therapeutics/Drugs</v>
      </c>
      <c r="G236" t="str">
        <f>IF(ISBLANK(E236),"Unknown",VLOOKUP(E236,'[1]LVL1_ID_metadata _final'!$F$2:$H$690,3,FALSE))</f>
        <v>Psychopharmaca</v>
      </c>
      <c r="I236" t="str">
        <f>IF(ISBLANK($E236),"Unknown",VLOOKUP($E236,'[1]LVL1_ID_metadata _final'!$F$2:$K$690,5,FALSE))</f>
        <v>93413-62-8</v>
      </c>
      <c r="J236" t="str">
        <f>IF(ISBLANK($E236),"Unknown",VLOOKUP($E236,'[1]LVL1_ID_metadata _final'!$F$2:$K$690,6,FALSE))</f>
        <v>https://en.wikipedia.org/wiki/Desvenlafaxine</v>
      </c>
      <c r="L236" t="s">
        <v>697</v>
      </c>
      <c r="M236" t="s">
        <v>4</v>
      </c>
      <c r="N236" t="s">
        <v>4</v>
      </c>
      <c r="O236" t="s">
        <v>3</v>
      </c>
      <c r="P236" t="s">
        <v>25</v>
      </c>
      <c r="Q236" t="s">
        <v>18</v>
      </c>
      <c r="R236">
        <v>263.18885</v>
      </c>
      <c r="S236">
        <v>264.19612999999998</v>
      </c>
      <c r="T236">
        <v>11.234</v>
      </c>
      <c r="U236">
        <v>15892142.154693101</v>
      </c>
      <c r="V236">
        <v>163</v>
      </c>
      <c r="W236">
        <v>6</v>
      </c>
      <c r="X236">
        <v>0</v>
      </c>
      <c r="Y236">
        <v>49.3</v>
      </c>
      <c r="Z236">
        <v>61.9</v>
      </c>
      <c r="AB236" t="s">
        <v>31</v>
      </c>
      <c r="AC236" t="s">
        <v>31</v>
      </c>
      <c r="AD236" t="s">
        <v>1</v>
      </c>
      <c r="AE236" t="s">
        <v>0</v>
      </c>
      <c r="AF236">
        <v>11132747.00083</v>
      </c>
      <c r="AG236">
        <v>13885927.685264099</v>
      </c>
      <c r="AH236">
        <v>15892142.154693101</v>
      </c>
      <c r="AI236">
        <v>323942.65869290498</v>
      </c>
      <c r="AJ236">
        <v>8346279.9844051301</v>
      </c>
      <c r="AK236">
        <v>10029366.500772901</v>
      </c>
      <c r="AL236">
        <v>10615486.260604</v>
      </c>
      <c r="AM236">
        <v>295211.77658484399</v>
      </c>
      <c r="AN236">
        <v>13416644.880447701</v>
      </c>
      <c r="AO236">
        <v>12645068.335892901</v>
      </c>
      <c r="AP236">
        <v>10921715.038681</v>
      </c>
      <c r="AQ236">
        <v>10559334.869527901</v>
      </c>
      <c r="AR236">
        <v>14162307.894640099</v>
      </c>
      <c r="AS236">
        <v>13824011.967445301</v>
      </c>
      <c r="AT236">
        <v>282866.73882221698</v>
      </c>
      <c r="AU236">
        <v>13885927.685264099</v>
      </c>
      <c r="AV236">
        <v>10029366.500772901</v>
      </c>
      <c r="AW236">
        <v>13824011.967445301</v>
      </c>
      <c r="AX236">
        <v>17.521872303575201</v>
      </c>
      <c r="AY236">
        <v>12.189575274196301</v>
      </c>
      <c r="AZ236">
        <v>15.485967836762001</v>
      </c>
      <c r="BA236">
        <v>0.72199999999999998</v>
      </c>
      <c r="BB236">
        <v>0.996</v>
      </c>
      <c r="BC236">
        <v>1.3779999999999999</v>
      </c>
      <c r="BD236">
        <v>-0.47</v>
      </c>
      <c r="BE236">
        <v>-0.01</v>
      </c>
      <c r="BF236">
        <v>0.46</v>
      </c>
      <c r="BG236">
        <v>8.6319040355028603E-2</v>
      </c>
      <c r="BH236">
        <v>0.89765097130950899</v>
      </c>
      <c r="BI236">
        <v>0.15253098034740301</v>
      </c>
      <c r="BJ236">
        <v>0.16151286618532301</v>
      </c>
      <c r="BK236">
        <v>0.95379783974594601</v>
      </c>
      <c r="BL236" s="1">
        <v>0.26833692683121302</v>
      </c>
      <c r="BM236" s="1">
        <v>3</v>
      </c>
      <c r="BN236">
        <v>4.0999999999999996</v>
      </c>
      <c r="BO236" s="1">
        <v>4.5</v>
      </c>
      <c r="BP236" s="1">
        <v>1.5</v>
      </c>
      <c r="BQ236">
        <v>3.5</v>
      </c>
      <c r="BR236">
        <v>3.5</v>
      </c>
      <c r="BS236">
        <v>4.2</v>
      </c>
      <c r="BT236">
        <v>2.7</v>
      </c>
      <c r="BU236">
        <v>6.5</v>
      </c>
      <c r="BV236">
        <v>5.4</v>
      </c>
      <c r="BW236">
        <v>5</v>
      </c>
      <c r="BX236">
        <v>3.9</v>
      </c>
      <c r="BY236">
        <v>4.8</v>
      </c>
      <c r="BZ236">
        <v>4.5</v>
      </c>
      <c r="CA236">
        <v>0.8</v>
      </c>
    </row>
    <row r="237" spans="1:79" x14ac:dyDescent="0.3">
      <c r="A237">
        <v>427</v>
      </c>
      <c r="B237" t="s">
        <v>9</v>
      </c>
      <c r="C237" t="s">
        <v>8</v>
      </c>
      <c r="E237" t="s">
        <v>696</v>
      </c>
      <c r="F237" t="str">
        <f>IF(ISBLANK(E237),"Unknown",VLOOKUP(E237,'[1]LVL1_ID_metadata _final'!$F$2:$G$690,2,FALSE))</f>
        <v>Therapeutics/Drugs</v>
      </c>
      <c r="G237" t="str">
        <f>IF(ISBLANK(E237),"Unknown",VLOOKUP(E237,'[1]LVL1_ID_metadata _final'!$F$2:$H$690,3,FALSE))</f>
        <v>Psychopharmaca</v>
      </c>
      <c r="I237" t="str">
        <f>IF(ISBLANK($E237),"Unknown",VLOOKUP($E237,'[1]LVL1_ID_metadata _final'!$F$2:$K$690,5,FALSE))</f>
        <v>604-75-1</v>
      </c>
      <c r="J237" t="str">
        <f>IF(ISBLANK($E237),"Unknown",VLOOKUP($E237,'[1]LVL1_ID_metadata _final'!$F$2:$K$690,6,FALSE))</f>
        <v>https://en.wikipedia.org/wiki/Oxazepam</v>
      </c>
      <c r="L237" t="s">
        <v>695</v>
      </c>
      <c r="M237" t="s">
        <v>4</v>
      </c>
      <c r="N237" t="s">
        <v>4</v>
      </c>
      <c r="O237" t="s">
        <v>3</v>
      </c>
      <c r="P237" t="s">
        <v>4</v>
      </c>
      <c r="Q237" t="s">
        <v>4</v>
      </c>
      <c r="R237">
        <v>286.05104</v>
      </c>
      <c r="S237">
        <v>287.05831000000001</v>
      </c>
      <c r="T237">
        <v>18.2</v>
      </c>
      <c r="U237">
        <v>57850171.4169605</v>
      </c>
      <c r="V237">
        <v>78</v>
      </c>
      <c r="W237">
        <v>13</v>
      </c>
      <c r="X237">
        <v>0</v>
      </c>
      <c r="Y237">
        <v>93.7</v>
      </c>
      <c r="Z237">
        <v>69.2</v>
      </c>
      <c r="AB237" t="s">
        <v>28</v>
      </c>
      <c r="AC237" t="s">
        <v>2</v>
      </c>
      <c r="AD237" t="s">
        <v>1</v>
      </c>
      <c r="AE237" t="s">
        <v>0</v>
      </c>
      <c r="AF237">
        <v>57399806.7060716</v>
      </c>
      <c r="AG237">
        <v>54070369.330352902</v>
      </c>
      <c r="AH237">
        <v>53198971.1781874</v>
      </c>
      <c r="AI237">
        <v>92388.606059491096</v>
      </c>
      <c r="AJ237">
        <v>57850171.4169605</v>
      </c>
      <c r="AK237">
        <v>55602455.022913903</v>
      </c>
      <c r="AL237">
        <v>56039613.447042398</v>
      </c>
      <c r="AM237">
        <v>125836.597751409</v>
      </c>
      <c r="AN237">
        <v>50869574.024811</v>
      </c>
      <c r="AO237">
        <v>46570404.919307999</v>
      </c>
      <c r="AP237">
        <v>48404703.808211401</v>
      </c>
      <c r="AQ237">
        <v>23683062.5557524</v>
      </c>
      <c r="AR237">
        <v>29144012.130662899</v>
      </c>
      <c r="AS237">
        <v>33671819.415041</v>
      </c>
      <c r="AT237">
        <v>97727.987221545904</v>
      </c>
      <c r="AU237">
        <v>54070369.330352902</v>
      </c>
      <c r="AV237">
        <v>56039613.447042398</v>
      </c>
      <c r="AW237">
        <v>29144012.130662899</v>
      </c>
      <c r="AX237">
        <v>4.0390746198861498</v>
      </c>
      <c r="AY237" s="1">
        <v>2.1093698281358901</v>
      </c>
      <c r="AZ237" s="1">
        <v>17.346941812665801</v>
      </c>
      <c r="BA237">
        <v>1.036</v>
      </c>
      <c r="BB237">
        <v>0.53900000000000003</v>
      </c>
      <c r="BC237" s="1">
        <v>0.52</v>
      </c>
      <c r="BD237">
        <v>0.05</v>
      </c>
      <c r="BE237">
        <v>-0.89</v>
      </c>
      <c r="BF237">
        <v>-0.94</v>
      </c>
      <c r="BG237">
        <v>0.93891370362103499</v>
      </c>
      <c r="BH237">
        <v>6.6393789196495E-4</v>
      </c>
      <c r="BI237">
        <v>5.2200889037379305E-4</v>
      </c>
      <c r="BJ237">
        <v>0.99999987688113601</v>
      </c>
      <c r="BK237">
        <v>1.68620454696309E-3</v>
      </c>
      <c r="BL237">
        <v>2.4966172864372802E-3</v>
      </c>
      <c r="BM237">
        <v>6.2</v>
      </c>
      <c r="BN237">
        <v>6.6</v>
      </c>
      <c r="BO237">
        <v>5.8</v>
      </c>
      <c r="BQ237">
        <v>6.2</v>
      </c>
      <c r="BR237">
        <v>6.2</v>
      </c>
      <c r="BS237">
        <v>6.6</v>
      </c>
      <c r="BU237">
        <v>9.6</v>
      </c>
      <c r="BV237">
        <v>9.6</v>
      </c>
      <c r="BW237">
        <v>9.6</v>
      </c>
      <c r="BX237">
        <v>6.4</v>
      </c>
      <c r="BY237">
        <v>6.2</v>
      </c>
      <c r="BZ237">
        <v>6.2</v>
      </c>
    </row>
    <row r="238" spans="1:79" x14ac:dyDescent="0.3">
      <c r="A238">
        <v>1522</v>
      </c>
      <c r="B238" t="s">
        <v>9</v>
      </c>
      <c r="C238" t="s">
        <v>8</v>
      </c>
      <c r="D238" t="s">
        <v>675</v>
      </c>
      <c r="E238" t="s">
        <v>694</v>
      </c>
      <c r="F238" t="str">
        <f>IF(ISBLANK(E238),"Unknown",VLOOKUP(E238,'[1]LVL1_ID_metadata _final'!$F$2:$G$690,2,FALSE))</f>
        <v>Therapeutics/Drugs</v>
      </c>
      <c r="G238" t="str">
        <f>IF(ISBLANK(E238),"Unknown",VLOOKUP(E238,'[1]LVL1_ID_metadata _final'!$F$2:$H$690,3,FALSE))</f>
        <v>Psychopharmaca</v>
      </c>
      <c r="I238" t="str">
        <f>IF(ISBLANK($E238),"Unknown",VLOOKUP($E238,'[1]LVL1_ID_metadata _final'!$F$2:$K$690,5,FALSE))</f>
        <v>79617-96-2</v>
      </c>
      <c r="J238" t="str">
        <f>IF(ISBLANK($E238),"Unknown",VLOOKUP($E238,'[1]LVL1_ID_metadata _final'!$F$2:$K$690,6,FALSE))</f>
        <v>https://en.wikipedia.org/wiki/Sertraline</v>
      </c>
      <c r="L238" t="s">
        <v>693</v>
      </c>
      <c r="M238" t="s">
        <v>4</v>
      </c>
      <c r="N238" t="s">
        <v>4</v>
      </c>
      <c r="O238" t="s">
        <v>4</v>
      </c>
      <c r="P238" t="s">
        <v>4</v>
      </c>
      <c r="Q238" t="s">
        <v>4</v>
      </c>
      <c r="R238">
        <v>305.07389999999998</v>
      </c>
      <c r="S238">
        <v>306.08118000000002</v>
      </c>
      <c r="T238">
        <v>15.824999999999999</v>
      </c>
      <c r="U238">
        <v>42596886.047224499</v>
      </c>
      <c r="V238">
        <v>28</v>
      </c>
      <c r="W238">
        <v>1</v>
      </c>
      <c r="X238">
        <v>1</v>
      </c>
      <c r="Y238">
        <v>87.2</v>
      </c>
      <c r="Z238">
        <v>54.3</v>
      </c>
      <c r="AA238">
        <v>77.900000000000006</v>
      </c>
      <c r="AB238" t="s">
        <v>28</v>
      </c>
      <c r="AC238" t="s">
        <v>2</v>
      </c>
      <c r="AD238" t="s">
        <v>1</v>
      </c>
      <c r="AE238" t="s">
        <v>0</v>
      </c>
      <c r="AF238">
        <v>37997848.530283801</v>
      </c>
      <c r="AG238">
        <v>36686644.234121002</v>
      </c>
      <c r="AH238">
        <v>34846394.763645098</v>
      </c>
      <c r="AI238">
        <v>710108.96987032401</v>
      </c>
      <c r="AJ238">
        <v>33684466.670339704</v>
      </c>
      <c r="AK238">
        <v>42596886.047224499</v>
      </c>
      <c r="AL238">
        <v>42003110.632448897</v>
      </c>
      <c r="AM238">
        <v>573429.83904045995</v>
      </c>
      <c r="AN238">
        <v>38170557.6539777</v>
      </c>
      <c r="AO238">
        <v>32793810.107586902</v>
      </c>
      <c r="AP238">
        <v>34155250.739430502</v>
      </c>
      <c r="AQ238">
        <v>19787414.644170702</v>
      </c>
      <c r="AR238">
        <v>25277552.026122499</v>
      </c>
      <c r="AS238">
        <v>25720594.517391302</v>
      </c>
      <c r="AT238">
        <v>435453.41162649298</v>
      </c>
      <c r="AU238">
        <v>36686644.234121002</v>
      </c>
      <c r="AV238">
        <v>42003110.632448897</v>
      </c>
      <c r="AW238">
        <v>25277552.026122499</v>
      </c>
      <c r="AX238">
        <v>4.3360662978361999</v>
      </c>
      <c r="AY238">
        <v>12.638257372998901</v>
      </c>
      <c r="AZ238" s="1">
        <v>14.0073469710951</v>
      </c>
      <c r="BA238">
        <v>1.145</v>
      </c>
      <c r="BB238">
        <v>0.68899999999999995</v>
      </c>
      <c r="BC238" s="1">
        <v>0.60199999999999998</v>
      </c>
      <c r="BD238">
        <v>0.2</v>
      </c>
      <c r="BE238">
        <v>-0.54</v>
      </c>
      <c r="BF238">
        <v>-0.73</v>
      </c>
      <c r="BG238">
        <v>0.741636962576257</v>
      </c>
      <c r="BH238">
        <v>8.3106878448082604E-3</v>
      </c>
      <c r="BI238">
        <v>3.9695245855388998E-3</v>
      </c>
      <c r="BJ238">
        <v>0.88212136106542505</v>
      </c>
      <c r="BK238">
        <v>1.5153417520642001E-2</v>
      </c>
      <c r="BL238" s="1">
        <v>1.32123850838994E-2</v>
      </c>
      <c r="BM238" s="1">
        <v>4.3</v>
      </c>
      <c r="BN238">
        <v>3.9</v>
      </c>
      <c r="BO238" s="1">
        <v>4.7</v>
      </c>
      <c r="BP238" s="1">
        <v>3</v>
      </c>
      <c r="BQ238">
        <v>4.7</v>
      </c>
      <c r="BR238">
        <v>5.0999999999999996</v>
      </c>
      <c r="BS238">
        <v>5.0999999999999996</v>
      </c>
      <c r="BT238">
        <v>5.7</v>
      </c>
      <c r="BU238">
        <v>6.8</v>
      </c>
      <c r="BV238">
        <v>7.6</v>
      </c>
      <c r="BW238">
        <v>6.8</v>
      </c>
      <c r="BX238">
        <v>4.8</v>
      </c>
      <c r="BY238">
        <v>5.0999999999999996</v>
      </c>
      <c r="BZ238">
        <v>4.3</v>
      </c>
    </row>
    <row r="239" spans="1:79" x14ac:dyDescent="0.3">
      <c r="A239">
        <v>104</v>
      </c>
      <c r="B239" t="s">
        <v>9</v>
      </c>
      <c r="C239" t="s">
        <v>8</v>
      </c>
      <c r="D239" t="s">
        <v>675</v>
      </c>
      <c r="E239" t="s">
        <v>692</v>
      </c>
      <c r="F239" t="str">
        <f>IF(ISBLANK(E239),"Unknown",VLOOKUP(E239,'[1]LVL1_ID_metadata _final'!$F$2:$G$690,2,FALSE))</f>
        <v>Therapeutics/Drugs</v>
      </c>
      <c r="G239" t="str">
        <f>IF(ISBLANK(E239),"Unknown",VLOOKUP(E239,'[1]LVL1_ID_metadata _final'!$F$2:$H$690,3,FALSE))</f>
        <v>Psychopharmaca</v>
      </c>
      <c r="I239" t="str">
        <f>IF(ISBLANK($E239),"Unknown",VLOOKUP($E239,'[1]LVL1_ID_metadata _final'!$F$2:$K$690,5,FALSE))</f>
        <v>93413-69-5</v>
      </c>
      <c r="J239" t="str">
        <f>IF(ISBLANK($E239),"Unknown",VLOOKUP($E239,'[1]LVL1_ID_metadata _final'!$F$2:$K$690,6,FALSE))</f>
        <v>https://en.wikipedia.org/wiki/Venlafaxine</v>
      </c>
      <c r="L239" t="s">
        <v>691</v>
      </c>
      <c r="M239" t="s">
        <v>4</v>
      </c>
      <c r="N239" t="s">
        <v>4</v>
      </c>
      <c r="O239" t="s">
        <v>4</v>
      </c>
      <c r="P239" t="s">
        <v>4</v>
      </c>
      <c r="Q239" t="s">
        <v>18</v>
      </c>
      <c r="R239">
        <v>277.20436999999998</v>
      </c>
      <c r="S239">
        <v>278.21163999999999</v>
      </c>
      <c r="T239">
        <v>11.412000000000001</v>
      </c>
      <c r="U239">
        <v>275770066.03106302</v>
      </c>
      <c r="V239">
        <v>104</v>
      </c>
      <c r="W239">
        <v>1</v>
      </c>
      <c r="X239">
        <v>1</v>
      </c>
      <c r="Y239">
        <v>98.5</v>
      </c>
      <c r="Z239">
        <v>98.4</v>
      </c>
      <c r="AA239">
        <v>95.2</v>
      </c>
      <c r="AB239" t="s">
        <v>31</v>
      </c>
      <c r="AC239" t="s">
        <v>28</v>
      </c>
      <c r="AD239" t="s">
        <v>1</v>
      </c>
      <c r="AE239" t="s">
        <v>0</v>
      </c>
      <c r="AF239">
        <v>275770066.03106302</v>
      </c>
      <c r="AG239">
        <v>269809818.82099599</v>
      </c>
      <c r="AH239">
        <v>275312611.96214002</v>
      </c>
      <c r="AI239">
        <v>207909.958817181</v>
      </c>
      <c r="AJ239">
        <v>186172291.60367</v>
      </c>
      <c r="AK239">
        <v>165339014.79552001</v>
      </c>
      <c r="AL239">
        <v>165613608.80169901</v>
      </c>
      <c r="AM239">
        <v>203983.88900109599</v>
      </c>
      <c r="AN239">
        <v>247959586.55069399</v>
      </c>
      <c r="AO239">
        <v>214119968.244261</v>
      </c>
      <c r="AP239">
        <v>148271174.46148199</v>
      </c>
      <c r="AQ239">
        <v>157036914.59292901</v>
      </c>
      <c r="AR239">
        <v>143938405.26765001</v>
      </c>
      <c r="AS239">
        <v>122768868.540105</v>
      </c>
      <c r="AT239">
        <v>344628.35536041198</v>
      </c>
      <c r="AU239">
        <v>275312611.96214002</v>
      </c>
      <c r="AV239">
        <v>165613608.80169901</v>
      </c>
      <c r="AW239">
        <v>143938405.26765001</v>
      </c>
      <c r="AX239">
        <v>1.2122136087412401</v>
      </c>
      <c r="AY239">
        <v>6.9323395183837802</v>
      </c>
      <c r="AZ239">
        <v>12.2420858108429</v>
      </c>
      <c r="BA239">
        <v>0.60199999999999998</v>
      </c>
      <c r="BB239">
        <v>0.52300000000000002</v>
      </c>
      <c r="BC239">
        <v>0.86899999999999999</v>
      </c>
      <c r="BD239">
        <v>-0.73</v>
      </c>
      <c r="BE239">
        <v>-0.94</v>
      </c>
      <c r="BF239">
        <v>-0.2</v>
      </c>
      <c r="BG239">
        <v>1.12281465234287E-3</v>
      </c>
      <c r="BH239">
        <v>1.5055521853590801E-4</v>
      </c>
      <c r="BI239">
        <v>5.3479862585575397E-2</v>
      </c>
      <c r="BJ239">
        <v>4.20952672773968E-3</v>
      </c>
      <c r="BK239">
        <v>4.82295042790304E-4</v>
      </c>
      <c r="BL239" s="1">
        <v>0.11505336701279301</v>
      </c>
      <c r="BM239" s="1">
        <v>6.2</v>
      </c>
      <c r="BN239">
        <v>6.2</v>
      </c>
      <c r="BO239" s="1">
        <v>5.8</v>
      </c>
      <c r="BP239" s="1">
        <v>1.9</v>
      </c>
      <c r="BQ239">
        <v>6.2</v>
      </c>
      <c r="BR239">
        <v>6.2</v>
      </c>
      <c r="BS239">
        <v>6.6</v>
      </c>
      <c r="BT239">
        <v>2.7</v>
      </c>
      <c r="BU239">
        <v>7.2</v>
      </c>
      <c r="BV239">
        <v>7.6</v>
      </c>
      <c r="BW239">
        <v>3.8</v>
      </c>
      <c r="BX239">
        <v>6.2</v>
      </c>
      <c r="BY239">
        <v>5.0999999999999996</v>
      </c>
      <c r="BZ239">
        <v>5.5</v>
      </c>
      <c r="CA239">
        <v>3</v>
      </c>
    </row>
    <row r="240" spans="1:79" x14ac:dyDescent="0.3">
      <c r="A240">
        <v>400</v>
      </c>
      <c r="B240" t="s">
        <v>9</v>
      </c>
      <c r="C240" t="s">
        <v>8</v>
      </c>
      <c r="D240" t="s">
        <v>675</v>
      </c>
      <c r="E240" t="s">
        <v>692</v>
      </c>
      <c r="F240" t="str">
        <f>IF(ISBLANK(E240),"Unknown",VLOOKUP(E240,'[1]LVL1_ID_metadata _final'!$F$2:$G$690,2,FALSE))</f>
        <v>Therapeutics/Drugs</v>
      </c>
      <c r="G240" t="str">
        <f>IF(ISBLANK(E240),"Unknown",VLOOKUP(E240,'[1]LVL1_ID_metadata _final'!$F$2:$H$690,3,FALSE))</f>
        <v>Psychopharmaca</v>
      </c>
      <c r="I240" t="str">
        <f>IF(ISBLANK($E240),"Unknown",VLOOKUP($E240,'[1]LVL1_ID_metadata _final'!$F$2:$K$690,5,FALSE))</f>
        <v>93413-69-5</v>
      </c>
      <c r="J240" t="str">
        <f>IF(ISBLANK($E240),"Unknown",VLOOKUP($E240,'[1]LVL1_ID_metadata _final'!$F$2:$K$690,6,FALSE))</f>
        <v>https://en.wikipedia.org/wiki/Venlafaxine</v>
      </c>
      <c r="L240" t="s">
        <v>691</v>
      </c>
      <c r="M240" t="s">
        <v>4</v>
      </c>
      <c r="N240" t="s">
        <v>4</v>
      </c>
      <c r="O240" t="s">
        <v>4</v>
      </c>
      <c r="P240" t="s">
        <v>4</v>
      </c>
      <c r="Q240" t="s">
        <v>18</v>
      </c>
      <c r="R240">
        <v>277.20456000000001</v>
      </c>
      <c r="S240">
        <v>278.21183000000002</v>
      </c>
      <c r="T240">
        <v>11.573</v>
      </c>
      <c r="U240">
        <v>64738967.2773849</v>
      </c>
      <c r="V240">
        <v>104</v>
      </c>
      <c r="W240">
        <v>1</v>
      </c>
      <c r="X240">
        <v>1</v>
      </c>
      <c r="Y240">
        <v>96.5</v>
      </c>
      <c r="Z240">
        <v>91.3</v>
      </c>
      <c r="AA240">
        <v>89.3</v>
      </c>
      <c r="AB240" t="s">
        <v>31</v>
      </c>
      <c r="AC240" t="s">
        <v>28</v>
      </c>
      <c r="AD240" t="s">
        <v>1</v>
      </c>
      <c r="AE240" t="s">
        <v>0</v>
      </c>
      <c r="AF240">
        <v>44451644.520823203</v>
      </c>
      <c r="AG240">
        <v>51630420.048145398</v>
      </c>
      <c r="AH240">
        <v>57731168.8062317</v>
      </c>
      <c r="AI240">
        <v>92179.574353243705</v>
      </c>
      <c r="AJ240">
        <v>32474911.446111001</v>
      </c>
      <c r="AK240">
        <v>32412201.742003199</v>
      </c>
      <c r="AL240">
        <v>30933841.7783546</v>
      </c>
      <c r="AM240">
        <v>166077.07359971799</v>
      </c>
      <c r="AN240">
        <v>44403852.520023897</v>
      </c>
      <c r="AO240">
        <v>42004726.572572298</v>
      </c>
      <c r="AP240">
        <v>44033710.854941301</v>
      </c>
      <c r="AQ240">
        <v>14724497.394958001</v>
      </c>
      <c r="AR240">
        <v>60525284.889085896</v>
      </c>
      <c r="AS240">
        <v>64738967.2773849</v>
      </c>
      <c r="AT240">
        <v>91413.410125944807</v>
      </c>
      <c r="AU240">
        <v>51630420.048145398</v>
      </c>
      <c r="AV240">
        <v>32412201.742003199</v>
      </c>
      <c r="AW240">
        <v>60525284.889085896</v>
      </c>
      <c r="AX240">
        <v>12.9645235589396</v>
      </c>
      <c r="AY240">
        <v>2.73071176101061</v>
      </c>
      <c r="AZ240" s="1">
        <v>59.446790054652503</v>
      </c>
      <c r="BA240" s="1">
        <v>0.628</v>
      </c>
      <c r="BB240">
        <v>1.1719999999999999</v>
      </c>
      <c r="BC240" s="1">
        <v>1.867</v>
      </c>
      <c r="BD240">
        <v>-0.67</v>
      </c>
      <c r="BE240">
        <v>0.23</v>
      </c>
      <c r="BF240">
        <v>0.9</v>
      </c>
      <c r="BG240">
        <v>0.51005357961243503</v>
      </c>
      <c r="BH240">
        <v>0.77550307387116901</v>
      </c>
      <c r="BI240">
        <v>0.88413085974111705</v>
      </c>
      <c r="BJ240">
        <v>0.668594548417769</v>
      </c>
      <c r="BK240">
        <v>0.85163883702482901</v>
      </c>
      <c r="BL240" s="1">
        <v>0.999999927105924</v>
      </c>
      <c r="BM240" s="1"/>
      <c r="BO240" s="1"/>
      <c r="BP240" s="1"/>
      <c r="BT240">
        <v>1.9</v>
      </c>
      <c r="BW240">
        <v>7</v>
      </c>
      <c r="BX240">
        <v>3.3</v>
      </c>
      <c r="BY240">
        <v>5.5</v>
      </c>
      <c r="BZ240">
        <v>4.3</v>
      </c>
    </row>
    <row r="241" spans="1:79" x14ac:dyDescent="0.3">
      <c r="A241">
        <v>2934</v>
      </c>
      <c r="B241" t="s">
        <v>9</v>
      </c>
      <c r="E241" t="s">
        <v>692</v>
      </c>
      <c r="F241" t="str">
        <f>IF(ISBLANK(E241),"Unknown",VLOOKUP(E241,'[1]LVL1_ID_metadata _final'!$F$2:$G$690,2,FALSE))</f>
        <v>Therapeutics/Drugs</v>
      </c>
      <c r="G241" t="str">
        <f>IF(ISBLANK(E241),"Unknown",VLOOKUP(E241,'[1]LVL1_ID_metadata _final'!$F$2:$H$690,3,FALSE))</f>
        <v>Psychopharmaca</v>
      </c>
      <c r="I241" t="str">
        <f>IF(ISBLANK($E241),"Unknown",VLOOKUP($E241,'[1]LVL1_ID_metadata _final'!$F$2:$K$690,5,FALSE))</f>
        <v>93413-69-5</v>
      </c>
      <c r="J241" t="str">
        <f>IF(ISBLANK($E241),"Unknown",VLOOKUP($E241,'[1]LVL1_ID_metadata _final'!$F$2:$K$690,6,FALSE))</f>
        <v>https://en.wikipedia.org/wiki/Venlafaxine</v>
      </c>
      <c r="L241" t="s">
        <v>691</v>
      </c>
      <c r="M241" t="s">
        <v>4</v>
      </c>
      <c r="N241" t="s">
        <v>4</v>
      </c>
      <c r="O241" t="s">
        <v>3</v>
      </c>
      <c r="P241" t="s">
        <v>4</v>
      </c>
      <c r="Q241" t="s">
        <v>18</v>
      </c>
      <c r="R241">
        <v>277.20441</v>
      </c>
      <c r="S241">
        <v>278.21168</v>
      </c>
      <c r="T241">
        <v>11.224</v>
      </c>
      <c r="U241">
        <v>12792243.6457946</v>
      </c>
      <c r="V241">
        <v>104</v>
      </c>
      <c r="W241">
        <v>1</v>
      </c>
      <c r="X241">
        <v>0</v>
      </c>
      <c r="Y241">
        <v>34.6</v>
      </c>
      <c r="Z241">
        <v>6.7</v>
      </c>
      <c r="AB241" t="s">
        <v>31</v>
      </c>
      <c r="AC241" t="s">
        <v>28</v>
      </c>
      <c r="AD241" t="s">
        <v>1</v>
      </c>
      <c r="AE241" t="s">
        <v>0</v>
      </c>
      <c r="AF241">
        <v>12040829.3047654</v>
      </c>
      <c r="AG241">
        <v>12085016.4767437</v>
      </c>
      <c r="AH241">
        <v>12792243.6457946</v>
      </c>
      <c r="AI241">
        <v>102902.361296291</v>
      </c>
      <c r="AJ241">
        <v>10137951.433611199</v>
      </c>
      <c r="AK241">
        <v>9549515.0248678606</v>
      </c>
      <c r="AL241">
        <v>9084574.5322305299</v>
      </c>
      <c r="AM241">
        <v>105169.463089864</v>
      </c>
      <c r="AN241">
        <v>10629702.071935801</v>
      </c>
      <c r="AO241">
        <v>9597434.4468364101</v>
      </c>
      <c r="AP241">
        <v>9192737.9062632006</v>
      </c>
      <c r="AQ241">
        <v>6469865.5566807603</v>
      </c>
      <c r="AR241">
        <v>7882941.7406428503</v>
      </c>
      <c r="AS241">
        <v>7096484.9804495098</v>
      </c>
      <c r="AT241">
        <v>99118.968305819493</v>
      </c>
      <c r="AU241">
        <v>12085016.4767437</v>
      </c>
      <c r="AV241">
        <v>9549515.0248678606</v>
      </c>
      <c r="AW241">
        <v>7096484.9804495098</v>
      </c>
      <c r="AX241">
        <v>3.4263914836625902</v>
      </c>
      <c r="AY241">
        <v>5.5042352507582297</v>
      </c>
      <c r="AZ241" s="1">
        <v>9.9030278531232199</v>
      </c>
      <c r="BA241" s="1">
        <v>0.79</v>
      </c>
      <c r="BB241">
        <v>0.58699999999999997</v>
      </c>
      <c r="BC241">
        <v>0.74299999999999999</v>
      </c>
      <c r="BD241">
        <v>-0.34</v>
      </c>
      <c r="BE241">
        <v>-0.77</v>
      </c>
      <c r="BF241">
        <v>-0.43</v>
      </c>
      <c r="BG241">
        <v>9.8527624718740495E-3</v>
      </c>
      <c r="BH241">
        <v>1.5928157155897801E-4</v>
      </c>
      <c r="BI241">
        <v>4.32860151390713E-3</v>
      </c>
      <c r="BJ241">
        <v>2.57538780521601E-2</v>
      </c>
      <c r="BK241">
        <v>5.0707523636271798E-4</v>
      </c>
      <c r="BL241" s="1">
        <v>1.4098086394539199E-2</v>
      </c>
      <c r="BM241" s="1">
        <v>4.5</v>
      </c>
      <c r="BN241">
        <v>4.0999999999999996</v>
      </c>
      <c r="BO241" s="1">
        <v>5.2</v>
      </c>
      <c r="BQ241">
        <v>3.9</v>
      </c>
      <c r="BR241">
        <v>4.5999999999999996</v>
      </c>
      <c r="BS241">
        <v>4.5999999999999996</v>
      </c>
      <c r="BU241">
        <v>7.5</v>
      </c>
      <c r="BV241">
        <v>6</v>
      </c>
      <c r="BW241">
        <v>6.4</v>
      </c>
      <c r="BX241">
        <v>4.2</v>
      </c>
      <c r="BY241">
        <v>3.1</v>
      </c>
      <c r="BZ241">
        <v>3.5</v>
      </c>
    </row>
    <row r="242" spans="1:79" x14ac:dyDescent="0.3">
      <c r="A242">
        <v>1627</v>
      </c>
      <c r="B242" t="s">
        <v>9</v>
      </c>
      <c r="E242" t="s">
        <v>690</v>
      </c>
      <c r="F242" t="str">
        <f>IF(ISBLANK(E242),"Unknown",VLOOKUP(E242,'[1]LVL1_ID_metadata _final'!$F$2:$G$690,2,FALSE))</f>
        <v>Therapeutics/Drugs</v>
      </c>
      <c r="G242" t="str">
        <f>IF(ISBLANK(E242),"Unknown",VLOOKUP(E242,'[1]LVL1_ID_metadata _final'!$F$2:$H$690,3,FALSE))</f>
        <v>Sedative</v>
      </c>
      <c r="I242" t="str">
        <f>IF(ISBLANK($E242),"Unknown",VLOOKUP($E242,'[1]LVL1_ID_metadata _final'!$F$2:$K$690,5,FALSE))</f>
        <v>7432-25-9</v>
      </c>
      <c r="J242" t="str">
        <f>IF(ISBLANK($E242),"Unknown",VLOOKUP($E242,'[1]LVL1_ID_metadata _final'!$F$2:$K$690,6,FALSE))</f>
        <v>https://en.wikipedia.org/wiki/Etaqualone</v>
      </c>
      <c r="L242" t="s">
        <v>689</v>
      </c>
      <c r="M242" t="s">
        <v>4</v>
      </c>
      <c r="N242" t="s">
        <v>25</v>
      </c>
      <c r="O242" t="s">
        <v>3</v>
      </c>
      <c r="P242" t="s">
        <v>18</v>
      </c>
      <c r="Q242" t="s">
        <v>18</v>
      </c>
      <c r="R242">
        <v>264.12644999999998</v>
      </c>
      <c r="S242">
        <v>265.13373000000001</v>
      </c>
      <c r="T242">
        <v>20.010000000000002</v>
      </c>
      <c r="U242">
        <v>23473402.3673747</v>
      </c>
      <c r="V242">
        <v>221</v>
      </c>
      <c r="W242">
        <v>3</v>
      </c>
      <c r="X242">
        <v>0</v>
      </c>
      <c r="Y242">
        <v>50.4</v>
      </c>
      <c r="Z242">
        <v>7.5</v>
      </c>
      <c r="AB242" t="s">
        <v>2</v>
      </c>
      <c r="AC242" t="s">
        <v>28</v>
      </c>
      <c r="AD242" t="s">
        <v>1</v>
      </c>
      <c r="AE242" t="s">
        <v>0</v>
      </c>
      <c r="AF242">
        <v>23473402.3673747</v>
      </c>
      <c r="AG242">
        <v>22123497.7780005</v>
      </c>
      <c r="AH242">
        <v>21597421.514472</v>
      </c>
      <c r="AI242">
        <v>114615.449394881</v>
      </c>
      <c r="AJ242">
        <v>234422.531338078</v>
      </c>
      <c r="AK242">
        <v>244645.80840252101</v>
      </c>
      <c r="AL242">
        <v>236777.174594518</v>
      </c>
      <c r="AM242">
        <v>146156.923984049</v>
      </c>
      <c r="AN242">
        <v>9249493.7489102408</v>
      </c>
      <c r="AO242">
        <v>6899889.4002065398</v>
      </c>
      <c r="AP242">
        <v>8448028.3989057392</v>
      </c>
      <c r="AQ242">
        <v>194257.82523101399</v>
      </c>
      <c r="AR242">
        <v>231450.87499484501</v>
      </c>
      <c r="AS242">
        <v>218370.47702005401</v>
      </c>
      <c r="AT242">
        <v>139010.46144091399</v>
      </c>
      <c r="AU242">
        <v>22123497.7780005</v>
      </c>
      <c r="AV242">
        <v>236777.174594518</v>
      </c>
      <c r="AW242">
        <v>218370.47702005401</v>
      </c>
      <c r="AX242">
        <v>4.3203171224510797</v>
      </c>
      <c r="AY242">
        <v>2.2436708905045601</v>
      </c>
      <c r="AZ242">
        <v>8.7880132269003308</v>
      </c>
      <c r="BA242">
        <v>1.0999999999999999E-2</v>
      </c>
      <c r="BB242">
        <v>0.01</v>
      </c>
      <c r="BC242">
        <v>0.92200000000000004</v>
      </c>
      <c r="BD242">
        <v>-6.55</v>
      </c>
      <c r="BE242">
        <v>-6.66</v>
      </c>
      <c r="BF242">
        <v>-0.12</v>
      </c>
      <c r="BG242" s="1">
        <v>6.4392935428259105E-14</v>
      </c>
      <c r="BH242" s="1">
        <v>6.4170890823333998E-14</v>
      </c>
      <c r="BI242">
        <v>0.138668323742767</v>
      </c>
      <c r="BJ242" s="1">
        <v>7.3986619300272699E-12</v>
      </c>
      <c r="BK242" s="1">
        <v>5.4543036753784699E-12</v>
      </c>
      <c r="BL242">
        <v>0.24877656327909201</v>
      </c>
      <c r="BM242">
        <v>5.6</v>
      </c>
      <c r="BN242">
        <v>5.2</v>
      </c>
      <c r="BO242">
        <v>5.2</v>
      </c>
      <c r="BU242">
        <v>5.9</v>
      </c>
      <c r="BV242">
        <v>5.5</v>
      </c>
      <c r="BW242">
        <v>5.0999999999999996</v>
      </c>
    </row>
    <row r="243" spans="1:79" x14ac:dyDescent="0.3">
      <c r="A243">
        <v>6555</v>
      </c>
      <c r="B243" t="s">
        <v>9</v>
      </c>
      <c r="C243" t="s">
        <v>8</v>
      </c>
      <c r="E243" t="s">
        <v>688</v>
      </c>
      <c r="F243" t="str">
        <f>IF(ISBLANK(E243),"Unknown",VLOOKUP(E243,'[1]LVL1_ID_metadata _final'!$F$2:$G$690,2,FALSE))</f>
        <v>Therapeutics/Drugs</v>
      </c>
      <c r="G243" t="str">
        <f>IF(ISBLANK(E243),"Unknown",VLOOKUP(E243,'[1]LVL1_ID_metadata _final'!$F$2:$H$690,3,FALSE))</f>
        <v>Steroid</v>
      </c>
      <c r="H243" t="str">
        <f>IF(ISBLANK(E243),"Unknown",VLOOKUP(E243,'[1]LVL1_ID_metadata _final'!$F$2:$I$690,4,FALSE))</f>
        <v>Prohormone</v>
      </c>
      <c r="J243" t="str">
        <f>IF(ISBLANK($E243),"Unknown",VLOOKUP($E243,'[1]LVL1_ID_metadata _final'!$F$2:$K$690,6,FALSE))</f>
        <v>https://pubmed.ncbi.nlm.nih.gov/16308875/</v>
      </c>
      <c r="L243" t="s">
        <v>687</v>
      </c>
      <c r="M243" t="s">
        <v>4</v>
      </c>
      <c r="N243" t="s">
        <v>4</v>
      </c>
      <c r="O243" t="s">
        <v>3</v>
      </c>
      <c r="P243" t="s">
        <v>4</v>
      </c>
      <c r="Q243" t="s">
        <v>18</v>
      </c>
      <c r="R243">
        <v>284.17768999999998</v>
      </c>
      <c r="S243">
        <v>285.18497000000002</v>
      </c>
      <c r="T243">
        <v>21.216000000000001</v>
      </c>
      <c r="U243">
        <v>21104285.994796999</v>
      </c>
      <c r="V243">
        <v>72</v>
      </c>
      <c r="W243">
        <v>1</v>
      </c>
      <c r="X243">
        <v>0</v>
      </c>
      <c r="Y243">
        <v>31.7</v>
      </c>
      <c r="Z243">
        <v>38</v>
      </c>
      <c r="AB243" t="s">
        <v>2</v>
      </c>
      <c r="AC243" t="s">
        <v>28</v>
      </c>
      <c r="AD243" t="s">
        <v>1</v>
      </c>
      <c r="AE243" t="s">
        <v>0</v>
      </c>
      <c r="AF243">
        <v>21104285.994796999</v>
      </c>
      <c r="AG243">
        <v>16718115.764112899</v>
      </c>
      <c r="AH243">
        <v>5499865.7651643204</v>
      </c>
      <c r="AI243">
        <v>185913.91560046701</v>
      </c>
      <c r="AJ243">
        <v>13033251.7554408</v>
      </c>
      <c r="AK243">
        <v>17698207.883739602</v>
      </c>
      <c r="AL243">
        <v>16666868.766000999</v>
      </c>
      <c r="AM243">
        <v>130238.97982321899</v>
      </c>
      <c r="AN243">
        <v>15135758.6233097</v>
      </c>
      <c r="AO243">
        <v>13735843.031509699</v>
      </c>
      <c r="AP243">
        <v>15839592.4173992</v>
      </c>
      <c r="AQ243">
        <v>2552612.9281646898</v>
      </c>
      <c r="AR243">
        <v>15176090.677644299</v>
      </c>
      <c r="AS243">
        <v>6528031.7770580901</v>
      </c>
      <c r="AT243">
        <v>429056.63210335397</v>
      </c>
      <c r="AU243">
        <v>16718115.764112899</v>
      </c>
      <c r="AV243">
        <v>16666868.766000999</v>
      </c>
      <c r="AW243">
        <v>6528031.7770580901</v>
      </c>
      <c r="AX243">
        <v>55.7285540348579</v>
      </c>
      <c r="AY243">
        <v>15.509814023406101</v>
      </c>
      <c r="AZ243" s="1">
        <v>79.824382018186597</v>
      </c>
      <c r="BA243" s="1">
        <v>0.997</v>
      </c>
      <c r="BB243">
        <v>0.39</v>
      </c>
      <c r="BC243" s="1">
        <v>0.39200000000000002</v>
      </c>
      <c r="BD243">
        <v>0</v>
      </c>
      <c r="BE243">
        <v>-1.36</v>
      </c>
      <c r="BF243">
        <v>-1.35</v>
      </c>
      <c r="BG243">
        <v>0.90959607766453998</v>
      </c>
      <c r="BH243">
        <v>0.47212537800145898</v>
      </c>
      <c r="BI243">
        <v>0.29269148029507402</v>
      </c>
      <c r="BJ243">
        <v>0.99809336423442196</v>
      </c>
      <c r="BK243">
        <v>0.56566616843370499</v>
      </c>
      <c r="BL243" s="1">
        <v>0.45946277619939901</v>
      </c>
      <c r="BM243" s="1">
        <v>1.8</v>
      </c>
      <c r="BN243">
        <v>1.1000000000000001</v>
      </c>
      <c r="BO243" s="1">
        <v>2.2999999999999998</v>
      </c>
      <c r="BP243" s="1">
        <v>0.4</v>
      </c>
      <c r="BQ243">
        <v>1.8</v>
      </c>
      <c r="BR243">
        <v>2.2000000000000002</v>
      </c>
      <c r="BS243">
        <v>2.6</v>
      </c>
      <c r="BU243">
        <v>4</v>
      </c>
      <c r="BV243">
        <v>4.7</v>
      </c>
      <c r="BW243">
        <v>3.6</v>
      </c>
      <c r="BX243">
        <v>2.9</v>
      </c>
      <c r="BY243">
        <v>1.8</v>
      </c>
      <c r="BZ243">
        <v>0.5</v>
      </c>
    </row>
    <row r="244" spans="1:79" x14ac:dyDescent="0.3">
      <c r="A244">
        <v>2245</v>
      </c>
      <c r="B244" t="s">
        <v>9</v>
      </c>
      <c r="C244" t="s">
        <v>8</v>
      </c>
      <c r="D244" t="s">
        <v>675</v>
      </c>
      <c r="E244" t="s">
        <v>686</v>
      </c>
      <c r="F244" t="str">
        <f>IF(ISBLANK(E244),"Unknown",VLOOKUP(E244,[1]NTA_cleaned_R3!$A$2:$B$194,2,FALSE))</f>
        <v>Therapeutics/Drugs</v>
      </c>
      <c r="G244" t="str">
        <f>IF(ISBLANK(E244),"",VLOOKUP(E244,[1]NTA_cleaned_R3!$A$2:$C$194,3,FALSE))</f>
        <v>Steroid medication</v>
      </c>
      <c r="I244" t="s">
        <v>685</v>
      </c>
      <c r="J244" t="s">
        <v>684</v>
      </c>
      <c r="L244" t="s">
        <v>683</v>
      </c>
      <c r="M244" t="s">
        <v>25</v>
      </c>
      <c r="N244" t="s">
        <v>4</v>
      </c>
      <c r="O244" t="s">
        <v>4</v>
      </c>
      <c r="P244" t="s">
        <v>4</v>
      </c>
      <c r="Q244" t="s">
        <v>18</v>
      </c>
      <c r="R244">
        <v>358.17797999999999</v>
      </c>
      <c r="S244">
        <v>359.18526000000003</v>
      </c>
      <c r="T244">
        <v>17.902999999999999</v>
      </c>
      <c r="U244">
        <v>14980024.046358099</v>
      </c>
      <c r="V244">
        <v>120</v>
      </c>
      <c r="W244">
        <v>2</v>
      </c>
      <c r="X244">
        <v>1</v>
      </c>
      <c r="Y244">
        <v>36.799999999999997</v>
      </c>
      <c r="Z244">
        <v>58.2</v>
      </c>
      <c r="AA244">
        <v>52</v>
      </c>
      <c r="AB244" t="s">
        <v>28</v>
      </c>
      <c r="AC244" t="s">
        <v>28</v>
      </c>
      <c r="AD244" t="s">
        <v>1</v>
      </c>
      <c r="AE244" t="s">
        <v>0</v>
      </c>
      <c r="AF244">
        <v>14001476.0885951</v>
      </c>
      <c r="AG244">
        <v>14980024.046358099</v>
      </c>
      <c r="AH244">
        <v>13444605.8842529</v>
      </c>
      <c r="AI244">
        <v>79510.299338802302</v>
      </c>
      <c r="AJ244">
        <v>580438.66516072501</v>
      </c>
      <c r="AK244">
        <v>2683782.6433633701</v>
      </c>
      <c r="AL244">
        <v>617783.14674167195</v>
      </c>
      <c r="AM244">
        <v>88122.825443817201</v>
      </c>
      <c r="AN244">
        <v>7692058.3493202701</v>
      </c>
      <c r="AO244">
        <v>7247525.0227389401</v>
      </c>
      <c r="AP244">
        <v>6453964.5594986202</v>
      </c>
      <c r="AQ244">
        <v>1175105.1603755599</v>
      </c>
      <c r="AR244">
        <v>533715.30994766299</v>
      </c>
      <c r="AS244">
        <v>1461683.8096638001</v>
      </c>
      <c r="AT244">
        <v>89279.417910760894</v>
      </c>
      <c r="AU244">
        <v>14001476.0885951</v>
      </c>
      <c r="AV244">
        <v>617783.14674167195</v>
      </c>
      <c r="AW244">
        <v>1175105.1603755599</v>
      </c>
      <c r="AX244">
        <v>5.4963782593867601</v>
      </c>
      <c r="AY244" s="1">
        <v>93.023897810697903</v>
      </c>
      <c r="AZ244" s="1">
        <v>44.960200509172502</v>
      </c>
      <c r="BA244">
        <v>4.3999999999999997E-2</v>
      </c>
      <c r="BB244">
        <v>8.4000000000000005E-2</v>
      </c>
      <c r="BC244">
        <v>1.9019999999999999</v>
      </c>
      <c r="BD244">
        <v>-4.5</v>
      </c>
      <c r="BE244">
        <v>-3.57</v>
      </c>
      <c r="BF244">
        <v>0.93</v>
      </c>
      <c r="BG244">
        <v>3.49304894536318E-3</v>
      </c>
      <c r="BH244">
        <v>3.3869017877804501E-3</v>
      </c>
      <c r="BI244">
        <v>0.99937152326367895</v>
      </c>
      <c r="BJ244">
        <v>1.08584224618959E-2</v>
      </c>
      <c r="BK244">
        <v>6.8180730769961404E-3</v>
      </c>
      <c r="BL244" s="1">
        <v>0.999999927105924</v>
      </c>
      <c r="BM244" s="1">
        <v>5.2</v>
      </c>
      <c r="BN244">
        <v>5.2</v>
      </c>
      <c r="BO244" s="1">
        <v>4.0999999999999996</v>
      </c>
      <c r="BP244" s="1"/>
      <c r="BQ244">
        <v>2.2999999999999998</v>
      </c>
      <c r="BR244">
        <v>0.2</v>
      </c>
      <c r="BS244">
        <v>1.9</v>
      </c>
      <c r="BU244">
        <v>6.8</v>
      </c>
      <c r="BV244">
        <v>6.4</v>
      </c>
      <c r="BW244">
        <v>5.6</v>
      </c>
      <c r="BX244">
        <v>0.2</v>
      </c>
      <c r="BY244">
        <v>4.5</v>
      </c>
      <c r="BZ244">
        <v>0.2</v>
      </c>
    </row>
    <row r="245" spans="1:79" x14ac:dyDescent="0.3">
      <c r="A245">
        <v>2034</v>
      </c>
      <c r="B245" t="s">
        <v>9</v>
      </c>
      <c r="C245" t="s">
        <v>8</v>
      </c>
      <c r="E245" t="s">
        <v>682</v>
      </c>
      <c r="F245" t="str">
        <f>IF(ISBLANK(E245),"Unknown",VLOOKUP(E245,'[1]LVL1_ID_metadata _final'!$F$2:$G$690,2,FALSE))</f>
        <v>Therapeutics/Drugs</v>
      </c>
      <c r="G245" t="str">
        <f>IF(ISBLANK(E245),"Unknown",VLOOKUP(E245,'[1]LVL1_ID_metadata _final'!$F$2:$H$690,3,FALSE))</f>
        <v>Uricosuric</v>
      </c>
      <c r="I245" t="str">
        <f>IF(ISBLANK($E245),"Unknown",VLOOKUP($E245,'[1]LVL1_ID_metadata _final'!$F$2:$K$690,5,FALSE))</f>
        <v>57-66-9</v>
      </c>
      <c r="J245" t="str">
        <f>IF(ISBLANK($E245),"Unknown",VLOOKUP($E245,'[1]LVL1_ID_metadata _final'!$F$2:$K$690,6,FALSE))</f>
        <v>https://en.wikipedia.org/wiki/Probenecid</v>
      </c>
      <c r="L245" t="s">
        <v>681</v>
      </c>
      <c r="M245" t="s">
        <v>4</v>
      </c>
      <c r="N245" t="s">
        <v>4</v>
      </c>
      <c r="O245" t="s">
        <v>3</v>
      </c>
      <c r="P245" t="s">
        <v>4</v>
      </c>
      <c r="Q245" t="s">
        <v>4</v>
      </c>
      <c r="R245">
        <v>285.10354999999998</v>
      </c>
      <c r="S245">
        <v>286.11083000000002</v>
      </c>
      <c r="T245">
        <v>21.324999999999999</v>
      </c>
      <c r="U245">
        <v>13453458.080722</v>
      </c>
      <c r="V245">
        <v>37</v>
      </c>
      <c r="W245">
        <v>1</v>
      </c>
      <c r="X245">
        <v>0</v>
      </c>
      <c r="Y245">
        <v>66.7</v>
      </c>
      <c r="Z245">
        <v>67</v>
      </c>
      <c r="AB245" t="s">
        <v>28</v>
      </c>
      <c r="AC245" t="s">
        <v>2</v>
      </c>
      <c r="AD245" t="s">
        <v>1</v>
      </c>
      <c r="AE245" t="s">
        <v>0</v>
      </c>
      <c r="AF245">
        <v>13453458.080722</v>
      </c>
      <c r="AG245">
        <v>13002207.724729</v>
      </c>
      <c r="AH245">
        <v>12768943.742590399</v>
      </c>
      <c r="AI245">
        <v>75214.127094084601</v>
      </c>
      <c r="AJ245">
        <v>10175498.6593116</v>
      </c>
      <c r="AK245">
        <v>10045737.9494444</v>
      </c>
      <c r="AL245">
        <v>10501185.997968599</v>
      </c>
      <c r="AM245">
        <v>90160.744776096602</v>
      </c>
      <c r="AN245">
        <v>8635216.2818706501</v>
      </c>
      <c r="AO245">
        <v>7948512.6262975102</v>
      </c>
      <c r="AP245">
        <v>6386257.3077463396</v>
      </c>
      <c r="AQ245">
        <v>122478.40699436</v>
      </c>
      <c r="AR245">
        <v>148569.133602924</v>
      </c>
      <c r="AS245">
        <v>145473.763144392</v>
      </c>
      <c r="AT245">
        <v>87931.993574064007</v>
      </c>
      <c r="AU245">
        <v>13002207.724729</v>
      </c>
      <c r="AV245">
        <v>10175498.6593116</v>
      </c>
      <c r="AW245">
        <v>145473.763144392</v>
      </c>
      <c r="AX245">
        <v>2.6615483062543301</v>
      </c>
      <c r="AY245">
        <v>2.29125133506159</v>
      </c>
      <c r="AZ245">
        <v>10.2666075396876</v>
      </c>
      <c r="BA245">
        <v>0.78300000000000003</v>
      </c>
      <c r="BB245">
        <v>1.0999999999999999E-2</v>
      </c>
      <c r="BC245">
        <v>1.4E-2</v>
      </c>
      <c r="BD245">
        <v>-0.35</v>
      </c>
      <c r="BE245">
        <v>-6.48</v>
      </c>
      <c r="BF245">
        <v>-6.13</v>
      </c>
      <c r="BG245">
        <v>8.4013924177516203E-3</v>
      </c>
      <c r="BH245" s="1">
        <v>6.8833827526759706E-14</v>
      </c>
      <c r="BI245" s="1">
        <v>1.0302869668521499E-13</v>
      </c>
      <c r="BJ245">
        <v>2.2715316438954601E-2</v>
      </c>
      <c r="BK245" s="1">
        <v>5.4543036753784699E-12</v>
      </c>
      <c r="BL245" s="1">
        <v>2.81199656152846E-11</v>
      </c>
      <c r="BM245">
        <v>5.6</v>
      </c>
      <c r="BN245">
        <v>5.6</v>
      </c>
      <c r="BO245">
        <v>4.8</v>
      </c>
      <c r="BQ245">
        <v>5</v>
      </c>
      <c r="BR245">
        <v>5.4</v>
      </c>
      <c r="BS245">
        <v>3.9</v>
      </c>
      <c r="BU245">
        <v>6.9</v>
      </c>
      <c r="BV245">
        <v>6.1</v>
      </c>
      <c r="BW245">
        <v>6.9</v>
      </c>
    </row>
    <row r="246" spans="1:79" x14ac:dyDescent="0.3">
      <c r="A246">
        <v>3346</v>
      </c>
      <c r="B246" t="s">
        <v>9</v>
      </c>
      <c r="C246" t="s">
        <v>8</v>
      </c>
      <c r="E246" t="s">
        <v>680</v>
      </c>
      <c r="F246" t="str">
        <f>IF(ISBLANK(E246),"Unknown",VLOOKUP(E246,'[1]LVL1_ID_metadata _final'!$F$2:$G$690,2,FALSE))</f>
        <v>Therapeutics/Drugs</v>
      </c>
      <c r="G246" t="str">
        <f>IF(ISBLANK(E246),"Unknown",VLOOKUP(E246,'[1]LVL1_ID_metadata _final'!$F$2:$H$690,3,FALSE))</f>
        <v>Veterinary medicine</v>
      </c>
      <c r="H246" t="str">
        <f>IF(ISBLANK(E246),"Unknown",VLOOKUP(E246,'[1]LVL1_ID_metadata _final'!$F$2:$I$690,4,FALSE))</f>
        <v>Metabolite</v>
      </c>
      <c r="I246" t="str">
        <f>IF(ISBLANK($E246),"Unknown",VLOOKUP($E246,'[1]LVL1_ID_metadata _final'!$F$2:$K$690,5,FALSE))</f>
        <v>6923-42-8</v>
      </c>
      <c r="J246" t="str">
        <f>IF(ISBLANK($E246),"Unknown",VLOOKUP($E246,'[1]LVL1_ID_metadata _final'!$F$2:$K$690,6,FALSE))</f>
        <v>https://doi.org/10.1002/dta.1599</v>
      </c>
      <c r="L246" t="s">
        <v>679</v>
      </c>
      <c r="M246" t="s">
        <v>4</v>
      </c>
      <c r="N246" t="s">
        <v>4</v>
      </c>
      <c r="O246" t="s">
        <v>3</v>
      </c>
      <c r="P246" t="s">
        <v>18</v>
      </c>
      <c r="Q246" t="s">
        <v>4</v>
      </c>
      <c r="R246">
        <v>374.20927999999998</v>
      </c>
      <c r="S246">
        <v>375.21656000000002</v>
      </c>
      <c r="T246">
        <v>19.472999999999999</v>
      </c>
      <c r="U246">
        <v>27303722.701234698</v>
      </c>
      <c r="V246">
        <v>109</v>
      </c>
      <c r="W246">
        <v>2</v>
      </c>
      <c r="X246">
        <v>0</v>
      </c>
      <c r="Y246">
        <v>40.5</v>
      </c>
      <c r="Z246">
        <v>59.3</v>
      </c>
      <c r="AB246" t="s">
        <v>28</v>
      </c>
      <c r="AC246" t="s">
        <v>2</v>
      </c>
      <c r="AD246" t="s">
        <v>1</v>
      </c>
      <c r="AE246" t="s">
        <v>0</v>
      </c>
      <c r="AF246">
        <v>16542415.323179999</v>
      </c>
      <c r="AG246">
        <v>26381977.620964199</v>
      </c>
      <c r="AH246">
        <v>27303722.701234698</v>
      </c>
      <c r="AI246">
        <v>156489.834948595</v>
      </c>
      <c r="AJ246">
        <v>19063837.7284544</v>
      </c>
      <c r="AK246">
        <v>10635934.3621685</v>
      </c>
      <c r="AL246">
        <v>12490131.271358499</v>
      </c>
      <c r="AM246">
        <v>166134.50951715701</v>
      </c>
      <c r="AN246">
        <v>21802018.925366301</v>
      </c>
      <c r="AO246">
        <v>8720829.2309911698</v>
      </c>
      <c r="AP246">
        <v>14590861.367101099</v>
      </c>
      <c r="AQ246">
        <v>4538646.7241373304</v>
      </c>
      <c r="AR246">
        <v>4171893.9398471001</v>
      </c>
      <c r="AS246">
        <v>13137565.179550201</v>
      </c>
      <c r="AT246">
        <v>155373.303239709</v>
      </c>
      <c r="AU246">
        <v>26381977.620964199</v>
      </c>
      <c r="AV246">
        <v>12490131.271358499</v>
      </c>
      <c r="AW246">
        <v>4538646.7241373304</v>
      </c>
      <c r="AX246">
        <v>25.4803515649361</v>
      </c>
      <c r="AY246" s="1">
        <v>31.491306299758101</v>
      </c>
      <c r="AZ246" s="1">
        <v>69.668856538422602</v>
      </c>
      <c r="BA246" s="1">
        <v>0.47299999999999998</v>
      </c>
      <c r="BB246" s="1">
        <v>0.17199999999999999</v>
      </c>
      <c r="BC246" s="1">
        <v>0.36299999999999999</v>
      </c>
      <c r="BD246" s="1">
        <v>-1.08</v>
      </c>
      <c r="BE246">
        <v>-2.54</v>
      </c>
      <c r="BF246">
        <v>-1.46</v>
      </c>
      <c r="BG246">
        <v>0.38073345832248301</v>
      </c>
      <c r="BH246">
        <v>2.64527632015263E-2</v>
      </c>
      <c r="BI246">
        <v>0.157859219155979</v>
      </c>
      <c r="BJ246">
        <v>0.53712018551765905</v>
      </c>
      <c r="BK246">
        <v>4.2873164112054198E-2</v>
      </c>
      <c r="BL246">
        <v>0.275479813821218</v>
      </c>
      <c r="BM246">
        <v>3</v>
      </c>
      <c r="BN246">
        <v>3.2</v>
      </c>
      <c r="BO246">
        <v>3.9</v>
      </c>
      <c r="BQ246">
        <v>1.1000000000000001</v>
      </c>
      <c r="BR246">
        <v>0.5</v>
      </c>
      <c r="BS246">
        <v>1.4</v>
      </c>
      <c r="BU246">
        <v>1.4</v>
      </c>
      <c r="BV246">
        <v>0.5</v>
      </c>
      <c r="BW246">
        <v>1.8</v>
      </c>
      <c r="BX246">
        <v>1.4</v>
      </c>
      <c r="BY246">
        <v>0.6</v>
      </c>
      <c r="BZ246">
        <v>1.4</v>
      </c>
    </row>
    <row r="247" spans="1:79" x14ac:dyDescent="0.3">
      <c r="A247">
        <v>1620</v>
      </c>
      <c r="B247" t="s">
        <v>9</v>
      </c>
      <c r="C247" t="s">
        <v>8</v>
      </c>
      <c r="E247" t="s">
        <v>678</v>
      </c>
      <c r="F247" t="str">
        <f>IF(ISBLANK(E247),"Unknown",VLOOKUP(E247,'[1]LVL1_ID_metadata _final'!$F$2:$G$690,2,FALSE))</f>
        <v>Therapeutics/Drugs</v>
      </c>
      <c r="G247" t="s">
        <v>677</v>
      </c>
      <c r="I247" t="str">
        <f>IF(ISBLANK($E247),"Unknown",VLOOKUP($E247,'[1]LVL1_ID_metadata _final'!$F$2:$K$690,5,FALSE))</f>
        <v>132-60-5</v>
      </c>
      <c r="J247" t="str">
        <f>IF(ISBLANK($E247),"Unknown",VLOOKUP($E247,'[1]LVL1_ID_metadata _final'!$F$2:$K$690,6,FALSE))</f>
        <v>https://en.wikipedia.org/wiki/Cinchophen</v>
      </c>
      <c r="L247" t="s">
        <v>676</v>
      </c>
      <c r="M247" t="s">
        <v>4</v>
      </c>
      <c r="N247" t="s">
        <v>4</v>
      </c>
      <c r="O247" t="s">
        <v>3</v>
      </c>
      <c r="P247" t="s">
        <v>18</v>
      </c>
      <c r="Q247" t="s">
        <v>3</v>
      </c>
      <c r="R247">
        <v>249.07919999999999</v>
      </c>
      <c r="S247">
        <v>250.08647999999999</v>
      </c>
      <c r="T247">
        <v>22.879000000000001</v>
      </c>
      <c r="U247">
        <v>13147291.677529501</v>
      </c>
      <c r="V247">
        <v>66</v>
      </c>
      <c r="W247">
        <v>1</v>
      </c>
      <c r="X247">
        <v>0</v>
      </c>
      <c r="Y247">
        <v>30.4</v>
      </c>
      <c r="Z247">
        <v>37.799999999999997</v>
      </c>
      <c r="AB247" t="s">
        <v>2</v>
      </c>
      <c r="AC247" t="s">
        <v>2</v>
      </c>
      <c r="AD247" t="s">
        <v>1</v>
      </c>
      <c r="AE247" t="s">
        <v>0</v>
      </c>
      <c r="AF247">
        <v>4372004.1827316601</v>
      </c>
      <c r="AG247">
        <v>3968100.50377631</v>
      </c>
      <c r="AH247">
        <v>4107533.3149183299</v>
      </c>
      <c r="AI247">
        <v>281579.95336417499</v>
      </c>
      <c r="AJ247">
        <v>12792116.133008201</v>
      </c>
      <c r="AK247">
        <v>13038531.0119405</v>
      </c>
      <c r="AL247">
        <v>13147291.677529501</v>
      </c>
      <c r="AM247">
        <v>114343.18860812399</v>
      </c>
      <c r="AN247">
        <v>8841430.7165383697</v>
      </c>
      <c r="AO247">
        <v>8560869.5905801393</v>
      </c>
      <c r="AP247">
        <v>7946710.1735551096</v>
      </c>
      <c r="AQ247">
        <v>8550802.4014332909</v>
      </c>
      <c r="AR247">
        <v>10865906.890664199</v>
      </c>
      <c r="AS247">
        <v>10985805.820473099</v>
      </c>
      <c r="AT247">
        <v>404198.31019260897</v>
      </c>
      <c r="AU247">
        <v>4107533.3149183299</v>
      </c>
      <c r="AV247">
        <v>13038531.0119405</v>
      </c>
      <c r="AW247">
        <v>10865906.890664199</v>
      </c>
      <c r="AX247">
        <v>4.9443643453151598</v>
      </c>
      <c r="AY247">
        <v>1.40063323831357</v>
      </c>
      <c r="AZ247">
        <v>13.543759927358799</v>
      </c>
      <c r="BA247">
        <v>3.1739999999999999</v>
      </c>
      <c r="BB247">
        <v>2.645</v>
      </c>
      <c r="BC247">
        <v>0.83299999999999996</v>
      </c>
      <c r="BD247">
        <v>1.67</v>
      </c>
      <c r="BE247">
        <v>1.4</v>
      </c>
      <c r="BF247">
        <v>-0.26</v>
      </c>
      <c r="BG247" s="1">
        <v>8.5867023464913894E-6</v>
      </c>
      <c r="BH247" s="1">
        <v>3.9453884935092303E-5</v>
      </c>
      <c r="BI247">
        <v>2.6669216867244799E-2</v>
      </c>
      <c r="BJ247" s="1">
        <v>7.8119909792301705E-5</v>
      </c>
      <c r="BK247">
        <v>1.6008345383971E-4</v>
      </c>
      <c r="BL247">
        <v>6.3552836935099E-2</v>
      </c>
      <c r="BM247" s="1">
        <v>5.5</v>
      </c>
      <c r="BN247">
        <v>5.5</v>
      </c>
      <c r="BO247">
        <v>4.4000000000000004</v>
      </c>
      <c r="BP247">
        <v>5.3</v>
      </c>
      <c r="BQ247">
        <v>6.4</v>
      </c>
      <c r="BR247">
        <v>6</v>
      </c>
      <c r="BS247">
        <v>6</v>
      </c>
      <c r="BT247">
        <v>3</v>
      </c>
      <c r="BU247">
        <v>8.3000000000000007</v>
      </c>
      <c r="BV247">
        <v>8.6999999999999993</v>
      </c>
      <c r="BW247">
        <v>8.3000000000000007</v>
      </c>
      <c r="BX247">
        <v>5.8</v>
      </c>
      <c r="BY247">
        <v>6.4</v>
      </c>
      <c r="BZ247">
        <v>6.4</v>
      </c>
      <c r="CA247">
        <v>0.8</v>
      </c>
    </row>
    <row r="248" spans="1:79" x14ac:dyDescent="0.3">
      <c r="A248">
        <v>4262</v>
      </c>
      <c r="B248" t="s">
        <v>9</v>
      </c>
      <c r="C248" t="s">
        <v>8</v>
      </c>
      <c r="D248" t="s">
        <v>675</v>
      </c>
      <c r="E248" t="s">
        <v>674</v>
      </c>
      <c r="F248" t="str">
        <f>IF(ISBLANK(E248),"Unknown",VLOOKUP(E248,[1]NTA_cleaned_R3!$A$2:$B$194,2,FALSE))</f>
        <v>Therapeutics/Drugs</v>
      </c>
      <c r="G248" t="str">
        <f>IF(ISBLANK(E248),"",VLOOKUP(E248,[1]NTA_cleaned_R3!$A$2:$C$194,3,FALSE))</f>
        <v>Wormicide</v>
      </c>
      <c r="I248" t="s">
        <v>673</v>
      </c>
      <c r="J248" t="s">
        <v>672</v>
      </c>
      <c r="L248" t="s">
        <v>671</v>
      </c>
      <c r="M248" t="s">
        <v>25</v>
      </c>
      <c r="N248" t="s">
        <v>4</v>
      </c>
      <c r="O248" t="s">
        <v>4</v>
      </c>
      <c r="P248" t="s">
        <v>4</v>
      </c>
      <c r="Q248" t="s">
        <v>4</v>
      </c>
      <c r="R248">
        <v>295.09580999999997</v>
      </c>
      <c r="S248">
        <v>296.10307999999998</v>
      </c>
      <c r="T248">
        <v>16.53</v>
      </c>
      <c r="U248">
        <v>13696897.1650212</v>
      </c>
      <c r="V248">
        <v>196</v>
      </c>
      <c r="W248">
        <v>4</v>
      </c>
      <c r="X248">
        <v>1</v>
      </c>
      <c r="Y248">
        <v>86.8</v>
      </c>
      <c r="Z248">
        <v>54</v>
      </c>
      <c r="AA248">
        <v>62.1</v>
      </c>
      <c r="AB248" t="s">
        <v>28</v>
      </c>
      <c r="AC248" t="s">
        <v>2</v>
      </c>
      <c r="AD248" t="s">
        <v>1</v>
      </c>
      <c r="AE248" t="s">
        <v>0</v>
      </c>
      <c r="AF248">
        <v>10127190.3155299</v>
      </c>
      <c r="AG248">
        <v>9614493.0006838907</v>
      </c>
      <c r="AH248">
        <v>8301729.6154108802</v>
      </c>
      <c r="AI248">
        <v>134476.86478760999</v>
      </c>
      <c r="AJ248">
        <v>13696897.1650212</v>
      </c>
      <c r="AK248">
        <v>12644262.3527788</v>
      </c>
      <c r="AL248">
        <v>13029912.062814601</v>
      </c>
      <c r="AM248">
        <v>137920.522059529</v>
      </c>
      <c r="AN248">
        <v>12884244.6208282</v>
      </c>
      <c r="AO248">
        <v>11084916.1300241</v>
      </c>
      <c r="AP248">
        <v>10863271.1484334</v>
      </c>
      <c r="AQ248">
        <v>7455273.8153793197</v>
      </c>
      <c r="AR248">
        <v>9653876.0241753198</v>
      </c>
      <c r="AS248">
        <v>9175783.4331867807</v>
      </c>
      <c r="AT248">
        <v>142055.27118199199</v>
      </c>
      <c r="AU248">
        <v>9614493.0006838907</v>
      </c>
      <c r="AV248">
        <v>13029912.062814601</v>
      </c>
      <c r="AW248">
        <v>9175783.4331867807</v>
      </c>
      <c r="AX248">
        <v>10.0718645269991</v>
      </c>
      <c r="AY248">
        <v>4.0579022659697701</v>
      </c>
      <c r="AZ248">
        <v>13.1976228229745</v>
      </c>
      <c r="BA248">
        <v>1.355</v>
      </c>
      <c r="BB248">
        <v>0.95399999999999996</v>
      </c>
      <c r="BC248">
        <v>0.70399999999999996</v>
      </c>
      <c r="BD248">
        <v>0.44</v>
      </c>
      <c r="BE248">
        <v>-7.0000000000000007E-2</v>
      </c>
      <c r="BF248">
        <v>-0.51</v>
      </c>
      <c r="BG248">
        <v>1.46133195745501E-2</v>
      </c>
      <c r="BH248">
        <v>0.71014089631922706</v>
      </c>
      <c r="BI248">
        <v>6.2693532171570502E-3</v>
      </c>
      <c r="BJ248">
        <v>3.5867464231539699E-2</v>
      </c>
      <c r="BK248">
        <v>0.79369828816022803</v>
      </c>
      <c r="BL248">
        <v>1.9197256597637199E-2</v>
      </c>
      <c r="BM248">
        <v>3.9</v>
      </c>
      <c r="BN248">
        <v>3.1</v>
      </c>
      <c r="BO248">
        <v>2.7</v>
      </c>
      <c r="BQ248">
        <v>3.3</v>
      </c>
      <c r="BR248">
        <v>4.0999999999999996</v>
      </c>
      <c r="BS248">
        <v>4.5</v>
      </c>
      <c r="BU248">
        <v>6.6</v>
      </c>
      <c r="BV248">
        <v>5.9</v>
      </c>
      <c r="BW248">
        <v>7</v>
      </c>
      <c r="BX248">
        <v>3.5</v>
      </c>
      <c r="BY248">
        <v>3.9</v>
      </c>
      <c r="BZ248">
        <v>3.9</v>
      </c>
    </row>
    <row r="249" spans="1:79" x14ac:dyDescent="0.3">
      <c r="A249">
        <v>2885</v>
      </c>
      <c r="B249" t="s">
        <v>9</v>
      </c>
      <c r="C249" t="s">
        <v>8</v>
      </c>
      <c r="E249" t="s">
        <v>670</v>
      </c>
      <c r="F249" t="s">
        <v>669</v>
      </c>
      <c r="G249" t="s">
        <v>668</v>
      </c>
      <c r="I249" t="s">
        <v>667</v>
      </c>
      <c r="J249" t="s">
        <v>666</v>
      </c>
      <c r="L249" t="s">
        <v>665</v>
      </c>
      <c r="M249" t="s">
        <v>4</v>
      </c>
      <c r="N249" t="s">
        <v>25</v>
      </c>
      <c r="O249" t="s">
        <v>3</v>
      </c>
      <c r="P249" t="s">
        <v>25</v>
      </c>
      <c r="Q249" t="s">
        <v>3</v>
      </c>
      <c r="R249">
        <v>318.21944999999999</v>
      </c>
      <c r="S249">
        <v>319.22672999999998</v>
      </c>
      <c r="T249">
        <v>24.850999999999999</v>
      </c>
      <c r="U249">
        <v>8422488.1894744802</v>
      </c>
      <c r="V249">
        <v>296</v>
      </c>
      <c r="W249">
        <v>16</v>
      </c>
      <c r="X249">
        <v>0</v>
      </c>
      <c r="Y249">
        <v>57.9</v>
      </c>
      <c r="Z249">
        <v>64.400000000000006</v>
      </c>
      <c r="AB249" t="s">
        <v>2</v>
      </c>
      <c r="AC249" t="s">
        <v>2</v>
      </c>
      <c r="AD249" t="s">
        <v>1</v>
      </c>
      <c r="AE249" t="s">
        <v>0</v>
      </c>
      <c r="AF249">
        <v>1501914.9926221301</v>
      </c>
      <c r="AG249">
        <v>592974.19786434702</v>
      </c>
      <c r="AH249">
        <v>348239.968363925</v>
      </c>
      <c r="AI249">
        <v>202250.084940867</v>
      </c>
      <c r="AJ249">
        <v>2235021.4825302502</v>
      </c>
      <c r="AK249">
        <v>5569394.4530471303</v>
      </c>
      <c r="AL249">
        <v>8422488.1894744802</v>
      </c>
      <c r="AM249">
        <v>54038.656459021098</v>
      </c>
      <c r="AN249">
        <v>3266848.41890263</v>
      </c>
      <c r="AO249">
        <v>2931668.7921646601</v>
      </c>
      <c r="AP249">
        <v>3465312.56598836</v>
      </c>
      <c r="AQ249">
        <v>659022.04374844895</v>
      </c>
      <c r="AR249">
        <v>2683735.4917196101</v>
      </c>
      <c r="AS249">
        <v>385708.06176653999</v>
      </c>
      <c r="AT249">
        <v>302334.63306659902</v>
      </c>
      <c r="AU249">
        <v>592974.19786434702</v>
      </c>
      <c r="AV249">
        <v>5569394.4530471303</v>
      </c>
      <c r="AW249">
        <v>659022.04374844895</v>
      </c>
      <c r="AX249">
        <v>74.642367508880596</v>
      </c>
      <c r="AY249" s="1">
        <v>57.254015314209497</v>
      </c>
      <c r="AZ249" s="1">
        <v>101.006295007535</v>
      </c>
      <c r="BA249">
        <v>9.3919999999999995</v>
      </c>
      <c r="BB249" s="1">
        <v>1.111</v>
      </c>
      <c r="BC249" s="1">
        <v>0.11799999999999999</v>
      </c>
      <c r="BD249">
        <v>3.23</v>
      </c>
      <c r="BE249">
        <v>0.15</v>
      </c>
      <c r="BF249">
        <v>-3.08</v>
      </c>
      <c r="BG249">
        <v>6.1357382647130802E-2</v>
      </c>
      <c r="BH249">
        <v>0.91949878830008003</v>
      </c>
      <c r="BI249">
        <v>0.100766473681784</v>
      </c>
      <c r="BJ249">
        <v>0.120825937738025</v>
      </c>
      <c r="BK249">
        <v>0.97021341219085699</v>
      </c>
      <c r="BL249" s="1">
        <v>0.193045364180264</v>
      </c>
      <c r="BM249" s="1">
        <v>1.4</v>
      </c>
      <c r="BN249" s="1">
        <v>4.5</v>
      </c>
      <c r="BO249">
        <v>4.2</v>
      </c>
      <c r="BP249" s="1">
        <v>3.4</v>
      </c>
      <c r="BR249">
        <v>5.4</v>
      </c>
      <c r="BS249">
        <v>5.8</v>
      </c>
      <c r="BT249">
        <v>1.9</v>
      </c>
      <c r="BU249">
        <v>4.5999999999999996</v>
      </c>
      <c r="BV249">
        <v>5.8</v>
      </c>
      <c r="BW249">
        <v>6.5</v>
      </c>
      <c r="BX249">
        <v>1.9</v>
      </c>
      <c r="BZ249">
        <v>1.9</v>
      </c>
      <c r="CA249">
        <v>4.5</v>
      </c>
    </row>
    <row r="250" spans="1:79" x14ac:dyDescent="0.3">
      <c r="A250">
        <v>1279</v>
      </c>
      <c r="B250" t="s">
        <v>9</v>
      </c>
      <c r="C250" t="s">
        <v>8</v>
      </c>
      <c r="E250" t="s">
        <v>664</v>
      </c>
      <c r="F250" t="s">
        <v>1212</v>
      </c>
      <c r="L250" t="s">
        <v>663</v>
      </c>
      <c r="M250" t="s">
        <v>4</v>
      </c>
      <c r="N250" t="s">
        <v>4</v>
      </c>
      <c r="O250" t="s">
        <v>3</v>
      </c>
      <c r="P250" t="s">
        <v>18</v>
      </c>
      <c r="Q250" t="s">
        <v>18</v>
      </c>
      <c r="R250">
        <v>264.1728</v>
      </c>
      <c r="S250">
        <v>265.18009000000001</v>
      </c>
      <c r="T250">
        <v>21.527000000000001</v>
      </c>
      <c r="U250">
        <v>37369833.636143997</v>
      </c>
      <c r="V250">
        <v>60</v>
      </c>
      <c r="W250">
        <v>3</v>
      </c>
      <c r="X250">
        <v>0</v>
      </c>
      <c r="Y250">
        <v>47.1</v>
      </c>
      <c r="Z250">
        <v>61.2</v>
      </c>
      <c r="AB250" t="s">
        <v>2</v>
      </c>
      <c r="AC250" t="s">
        <v>28</v>
      </c>
      <c r="AD250" t="s">
        <v>1</v>
      </c>
      <c r="AE250" t="s">
        <v>0</v>
      </c>
      <c r="AF250">
        <v>37369833.636143997</v>
      </c>
      <c r="AG250">
        <v>29597271.673585001</v>
      </c>
      <c r="AH250">
        <v>29171419.439586598</v>
      </c>
      <c r="AI250">
        <v>1148448.60486072</v>
      </c>
      <c r="AJ250">
        <v>32770090.826316498</v>
      </c>
      <c r="AK250">
        <v>25100193.909701198</v>
      </c>
      <c r="AL250">
        <v>26700242.483348001</v>
      </c>
      <c r="AM250">
        <v>1320922.56032083</v>
      </c>
      <c r="AN250">
        <v>26461239.858106699</v>
      </c>
      <c r="AO250">
        <v>24032197.262938499</v>
      </c>
      <c r="AP250">
        <v>29790332.461025301</v>
      </c>
      <c r="AQ250">
        <v>16015921.144357299</v>
      </c>
      <c r="AR250">
        <v>25746428.6673057</v>
      </c>
      <c r="AS250">
        <v>20036049.0097811</v>
      </c>
      <c r="AT250">
        <v>1209861.34117389</v>
      </c>
      <c r="AU250">
        <v>29597271.673585001</v>
      </c>
      <c r="AV250">
        <v>26700242.483348001</v>
      </c>
      <c r="AW250">
        <v>20036049.0097811</v>
      </c>
      <c r="AX250">
        <v>14.4021491993919</v>
      </c>
      <c r="AY250">
        <v>14.353236535119899</v>
      </c>
      <c r="AZ250" s="1">
        <v>23.736827849993599</v>
      </c>
      <c r="BA250" s="1">
        <v>0.90200000000000002</v>
      </c>
      <c r="BB250">
        <v>0.67700000000000005</v>
      </c>
      <c r="BC250" s="1">
        <v>0.75</v>
      </c>
      <c r="BD250">
        <v>-0.15</v>
      </c>
      <c r="BE250">
        <v>-0.56000000000000005</v>
      </c>
      <c r="BF250">
        <v>-0.41</v>
      </c>
      <c r="BG250">
        <v>0.67045098158774197</v>
      </c>
      <c r="BH250">
        <v>4.6799789784164901E-2</v>
      </c>
      <c r="BI250">
        <v>0.14214442276491401</v>
      </c>
      <c r="BJ250">
        <v>0.82155831146968505</v>
      </c>
      <c r="BK250">
        <v>7.2219502214991002E-2</v>
      </c>
      <c r="BL250" s="1">
        <v>0.25356830797366398</v>
      </c>
      <c r="BM250" s="1">
        <v>3.9</v>
      </c>
      <c r="BN250">
        <v>3.6</v>
      </c>
      <c r="BO250" s="1">
        <v>3.2</v>
      </c>
      <c r="BP250" s="1"/>
      <c r="BQ250">
        <v>3.2</v>
      </c>
      <c r="BR250">
        <v>2.4</v>
      </c>
      <c r="BS250">
        <v>1.7</v>
      </c>
      <c r="BU250">
        <v>4.8</v>
      </c>
      <c r="BV250">
        <v>5.4</v>
      </c>
      <c r="BW250">
        <v>4.8</v>
      </c>
      <c r="BX250">
        <v>3.3</v>
      </c>
      <c r="BY250">
        <v>2.8</v>
      </c>
      <c r="BZ250">
        <v>2.6</v>
      </c>
    </row>
    <row r="251" spans="1:79" x14ac:dyDescent="0.3">
      <c r="A251">
        <v>2758</v>
      </c>
      <c r="B251" t="s">
        <v>9</v>
      </c>
      <c r="C251" t="s">
        <v>8</v>
      </c>
      <c r="E251" t="s">
        <v>664</v>
      </c>
      <c r="F251" t="s">
        <v>1212</v>
      </c>
      <c r="L251" t="s">
        <v>663</v>
      </c>
      <c r="M251" t="s">
        <v>4</v>
      </c>
      <c r="N251" t="s">
        <v>4</v>
      </c>
      <c r="O251" t="s">
        <v>3</v>
      </c>
      <c r="P251" t="s">
        <v>18</v>
      </c>
      <c r="Q251" t="s">
        <v>18</v>
      </c>
      <c r="R251">
        <v>264.17279000000002</v>
      </c>
      <c r="S251">
        <v>265.18007</v>
      </c>
      <c r="T251">
        <v>20.812999999999999</v>
      </c>
      <c r="U251">
        <v>45199486.280791298</v>
      </c>
      <c r="V251">
        <v>60</v>
      </c>
      <c r="W251">
        <v>3</v>
      </c>
      <c r="X251">
        <v>0</v>
      </c>
      <c r="Y251">
        <v>44.4</v>
      </c>
      <c r="Z251">
        <v>60.4</v>
      </c>
      <c r="AB251" t="s">
        <v>2</v>
      </c>
      <c r="AC251" t="s">
        <v>28</v>
      </c>
      <c r="AD251" t="s">
        <v>1</v>
      </c>
      <c r="AE251" t="s">
        <v>0</v>
      </c>
      <c r="AF251">
        <v>17189993.962218001</v>
      </c>
      <c r="AG251">
        <v>11774475.1406727</v>
      </c>
      <c r="AH251">
        <v>15682241.275065299</v>
      </c>
      <c r="AI251">
        <v>1446631.34775798</v>
      </c>
      <c r="AJ251">
        <v>16822127.1706076</v>
      </c>
      <c r="AK251">
        <v>45199486.280791298</v>
      </c>
      <c r="AL251">
        <v>27627757.985491201</v>
      </c>
      <c r="AM251">
        <v>1511793.6807562001</v>
      </c>
      <c r="AN251">
        <v>18746349.033826701</v>
      </c>
      <c r="AO251">
        <v>43320468.387689598</v>
      </c>
      <c r="AP251">
        <v>21148022.9886242</v>
      </c>
      <c r="AQ251">
        <v>20307233.3362507</v>
      </c>
      <c r="AR251">
        <v>17365213.253745701</v>
      </c>
      <c r="AS251">
        <v>18093998.255995799</v>
      </c>
      <c r="AT251">
        <v>1487589.87054869</v>
      </c>
      <c r="AU251">
        <v>15682241.275065299</v>
      </c>
      <c r="AV251">
        <v>27627757.985491201</v>
      </c>
      <c r="AW251">
        <v>18093998.255995799</v>
      </c>
      <c r="AX251">
        <v>18.780708551457799</v>
      </c>
      <c r="AY251" s="1">
        <v>47.928346068744197</v>
      </c>
      <c r="AZ251" s="1">
        <v>8.2423564745616407</v>
      </c>
      <c r="BA251" s="1">
        <v>1.762</v>
      </c>
      <c r="BB251">
        <v>1.1539999999999999</v>
      </c>
      <c r="BC251" s="1">
        <v>0.65500000000000003</v>
      </c>
      <c r="BD251">
        <v>0.82</v>
      </c>
      <c r="BE251">
        <v>0.21</v>
      </c>
      <c r="BF251">
        <v>-0.61</v>
      </c>
      <c r="BG251">
        <v>0.10439028166322099</v>
      </c>
      <c r="BH251">
        <v>0.65021752914167297</v>
      </c>
      <c r="BI251">
        <v>0.32926071634406701</v>
      </c>
      <c r="BJ251">
        <v>0.18994391694632301</v>
      </c>
      <c r="BK251">
        <v>0.73841624529986305</v>
      </c>
      <c r="BL251" s="1">
        <v>0.50543433547529404</v>
      </c>
      <c r="BM251" s="1">
        <v>1.4</v>
      </c>
      <c r="BN251" s="1">
        <v>2.6</v>
      </c>
      <c r="BO251">
        <v>1.8</v>
      </c>
      <c r="BP251" s="1"/>
      <c r="BQ251">
        <v>1.1000000000000001</v>
      </c>
      <c r="BR251">
        <v>1.3</v>
      </c>
      <c r="BS251">
        <v>1.3</v>
      </c>
      <c r="BU251">
        <v>1.4</v>
      </c>
      <c r="BV251">
        <v>0.9</v>
      </c>
      <c r="BX251">
        <v>0.7</v>
      </c>
      <c r="BY251">
        <v>1.8</v>
      </c>
      <c r="BZ251">
        <v>1.8</v>
      </c>
    </row>
    <row r="252" spans="1:79" x14ac:dyDescent="0.3">
      <c r="A252">
        <v>4769</v>
      </c>
      <c r="B252" t="s">
        <v>9</v>
      </c>
      <c r="C252" t="s">
        <v>8</v>
      </c>
      <c r="E252" t="s">
        <v>664</v>
      </c>
      <c r="F252" t="s">
        <v>1212</v>
      </c>
      <c r="L252" t="s">
        <v>663</v>
      </c>
      <c r="M252" t="s">
        <v>4</v>
      </c>
      <c r="N252" t="s">
        <v>25</v>
      </c>
      <c r="O252" t="s">
        <v>3</v>
      </c>
      <c r="P252" t="s">
        <v>18</v>
      </c>
      <c r="Q252" t="s">
        <v>18</v>
      </c>
      <c r="R252">
        <v>264.17277000000001</v>
      </c>
      <c r="S252">
        <v>265.18004999999999</v>
      </c>
      <c r="T252">
        <v>19.977</v>
      </c>
      <c r="U252">
        <v>16644056.0398097</v>
      </c>
      <c r="V252">
        <v>60</v>
      </c>
      <c r="W252">
        <v>4</v>
      </c>
      <c r="X252">
        <v>0</v>
      </c>
      <c r="Y252">
        <v>56.8</v>
      </c>
      <c r="Z252">
        <v>64.099999999999994</v>
      </c>
      <c r="AB252" t="s">
        <v>2</v>
      </c>
      <c r="AC252" t="s">
        <v>28</v>
      </c>
      <c r="AD252" t="s">
        <v>1</v>
      </c>
      <c r="AE252" t="s">
        <v>0</v>
      </c>
      <c r="AF252">
        <v>11870531.0072717</v>
      </c>
      <c r="AG252">
        <v>15112448.4094461</v>
      </c>
      <c r="AH252">
        <v>15926107.159966201</v>
      </c>
      <c r="AI252">
        <v>796574.398879254</v>
      </c>
      <c r="AJ252">
        <v>14508289.072160499</v>
      </c>
      <c r="AK252">
        <v>12179831.9669508</v>
      </c>
      <c r="AL252">
        <v>16644056.0398097</v>
      </c>
      <c r="AM252">
        <v>890711.68350669905</v>
      </c>
      <c r="AN252">
        <v>11555170.471245101</v>
      </c>
      <c r="AO252">
        <v>9440842.8916078694</v>
      </c>
      <c r="AP252">
        <v>5327580.6825351799</v>
      </c>
      <c r="AQ252">
        <v>10716002.350951999</v>
      </c>
      <c r="AR252">
        <v>11113682.5994233</v>
      </c>
      <c r="AS252">
        <v>8242508.5571593298</v>
      </c>
      <c r="AT252">
        <v>834569.18283627403</v>
      </c>
      <c r="AU252">
        <v>15112448.4094461</v>
      </c>
      <c r="AV252">
        <v>14508289.072160499</v>
      </c>
      <c r="AW252">
        <v>10716002.350951999</v>
      </c>
      <c r="AX252">
        <v>15.0005217384769</v>
      </c>
      <c r="AY252" s="1">
        <v>15.458293393545301</v>
      </c>
      <c r="AZ252" s="1">
        <v>15.518982906610599</v>
      </c>
      <c r="BA252">
        <v>0.96</v>
      </c>
      <c r="BB252">
        <v>0.70899999999999996</v>
      </c>
      <c r="BC252" s="1">
        <v>0.73899999999999999</v>
      </c>
      <c r="BD252">
        <v>-0.06</v>
      </c>
      <c r="BE252">
        <v>-0.5</v>
      </c>
      <c r="BF252">
        <v>-0.44</v>
      </c>
      <c r="BG252">
        <v>0.99693831144844403</v>
      </c>
      <c r="BH252">
        <v>7.4685724534897496E-2</v>
      </c>
      <c r="BI252">
        <v>6.7997815205147596E-2</v>
      </c>
      <c r="BJ252">
        <v>0.99999987688113601</v>
      </c>
      <c r="BK252">
        <v>0.110383883121253</v>
      </c>
      <c r="BL252" s="1">
        <v>0.13990807526712801</v>
      </c>
      <c r="BM252" s="1">
        <v>1.4</v>
      </c>
      <c r="BN252">
        <v>1.1000000000000001</v>
      </c>
      <c r="BO252" s="1">
        <v>0.7</v>
      </c>
      <c r="BP252" s="1"/>
      <c r="BQ252">
        <v>1.4</v>
      </c>
      <c r="BR252">
        <v>2.6</v>
      </c>
      <c r="BS252">
        <v>0.7</v>
      </c>
      <c r="BU252">
        <v>1.6</v>
      </c>
      <c r="BW252">
        <v>3.6</v>
      </c>
      <c r="BX252">
        <v>0.8</v>
      </c>
      <c r="BY252">
        <v>0.7</v>
      </c>
      <c r="BZ252">
        <v>0.5</v>
      </c>
    </row>
    <row r="253" spans="1:79" x14ac:dyDescent="0.3">
      <c r="A253">
        <v>5622</v>
      </c>
      <c r="B253" t="s">
        <v>9</v>
      </c>
      <c r="C253" t="s">
        <v>8</v>
      </c>
      <c r="E253" t="s">
        <v>664</v>
      </c>
      <c r="F253" t="s">
        <v>1212</v>
      </c>
      <c r="L253" t="s">
        <v>663</v>
      </c>
      <c r="M253" t="s">
        <v>4</v>
      </c>
      <c r="N253" t="s">
        <v>4</v>
      </c>
      <c r="O253" t="s">
        <v>3</v>
      </c>
      <c r="P253" t="s">
        <v>18</v>
      </c>
      <c r="Q253" t="s">
        <v>18</v>
      </c>
      <c r="R253">
        <v>264.17281000000003</v>
      </c>
      <c r="S253">
        <v>265.18007999999998</v>
      </c>
      <c r="T253">
        <v>20.379000000000001</v>
      </c>
      <c r="U253">
        <v>19302991.489534002</v>
      </c>
      <c r="V253">
        <v>60</v>
      </c>
      <c r="W253">
        <v>1</v>
      </c>
      <c r="X253">
        <v>0</v>
      </c>
      <c r="Y253">
        <v>35.1</v>
      </c>
      <c r="Z253">
        <v>57.7</v>
      </c>
      <c r="AB253" t="s">
        <v>2</v>
      </c>
      <c r="AC253" t="s">
        <v>28</v>
      </c>
      <c r="AD253" t="s">
        <v>1</v>
      </c>
      <c r="AE253" t="s">
        <v>0</v>
      </c>
      <c r="AF253">
        <v>19302991.489534002</v>
      </c>
      <c r="AG253">
        <v>12830228.668645401</v>
      </c>
      <c r="AH253">
        <v>18069780.437704701</v>
      </c>
      <c r="AI253">
        <v>1549700.1919938</v>
      </c>
      <c r="AJ253">
        <v>17573576.164042599</v>
      </c>
      <c r="AK253">
        <v>18778839.862348199</v>
      </c>
      <c r="AL253">
        <v>15880919.319650499</v>
      </c>
      <c r="AM253">
        <v>1461512.3563345701</v>
      </c>
      <c r="AN253">
        <v>16733417.3177025</v>
      </c>
      <c r="AO253">
        <v>16616736.1244806</v>
      </c>
      <c r="AP253">
        <v>16994081.916387498</v>
      </c>
      <c r="AQ253">
        <v>8942405.7277245708</v>
      </c>
      <c r="AR253">
        <v>16019353.0845853</v>
      </c>
      <c r="AS253">
        <v>17927490.039634202</v>
      </c>
      <c r="AT253">
        <v>1459380.3040942301</v>
      </c>
      <c r="AU253">
        <v>18069780.437704701</v>
      </c>
      <c r="AV253">
        <v>17573576.164042599</v>
      </c>
      <c r="AW253">
        <v>16019353.0845853</v>
      </c>
      <c r="AX253">
        <v>20.537534528143301</v>
      </c>
      <c r="AY253" s="1">
        <v>8.3611854882807908</v>
      </c>
      <c r="AZ253">
        <v>33.112131527867902</v>
      </c>
      <c r="BA253">
        <v>0.97299999999999998</v>
      </c>
      <c r="BB253">
        <v>0.88700000000000001</v>
      </c>
      <c r="BC253">
        <v>0.91200000000000003</v>
      </c>
      <c r="BD253">
        <v>-0.04</v>
      </c>
      <c r="BE253">
        <v>-0.17</v>
      </c>
      <c r="BF253">
        <v>-0.13</v>
      </c>
      <c r="BG253">
        <v>0.96548344556524801</v>
      </c>
      <c r="BH253">
        <v>0.66552344420551401</v>
      </c>
      <c r="BI253">
        <v>0.52503013626603701</v>
      </c>
      <c r="BJ253">
        <v>0.99999987688113601</v>
      </c>
      <c r="BK253">
        <v>0.75254114509650405</v>
      </c>
      <c r="BL253" s="1">
        <v>0.720332901432023</v>
      </c>
      <c r="BM253" s="1"/>
      <c r="BN253">
        <v>1.1000000000000001</v>
      </c>
      <c r="BO253" s="1"/>
      <c r="BP253" s="1"/>
      <c r="BQ253">
        <v>0.7</v>
      </c>
      <c r="BS253">
        <v>1.1000000000000001</v>
      </c>
      <c r="BU253">
        <v>4.0999999999999996</v>
      </c>
      <c r="BX253">
        <v>0.8</v>
      </c>
      <c r="BY253">
        <v>0.7</v>
      </c>
      <c r="BZ253">
        <v>0.7</v>
      </c>
    </row>
    <row r="254" spans="1:79" x14ac:dyDescent="0.3">
      <c r="A254">
        <v>5791</v>
      </c>
      <c r="B254" t="s">
        <v>9</v>
      </c>
      <c r="C254" t="s">
        <v>8</v>
      </c>
      <c r="E254" t="s">
        <v>662</v>
      </c>
      <c r="F254" t="s">
        <v>1212</v>
      </c>
      <c r="L254" t="s">
        <v>661</v>
      </c>
      <c r="M254" t="s">
        <v>4</v>
      </c>
      <c r="N254" t="s">
        <v>25</v>
      </c>
      <c r="O254" t="s">
        <v>3</v>
      </c>
      <c r="P254" t="s">
        <v>18</v>
      </c>
      <c r="Q254" t="s">
        <v>3</v>
      </c>
      <c r="R254">
        <v>266.11567000000002</v>
      </c>
      <c r="S254">
        <v>267.12294000000003</v>
      </c>
      <c r="T254">
        <v>17.163</v>
      </c>
      <c r="U254">
        <v>9442617.9652559701</v>
      </c>
      <c r="V254">
        <v>52</v>
      </c>
      <c r="W254">
        <v>3</v>
      </c>
      <c r="X254">
        <v>0</v>
      </c>
      <c r="Y254">
        <v>35.200000000000003</v>
      </c>
      <c r="Z254">
        <v>57.7</v>
      </c>
      <c r="AB254" t="s">
        <v>2</v>
      </c>
      <c r="AC254" t="s">
        <v>2</v>
      </c>
      <c r="AD254" t="s">
        <v>1</v>
      </c>
      <c r="AE254" t="s">
        <v>0</v>
      </c>
      <c r="AF254">
        <v>8521544.67522371</v>
      </c>
      <c r="AG254">
        <v>6847909.8175534299</v>
      </c>
      <c r="AH254">
        <v>9442617.9652559701</v>
      </c>
      <c r="AI254">
        <v>175599.56585122799</v>
      </c>
      <c r="AJ254">
        <v>4073432.88668299</v>
      </c>
      <c r="AK254">
        <v>3141985.56494463</v>
      </c>
      <c r="AL254">
        <v>4353275.6383744599</v>
      </c>
      <c r="AM254">
        <v>178208.457142531</v>
      </c>
      <c r="AN254">
        <v>4194759.8570876103</v>
      </c>
      <c r="AO254">
        <v>4551964.3933587195</v>
      </c>
      <c r="AP254">
        <v>5337101.9524044897</v>
      </c>
      <c r="AQ254">
        <v>1043220.42248978</v>
      </c>
      <c r="AR254">
        <v>226518.60139359499</v>
      </c>
      <c r="AS254">
        <v>2375944.37599487</v>
      </c>
      <c r="AT254">
        <v>201074.20293029401</v>
      </c>
      <c r="AU254">
        <v>8521544.67522371</v>
      </c>
      <c r="AV254">
        <v>4073432.88668299</v>
      </c>
      <c r="AW254">
        <v>1043220.42248978</v>
      </c>
      <c r="AX254">
        <v>15.904566868416699</v>
      </c>
      <c r="AY254">
        <v>16.4456720895692</v>
      </c>
      <c r="AZ254">
        <v>89.282636255479602</v>
      </c>
      <c r="BA254">
        <v>0.47799999999999998</v>
      </c>
      <c r="BB254">
        <v>0.122</v>
      </c>
      <c r="BC254">
        <v>0.25600000000000001</v>
      </c>
      <c r="BD254">
        <v>-1.06</v>
      </c>
      <c r="BE254">
        <v>-3.03</v>
      </c>
      <c r="BF254">
        <v>-1.97</v>
      </c>
      <c r="BG254">
        <v>0.42983510344320303</v>
      </c>
      <c r="BH254">
        <v>1.66339190159219E-2</v>
      </c>
      <c r="BI254">
        <v>8.1921973912647397E-2</v>
      </c>
      <c r="BJ254">
        <v>0.589331853146843</v>
      </c>
      <c r="BK254">
        <v>2.8268685949018001E-2</v>
      </c>
      <c r="BL254" s="1">
        <v>0.16241576813480799</v>
      </c>
      <c r="BM254" s="1">
        <v>3.1</v>
      </c>
      <c r="BN254">
        <v>2.7</v>
      </c>
      <c r="BO254" s="1">
        <v>2.7</v>
      </c>
      <c r="BP254" s="1"/>
      <c r="BQ254">
        <v>1.4</v>
      </c>
      <c r="BR254">
        <v>4.8</v>
      </c>
      <c r="BS254">
        <v>3.3</v>
      </c>
      <c r="BU254">
        <v>6.8</v>
      </c>
      <c r="BV254">
        <v>3.8</v>
      </c>
      <c r="BW254">
        <v>4</v>
      </c>
      <c r="BX254">
        <v>0.8</v>
      </c>
      <c r="BY254">
        <v>4.5</v>
      </c>
    </row>
    <row r="255" spans="1:79" x14ac:dyDescent="0.3">
      <c r="A255">
        <v>1290</v>
      </c>
      <c r="B255" t="s">
        <v>9</v>
      </c>
      <c r="C255" t="s">
        <v>8</v>
      </c>
      <c r="E255" t="s">
        <v>660</v>
      </c>
      <c r="F255" t="s">
        <v>1212</v>
      </c>
      <c r="L255" t="s">
        <v>659</v>
      </c>
      <c r="M255" t="s">
        <v>4</v>
      </c>
      <c r="N255" t="s">
        <v>25</v>
      </c>
      <c r="O255" t="s">
        <v>3</v>
      </c>
      <c r="P255" t="s">
        <v>25</v>
      </c>
      <c r="Q255" t="s">
        <v>18</v>
      </c>
      <c r="R255">
        <v>284.19875000000002</v>
      </c>
      <c r="S255">
        <v>317.23216000000002</v>
      </c>
      <c r="T255">
        <v>22.12</v>
      </c>
      <c r="U255">
        <v>30262725.0533715</v>
      </c>
      <c r="V255">
        <v>31</v>
      </c>
      <c r="W255">
        <v>3</v>
      </c>
      <c r="X255">
        <v>0</v>
      </c>
      <c r="Y255">
        <v>55.1</v>
      </c>
      <c r="Z255">
        <v>63.6</v>
      </c>
      <c r="AB255" t="s">
        <v>2</v>
      </c>
      <c r="AC255" t="s">
        <v>28</v>
      </c>
      <c r="AD255" t="s">
        <v>1</v>
      </c>
      <c r="AE255" t="s">
        <v>87</v>
      </c>
      <c r="AF255">
        <v>24874654.884494498</v>
      </c>
      <c r="AG255">
        <v>22888312.7252612</v>
      </c>
      <c r="AH255">
        <v>22433952.627968501</v>
      </c>
      <c r="AI255">
        <v>224835.13976299</v>
      </c>
      <c r="AJ255">
        <v>30262725.0533715</v>
      </c>
      <c r="AK255">
        <v>15266380.906226899</v>
      </c>
      <c r="AL255">
        <v>11971043.6932058</v>
      </c>
      <c r="AM255">
        <v>447798.29031587002</v>
      </c>
      <c r="AN255">
        <v>16447939.1628357</v>
      </c>
      <c r="AO255">
        <v>15180746.4599686</v>
      </c>
      <c r="AP255">
        <v>13086052.7183345</v>
      </c>
      <c r="AQ255">
        <v>5486737.1477112602</v>
      </c>
      <c r="AR255">
        <v>7269042.6757155303</v>
      </c>
      <c r="AS255">
        <v>5955393.9263388701</v>
      </c>
      <c r="AT255">
        <v>252606.94169759701</v>
      </c>
      <c r="AU255">
        <v>22888312.7252612</v>
      </c>
      <c r="AV255">
        <v>15266380.906226899</v>
      </c>
      <c r="AW255">
        <v>5955393.9263388701</v>
      </c>
      <c r="AX255">
        <v>5.5473072744424696</v>
      </c>
      <c r="AY255" s="1">
        <v>50.867657638536699</v>
      </c>
      <c r="AZ255" s="1">
        <v>14.813620486458699</v>
      </c>
      <c r="BA255">
        <v>0.66700000000000004</v>
      </c>
      <c r="BB255" s="1">
        <v>0.26</v>
      </c>
      <c r="BC255" s="1">
        <v>0.39</v>
      </c>
      <c r="BD255">
        <v>-0.57999999999999996</v>
      </c>
      <c r="BE255">
        <v>-1.94</v>
      </c>
      <c r="BF255">
        <v>-1.36</v>
      </c>
      <c r="BG255">
        <v>0.51014976114039001</v>
      </c>
      <c r="BH255">
        <v>3.4008905459472802E-3</v>
      </c>
      <c r="BI255">
        <v>1.07659001957017E-2</v>
      </c>
      <c r="BJ255">
        <v>0.668594548417769</v>
      </c>
      <c r="BK255">
        <v>6.8318183979922198E-3</v>
      </c>
      <c r="BL255">
        <v>2.9922332247931199E-2</v>
      </c>
      <c r="BM255">
        <v>2.4</v>
      </c>
      <c r="BO255">
        <v>4.8</v>
      </c>
      <c r="BQ255">
        <v>2</v>
      </c>
      <c r="BR255">
        <v>2.6</v>
      </c>
      <c r="BS255">
        <v>0.7</v>
      </c>
      <c r="BT255">
        <v>0.8</v>
      </c>
      <c r="BV255">
        <v>5</v>
      </c>
      <c r="BW255">
        <v>6.5</v>
      </c>
      <c r="BY255">
        <v>0.8</v>
      </c>
      <c r="CA255">
        <v>0.8</v>
      </c>
    </row>
    <row r="256" spans="1:79" x14ac:dyDescent="0.3">
      <c r="A256">
        <v>2218</v>
      </c>
      <c r="B256" t="s">
        <v>9</v>
      </c>
      <c r="C256" t="s">
        <v>8</v>
      </c>
      <c r="E256" t="s">
        <v>660</v>
      </c>
      <c r="F256" t="s">
        <v>1212</v>
      </c>
      <c r="L256" t="s">
        <v>659</v>
      </c>
      <c r="M256" t="s">
        <v>4</v>
      </c>
      <c r="N256" t="s">
        <v>25</v>
      </c>
      <c r="O256" t="s">
        <v>3</v>
      </c>
      <c r="P256" t="s">
        <v>25</v>
      </c>
      <c r="Q256" t="s">
        <v>18</v>
      </c>
      <c r="R256">
        <v>284.19889999999998</v>
      </c>
      <c r="S256">
        <v>302.23264999999998</v>
      </c>
      <c r="T256">
        <v>22.245999999999999</v>
      </c>
      <c r="U256">
        <v>14757278.9598113</v>
      </c>
      <c r="V256">
        <v>31</v>
      </c>
      <c r="W256">
        <v>3</v>
      </c>
      <c r="X256">
        <v>0</v>
      </c>
      <c r="Y256">
        <v>55</v>
      </c>
      <c r="Z256">
        <v>63.5</v>
      </c>
      <c r="AB256" t="s">
        <v>2</v>
      </c>
      <c r="AC256" t="s">
        <v>28</v>
      </c>
      <c r="AD256" t="s">
        <v>1</v>
      </c>
      <c r="AE256" t="s">
        <v>185</v>
      </c>
      <c r="AF256">
        <v>14040140.6919786</v>
      </c>
      <c r="AG256">
        <v>14757278.9598113</v>
      </c>
      <c r="AH256">
        <v>12766918.3148035</v>
      </c>
      <c r="AI256">
        <v>206773.608119229</v>
      </c>
      <c r="AJ256">
        <v>8203102.9530134303</v>
      </c>
      <c r="AK256">
        <v>8435579.2874237299</v>
      </c>
      <c r="AL256">
        <v>8775334.7223284394</v>
      </c>
      <c r="AM256">
        <v>742715.285994426</v>
      </c>
      <c r="AN256">
        <v>9299711.8511212803</v>
      </c>
      <c r="AO256">
        <v>9198250.2364197392</v>
      </c>
      <c r="AP256">
        <v>9018022.6568025202</v>
      </c>
      <c r="AQ256">
        <v>2987970.1136508002</v>
      </c>
      <c r="AR256">
        <v>3141715.9510250501</v>
      </c>
      <c r="AS256">
        <v>5420732.13834331</v>
      </c>
      <c r="AT256">
        <v>1126336.2532498999</v>
      </c>
      <c r="AU256">
        <v>14040140.6919786</v>
      </c>
      <c r="AV256">
        <v>8435579.2874237299</v>
      </c>
      <c r="AW256">
        <v>3141715.9510250501</v>
      </c>
      <c r="AX256">
        <v>7.2757863808869097</v>
      </c>
      <c r="AY256" s="1">
        <v>3.3971845113022798</v>
      </c>
      <c r="AZ256" s="1">
        <v>35.384271823885399</v>
      </c>
      <c r="BA256" s="1">
        <v>0.60099999999999998</v>
      </c>
      <c r="BB256" s="1">
        <v>0.224</v>
      </c>
      <c r="BC256" s="1">
        <v>0.372</v>
      </c>
      <c r="BD256" s="1">
        <v>-0.73</v>
      </c>
      <c r="BE256">
        <v>-2.16</v>
      </c>
      <c r="BF256">
        <v>-1.42</v>
      </c>
      <c r="BG256">
        <v>5.0565511421098198E-2</v>
      </c>
      <c r="BH256">
        <v>4.3114410603883901E-4</v>
      </c>
      <c r="BI256">
        <v>5.05996961637201E-3</v>
      </c>
      <c r="BJ256">
        <v>0.10253353331251901</v>
      </c>
      <c r="BK256">
        <v>1.16125261192303E-3</v>
      </c>
      <c r="BL256" s="1">
        <v>1.6070997369609801E-2</v>
      </c>
      <c r="BM256" s="1">
        <v>1.1000000000000001</v>
      </c>
      <c r="BN256">
        <v>1.1000000000000001</v>
      </c>
      <c r="BO256">
        <v>1.1000000000000001</v>
      </c>
      <c r="BP256" s="1">
        <v>3.8</v>
      </c>
      <c r="BQ256">
        <v>3.9</v>
      </c>
      <c r="BR256">
        <v>3.5</v>
      </c>
      <c r="BS256">
        <v>3.9</v>
      </c>
      <c r="BT256">
        <v>4.9000000000000004</v>
      </c>
      <c r="BU256">
        <v>8.8000000000000007</v>
      </c>
      <c r="BV256">
        <v>6.5</v>
      </c>
      <c r="BW256">
        <v>8</v>
      </c>
      <c r="BX256">
        <v>4.8</v>
      </c>
      <c r="BY256">
        <v>4.8</v>
      </c>
      <c r="BZ256">
        <v>2.2999999999999998</v>
      </c>
      <c r="CA256">
        <v>1</v>
      </c>
    </row>
    <row r="257" spans="1:79" x14ac:dyDescent="0.3">
      <c r="A257">
        <v>1133</v>
      </c>
      <c r="B257" t="s">
        <v>9</v>
      </c>
      <c r="C257" t="s">
        <v>8</v>
      </c>
      <c r="E257" t="s">
        <v>658</v>
      </c>
      <c r="F257" t="s">
        <v>1212</v>
      </c>
      <c r="L257" t="s">
        <v>657</v>
      </c>
      <c r="M257" t="s">
        <v>4</v>
      </c>
      <c r="N257" t="s">
        <v>4</v>
      </c>
      <c r="O257" t="s">
        <v>3</v>
      </c>
      <c r="P257" t="s">
        <v>18</v>
      </c>
      <c r="Q257" t="s">
        <v>3</v>
      </c>
      <c r="R257">
        <v>206.09451999999999</v>
      </c>
      <c r="S257">
        <v>207.1018</v>
      </c>
      <c r="T257">
        <v>20.539000000000001</v>
      </c>
      <c r="U257">
        <v>39521302.406341597</v>
      </c>
      <c r="V257">
        <v>86</v>
      </c>
      <c r="W257">
        <v>2</v>
      </c>
      <c r="X257">
        <v>0</v>
      </c>
      <c r="Y257">
        <v>34.700000000000003</v>
      </c>
      <c r="Z257">
        <v>57.6</v>
      </c>
      <c r="AB257" t="s">
        <v>2</v>
      </c>
      <c r="AC257" t="s">
        <v>2</v>
      </c>
      <c r="AD257" t="s">
        <v>1</v>
      </c>
      <c r="AE257" t="s">
        <v>0</v>
      </c>
      <c r="AF257">
        <v>8302278.1327836895</v>
      </c>
      <c r="AG257">
        <v>36428489.2248834</v>
      </c>
      <c r="AH257">
        <v>39521302.406341597</v>
      </c>
      <c r="AI257">
        <v>1260985.7807932701</v>
      </c>
      <c r="AJ257">
        <v>6527050.4399032602</v>
      </c>
      <c r="AK257">
        <v>5644870.72773878</v>
      </c>
      <c r="AL257">
        <v>9123094.7858147901</v>
      </c>
      <c r="AM257">
        <v>876574.44801730698</v>
      </c>
      <c r="AN257">
        <v>26551370.8076603</v>
      </c>
      <c r="AO257">
        <v>16191806.3815384</v>
      </c>
      <c r="AP257">
        <v>20714111.758266099</v>
      </c>
      <c r="AQ257">
        <v>20334205.6757745</v>
      </c>
      <c r="AR257">
        <v>20437869.558389802</v>
      </c>
      <c r="AS257">
        <v>24518180.229226101</v>
      </c>
      <c r="AT257">
        <v>1505276.89297644</v>
      </c>
      <c r="AU257">
        <v>36428489.2248834</v>
      </c>
      <c r="AV257">
        <v>6527050.4399032602</v>
      </c>
      <c r="AW257">
        <v>20437869.558389802</v>
      </c>
      <c r="AX257">
        <v>61.248869888688503</v>
      </c>
      <c r="AY257" s="1">
        <v>25.472401765272199</v>
      </c>
      <c r="AZ257" s="1">
        <v>10.964530405284201</v>
      </c>
      <c r="BA257">
        <v>0.17899999999999999</v>
      </c>
      <c r="BB257" s="1">
        <v>0.56100000000000005</v>
      </c>
      <c r="BC257" s="1">
        <v>3.1309999999999998</v>
      </c>
      <c r="BD257">
        <v>-2.48</v>
      </c>
      <c r="BE257">
        <v>-0.83</v>
      </c>
      <c r="BF257">
        <v>1.65</v>
      </c>
      <c r="BG257">
        <v>7.4366738850893205E-2</v>
      </c>
      <c r="BH257">
        <v>0.99171884121623399</v>
      </c>
      <c r="BI257">
        <v>8.6868876716885798E-2</v>
      </c>
      <c r="BJ257">
        <v>0.142136988261231</v>
      </c>
      <c r="BK257">
        <v>0.99999997168348098</v>
      </c>
      <c r="BL257" s="1">
        <v>0.17036799332564601</v>
      </c>
      <c r="BM257">
        <v>1.2</v>
      </c>
      <c r="BN257">
        <v>5.5</v>
      </c>
      <c r="BO257">
        <v>5.0999999999999996</v>
      </c>
      <c r="BQ257">
        <v>1.6</v>
      </c>
      <c r="BR257">
        <v>2</v>
      </c>
      <c r="BS257">
        <v>2</v>
      </c>
      <c r="BT257">
        <v>0</v>
      </c>
      <c r="BU257">
        <v>6.5</v>
      </c>
      <c r="BV257">
        <v>5.0999999999999996</v>
      </c>
      <c r="BW257">
        <v>4.7</v>
      </c>
      <c r="BX257">
        <v>5.2</v>
      </c>
      <c r="BY257">
        <v>4.8</v>
      </c>
      <c r="BZ257">
        <v>6.2</v>
      </c>
    </row>
    <row r="258" spans="1:79" x14ac:dyDescent="0.3">
      <c r="A258">
        <v>4710</v>
      </c>
      <c r="B258" t="s">
        <v>9</v>
      </c>
      <c r="C258" t="s">
        <v>8</v>
      </c>
      <c r="E258" t="s">
        <v>658</v>
      </c>
      <c r="F258" t="s">
        <v>1212</v>
      </c>
      <c r="L258" t="s">
        <v>657</v>
      </c>
      <c r="M258" t="s">
        <v>4</v>
      </c>
      <c r="N258" t="s">
        <v>4</v>
      </c>
      <c r="O258" t="s">
        <v>3</v>
      </c>
      <c r="P258" t="s">
        <v>18</v>
      </c>
      <c r="Q258" t="s">
        <v>3</v>
      </c>
      <c r="R258">
        <v>206.09446</v>
      </c>
      <c r="S258">
        <v>207.10174000000001</v>
      </c>
      <c r="T258">
        <v>19.55</v>
      </c>
      <c r="U258">
        <v>13193977.6283108</v>
      </c>
      <c r="V258">
        <v>86</v>
      </c>
      <c r="W258">
        <v>1</v>
      </c>
      <c r="X258">
        <v>0</v>
      </c>
      <c r="Y258">
        <v>31.6</v>
      </c>
      <c r="Z258">
        <v>56.7</v>
      </c>
      <c r="AB258" t="s">
        <v>2</v>
      </c>
      <c r="AC258" t="s">
        <v>2</v>
      </c>
      <c r="AD258" t="s">
        <v>1</v>
      </c>
      <c r="AE258" t="s">
        <v>0</v>
      </c>
      <c r="AF258">
        <v>13193977.6283108</v>
      </c>
      <c r="AG258">
        <v>8270408.6169797899</v>
      </c>
      <c r="AH258">
        <v>9563453.06538691</v>
      </c>
      <c r="AI258">
        <v>987963.98602783796</v>
      </c>
      <c r="AJ258">
        <v>9677451.7201964594</v>
      </c>
      <c r="AK258">
        <v>9545406.6743439604</v>
      </c>
      <c r="AL258">
        <v>6314553.6803707602</v>
      </c>
      <c r="AM258">
        <v>1111244.42018827</v>
      </c>
      <c r="AN258">
        <v>7995327.7561718104</v>
      </c>
      <c r="AO258">
        <v>5678522.3577568</v>
      </c>
      <c r="AP258">
        <v>5575583.10144113</v>
      </c>
      <c r="AQ258">
        <v>2040769.68762957</v>
      </c>
      <c r="AR258">
        <v>2972592.4939461402</v>
      </c>
      <c r="AS258">
        <v>2587192.6535110101</v>
      </c>
      <c r="AT258">
        <v>976650.42432227603</v>
      </c>
      <c r="AU258">
        <v>9563453.06538691</v>
      </c>
      <c r="AV258">
        <v>9545406.6743439604</v>
      </c>
      <c r="AW258">
        <v>2587192.6535110101</v>
      </c>
      <c r="AX258">
        <v>24.680291525774798</v>
      </c>
      <c r="AY258">
        <v>22.374193227521801</v>
      </c>
      <c r="AZ258">
        <v>18.481195031871799</v>
      </c>
      <c r="BA258">
        <v>0.998</v>
      </c>
      <c r="BB258">
        <v>0.27100000000000002</v>
      </c>
      <c r="BC258">
        <v>0.27100000000000002</v>
      </c>
      <c r="BD258">
        <v>0</v>
      </c>
      <c r="BE258">
        <v>-1.89</v>
      </c>
      <c r="BF258">
        <v>-1.88</v>
      </c>
      <c r="BG258">
        <v>0.57326460934063095</v>
      </c>
      <c r="BH258">
        <v>6.57314246860219E-4</v>
      </c>
      <c r="BI258">
        <v>1.47002135690932E-3</v>
      </c>
      <c r="BJ258">
        <v>0.73174018842295396</v>
      </c>
      <c r="BK258">
        <v>1.67145622773027E-3</v>
      </c>
      <c r="BL258">
        <v>5.8373108003751404E-3</v>
      </c>
      <c r="BM258" s="1">
        <v>2.6</v>
      </c>
      <c r="BN258" s="1">
        <v>3.1</v>
      </c>
      <c r="BO258">
        <v>2.2999999999999998</v>
      </c>
      <c r="BP258" s="1"/>
      <c r="BQ258" s="1">
        <v>3.1</v>
      </c>
      <c r="BR258">
        <v>3.5</v>
      </c>
      <c r="BS258">
        <v>3.1</v>
      </c>
      <c r="BU258">
        <v>3.4</v>
      </c>
      <c r="BV258">
        <v>6</v>
      </c>
      <c r="BW258">
        <v>4.0999999999999996</v>
      </c>
      <c r="BX258">
        <v>1</v>
      </c>
      <c r="BY258">
        <v>0.6</v>
      </c>
      <c r="BZ258">
        <v>2.5</v>
      </c>
    </row>
    <row r="259" spans="1:79" x14ac:dyDescent="0.3">
      <c r="A259">
        <v>3320</v>
      </c>
      <c r="B259" t="s">
        <v>9</v>
      </c>
      <c r="C259" t="s">
        <v>8</v>
      </c>
      <c r="E259" t="s">
        <v>656</v>
      </c>
      <c r="F259" t="s">
        <v>1212</v>
      </c>
      <c r="L259" t="s">
        <v>650</v>
      </c>
      <c r="M259" t="s">
        <v>4</v>
      </c>
      <c r="N259" t="s">
        <v>25</v>
      </c>
      <c r="O259" t="s">
        <v>3</v>
      </c>
      <c r="P259" t="s">
        <v>18</v>
      </c>
      <c r="Q259" t="s">
        <v>3</v>
      </c>
      <c r="R259">
        <v>316.20380999999998</v>
      </c>
      <c r="S259">
        <v>317.21109000000001</v>
      </c>
      <c r="T259">
        <v>22.655999999999999</v>
      </c>
      <c r="U259">
        <v>54075306.3426461</v>
      </c>
      <c r="V259">
        <v>272</v>
      </c>
      <c r="W259">
        <v>20</v>
      </c>
      <c r="X259">
        <v>0</v>
      </c>
      <c r="Y259">
        <v>73.7</v>
      </c>
      <c r="Z259">
        <v>70.599999999999994</v>
      </c>
      <c r="AB259" t="s">
        <v>2</v>
      </c>
      <c r="AC259" t="s">
        <v>2</v>
      </c>
      <c r="AD259" t="s">
        <v>1</v>
      </c>
      <c r="AE259" t="s">
        <v>0</v>
      </c>
      <c r="AF259">
        <v>32702318.473738499</v>
      </c>
      <c r="AG259">
        <v>54075306.3426461</v>
      </c>
      <c r="AH259">
        <v>20157388.038136501</v>
      </c>
      <c r="AI259">
        <v>694913.92419704504</v>
      </c>
      <c r="AJ259">
        <v>23875925.512241099</v>
      </c>
      <c r="AK259">
        <v>26741920.9878457</v>
      </c>
      <c r="AL259">
        <v>17243323.6443629</v>
      </c>
      <c r="AM259">
        <v>1112289.25548333</v>
      </c>
      <c r="AN259">
        <v>32027460.687132601</v>
      </c>
      <c r="AO259">
        <v>18546294.981600899</v>
      </c>
      <c r="AP259">
        <v>28936727.3177488</v>
      </c>
      <c r="AQ259">
        <v>19497175.233579502</v>
      </c>
      <c r="AR259">
        <v>24509453.806086201</v>
      </c>
      <c r="AS259">
        <v>20858859.531883199</v>
      </c>
      <c r="AT259">
        <v>1142359.8895606699</v>
      </c>
      <c r="AU259">
        <v>32702318.473738499</v>
      </c>
      <c r="AV259">
        <v>23875925.512241099</v>
      </c>
      <c r="AW259">
        <v>20858859.531883199</v>
      </c>
      <c r="AX259">
        <v>48.1115629019747</v>
      </c>
      <c r="AY259" s="1">
        <v>21.538875407271199</v>
      </c>
      <c r="AZ259" s="1">
        <v>11.9868698817212</v>
      </c>
      <c r="BA259" s="1">
        <v>0.73</v>
      </c>
      <c r="BB259" s="1">
        <v>0.63800000000000001</v>
      </c>
      <c r="BC259">
        <v>0.874</v>
      </c>
      <c r="BD259" s="1">
        <v>-0.45</v>
      </c>
      <c r="BE259">
        <v>-0.65</v>
      </c>
      <c r="BF259">
        <v>-0.19</v>
      </c>
      <c r="BG259">
        <v>0.357909639734797</v>
      </c>
      <c r="BH259">
        <v>0.30830446517981003</v>
      </c>
      <c r="BI259">
        <v>0.991238979743993</v>
      </c>
      <c r="BJ259">
        <v>0.50948611442081404</v>
      </c>
      <c r="BK259">
        <v>0.38992847712268802</v>
      </c>
      <c r="BL259">
        <v>0.999999927105924</v>
      </c>
      <c r="BM259" s="1">
        <v>0.9</v>
      </c>
      <c r="BN259" s="1">
        <v>2.8</v>
      </c>
      <c r="BO259">
        <v>1.4</v>
      </c>
      <c r="BP259" s="1">
        <v>0.4</v>
      </c>
      <c r="BQ259" s="1">
        <v>0.7</v>
      </c>
      <c r="BR259">
        <v>1.3</v>
      </c>
      <c r="BS259">
        <v>1.1000000000000001</v>
      </c>
      <c r="BV259">
        <v>1.7</v>
      </c>
      <c r="BX259">
        <v>1.4</v>
      </c>
      <c r="BY259">
        <v>1.7</v>
      </c>
      <c r="BZ259">
        <v>1.8</v>
      </c>
    </row>
    <row r="260" spans="1:79" x14ac:dyDescent="0.3">
      <c r="A260">
        <v>391</v>
      </c>
      <c r="B260" t="s">
        <v>9</v>
      </c>
      <c r="C260" t="s">
        <v>8</v>
      </c>
      <c r="E260" t="s">
        <v>655</v>
      </c>
      <c r="F260" t="s">
        <v>1212</v>
      </c>
      <c r="L260" t="s">
        <v>654</v>
      </c>
      <c r="M260" t="s">
        <v>4</v>
      </c>
      <c r="N260" t="s">
        <v>4</v>
      </c>
      <c r="O260" t="s">
        <v>3</v>
      </c>
      <c r="P260" t="s">
        <v>18</v>
      </c>
      <c r="Q260" t="s">
        <v>3</v>
      </c>
      <c r="R260">
        <v>320.10498999999999</v>
      </c>
      <c r="S260">
        <v>321.11227000000002</v>
      </c>
      <c r="T260">
        <v>20.870999999999999</v>
      </c>
      <c r="U260">
        <v>85706270.212907702</v>
      </c>
      <c r="V260">
        <v>49</v>
      </c>
      <c r="W260">
        <v>2</v>
      </c>
      <c r="X260">
        <v>0</v>
      </c>
      <c r="Y260">
        <v>38.700000000000003</v>
      </c>
      <c r="Z260">
        <v>42.4</v>
      </c>
      <c r="AB260" t="s">
        <v>2</v>
      </c>
      <c r="AC260" t="s">
        <v>2</v>
      </c>
      <c r="AD260" t="s">
        <v>1</v>
      </c>
      <c r="AE260" t="s">
        <v>0</v>
      </c>
      <c r="AF260">
        <v>371088.87893225602</v>
      </c>
      <c r="AG260">
        <v>288154.49168305902</v>
      </c>
      <c r="AH260">
        <v>287312.24329592899</v>
      </c>
      <c r="AI260">
        <v>624708.63054362906</v>
      </c>
      <c r="AJ260">
        <v>1077018.4683288401</v>
      </c>
      <c r="AK260">
        <v>742195.81692891906</v>
      </c>
      <c r="AL260">
        <v>364749.16714849701</v>
      </c>
      <c r="AM260">
        <v>161845.30661262901</v>
      </c>
      <c r="AN260">
        <v>27156098.738681499</v>
      </c>
      <c r="AO260">
        <v>22081875.232513301</v>
      </c>
      <c r="AP260">
        <v>25476396.763607498</v>
      </c>
      <c r="AQ260">
        <v>75989579.190895602</v>
      </c>
      <c r="AR260">
        <v>79442017.735498399</v>
      </c>
      <c r="AS260">
        <v>85706270.212907702</v>
      </c>
      <c r="AT260">
        <v>298934.86932031898</v>
      </c>
      <c r="AU260">
        <v>288154.49168305902</v>
      </c>
      <c r="AV260">
        <v>742195.81692891906</v>
      </c>
      <c r="AW260">
        <v>79442017.735498399</v>
      </c>
      <c r="AX260">
        <v>15.253357150821101</v>
      </c>
      <c r="AY260">
        <v>48.949603181323297</v>
      </c>
      <c r="AZ260">
        <v>6.1280532834394101</v>
      </c>
      <c r="BA260">
        <v>2.5760000000000001</v>
      </c>
      <c r="BB260">
        <v>275.69200000000001</v>
      </c>
      <c r="BC260">
        <v>107.036</v>
      </c>
      <c r="BD260">
        <v>1.36</v>
      </c>
      <c r="BE260">
        <v>8.11</v>
      </c>
      <c r="BF260">
        <v>6.74</v>
      </c>
      <c r="BG260">
        <v>7.17006340379409E-2</v>
      </c>
      <c r="BH260" s="1">
        <v>2.02171467078571E-6</v>
      </c>
      <c r="BI260" s="1">
        <v>4.6322607729631901E-6</v>
      </c>
      <c r="BJ260">
        <v>0.13774866060597399</v>
      </c>
      <c r="BK260" s="1">
        <v>1.5441977354844601E-5</v>
      </c>
      <c r="BL260" s="1">
        <v>6.9979614776794497E-5</v>
      </c>
      <c r="BM260">
        <v>2.2999999999999998</v>
      </c>
      <c r="BP260">
        <v>1.9</v>
      </c>
      <c r="BR260">
        <v>1.5</v>
      </c>
      <c r="BS260">
        <v>2.2999999999999998</v>
      </c>
      <c r="BU260">
        <v>7.5</v>
      </c>
      <c r="BV260">
        <v>8</v>
      </c>
      <c r="BW260">
        <v>7.9</v>
      </c>
      <c r="BX260">
        <v>6.6</v>
      </c>
      <c r="BY260">
        <v>6.6</v>
      </c>
      <c r="BZ260">
        <v>6.6</v>
      </c>
    </row>
    <row r="261" spans="1:79" x14ac:dyDescent="0.3">
      <c r="A261">
        <v>951</v>
      </c>
      <c r="B261" t="s">
        <v>9</v>
      </c>
      <c r="C261" t="s">
        <v>8</v>
      </c>
      <c r="E261" t="s">
        <v>653</v>
      </c>
      <c r="F261" t="s">
        <v>1212</v>
      </c>
      <c r="L261" t="s">
        <v>652</v>
      </c>
      <c r="M261" t="s">
        <v>4</v>
      </c>
      <c r="N261" t="s">
        <v>25</v>
      </c>
      <c r="O261" t="s">
        <v>3</v>
      </c>
      <c r="P261" t="s">
        <v>18</v>
      </c>
      <c r="Q261" t="s">
        <v>3</v>
      </c>
      <c r="R261">
        <v>390.20432</v>
      </c>
      <c r="S261">
        <v>391.21159</v>
      </c>
      <c r="T261">
        <v>19.983000000000001</v>
      </c>
      <c r="U261">
        <v>68917770.999730498</v>
      </c>
      <c r="V261">
        <v>95</v>
      </c>
      <c r="W261">
        <v>2</v>
      </c>
      <c r="X261">
        <v>0</v>
      </c>
      <c r="Y261">
        <v>75.599999999999994</v>
      </c>
      <c r="Z261">
        <v>72</v>
      </c>
      <c r="AB261" t="s">
        <v>2</v>
      </c>
      <c r="AC261" t="s">
        <v>2</v>
      </c>
      <c r="AD261" t="s">
        <v>1</v>
      </c>
      <c r="AE261" t="s">
        <v>0</v>
      </c>
      <c r="AF261">
        <v>68917770.999730498</v>
      </c>
      <c r="AG261">
        <v>65985560.924117997</v>
      </c>
      <c r="AH261">
        <v>64040735.042137504</v>
      </c>
      <c r="AI261">
        <v>145633.24883076301</v>
      </c>
      <c r="AJ261">
        <v>1640863.0172560799</v>
      </c>
      <c r="AK261">
        <v>993161.54586831504</v>
      </c>
      <c r="AL261">
        <v>3546027.6481658798</v>
      </c>
      <c r="AM261">
        <v>366723.61106708698</v>
      </c>
      <c r="AN261">
        <v>33486070.754431799</v>
      </c>
      <c r="AO261">
        <v>29753525.958882499</v>
      </c>
      <c r="AP261">
        <v>32565811.467722099</v>
      </c>
      <c r="AQ261">
        <v>3077983.1042347802</v>
      </c>
      <c r="AR261">
        <v>961023.17878678604</v>
      </c>
      <c r="AS261">
        <v>2772956.2749503502</v>
      </c>
      <c r="AT261">
        <v>118843.888835456</v>
      </c>
      <c r="AU261">
        <v>65985560.924117997</v>
      </c>
      <c r="AV261">
        <v>1640863.0172560799</v>
      </c>
      <c r="AW261">
        <v>2772956.2749503502</v>
      </c>
      <c r="AX261">
        <v>3.70222641832077</v>
      </c>
      <c r="AY261" s="1">
        <v>64.419128790433902</v>
      </c>
      <c r="AZ261" s="1">
        <v>50.3987837182557</v>
      </c>
      <c r="BA261">
        <v>2.5000000000000001E-2</v>
      </c>
      <c r="BB261" s="1">
        <v>4.2000000000000003E-2</v>
      </c>
      <c r="BC261" s="1">
        <v>1.69</v>
      </c>
      <c r="BD261">
        <v>-5.33</v>
      </c>
      <c r="BE261">
        <v>-4.57</v>
      </c>
      <c r="BF261">
        <v>0.76</v>
      </c>
      <c r="BG261">
        <v>3.7586525843491498E-4</v>
      </c>
      <c r="BH261">
        <v>4.5109676670551701E-4</v>
      </c>
      <c r="BI261">
        <v>0.96021264259537997</v>
      </c>
      <c r="BJ261">
        <v>1.6599701920523701E-3</v>
      </c>
      <c r="BK261">
        <v>1.2070523940473101E-3</v>
      </c>
      <c r="BL261">
        <v>0.999999927105924</v>
      </c>
      <c r="BM261">
        <v>6.6</v>
      </c>
      <c r="BN261">
        <v>6.6</v>
      </c>
      <c r="BO261">
        <v>6.6</v>
      </c>
      <c r="BP261">
        <v>3.8</v>
      </c>
      <c r="BQ261">
        <v>1.7</v>
      </c>
      <c r="BR261">
        <v>1.5</v>
      </c>
      <c r="BS261">
        <v>0.2</v>
      </c>
      <c r="BT261">
        <v>2.2999999999999998</v>
      </c>
      <c r="BU261">
        <v>8.4</v>
      </c>
      <c r="BV261">
        <v>8</v>
      </c>
      <c r="BW261">
        <v>8.6999999999999993</v>
      </c>
      <c r="BX261">
        <v>0.6</v>
      </c>
      <c r="BY261">
        <v>1.9</v>
      </c>
      <c r="BZ261">
        <v>0.6</v>
      </c>
    </row>
    <row r="262" spans="1:79" x14ac:dyDescent="0.3">
      <c r="A262">
        <v>318</v>
      </c>
      <c r="B262" t="s">
        <v>9</v>
      </c>
      <c r="C262" t="s">
        <v>8</v>
      </c>
      <c r="E262" t="s">
        <v>651</v>
      </c>
      <c r="F262" t="s">
        <v>1212</v>
      </c>
      <c r="L262" t="s">
        <v>650</v>
      </c>
      <c r="M262" t="s">
        <v>4</v>
      </c>
      <c r="N262" t="s">
        <v>25</v>
      </c>
      <c r="O262" t="s">
        <v>3</v>
      </c>
      <c r="P262" t="s">
        <v>18</v>
      </c>
      <c r="Q262" t="s">
        <v>3</v>
      </c>
      <c r="R262">
        <v>316.20386999999999</v>
      </c>
      <c r="S262">
        <v>317.21114</v>
      </c>
      <c r="T262">
        <v>24.003</v>
      </c>
      <c r="U262">
        <v>75014217.648649707</v>
      </c>
      <c r="V262">
        <v>272</v>
      </c>
      <c r="W262">
        <v>19</v>
      </c>
      <c r="X262">
        <v>0</v>
      </c>
      <c r="Y262">
        <v>74.400000000000006</v>
      </c>
      <c r="Z262">
        <v>71.099999999999994</v>
      </c>
      <c r="AB262" t="s">
        <v>2</v>
      </c>
      <c r="AC262" t="s">
        <v>2</v>
      </c>
      <c r="AD262" t="s">
        <v>1</v>
      </c>
      <c r="AE262" t="s">
        <v>0</v>
      </c>
      <c r="AF262">
        <v>2261264.8143844302</v>
      </c>
      <c r="AG262">
        <v>2608359.5895976899</v>
      </c>
      <c r="AH262">
        <v>17363601.741803899</v>
      </c>
      <c r="AI262">
        <v>4875170.8891816204</v>
      </c>
      <c r="AJ262">
        <v>14053842.1770574</v>
      </c>
      <c r="AK262">
        <v>1485550.05387601</v>
      </c>
      <c r="AL262">
        <v>14800091.312393701</v>
      </c>
      <c r="AM262">
        <v>217357.130844653</v>
      </c>
      <c r="AN262">
        <v>32481720.579224899</v>
      </c>
      <c r="AO262">
        <v>33229807.8375584</v>
      </c>
      <c r="AP262">
        <v>38806608.774163</v>
      </c>
      <c r="AQ262">
        <v>59823831.896471798</v>
      </c>
      <c r="AR262">
        <v>64591441.337606803</v>
      </c>
      <c r="AS262">
        <v>75014217.648649707</v>
      </c>
      <c r="AT262">
        <v>1605219.48424746</v>
      </c>
      <c r="AU262">
        <v>2608359.5895976899</v>
      </c>
      <c r="AV262">
        <v>14053842.1770574</v>
      </c>
      <c r="AW262">
        <v>64591441.337606803</v>
      </c>
      <c r="AX262">
        <v>116.324382582194</v>
      </c>
      <c r="AY262">
        <v>73.973321047657606</v>
      </c>
      <c r="AZ262" s="1">
        <v>11.686321193325499</v>
      </c>
      <c r="BA262">
        <v>5.3879999999999999</v>
      </c>
      <c r="BB262">
        <v>24.763000000000002</v>
      </c>
      <c r="BC262">
        <v>4.5960000000000001</v>
      </c>
      <c r="BD262">
        <v>2.4300000000000002</v>
      </c>
      <c r="BE262">
        <v>4.63</v>
      </c>
      <c r="BF262">
        <v>2.2000000000000002</v>
      </c>
      <c r="BG262">
        <v>0.89686348630457002</v>
      </c>
      <c r="BH262">
        <v>4.11200955461642E-2</v>
      </c>
      <c r="BI262">
        <v>7.1619761154893505E-2</v>
      </c>
      <c r="BJ262">
        <v>0.99156335752927605</v>
      </c>
      <c r="BK262">
        <v>6.4205061466817898E-2</v>
      </c>
      <c r="BL262">
        <v>0.14573126350304899</v>
      </c>
      <c r="BM262" s="1">
        <v>3.6</v>
      </c>
      <c r="BN262" s="1">
        <v>2.5</v>
      </c>
      <c r="BO262">
        <v>1.1000000000000001</v>
      </c>
      <c r="BP262" s="1">
        <v>4.4000000000000004</v>
      </c>
      <c r="BQ262" s="1"/>
      <c r="BR262">
        <v>4.8</v>
      </c>
      <c r="BT262">
        <v>4.2</v>
      </c>
      <c r="BU262">
        <v>7.2</v>
      </c>
      <c r="BV262">
        <v>6.8</v>
      </c>
      <c r="BW262">
        <v>7.6</v>
      </c>
      <c r="BX262">
        <v>6.2</v>
      </c>
      <c r="BY262">
        <v>5.8</v>
      </c>
      <c r="BZ262">
        <v>6.2</v>
      </c>
      <c r="CA262">
        <v>0.2</v>
      </c>
    </row>
    <row r="263" spans="1:79" x14ac:dyDescent="0.3">
      <c r="A263">
        <v>3155</v>
      </c>
      <c r="B263" t="s">
        <v>9</v>
      </c>
      <c r="C263" t="s">
        <v>8</v>
      </c>
      <c r="E263" t="s">
        <v>651</v>
      </c>
      <c r="F263" t="s">
        <v>1212</v>
      </c>
      <c r="L263" t="s">
        <v>650</v>
      </c>
      <c r="M263" t="s">
        <v>4</v>
      </c>
      <c r="N263" t="s">
        <v>25</v>
      </c>
      <c r="O263" t="s">
        <v>3</v>
      </c>
      <c r="P263" t="s">
        <v>18</v>
      </c>
      <c r="Q263" t="s">
        <v>3</v>
      </c>
      <c r="R263">
        <v>316.20386000000002</v>
      </c>
      <c r="S263">
        <v>317.21114</v>
      </c>
      <c r="T263">
        <v>22.835999999999999</v>
      </c>
      <c r="U263">
        <v>98211219.291284904</v>
      </c>
      <c r="V263">
        <v>272</v>
      </c>
      <c r="W263">
        <v>19</v>
      </c>
      <c r="X263">
        <v>0</v>
      </c>
      <c r="Y263">
        <v>69.7</v>
      </c>
      <c r="Z263">
        <v>67.8</v>
      </c>
      <c r="AB263" t="s">
        <v>2</v>
      </c>
      <c r="AC263" t="s">
        <v>2</v>
      </c>
      <c r="AD263" t="s">
        <v>1</v>
      </c>
      <c r="AE263" t="s">
        <v>0</v>
      </c>
      <c r="AF263">
        <v>59523325.561621003</v>
      </c>
      <c r="AG263">
        <v>9487078.2973558009</v>
      </c>
      <c r="AH263">
        <v>7598636.2964807302</v>
      </c>
      <c r="AI263">
        <v>694913.92419704504</v>
      </c>
      <c r="AJ263">
        <v>9310201.9556690194</v>
      </c>
      <c r="AK263">
        <v>9579257.7123554498</v>
      </c>
      <c r="AL263">
        <v>9023403.13958993</v>
      </c>
      <c r="AM263">
        <v>1231010.17275525</v>
      </c>
      <c r="AN263">
        <v>98211219.291284904</v>
      </c>
      <c r="AO263">
        <v>62480187.323528901</v>
      </c>
      <c r="AP263">
        <v>74526765.907958493</v>
      </c>
      <c r="AQ263">
        <v>25956014.409342799</v>
      </c>
      <c r="AR263">
        <v>30285053.494293202</v>
      </c>
      <c r="AS263">
        <v>30388620.441733599</v>
      </c>
      <c r="AT263">
        <v>2089777.9239364499</v>
      </c>
      <c r="AU263">
        <v>9487078.2973558009</v>
      </c>
      <c r="AV263">
        <v>9310201.9556690194</v>
      </c>
      <c r="AW263">
        <v>30285053.494293202</v>
      </c>
      <c r="AX263">
        <v>115.32083533767</v>
      </c>
      <c r="AY263">
        <v>2.9875955180150502</v>
      </c>
      <c r="AZ263">
        <v>8.7607349479871601</v>
      </c>
      <c r="BA263">
        <v>0.98099999999999998</v>
      </c>
      <c r="BB263">
        <v>3.1920000000000002</v>
      </c>
      <c r="BC263">
        <v>3.2530000000000001</v>
      </c>
      <c r="BD263">
        <v>-0.03</v>
      </c>
      <c r="BE263">
        <v>1.67</v>
      </c>
      <c r="BF263">
        <v>1.7</v>
      </c>
      <c r="BG263">
        <v>0.57907012589191198</v>
      </c>
      <c r="BH263">
        <v>0.56426437380332095</v>
      </c>
      <c r="BI263">
        <v>0.16687704515541199</v>
      </c>
      <c r="BJ263">
        <v>0.73578929093776801</v>
      </c>
      <c r="BK263">
        <v>0.65312364895413999</v>
      </c>
      <c r="BL263" s="1">
        <v>0.289489246977227</v>
      </c>
      <c r="BM263" s="1"/>
      <c r="BN263">
        <v>2</v>
      </c>
      <c r="BO263" s="1">
        <v>1.2</v>
      </c>
      <c r="BP263">
        <v>0.4</v>
      </c>
      <c r="BQ263">
        <v>1.6</v>
      </c>
      <c r="BR263">
        <v>2</v>
      </c>
      <c r="BS263">
        <v>2.2999999999999998</v>
      </c>
      <c r="BT263">
        <v>0.2</v>
      </c>
      <c r="BU263">
        <v>2.7</v>
      </c>
      <c r="BV263">
        <v>2.2999999999999998</v>
      </c>
      <c r="BW263">
        <v>3.4</v>
      </c>
      <c r="BX263">
        <v>5.0999999999999996</v>
      </c>
      <c r="BY263">
        <v>5.5</v>
      </c>
      <c r="BZ263">
        <v>5.5</v>
      </c>
    </row>
    <row r="264" spans="1:79" x14ac:dyDescent="0.3">
      <c r="A264">
        <v>4337</v>
      </c>
      <c r="B264" t="s">
        <v>9</v>
      </c>
      <c r="C264" t="s">
        <v>8</v>
      </c>
      <c r="E264" t="s">
        <v>651</v>
      </c>
      <c r="F264" t="s">
        <v>1212</v>
      </c>
      <c r="L264" t="s">
        <v>650</v>
      </c>
      <c r="M264" t="s">
        <v>4</v>
      </c>
      <c r="N264" t="s">
        <v>25</v>
      </c>
      <c r="O264" t="s">
        <v>3</v>
      </c>
      <c r="P264" t="s">
        <v>18</v>
      </c>
      <c r="Q264" t="s">
        <v>3</v>
      </c>
      <c r="R264">
        <v>316.2038</v>
      </c>
      <c r="S264">
        <v>317.21107000000001</v>
      </c>
      <c r="T264">
        <v>22.946999999999999</v>
      </c>
      <c r="U264">
        <v>15682416.1785696</v>
      </c>
      <c r="V264">
        <v>272</v>
      </c>
      <c r="W264">
        <v>19</v>
      </c>
      <c r="X264">
        <v>0</v>
      </c>
      <c r="Y264">
        <v>69.7</v>
      </c>
      <c r="Z264">
        <v>67.8</v>
      </c>
      <c r="AB264" t="s">
        <v>2</v>
      </c>
      <c r="AC264" t="s">
        <v>2</v>
      </c>
      <c r="AD264" t="s">
        <v>1</v>
      </c>
      <c r="AE264" t="s">
        <v>0</v>
      </c>
      <c r="AF264">
        <v>12544099.1400463</v>
      </c>
      <c r="AG264">
        <v>10287547.9385106</v>
      </c>
      <c r="AH264">
        <v>15682416.1785696</v>
      </c>
      <c r="AI264">
        <v>881969.62149237003</v>
      </c>
      <c r="AJ264">
        <v>12616397.691605</v>
      </c>
      <c r="AK264">
        <v>11357712.687181</v>
      </c>
      <c r="AL264">
        <v>12250267.6516384</v>
      </c>
      <c r="AM264">
        <v>1093234.8204904001</v>
      </c>
      <c r="AN264">
        <v>11497630.8001482</v>
      </c>
      <c r="AO264">
        <v>11102691.3184868</v>
      </c>
      <c r="AP264">
        <v>11066787.753904801</v>
      </c>
      <c r="AQ264">
        <v>9289052.2468610108</v>
      </c>
      <c r="AR264">
        <v>10498378.4391593</v>
      </c>
      <c r="AS264">
        <v>10446854.329748901</v>
      </c>
      <c r="AT264">
        <v>494433.38580726198</v>
      </c>
      <c r="AU264">
        <v>12544099.1400463</v>
      </c>
      <c r="AV264">
        <v>12250267.6516384</v>
      </c>
      <c r="AW264">
        <v>10446854.329748901</v>
      </c>
      <c r="AX264">
        <v>21.104635391001</v>
      </c>
      <c r="AY264">
        <v>5.3618310649535603</v>
      </c>
      <c r="AZ264">
        <v>6.7851764078521999</v>
      </c>
      <c r="BA264">
        <v>0.97699999999999998</v>
      </c>
      <c r="BB264">
        <v>0.83299999999999996</v>
      </c>
      <c r="BC264">
        <v>0.85299999999999998</v>
      </c>
      <c r="BD264">
        <v>-0.03</v>
      </c>
      <c r="BE264">
        <v>-0.26</v>
      </c>
      <c r="BF264">
        <v>-0.23</v>
      </c>
      <c r="BG264">
        <v>0.90038224994883198</v>
      </c>
      <c r="BH264">
        <v>0.16496910132116099</v>
      </c>
      <c r="BI264">
        <v>0.285782492727713</v>
      </c>
      <c r="BJ264">
        <v>0.99357545317803797</v>
      </c>
      <c r="BK264">
        <v>0.22437990060094201</v>
      </c>
      <c r="BL264">
        <v>0.45103422958439199</v>
      </c>
      <c r="BM264" s="1"/>
      <c r="BN264" s="1">
        <v>1.2</v>
      </c>
      <c r="BO264">
        <v>1.4</v>
      </c>
      <c r="BP264" s="1"/>
      <c r="BQ264" s="1">
        <v>1.1000000000000001</v>
      </c>
      <c r="BR264">
        <v>2.6</v>
      </c>
      <c r="BS264">
        <v>1.8</v>
      </c>
      <c r="BT264">
        <v>0</v>
      </c>
      <c r="BV264">
        <v>4.5</v>
      </c>
    </row>
    <row r="265" spans="1:79" x14ac:dyDescent="0.3">
      <c r="A265">
        <v>6292</v>
      </c>
      <c r="B265" t="s">
        <v>9</v>
      </c>
      <c r="C265" t="s">
        <v>8</v>
      </c>
      <c r="E265" t="s">
        <v>651</v>
      </c>
      <c r="F265" t="s">
        <v>1212</v>
      </c>
      <c r="L265" t="s">
        <v>650</v>
      </c>
      <c r="M265" t="s">
        <v>4</v>
      </c>
      <c r="N265" t="s">
        <v>25</v>
      </c>
      <c r="O265" t="s">
        <v>3</v>
      </c>
      <c r="P265" t="s">
        <v>18</v>
      </c>
      <c r="Q265" t="s">
        <v>3</v>
      </c>
      <c r="R265">
        <v>316.20389</v>
      </c>
      <c r="S265">
        <v>317.21116999999998</v>
      </c>
      <c r="T265">
        <v>17.719000000000001</v>
      </c>
      <c r="U265">
        <v>9038586.5110611096</v>
      </c>
      <c r="V265">
        <v>272</v>
      </c>
      <c r="W265">
        <v>8</v>
      </c>
      <c r="X265">
        <v>0</v>
      </c>
      <c r="Y265">
        <v>60.5</v>
      </c>
      <c r="Z265">
        <v>65.2</v>
      </c>
      <c r="AB265" t="s">
        <v>2</v>
      </c>
      <c r="AC265" t="s">
        <v>2</v>
      </c>
      <c r="AD265" t="s">
        <v>1</v>
      </c>
      <c r="AE265" t="s">
        <v>0</v>
      </c>
      <c r="AF265">
        <v>9038586.5110611096</v>
      </c>
      <c r="AG265">
        <v>7026755.5208921498</v>
      </c>
      <c r="AH265">
        <v>8558063.0902608391</v>
      </c>
      <c r="AI265">
        <v>112909.278319452</v>
      </c>
      <c r="AJ265">
        <v>5707769.0017528804</v>
      </c>
      <c r="AK265">
        <v>6031792.6950745201</v>
      </c>
      <c r="AL265">
        <v>5701532.3558262195</v>
      </c>
      <c r="AM265">
        <v>123363.50691718599</v>
      </c>
      <c r="AN265">
        <v>4092832.6143843499</v>
      </c>
      <c r="AO265">
        <v>6719480.16599603</v>
      </c>
      <c r="AP265">
        <v>6785423.0278718797</v>
      </c>
      <c r="AQ265">
        <v>4509072.7259239396</v>
      </c>
      <c r="AR265">
        <v>4373714.9076668797</v>
      </c>
      <c r="AS265">
        <v>3799255.4824794498</v>
      </c>
      <c r="AT265">
        <v>120175.64819879799</v>
      </c>
      <c r="AU265">
        <v>8558063.0902608391</v>
      </c>
      <c r="AV265">
        <v>5707769.0017528804</v>
      </c>
      <c r="AW265">
        <v>4373714.9076668797</v>
      </c>
      <c r="AX265">
        <v>12.8007004431096</v>
      </c>
      <c r="AY265">
        <v>3.2492446373672599</v>
      </c>
      <c r="AZ265">
        <v>8.9149410805901894</v>
      </c>
      <c r="BA265">
        <v>0.66700000000000004</v>
      </c>
      <c r="BB265">
        <v>0.51100000000000001</v>
      </c>
      <c r="BC265">
        <v>0.76600000000000001</v>
      </c>
      <c r="BD265">
        <v>-0.57999999999999996</v>
      </c>
      <c r="BE265">
        <v>-0.97</v>
      </c>
      <c r="BF265">
        <v>-0.38</v>
      </c>
      <c r="BG265">
        <v>1.09668619896609E-2</v>
      </c>
      <c r="BH265">
        <v>3.4729143718537097E-4</v>
      </c>
      <c r="BI265">
        <v>1.4182026772893199E-2</v>
      </c>
      <c r="BJ265">
        <v>2.8220196722609499E-2</v>
      </c>
      <c r="BK265">
        <v>9.6656094074568902E-4</v>
      </c>
      <c r="BL265">
        <v>3.7677623366790799E-2</v>
      </c>
      <c r="BM265" s="1">
        <v>2.2999999999999998</v>
      </c>
      <c r="BN265">
        <v>2</v>
      </c>
      <c r="BO265">
        <v>2</v>
      </c>
      <c r="BQ265">
        <v>2.2999999999999998</v>
      </c>
      <c r="BR265">
        <v>2</v>
      </c>
      <c r="BS265">
        <v>1.2</v>
      </c>
      <c r="BU265">
        <v>3.5</v>
      </c>
      <c r="BV265">
        <v>2.2000000000000002</v>
      </c>
      <c r="BW265">
        <v>3.4</v>
      </c>
      <c r="BX265">
        <v>1.4</v>
      </c>
      <c r="BY265">
        <v>1.4</v>
      </c>
      <c r="BZ265">
        <v>2.1</v>
      </c>
    </row>
    <row r="266" spans="1:79" x14ac:dyDescent="0.3">
      <c r="A266">
        <v>1857</v>
      </c>
      <c r="B266" t="s">
        <v>9</v>
      </c>
      <c r="C266" t="s">
        <v>8</v>
      </c>
      <c r="E266" t="s">
        <v>649</v>
      </c>
      <c r="F266" t="s">
        <v>1212</v>
      </c>
      <c r="L266" t="s">
        <v>648</v>
      </c>
      <c r="M266" t="s">
        <v>4</v>
      </c>
      <c r="N266" t="s">
        <v>25</v>
      </c>
      <c r="O266" t="s">
        <v>3</v>
      </c>
      <c r="P266" t="s">
        <v>18</v>
      </c>
      <c r="Q266" t="s">
        <v>18</v>
      </c>
      <c r="R266">
        <v>338.24587000000002</v>
      </c>
      <c r="S266">
        <v>356.27969000000002</v>
      </c>
      <c r="T266">
        <v>15.289</v>
      </c>
      <c r="U266">
        <v>38793013.937919103</v>
      </c>
      <c r="V266">
        <v>102</v>
      </c>
      <c r="W266">
        <v>2</v>
      </c>
      <c r="X266">
        <v>0</v>
      </c>
      <c r="Y266">
        <v>36.6</v>
      </c>
      <c r="Z266">
        <v>42</v>
      </c>
      <c r="AB266" t="s">
        <v>2</v>
      </c>
      <c r="AC266" t="s">
        <v>28</v>
      </c>
      <c r="AD266" t="s">
        <v>1</v>
      </c>
      <c r="AE266" t="s">
        <v>185</v>
      </c>
      <c r="AF266">
        <v>4891094.28407118</v>
      </c>
      <c r="AG266">
        <v>2189224.14734047</v>
      </c>
      <c r="AH266">
        <v>4700421.3441707501</v>
      </c>
      <c r="AI266">
        <v>198700.22167860999</v>
      </c>
      <c r="AJ266">
        <v>1838158.04851847</v>
      </c>
      <c r="AK266">
        <v>3658860.90298454</v>
      </c>
      <c r="AL266">
        <v>780457.96559248504</v>
      </c>
      <c r="AM266">
        <v>167706.93598188399</v>
      </c>
      <c r="AN266">
        <v>15059919.0972254</v>
      </c>
      <c r="AO266">
        <v>12692335.127440199</v>
      </c>
      <c r="AP266">
        <v>13572037.7652753</v>
      </c>
      <c r="AQ266">
        <v>29995475.596857902</v>
      </c>
      <c r="AR266">
        <v>35962548.286225297</v>
      </c>
      <c r="AS266">
        <v>38793013.937919103</v>
      </c>
      <c r="AT266">
        <v>163268.59039079701</v>
      </c>
      <c r="AU266">
        <v>4700421.3441707501</v>
      </c>
      <c r="AV266">
        <v>1838158.04851847</v>
      </c>
      <c r="AW266">
        <v>35962548.286225297</v>
      </c>
      <c r="AX266">
        <v>38.3991099721067</v>
      </c>
      <c r="AY266">
        <v>69.580114937339104</v>
      </c>
      <c r="AZ266">
        <v>12.861908449553001</v>
      </c>
      <c r="BA266" s="1">
        <v>0.39100000000000001</v>
      </c>
      <c r="BB266">
        <v>7.6509999999999998</v>
      </c>
      <c r="BC266">
        <v>19.564</v>
      </c>
      <c r="BD266">
        <v>-1.35</v>
      </c>
      <c r="BE266">
        <v>2.94</v>
      </c>
      <c r="BF266">
        <v>4.29</v>
      </c>
      <c r="BG266">
        <v>0.25925980016025202</v>
      </c>
      <c r="BH266">
        <v>4.6427701265138203E-3</v>
      </c>
      <c r="BI266">
        <v>1.02749966554272E-3</v>
      </c>
      <c r="BJ266">
        <v>0.39575302828339698</v>
      </c>
      <c r="BK266">
        <v>8.9997636827403305E-3</v>
      </c>
      <c r="BL266" s="1">
        <v>4.3727480568938604E-3</v>
      </c>
      <c r="BM266" s="1">
        <v>0.6</v>
      </c>
      <c r="BN266" s="1">
        <v>0.6</v>
      </c>
      <c r="BO266" s="1">
        <v>0.2</v>
      </c>
      <c r="BP266" s="1"/>
      <c r="BQ266" s="1">
        <v>1.7</v>
      </c>
      <c r="BR266">
        <v>0.2</v>
      </c>
      <c r="BS266">
        <v>1.5</v>
      </c>
      <c r="BU266">
        <v>5.5</v>
      </c>
      <c r="BV266">
        <v>5.9</v>
      </c>
      <c r="BW266">
        <v>6.2</v>
      </c>
      <c r="BX266">
        <v>4.3</v>
      </c>
      <c r="BY266">
        <v>4.7</v>
      </c>
      <c r="BZ266">
        <v>4.7</v>
      </c>
    </row>
    <row r="267" spans="1:79" x14ac:dyDescent="0.3">
      <c r="A267">
        <v>4006</v>
      </c>
      <c r="B267" t="s">
        <v>9</v>
      </c>
      <c r="C267" t="s">
        <v>8</v>
      </c>
      <c r="E267" t="s">
        <v>647</v>
      </c>
      <c r="F267" t="s">
        <v>1212</v>
      </c>
      <c r="L267" t="s">
        <v>646</v>
      </c>
      <c r="M267" t="s">
        <v>4</v>
      </c>
      <c r="N267" t="s">
        <v>25</v>
      </c>
      <c r="O267" t="s">
        <v>3</v>
      </c>
      <c r="P267" t="s">
        <v>18</v>
      </c>
      <c r="Q267" t="s">
        <v>3</v>
      </c>
      <c r="R267">
        <v>268.16757999999999</v>
      </c>
      <c r="S267">
        <v>269.17486000000002</v>
      </c>
      <c r="T267">
        <v>20.834</v>
      </c>
      <c r="U267">
        <v>70219416.841319799</v>
      </c>
      <c r="V267">
        <v>81</v>
      </c>
      <c r="W267">
        <v>4</v>
      </c>
      <c r="X267">
        <v>0</v>
      </c>
      <c r="Y267">
        <v>59</v>
      </c>
      <c r="Z267">
        <v>64.7</v>
      </c>
      <c r="AB267" t="s">
        <v>2</v>
      </c>
      <c r="AC267" t="s">
        <v>2</v>
      </c>
      <c r="AD267" t="s">
        <v>1</v>
      </c>
      <c r="AE267" t="s">
        <v>0</v>
      </c>
      <c r="AF267">
        <v>25098979.860518299</v>
      </c>
      <c r="AG267">
        <v>70219416.841319799</v>
      </c>
      <c r="AH267">
        <v>57739416.3398408</v>
      </c>
      <c r="AI267">
        <v>4703382.7488038503</v>
      </c>
      <c r="AJ267">
        <v>46148296.314104602</v>
      </c>
      <c r="AK267">
        <v>41776106.004966199</v>
      </c>
      <c r="AL267">
        <v>40617431.829086997</v>
      </c>
      <c r="AM267">
        <v>6075546.3246434098</v>
      </c>
      <c r="AN267">
        <v>50286638.675036304</v>
      </c>
      <c r="AO267">
        <v>45749243.857136503</v>
      </c>
      <c r="AP267">
        <v>45119532.2610256</v>
      </c>
      <c r="AQ267">
        <v>48292334.296691999</v>
      </c>
      <c r="AR267">
        <v>34057703.238038696</v>
      </c>
      <c r="AS267">
        <v>39150924.738462299</v>
      </c>
      <c r="AT267">
        <v>2221903.7497296198</v>
      </c>
      <c r="AU267">
        <v>57739416.3398408</v>
      </c>
      <c r="AV267">
        <v>41776106.004966199</v>
      </c>
      <c r="AW267">
        <v>39150924.738462299</v>
      </c>
      <c r="AX267">
        <v>45.666650757274802</v>
      </c>
      <c r="AY267">
        <v>6.8076137885305998</v>
      </c>
      <c r="AZ267">
        <v>17.808787862791</v>
      </c>
      <c r="BA267">
        <v>0.72399999999999998</v>
      </c>
      <c r="BB267">
        <v>0.67800000000000005</v>
      </c>
      <c r="BC267">
        <v>0.93700000000000006</v>
      </c>
      <c r="BD267">
        <v>-0.47</v>
      </c>
      <c r="BE267">
        <v>-0.56000000000000005</v>
      </c>
      <c r="BF267">
        <v>-0.09</v>
      </c>
      <c r="BG267">
        <v>0.94540942862072497</v>
      </c>
      <c r="BH267">
        <v>0.84536461771780902</v>
      </c>
      <c r="BI267">
        <v>0.96906004003326096</v>
      </c>
      <c r="BJ267">
        <v>0.99999987688113601</v>
      </c>
      <c r="BK267">
        <v>0.90957233769690204</v>
      </c>
      <c r="BL267">
        <v>0.999999927105924</v>
      </c>
      <c r="BM267">
        <v>0.9</v>
      </c>
      <c r="BN267">
        <v>0.9</v>
      </c>
      <c r="BO267">
        <v>0.9</v>
      </c>
      <c r="BQ267">
        <v>0.9</v>
      </c>
      <c r="BW267">
        <v>3.4</v>
      </c>
      <c r="BX267">
        <v>1.3</v>
      </c>
      <c r="CA267">
        <v>0.2</v>
      </c>
    </row>
    <row r="268" spans="1:79" x14ac:dyDescent="0.3">
      <c r="A268">
        <v>710</v>
      </c>
      <c r="B268" t="s">
        <v>9</v>
      </c>
      <c r="C268" t="s">
        <v>8</v>
      </c>
      <c r="E268" t="s">
        <v>645</v>
      </c>
      <c r="F268" t="s">
        <v>1212</v>
      </c>
      <c r="L268" t="s">
        <v>644</v>
      </c>
      <c r="M268" t="s">
        <v>4</v>
      </c>
      <c r="N268" t="s">
        <v>4</v>
      </c>
      <c r="O268" t="s">
        <v>3</v>
      </c>
      <c r="P268" t="s">
        <v>18</v>
      </c>
      <c r="Q268" t="s">
        <v>18</v>
      </c>
      <c r="R268">
        <v>288.23016000000001</v>
      </c>
      <c r="S268">
        <v>289.23746999999997</v>
      </c>
      <c r="T268">
        <v>24.988</v>
      </c>
      <c r="U268">
        <v>51057527.586883701</v>
      </c>
      <c r="V268">
        <v>10</v>
      </c>
      <c r="W268">
        <v>1</v>
      </c>
      <c r="X268">
        <v>0</v>
      </c>
      <c r="Y268">
        <v>31.2</v>
      </c>
      <c r="Z268">
        <v>56.6</v>
      </c>
      <c r="AB268" t="s">
        <v>2</v>
      </c>
      <c r="AC268" t="s">
        <v>28</v>
      </c>
      <c r="AD268" t="s">
        <v>1</v>
      </c>
      <c r="AE268" t="s">
        <v>0</v>
      </c>
      <c r="AF268">
        <v>40156854.827307902</v>
      </c>
      <c r="AG268">
        <v>34491472.506335802</v>
      </c>
      <c r="AH268">
        <v>51057527.586883701</v>
      </c>
      <c r="AI268">
        <v>3479896.80258362</v>
      </c>
      <c r="AJ268">
        <v>34597019.827135503</v>
      </c>
      <c r="AK268">
        <v>34481445.931585498</v>
      </c>
      <c r="AL268">
        <v>25652343.978292</v>
      </c>
      <c r="AM268">
        <v>3624764.68149347</v>
      </c>
      <c r="AN268">
        <v>36151957.8131392</v>
      </c>
      <c r="AO268">
        <v>37243917.3713402</v>
      </c>
      <c r="AP268">
        <v>39433008.469154701</v>
      </c>
      <c r="AQ268">
        <v>11803860.2527318</v>
      </c>
      <c r="AR268">
        <v>15055672.081430901</v>
      </c>
      <c r="AS268">
        <v>16394909.1926086</v>
      </c>
      <c r="AT268">
        <v>1327781.9165403901</v>
      </c>
      <c r="AU268">
        <v>40156854.827307902</v>
      </c>
      <c r="AV268">
        <v>34481445.931585498</v>
      </c>
      <c r="AW268">
        <v>15055672.081430901</v>
      </c>
      <c r="AX268">
        <v>20.093986265875699</v>
      </c>
      <c r="AY268">
        <v>16.249749538719001</v>
      </c>
      <c r="AZ268">
        <v>16.375108986738201</v>
      </c>
      <c r="BA268">
        <v>0.85899999999999999</v>
      </c>
      <c r="BB268">
        <v>0.375</v>
      </c>
      <c r="BC268">
        <v>0.437</v>
      </c>
      <c r="BD268">
        <v>-0.22</v>
      </c>
      <c r="BE268">
        <v>-1.42</v>
      </c>
      <c r="BF268">
        <v>-1.2</v>
      </c>
      <c r="BG268">
        <v>0.22011804982483699</v>
      </c>
      <c r="BH268">
        <v>8.767438306716E-4</v>
      </c>
      <c r="BI268">
        <v>4.3170543403885401E-3</v>
      </c>
      <c r="BJ268">
        <v>0.345273293480032</v>
      </c>
      <c r="BK268">
        <v>2.1352702217546302E-3</v>
      </c>
      <c r="BL268">
        <v>1.40716723483684E-2</v>
      </c>
      <c r="BM268" s="1">
        <v>5.5</v>
      </c>
      <c r="BN268" s="1">
        <v>5.8</v>
      </c>
      <c r="BO268">
        <v>6.2</v>
      </c>
      <c r="BP268" s="1">
        <v>5.9</v>
      </c>
      <c r="BQ268">
        <v>4.3</v>
      </c>
      <c r="BR268">
        <v>4.3</v>
      </c>
      <c r="BS268">
        <v>3.2</v>
      </c>
      <c r="BT268">
        <v>5.9</v>
      </c>
      <c r="BU268">
        <v>7.7</v>
      </c>
      <c r="BV268">
        <v>7.3</v>
      </c>
      <c r="BW268">
        <v>5.8</v>
      </c>
      <c r="BX268">
        <v>3.3</v>
      </c>
      <c r="BY268">
        <v>3</v>
      </c>
      <c r="BZ268">
        <v>3.7</v>
      </c>
      <c r="CA268">
        <v>5.9</v>
      </c>
    </row>
    <row r="269" spans="1:79" x14ac:dyDescent="0.3">
      <c r="A269">
        <v>4802</v>
      </c>
      <c r="B269" t="s">
        <v>9</v>
      </c>
      <c r="C269" t="s">
        <v>8</v>
      </c>
      <c r="E269" t="s">
        <v>643</v>
      </c>
      <c r="F269" t="s">
        <v>1212</v>
      </c>
      <c r="L269" t="s">
        <v>290</v>
      </c>
      <c r="M269" t="s">
        <v>4</v>
      </c>
      <c r="N269" t="s">
        <v>25</v>
      </c>
      <c r="O269" t="s">
        <v>3</v>
      </c>
      <c r="P269" t="s">
        <v>18</v>
      </c>
      <c r="Q269" t="s">
        <v>3</v>
      </c>
      <c r="R269">
        <v>272.14145000000002</v>
      </c>
      <c r="S269">
        <v>273.14873</v>
      </c>
      <c r="T269">
        <v>19.007999999999999</v>
      </c>
      <c r="U269">
        <v>13171871.857406201</v>
      </c>
      <c r="V269">
        <v>79</v>
      </c>
      <c r="W269">
        <v>8</v>
      </c>
      <c r="X269">
        <v>0</v>
      </c>
      <c r="Y269">
        <v>48.7</v>
      </c>
      <c r="Z269">
        <v>61.7</v>
      </c>
      <c r="AB269" t="s">
        <v>2</v>
      </c>
      <c r="AC269" t="s">
        <v>2</v>
      </c>
      <c r="AD269" t="s">
        <v>1</v>
      </c>
      <c r="AE269" t="s">
        <v>0</v>
      </c>
      <c r="AF269">
        <v>13171871.857406201</v>
      </c>
      <c r="AG269">
        <v>12755992.3717834</v>
      </c>
      <c r="AH269">
        <v>7696013.19585176</v>
      </c>
      <c r="AI269">
        <v>108148.28591791001</v>
      </c>
      <c r="AJ269">
        <v>11232559.756890601</v>
      </c>
      <c r="AK269">
        <v>12514032.487061201</v>
      </c>
      <c r="AL269">
        <v>12288854.9044706</v>
      </c>
      <c r="AM269">
        <v>142779.69888596999</v>
      </c>
      <c r="AN269">
        <v>11325384.962827099</v>
      </c>
      <c r="AO269">
        <v>10081682.8976027</v>
      </c>
      <c r="AP269">
        <v>11854541.8912702</v>
      </c>
      <c r="AQ269">
        <v>5681080.9333571699</v>
      </c>
      <c r="AR269">
        <v>2138085.6441621501</v>
      </c>
      <c r="AS269">
        <v>7264976.9864007896</v>
      </c>
      <c r="AT269">
        <v>149904.15696859601</v>
      </c>
      <c r="AU269">
        <v>12755992.3717834</v>
      </c>
      <c r="AV269">
        <v>12288854.9044706</v>
      </c>
      <c r="AW269">
        <v>5681080.9333571699</v>
      </c>
      <c r="AX269">
        <v>27.199728275198002</v>
      </c>
      <c r="AY269">
        <v>5.6959150099681501</v>
      </c>
      <c r="AZ269">
        <v>52.208912695495798</v>
      </c>
      <c r="BA269">
        <v>0.96299999999999997</v>
      </c>
      <c r="BB269">
        <v>0.44500000000000001</v>
      </c>
      <c r="BC269">
        <v>0.46200000000000002</v>
      </c>
      <c r="BD269">
        <v>-0.05</v>
      </c>
      <c r="BE269">
        <v>-1.17</v>
      </c>
      <c r="BF269">
        <v>-1.1100000000000001</v>
      </c>
      <c r="BG269">
        <v>0.95625441727923</v>
      </c>
      <c r="BH269">
        <v>8.4260389840449298E-2</v>
      </c>
      <c r="BI269">
        <v>5.8830254495577002E-2</v>
      </c>
      <c r="BJ269">
        <v>0.99999987688113601</v>
      </c>
      <c r="BK269">
        <v>0.12280599359444599</v>
      </c>
      <c r="BL269">
        <v>0.124857989582629</v>
      </c>
      <c r="BM269">
        <v>3.3</v>
      </c>
      <c r="BN269">
        <v>2.2000000000000002</v>
      </c>
      <c r="BO269">
        <v>2.7</v>
      </c>
      <c r="BQ269">
        <v>2.6</v>
      </c>
      <c r="BR269">
        <v>3.3</v>
      </c>
      <c r="BS269">
        <v>2.2000000000000002</v>
      </c>
      <c r="BU269">
        <v>5.5</v>
      </c>
      <c r="BV269">
        <v>5.3</v>
      </c>
      <c r="BW269">
        <v>5.5</v>
      </c>
      <c r="BX269">
        <v>1.2</v>
      </c>
      <c r="BY269">
        <v>2.1</v>
      </c>
      <c r="BZ269">
        <v>2</v>
      </c>
      <c r="CA269">
        <v>2.7</v>
      </c>
    </row>
    <row r="270" spans="1:79" x14ac:dyDescent="0.3">
      <c r="A270">
        <v>2149</v>
      </c>
      <c r="B270" t="s">
        <v>9</v>
      </c>
      <c r="C270" t="s">
        <v>8</v>
      </c>
      <c r="E270" t="s">
        <v>642</v>
      </c>
      <c r="F270" t="s">
        <v>1212</v>
      </c>
      <c r="L270" t="s">
        <v>641</v>
      </c>
      <c r="M270" t="s">
        <v>4</v>
      </c>
      <c r="N270" t="s">
        <v>4</v>
      </c>
      <c r="O270" t="s">
        <v>3</v>
      </c>
      <c r="P270" t="s">
        <v>18</v>
      </c>
      <c r="Q270" t="s">
        <v>4</v>
      </c>
      <c r="R270">
        <v>378.20427999999998</v>
      </c>
      <c r="S270">
        <v>379.21150999999998</v>
      </c>
      <c r="T270">
        <v>22.504000000000001</v>
      </c>
      <c r="U270">
        <v>15510492.345113</v>
      </c>
      <c r="V270">
        <v>47</v>
      </c>
      <c r="W270">
        <v>3</v>
      </c>
      <c r="X270">
        <v>0</v>
      </c>
      <c r="Y270">
        <v>44</v>
      </c>
      <c r="Z270">
        <v>60.3</v>
      </c>
      <c r="AB270" t="s">
        <v>28</v>
      </c>
      <c r="AC270" t="s">
        <v>2</v>
      </c>
      <c r="AD270" t="s">
        <v>1</v>
      </c>
      <c r="AE270" t="s">
        <v>0</v>
      </c>
      <c r="AF270">
        <v>1178312.52820392</v>
      </c>
      <c r="AG270">
        <v>475490.50560262997</v>
      </c>
      <c r="AH270">
        <v>2213420.4427644601</v>
      </c>
      <c r="AI270">
        <v>95987.354737897505</v>
      </c>
      <c r="AJ270">
        <v>664586.32430731296</v>
      </c>
      <c r="AK270">
        <v>1345068.9949835001</v>
      </c>
      <c r="AL270">
        <v>370862.15792097303</v>
      </c>
      <c r="AM270">
        <v>94503.148391082796</v>
      </c>
      <c r="AN270">
        <v>6395169.4236544101</v>
      </c>
      <c r="AO270">
        <v>4074939.4679881101</v>
      </c>
      <c r="AP270">
        <v>5025186.0667564701</v>
      </c>
      <c r="AQ270">
        <v>12969862.173302099</v>
      </c>
      <c r="AR270">
        <v>15510492.345113</v>
      </c>
      <c r="AS270">
        <v>15258321.5010543</v>
      </c>
      <c r="AT270">
        <v>88790.867651186607</v>
      </c>
      <c r="AU270">
        <v>1178312.52820392</v>
      </c>
      <c r="AV270">
        <v>664586.32430731296</v>
      </c>
      <c r="AW270">
        <v>15258321.5010543</v>
      </c>
      <c r="AX270">
        <v>67.819452205327806</v>
      </c>
      <c r="AY270">
        <v>62.978094453419097</v>
      </c>
      <c r="AZ270" s="1">
        <v>9.6006227034969296</v>
      </c>
      <c r="BA270" s="1">
        <v>0.56399999999999995</v>
      </c>
      <c r="BB270">
        <v>12.949</v>
      </c>
      <c r="BC270">
        <v>22.959</v>
      </c>
      <c r="BD270">
        <v>-0.83</v>
      </c>
      <c r="BE270">
        <v>3.69</v>
      </c>
      <c r="BF270">
        <v>4.5199999999999996</v>
      </c>
      <c r="BG270">
        <v>0.64748208974945398</v>
      </c>
      <c r="BH270">
        <v>3.7867314968887998E-3</v>
      </c>
      <c r="BI270">
        <v>1.69000838158806E-3</v>
      </c>
      <c r="BJ270">
        <v>0.80084340647560803</v>
      </c>
      <c r="BK270">
        <v>7.5218028722110796E-3</v>
      </c>
      <c r="BL270">
        <v>6.6002768943746303E-3</v>
      </c>
      <c r="BM270" s="1">
        <v>2.1</v>
      </c>
      <c r="BN270">
        <v>1.5</v>
      </c>
      <c r="BO270">
        <v>1.7</v>
      </c>
      <c r="BP270">
        <v>1.9</v>
      </c>
      <c r="BQ270">
        <v>1.9</v>
      </c>
      <c r="BR270">
        <v>0.6</v>
      </c>
      <c r="BS270">
        <v>4.9000000000000004</v>
      </c>
      <c r="BU270">
        <v>3</v>
      </c>
      <c r="BV270">
        <v>3.9</v>
      </c>
      <c r="BW270">
        <v>4.0999999999999996</v>
      </c>
      <c r="BX270">
        <v>5.2</v>
      </c>
      <c r="BY270">
        <v>5.2</v>
      </c>
      <c r="BZ270">
        <v>4.5</v>
      </c>
    </row>
    <row r="271" spans="1:79" x14ac:dyDescent="0.3">
      <c r="A271">
        <v>2211</v>
      </c>
      <c r="B271" t="s">
        <v>9</v>
      </c>
      <c r="C271" t="s">
        <v>8</v>
      </c>
      <c r="E271" t="s">
        <v>642</v>
      </c>
      <c r="F271" t="s">
        <v>1212</v>
      </c>
      <c r="L271" t="s">
        <v>641</v>
      </c>
      <c r="M271" t="s">
        <v>4</v>
      </c>
      <c r="N271" t="s">
        <v>4</v>
      </c>
      <c r="O271" t="s">
        <v>3</v>
      </c>
      <c r="P271" t="s">
        <v>18</v>
      </c>
      <c r="Q271" t="s">
        <v>4</v>
      </c>
      <c r="R271">
        <v>378.20434</v>
      </c>
      <c r="S271">
        <v>379.21159999999998</v>
      </c>
      <c r="T271">
        <v>23.024999999999999</v>
      </c>
      <c r="U271">
        <v>20693901.345732801</v>
      </c>
      <c r="V271">
        <v>47</v>
      </c>
      <c r="W271">
        <v>4</v>
      </c>
      <c r="X271">
        <v>0</v>
      </c>
      <c r="Y271">
        <v>43.5</v>
      </c>
      <c r="Z271">
        <v>60.2</v>
      </c>
      <c r="AB271" t="s">
        <v>28</v>
      </c>
      <c r="AC271" t="s">
        <v>2</v>
      </c>
      <c r="AD271" t="s">
        <v>1</v>
      </c>
      <c r="AE271" t="s">
        <v>0</v>
      </c>
      <c r="AF271">
        <v>1895906.7271207999</v>
      </c>
      <c r="AG271">
        <v>714795.96995192498</v>
      </c>
      <c r="AH271">
        <v>1686387.3297262299</v>
      </c>
      <c r="AI271">
        <v>82130.700274622097</v>
      </c>
      <c r="AJ271">
        <v>505980.15096819302</v>
      </c>
      <c r="AK271">
        <v>577538.18762290699</v>
      </c>
      <c r="AL271">
        <v>367101.21863405098</v>
      </c>
      <c r="AM271">
        <v>86158.441469530793</v>
      </c>
      <c r="AN271">
        <v>6927685.7142525204</v>
      </c>
      <c r="AO271">
        <v>6006844.5426511597</v>
      </c>
      <c r="AP271">
        <v>4633664.2352046398</v>
      </c>
      <c r="AQ271">
        <v>17417594.176518802</v>
      </c>
      <c r="AR271">
        <v>19921746.245174501</v>
      </c>
      <c r="AS271">
        <v>20693901.345732801</v>
      </c>
      <c r="AT271">
        <v>97401.204576622506</v>
      </c>
      <c r="AU271">
        <v>1686387.3297262299</v>
      </c>
      <c r="AV271">
        <v>505980.15096819302</v>
      </c>
      <c r="AW271">
        <v>19921746.245174501</v>
      </c>
      <c r="AX271">
        <v>43.997202866437</v>
      </c>
      <c r="AY271">
        <v>22.128093969894401</v>
      </c>
      <c r="AZ271" s="1">
        <v>8.8540059766227408</v>
      </c>
      <c r="BA271">
        <v>0.3</v>
      </c>
      <c r="BB271">
        <v>11.813000000000001</v>
      </c>
      <c r="BC271">
        <v>39.372999999999998</v>
      </c>
      <c r="BD271">
        <v>-1.74</v>
      </c>
      <c r="BE271">
        <v>3.56</v>
      </c>
      <c r="BF271">
        <v>5.3</v>
      </c>
      <c r="BG271">
        <v>2.4171699876416101E-2</v>
      </c>
      <c r="BH271">
        <v>1.71837990788459E-4</v>
      </c>
      <c r="BI271" s="1">
        <v>2.6780223943756501E-5</v>
      </c>
      <c r="BJ271">
        <v>5.5128121007756999E-2</v>
      </c>
      <c r="BK271">
        <v>5.3949749561959495E-4</v>
      </c>
      <c r="BL271" s="1">
        <v>2.5379221487439603E-4</v>
      </c>
      <c r="BM271" s="1">
        <v>0.2</v>
      </c>
      <c r="BN271">
        <v>1.5</v>
      </c>
      <c r="BO271" s="1">
        <v>0.2</v>
      </c>
      <c r="BP271" s="1"/>
      <c r="BQ271">
        <v>2.2999999999999998</v>
      </c>
      <c r="BR271">
        <v>0</v>
      </c>
      <c r="BS271">
        <v>2.7</v>
      </c>
      <c r="BU271">
        <v>3.9</v>
      </c>
      <c r="BV271">
        <v>2.7</v>
      </c>
      <c r="BW271">
        <v>3.3</v>
      </c>
      <c r="BX271">
        <v>3.7</v>
      </c>
      <c r="BY271">
        <v>3.3</v>
      </c>
      <c r="BZ271">
        <v>3.7</v>
      </c>
    </row>
    <row r="272" spans="1:79" x14ac:dyDescent="0.3">
      <c r="A272">
        <v>3086</v>
      </c>
      <c r="B272" t="s">
        <v>9</v>
      </c>
      <c r="C272" t="s">
        <v>8</v>
      </c>
      <c r="E272" t="s">
        <v>642</v>
      </c>
      <c r="F272" t="s">
        <v>1212</v>
      </c>
      <c r="L272" t="s">
        <v>641</v>
      </c>
      <c r="M272" t="s">
        <v>4</v>
      </c>
      <c r="N272" t="s">
        <v>4</v>
      </c>
      <c r="O272" t="s">
        <v>3</v>
      </c>
      <c r="P272" t="s">
        <v>18</v>
      </c>
      <c r="Q272" t="s">
        <v>4</v>
      </c>
      <c r="R272">
        <v>378.20432</v>
      </c>
      <c r="S272">
        <v>379.21159</v>
      </c>
      <c r="T272">
        <v>23.302</v>
      </c>
      <c r="U272">
        <v>18180347.059579398</v>
      </c>
      <c r="V272">
        <v>47</v>
      </c>
      <c r="W272">
        <v>1</v>
      </c>
      <c r="X272">
        <v>0</v>
      </c>
      <c r="Y272">
        <v>43.5</v>
      </c>
      <c r="Z272">
        <v>60.2</v>
      </c>
      <c r="AB272" t="s">
        <v>28</v>
      </c>
      <c r="AC272" t="s">
        <v>2</v>
      </c>
      <c r="AD272" t="s">
        <v>1</v>
      </c>
      <c r="AE272" t="s">
        <v>0</v>
      </c>
      <c r="AF272">
        <v>1084461.7087487599</v>
      </c>
      <c r="AG272">
        <v>460800.15332788503</v>
      </c>
      <c r="AH272">
        <v>668619.34129902394</v>
      </c>
      <c r="AI272">
        <v>99776.2662126918</v>
      </c>
      <c r="AJ272">
        <v>641209.37928130501</v>
      </c>
      <c r="AK272">
        <v>573172.69680143695</v>
      </c>
      <c r="AL272">
        <v>413290.79229587299</v>
      </c>
      <c r="AM272">
        <v>99348.042746987601</v>
      </c>
      <c r="AN272">
        <v>3565743.1210520701</v>
      </c>
      <c r="AO272">
        <v>2803410.7787305601</v>
      </c>
      <c r="AP272">
        <v>3604687.0158125302</v>
      </c>
      <c r="AQ272">
        <v>14671816.250169201</v>
      </c>
      <c r="AR272">
        <v>18180347.059579398</v>
      </c>
      <c r="AS272">
        <v>10142408.034123801</v>
      </c>
      <c r="AT272">
        <v>84866.308496824495</v>
      </c>
      <c r="AU272">
        <v>668619.34129902394</v>
      </c>
      <c r="AV272">
        <v>573172.69680143695</v>
      </c>
      <c r="AW272">
        <v>14671816.250169201</v>
      </c>
      <c r="AX272">
        <v>43.032165627593699</v>
      </c>
      <c r="AY272" s="1">
        <v>21.5650674355288</v>
      </c>
      <c r="AZ272" s="1">
        <v>28.118154082490001</v>
      </c>
      <c r="BA272">
        <v>0.85699999999999998</v>
      </c>
      <c r="BB272">
        <v>21.943000000000001</v>
      </c>
      <c r="BC272" s="1">
        <v>25.597999999999999</v>
      </c>
      <c r="BD272">
        <v>-0.22</v>
      </c>
      <c r="BE272">
        <v>4.46</v>
      </c>
      <c r="BF272">
        <v>4.68</v>
      </c>
      <c r="BG272">
        <v>0.61457497860775401</v>
      </c>
      <c r="BH272" s="1">
        <v>7.5028998532289406E-5</v>
      </c>
      <c r="BI272" s="1">
        <v>4.6168189188566799E-5</v>
      </c>
      <c r="BJ272">
        <v>0.76920512455522605</v>
      </c>
      <c r="BK272">
        <v>2.7230030641291398E-4</v>
      </c>
      <c r="BL272" s="1">
        <v>3.78782698472931E-4</v>
      </c>
      <c r="BM272" s="1">
        <v>0.4</v>
      </c>
      <c r="BN272">
        <v>1.5</v>
      </c>
      <c r="BO272" s="1"/>
      <c r="BP272" s="1"/>
      <c r="BQ272">
        <v>0</v>
      </c>
      <c r="BR272">
        <v>0</v>
      </c>
      <c r="BX272">
        <v>4.5</v>
      </c>
      <c r="BY272">
        <v>3.7</v>
      </c>
      <c r="BZ272">
        <v>4.5999999999999996</v>
      </c>
    </row>
    <row r="273" spans="1:79" x14ac:dyDescent="0.3">
      <c r="A273">
        <v>4533</v>
      </c>
      <c r="B273" t="s">
        <v>9</v>
      </c>
      <c r="C273" t="s">
        <v>8</v>
      </c>
      <c r="E273" t="s">
        <v>642</v>
      </c>
      <c r="F273" t="s">
        <v>1212</v>
      </c>
      <c r="L273" t="s">
        <v>641</v>
      </c>
      <c r="M273" t="s">
        <v>4</v>
      </c>
      <c r="N273" t="s">
        <v>4</v>
      </c>
      <c r="O273" t="s">
        <v>3</v>
      </c>
      <c r="P273" t="s">
        <v>18</v>
      </c>
      <c r="Q273" t="s">
        <v>4</v>
      </c>
      <c r="R273">
        <v>378.20431000000002</v>
      </c>
      <c r="S273">
        <v>379.21159</v>
      </c>
      <c r="T273">
        <v>20.622</v>
      </c>
      <c r="U273">
        <v>23419471.884791601</v>
      </c>
      <c r="V273">
        <v>47</v>
      </c>
      <c r="W273">
        <v>3</v>
      </c>
      <c r="X273">
        <v>0</v>
      </c>
      <c r="Y273">
        <v>38</v>
      </c>
      <c r="Z273">
        <v>58.6</v>
      </c>
      <c r="AB273" t="s">
        <v>28</v>
      </c>
      <c r="AC273" t="s">
        <v>2</v>
      </c>
      <c r="AD273" t="s">
        <v>1</v>
      </c>
      <c r="AE273" t="s">
        <v>0</v>
      </c>
      <c r="AF273">
        <v>9906887.3223867994</v>
      </c>
      <c r="AG273">
        <v>9846003.3106026407</v>
      </c>
      <c r="AH273">
        <v>10291756.822230499</v>
      </c>
      <c r="AI273">
        <v>183125.035143188</v>
      </c>
      <c r="AJ273">
        <v>8649320.7106028497</v>
      </c>
      <c r="AK273">
        <v>8258545.0721934903</v>
      </c>
      <c r="AL273">
        <v>2493078.9533350701</v>
      </c>
      <c r="AM273">
        <v>255901.60082493699</v>
      </c>
      <c r="AN273">
        <v>5831714.58833344</v>
      </c>
      <c r="AO273">
        <v>6301952.5064264797</v>
      </c>
      <c r="AP273">
        <v>6183584.18861173</v>
      </c>
      <c r="AQ273">
        <v>16855143.8554659</v>
      </c>
      <c r="AR273">
        <v>20721970.406008001</v>
      </c>
      <c r="AS273">
        <v>23419471.884791601</v>
      </c>
      <c r="AT273">
        <v>242967.78447496</v>
      </c>
      <c r="AU273">
        <v>9906887.3223867994</v>
      </c>
      <c r="AV273">
        <v>8258545.0721934903</v>
      </c>
      <c r="AW273">
        <v>20721970.406008001</v>
      </c>
      <c r="AX273">
        <v>2.4134572992936998</v>
      </c>
      <c r="AY273" s="1">
        <v>53.302187385325098</v>
      </c>
      <c r="AZ273" s="1">
        <v>16.227840954046201</v>
      </c>
      <c r="BA273" s="1">
        <v>0.83399999999999996</v>
      </c>
      <c r="BB273" s="1">
        <v>2.0920000000000001</v>
      </c>
      <c r="BC273" s="1">
        <v>2.5089999999999999</v>
      </c>
      <c r="BD273">
        <v>-0.26</v>
      </c>
      <c r="BE273">
        <v>1.06</v>
      </c>
      <c r="BF273">
        <v>1.33</v>
      </c>
      <c r="BG273">
        <v>0.28461463700325201</v>
      </c>
      <c r="BH273">
        <v>0.18202544752202501</v>
      </c>
      <c r="BI273">
        <v>2.26433310597773E-2</v>
      </c>
      <c r="BJ273">
        <v>0.42588169732869602</v>
      </c>
      <c r="BK273">
        <v>0.24529696581802901</v>
      </c>
      <c r="BL273" s="1">
        <v>5.5543317770358598E-2</v>
      </c>
      <c r="BM273" s="1"/>
      <c r="BO273" s="1"/>
      <c r="BP273" s="1"/>
      <c r="BS273">
        <v>0.6</v>
      </c>
      <c r="BU273">
        <v>3.9</v>
      </c>
      <c r="BV273">
        <v>3.5</v>
      </c>
      <c r="BW273">
        <v>3.9</v>
      </c>
      <c r="BX273">
        <v>1.4</v>
      </c>
      <c r="BY273">
        <v>2.2000000000000002</v>
      </c>
      <c r="BZ273">
        <v>1.8</v>
      </c>
    </row>
    <row r="274" spans="1:79" x14ac:dyDescent="0.3">
      <c r="A274">
        <v>2425</v>
      </c>
      <c r="B274" t="s">
        <v>9</v>
      </c>
      <c r="C274" t="s">
        <v>8</v>
      </c>
      <c r="E274" t="s">
        <v>640</v>
      </c>
      <c r="F274" t="s">
        <v>1212</v>
      </c>
      <c r="L274" t="s">
        <v>639</v>
      </c>
      <c r="M274" t="s">
        <v>4</v>
      </c>
      <c r="N274" t="s">
        <v>4</v>
      </c>
      <c r="O274" t="s">
        <v>3</v>
      </c>
      <c r="P274" t="s">
        <v>18</v>
      </c>
      <c r="Q274" t="s">
        <v>3</v>
      </c>
      <c r="R274">
        <v>363.18340999999998</v>
      </c>
      <c r="S274">
        <v>364.19067999999999</v>
      </c>
      <c r="T274">
        <v>22.463000000000001</v>
      </c>
      <c r="U274">
        <v>13530314.9270803</v>
      </c>
      <c r="V274">
        <v>184</v>
      </c>
      <c r="W274">
        <v>1</v>
      </c>
      <c r="X274">
        <v>0</v>
      </c>
      <c r="Y274">
        <v>37</v>
      </c>
      <c r="Z274">
        <v>58.3</v>
      </c>
      <c r="AB274" t="s">
        <v>2</v>
      </c>
      <c r="AC274" t="s">
        <v>2</v>
      </c>
      <c r="AD274" t="s">
        <v>1</v>
      </c>
      <c r="AE274" t="s">
        <v>0</v>
      </c>
      <c r="AF274">
        <v>3475283.2043639598</v>
      </c>
      <c r="AG274">
        <v>3379797.7922111</v>
      </c>
      <c r="AH274">
        <v>3069049.10767277</v>
      </c>
      <c r="AI274">
        <v>156102.07619186601</v>
      </c>
      <c r="AJ274">
        <v>12272141.090364199</v>
      </c>
      <c r="AK274">
        <v>13217295.1843135</v>
      </c>
      <c r="AL274">
        <v>13530314.9270803</v>
      </c>
      <c r="AM274">
        <v>69487.364265850294</v>
      </c>
      <c r="AN274">
        <v>7337247.5711193001</v>
      </c>
      <c r="AO274">
        <v>5969282.3840487404</v>
      </c>
      <c r="AP274">
        <v>4740104.0351104001</v>
      </c>
      <c r="AQ274">
        <v>1049591.6177938799</v>
      </c>
      <c r="AR274">
        <v>1261181.49797425</v>
      </c>
      <c r="AS274">
        <v>1158410.1281310699</v>
      </c>
      <c r="AT274">
        <v>116668.247695584</v>
      </c>
      <c r="AU274">
        <v>3379797.7922111</v>
      </c>
      <c r="AV274">
        <v>13217295.1843135</v>
      </c>
      <c r="AW274">
        <v>1158410.1281310699</v>
      </c>
      <c r="AX274">
        <v>6.4210197596080896</v>
      </c>
      <c r="AY274">
        <v>5.0360569149486798</v>
      </c>
      <c r="AZ274">
        <v>9.14993533434561</v>
      </c>
      <c r="BA274">
        <v>3.911</v>
      </c>
      <c r="BB274">
        <v>0.34300000000000003</v>
      </c>
      <c r="BC274">
        <v>8.7999999999999995E-2</v>
      </c>
      <c r="BD274">
        <v>1.97</v>
      </c>
      <c r="BE274">
        <v>-1.54</v>
      </c>
      <c r="BF274">
        <v>-3.51</v>
      </c>
      <c r="BG274" s="1">
        <v>1.1008314020344301E-6</v>
      </c>
      <c r="BH274" s="1">
        <v>4.2072876358378897E-6</v>
      </c>
      <c r="BI274" s="1">
        <v>3.5675242759936101E-8</v>
      </c>
      <c r="BJ274" s="1">
        <v>1.7673740235015501E-5</v>
      </c>
      <c r="BK274" s="1">
        <v>2.6540270541017401E-5</v>
      </c>
      <c r="BL274" s="1">
        <v>2.7557442237580798E-6</v>
      </c>
      <c r="BM274">
        <v>1.7</v>
      </c>
      <c r="BN274">
        <v>3.3</v>
      </c>
      <c r="BO274">
        <v>4</v>
      </c>
      <c r="BQ274">
        <v>5.2</v>
      </c>
      <c r="BR274">
        <v>5.6</v>
      </c>
      <c r="BS274">
        <v>5.6</v>
      </c>
      <c r="BU274">
        <v>4.9000000000000004</v>
      </c>
      <c r="BV274">
        <v>2.2000000000000002</v>
      </c>
      <c r="BW274">
        <v>2.4</v>
      </c>
      <c r="BX274">
        <v>2.7</v>
      </c>
      <c r="BY274">
        <v>4</v>
      </c>
      <c r="BZ274">
        <v>3.3</v>
      </c>
      <c r="CA274">
        <v>4.5</v>
      </c>
    </row>
    <row r="275" spans="1:79" x14ac:dyDescent="0.3">
      <c r="A275">
        <v>4176</v>
      </c>
      <c r="B275" t="s">
        <v>9</v>
      </c>
      <c r="C275" t="s">
        <v>8</v>
      </c>
      <c r="E275" t="s">
        <v>638</v>
      </c>
      <c r="F275" t="s">
        <v>1212</v>
      </c>
      <c r="L275" t="s">
        <v>637</v>
      </c>
      <c r="M275" t="s">
        <v>4</v>
      </c>
      <c r="N275" t="s">
        <v>4</v>
      </c>
      <c r="O275" t="s">
        <v>3</v>
      </c>
      <c r="P275" t="s">
        <v>25</v>
      </c>
      <c r="Q275" t="s">
        <v>3</v>
      </c>
      <c r="R275">
        <v>293.14168000000001</v>
      </c>
      <c r="S275">
        <v>294.14895000000001</v>
      </c>
      <c r="T275">
        <v>20.501000000000001</v>
      </c>
      <c r="U275">
        <v>8563113.9692016896</v>
      </c>
      <c r="V275">
        <v>177</v>
      </c>
      <c r="W275">
        <v>2</v>
      </c>
      <c r="X275">
        <v>0</v>
      </c>
      <c r="Y275">
        <v>36.200000000000003</v>
      </c>
      <c r="Z275">
        <v>38.700000000000003</v>
      </c>
      <c r="AB275" t="s">
        <v>2</v>
      </c>
      <c r="AC275" t="s">
        <v>2</v>
      </c>
      <c r="AD275" t="s">
        <v>1</v>
      </c>
      <c r="AE275" t="s">
        <v>0</v>
      </c>
      <c r="AF275">
        <v>1859694.79172763</v>
      </c>
      <c r="AG275">
        <v>1743499.7194095899</v>
      </c>
      <c r="AH275">
        <v>2208078.0414009201</v>
      </c>
      <c r="AI275">
        <v>102310.45883534499</v>
      </c>
      <c r="AJ275">
        <v>6874978.1792022903</v>
      </c>
      <c r="AK275">
        <v>8563113.9692016896</v>
      </c>
      <c r="AL275">
        <v>7052926.0496541299</v>
      </c>
      <c r="AM275">
        <v>145859.252506408</v>
      </c>
      <c r="AN275">
        <v>3446444.1062311502</v>
      </c>
      <c r="AO275">
        <v>3511145.1385946102</v>
      </c>
      <c r="AP275">
        <v>2743930.7622907702</v>
      </c>
      <c r="AQ275">
        <v>356371.06845419202</v>
      </c>
      <c r="AR275">
        <v>198049.57499323701</v>
      </c>
      <c r="AS275">
        <v>204254.66228897899</v>
      </c>
      <c r="AT275">
        <v>178758.303100227</v>
      </c>
      <c r="AU275">
        <v>1859694.79172763</v>
      </c>
      <c r="AV275">
        <v>7052926.0496541299</v>
      </c>
      <c r="AW275">
        <v>204254.66228897899</v>
      </c>
      <c r="AX275">
        <v>12.4808880595017</v>
      </c>
      <c r="AY275">
        <v>12.3723218810837</v>
      </c>
      <c r="AZ275">
        <v>35.457616015221603</v>
      </c>
      <c r="BA275">
        <v>3.7930000000000001</v>
      </c>
      <c r="BB275">
        <v>0.11</v>
      </c>
      <c r="BC275">
        <v>2.9000000000000001E-2</v>
      </c>
      <c r="BD275">
        <v>1.92</v>
      </c>
      <c r="BE275">
        <v>-3.19</v>
      </c>
      <c r="BF275">
        <v>-5.1100000000000003</v>
      </c>
      <c r="BG275">
        <v>6.10529417664041E-4</v>
      </c>
      <c r="BH275" s="1">
        <v>5.5526828811602902E-5</v>
      </c>
      <c r="BI275" s="1">
        <v>2.6742519996236801E-6</v>
      </c>
      <c r="BJ275">
        <v>2.5070285214810299E-3</v>
      </c>
      <c r="BK275">
        <v>2.1184533039060401E-4</v>
      </c>
      <c r="BL275" s="1">
        <v>4.7395617690300197E-5</v>
      </c>
      <c r="BM275" s="1">
        <v>2.5</v>
      </c>
      <c r="BN275">
        <v>2.1</v>
      </c>
      <c r="BO275">
        <v>4.4000000000000004</v>
      </c>
      <c r="BQ275">
        <v>5.4</v>
      </c>
      <c r="BR275">
        <v>3.9</v>
      </c>
      <c r="BS275">
        <v>3.9</v>
      </c>
      <c r="BU275">
        <v>6.8</v>
      </c>
      <c r="BV275">
        <v>4.9000000000000004</v>
      </c>
      <c r="BW275">
        <v>6.8</v>
      </c>
      <c r="BX275">
        <v>0.9</v>
      </c>
    </row>
    <row r="276" spans="1:79" x14ac:dyDescent="0.3">
      <c r="A276">
        <v>605</v>
      </c>
      <c r="B276" t="s">
        <v>9</v>
      </c>
      <c r="C276" t="s">
        <v>8</v>
      </c>
      <c r="E276" t="s">
        <v>636</v>
      </c>
      <c r="F276" t="s">
        <v>1212</v>
      </c>
      <c r="L276" t="s">
        <v>635</v>
      </c>
      <c r="M276" t="s">
        <v>4</v>
      </c>
      <c r="N276" t="s">
        <v>4</v>
      </c>
      <c r="O276" t="s">
        <v>3</v>
      </c>
      <c r="P276" t="s">
        <v>18</v>
      </c>
      <c r="Q276" t="s">
        <v>3</v>
      </c>
      <c r="R276">
        <v>456.25141000000002</v>
      </c>
      <c r="S276">
        <v>457.25869</v>
      </c>
      <c r="T276">
        <v>22.17</v>
      </c>
      <c r="U276">
        <v>86830090.668704405</v>
      </c>
      <c r="V276">
        <v>117</v>
      </c>
      <c r="W276">
        <v>1</v>
      </c>
      <c r="X276">
        <v>0</v>
      </c>
      <c r="Y276">
        <v>61.3</v>
      </c>
      <c r="Z276">
        <v>65.400000000000006</v>
      </c>
      <c r="AB276" t="s">
        <v>2</v>
      </c>
      <c r="AC276" t="s">
        <v>2</v>
      </c>
      <c r="AD276" t="s">
        <v>1</v>
      </c>
      <c r="AE276" t="s">
        <v>0</v>
      </c>
      <c r="AF276">
        <v>86830090.668704405</v>
      </c>
      <c r="AG276">
        <v>83937220.317899197</v>
      </c>
      <c r="AH276">
        <v>81927282.051445097</v>
      </c>
      <c r="AI276">
        <v>484184.91744986398</v>
      </c>
      <c r="AJ276">
        <v>1786411.4392761099</v>
      </c>
      <c r="AK276">
        <v>514237.64528082003</v>
      </c>
      <c r="AL276">
        <v>597120.90845560795</v>
      </c>
      <c r="AM276">
        <v>1173777.9775050101</v>
      </c>
      <c r="AN276">
        <v>38297660.264155902</v>
      </c>
      <c r="AO276">
        <v>32583605.925423101</v>
      </c>
      <c r="AP276">
        <v>34500159.397630997</v>
      </c>
      <c r="AQ276">
        <v>392719.61755244998</v>
      </c>
      <c r="AR276">
        <v>2026221.9456591301</v>
      </c>
      <c r="AS276">
        <v>3870052.0536066801</v>
      </c>
      <c r="AT276">
        <v>175405.421539086</v>
      </c>
      <c r="AU276">
        <v>83937220.317899197</v>
      </c>
      <c r="AV276">
        <v>597120.90845560795</v>
      </c>
      <c r="AW276">
        <v>2026221.9456591301</v>
      </c>
      <c r="AX276">
        <v>2.92600531297213</v>
      </c>
      <c r="AY276" s="1">
        <v>73.688146888956794</v>
      </c>
      <c r="AZ276" s="1">
        <v>82.989082865294705</v>
      </c>
      <c r="BA276">
        <v>7.0000000000000001E-3</v>
      </c>
      <c r="BB276" s="1">
        <v>2.4E-2</v>
      </c>
      <c r="BC276" s="1">
        <v>3.3929999999999998</v>
      </c>
      <c r="BD276">
        <v>-7.14</v>
      </c>
      <c r="BE276">
        <v>-5.37</v>
      </c>
      <c r="BF276">
        <v>1.76</v>
      </c>
      <c r="BG276">
        <v>8.7507202799430605E-4</v>
      </c>
      <c r="BH276">
        <v>1.77710658774E-3</v>
      </c>
      <c r="BI276">
        <v>0.662290954819865</v>
      </c>
      <c r="BJ276">
        <v>3.4087011252223499E-3</v>
      </c>
      <c r="BK276">
        <v>3.9178644966114898E-3</v>
      </c>
      <c r="BL276" s="1">
        <v>0.85184391110038504</v>
      </c>
      <c r="BM276" s="1">
        <v>5.8</v>
      </c>
      <c r="BN276">
        <v>5.8</v>
      </c>
      <c r="BO276" s="1">
        <v>5.8</v>
      </c>
      <c r="BP276" s="1">
        <v>2.2999999999999998</v>
      </c>
      <c r="BQ276">
        <v>0.2</v>
      </c>
      <c r="BR276">
        <v>1.9</v>
      </c>
      <c r="BS276">
        <v>1.9</v>
      </c>
      <c r="BT276">
        <v>3.6</v>
      </c>
      <c r="BU276">
        <v>8.4</v>
      </c>
      <c r="BV276">
        <v>8.4</v>
      </c>
      <c r="BW276">
        <v>8.6999999999999993</v>
      </c>
      <c r="BX276">
        <v>4.5</v>
      </c>
      <c r="BY276">
        <v>1.7</v>
      </c>
      <c r="BZ276">
        <v>0.6</v>
      </c>
      <c r="CA276">
        <v>1.5</v>
      </c>
    </row>
    <row r="277" spans="1:79" x14ac:dyDescent="0.3">
      <c r="A277">
        <v>5263</v>
      </c>
      <c r="B277" t="s">
        <v>9</v>
      </c>
      <c r="C277" t="s">
        <v>8</v>
      </c>
      <c r="E277" t="s">
        <v>634</v>
      </c>
      <c r="F277" t="s">
        <v>1212</v>
      </c>
      <c r="L277" t="s">
        <v>633</v>
      </c>
      <c r="M277" t="s">
        <v>4</v>
      </c>
      <c r="N277" t="s">
        <v>25</v>
      </c>
      <c r="O277" t="s">
        <v>3</v>
      </c>
      <c r="P277" t="s">
        <v>18</v>
      </c>
      <c r="Q277" t="s">
        <v>4</v>
      </c>
      <c r="R277">
        <v>322.17813999999998</v>
      </c>
      <c r="S277">
        <v>323.18540999999999</v>
      </c>
      <c r="T277">
        <v>18.712</v>
      </c>
      <c r="U277">
        <v>15302977.5645489</v>
      </c>
      <c r="V277">
        <v>57</v>
      </c>
      <c r="W277">
        <v>3</v>
      </c>
      <c r="X277">
        <v>0</v>
      </c>
      <c r="Y277">
        <v>43.7</v>
      </c>
      <c r="Z277">
        <v>43.3</v>
      </c>
      <c r="AB277" t="s">
        <v>31</v>
      </c>
      <c r="AC277" t="s">
        <v>2</v>
      </c>
      <c r="AD277" t="s">
        <v>1</v>
      </c>
      <c r="AE277" t="s">
        <v>0</v>
      </c>
      <c r="AF277">
        <v>3063263.7621828299</v>
      </c>
      <c r="AG277">
        <v>11713914.1455412</v>
      </c>
      <c r="AH277">
        <v>12931630.039366599</v>
      </c>
      <c r="AI277">
        <v>121435.355170682</v>
      </c>
      <c r="AJ277">
        <v>10014829.4805035</v>
      </c>
      <c r="AK277">
        <v>10490912.193119399</v>
      </c>
      <c r="AL277">
        <v>3698856.33053122</v>
      </c>
      <c r="AM277">
        <v>392417.86254248599</v>
      </c>
      <c r="AN277">
        <v>13964675.198849499</v>
      </c>
      <c r="AO277">
        <v>8864812.4472636804</v>
      </c>
      <c r="AP277">
        <v>8549287.1931195892</v>
      </c>
      <c r="AQ277">
        <v>12720173.2470269</v>
      </c>
      <c r="AR277">
        <v>15302977.5645489</v>
      </c>
      <c r="AS277">
        <v>14766170.556068599</v>
      </c>
      <c r="AT277">
        <v>301865.866833693</v>
      </c>
      <c r="AU277">
        <v>11713914.1455412</v>
      </c>
      <c r="AV277">
        <v>10014829.4805035</v>
      </c>
      <c r="AW277">
        <v>14766170.556068599</v>
      </c>
      <c r="AX277">
        <v>58.254468293699503</v>
      </c>
      <c r="AY277">
        <v>46.992418481212503</v>
      </c>
      <c r="AZ277" s="1">
        <v>9.5554928166064492</v>
      </c>
      <c r="BA277">
        <v>0.85499999999999998</v>
      </c>
      <c r="BB277">
        <v>1.2609999999999999</v>
      </c>
      <c r="BC277">
        <v>1.474</v>
      </c>
      <c r="BD277">
        <v>-0.23</v>
      </c>
      <c r="BE277">
        <v>0.33</v>
      </c>
      <c r="BF277">
        <v>0.56000000000000005</v>
      </c>
      <c r="BG277">
        <v>0.99141221506121302</v>
      </c>
      <c r="BH277">
        <v>0.45158895959521</v>
      </c>
      <c r="BI277">
        <v>0.39308725873031197</v>
      </c>
      <c r="BJ277">
        <v>0.99999987688113601</v>
      </c>
      <c r="BK277">
        <v>0.544727519323155</v>
      </c>
      <c r="BL277">
        <v>0.57826059548756703</v>
      </c>
      <c r="BM277">
        <v>0.6</v>
      </c>
      <c r="BN277">
        <v>0.7</v>
      </c>
      <c r="BS277">
        <v>0.2</v>
      </c>
      <c r="BU277">
        <v>1.7</v>
      </c>
      <c r="BV277">
        <v>1.5</v>
      </c>
      <c r="BW277">
        <v>1.8</v>
      </c>
      <c r="BX277">
        <v>3</v>
      </c>
      <c r="BY277">
        <v>2.6</v>
      </c>
      <c r="BZ277">
        <v>3.3</v>
      </c>
    </row>
    <row r="278" spans="1:79" x14ac:dyDescent="0.3">
      <c r="A278">
        <v>15</v>
      </c>
      <c r="B278" t="s">
        <v>9</v>
      </c>
      <c r="C278" t="s">
        <v>8</v>
      </c>
      <c r="F278" t="s">
        <v>340</v>
      </c>
      <c r="L278" t="s">
        <v>632</v>
      </c>
      <c r="M278" t="s">
        <v>4</v>
      </c>
      <c r="N278" t="s">
        <v>34</v>
      </c>
      <c r="O278" t="s">
        <v>3</v>
      </c>
      <c r="P278" t="s">
        <v>34</v>
      </c>
      <c r="Q278" t="s">
        <v>3</v>
      </c>
      <c r="R278">
        <v>456.25128999999998</v>
      </c>
      <c r="S278">
        <v>457.25855999999999</v>
      </c>
      <c r="T278">
        <v>21.821999999999999</v>
      </c>
      <c r="U278">
        <v>629249434.996364</v>
      </c>
      <c r="V278">
        <v>42</v>
      </c>
      <c r="W278">
        <v>1</v>
      </c>
      <c r="X278">
        <v>0</v>
      </c>
      <c r="Y278">
        <v>58.6</v>
      </c>
      <c r="Z278">
        <v>64.599999999999994</v>
      </c>
      <c r="AB278" t="s">
        <v>2</v>
      </c>
      <c r="AC278" t="s">
        <v>2</v>
      </c>
      <c r="AD278" t="s">
        <v>1</v>
      </c>
      <c r="AE278" t="s">
        <v>0</v>
      </c>
      <c r="AF278">
        <v>629249434.996364</v>
      </c>
      <c r="AG278">
        <v>595459040.42053103</v>
      </c>
      <c r="AH278">
        <v>609243348.505036</v>
      </c>
      <c r="AI278">
        <v>3208288.9248938202</v>
      </c>
      <c r="AJ278">
        <v>5305743.3023885004</v>
      </c>
      <c r="AK278">
        <v>2443921.4304108801</v>
      </c>
      <c r="AL278">
        <v>2753433.2847188101</v>
      </c>
      <c r="AM278">
        <v>7020504.3694076296</v>
      </c>
      <c r="AN278">
        <v>265844891.16213799</v>
      </c>
      <c r="AO278">
        <v>240479843.787682</v>
      </c>
      <c r="AP278">
        <v>251113735.33361101</v>
      </c>
      <c r="AQ278">
        <v>1136591.9513920101</v>
      </c>
      <c r="AR278">
        <v>4561234.9240784803</v>
      </c>
      <c r="AS278">
        <v>2129043.7077623401</v>
      </c>
      <c r="AT278">
        <v>787089.67414550204</v>
      </c>
      <c r="AU278">
        <v>609243348.505036</v>
      </c>
      <c r="AV278">
        <v>2753433.2847188101</v>
      </c>
      <c r="AW278">
        <v>2129043.7077623401</v>
      </c>
      <c r="AX278">
        <v>2.77930905422178</v>
      </c>
      <c r="AY278">
        <v>44.860143639383203</v>
      </c>
      <c r="AZ278" s="1">
        <v>67.538075651135102</v>
      </c>
      <c r="BA278" s="1">
        <v>5.0000000000000001E-3</v>
      </c>
      <c r="BB278">
        <v>3.0000000000000001E-3</v>
      </c>
      <c r="BC278" s="1">
        <v>0.77300000000000002</v>
      </c>
      <c r="BD278" s="1">
        <v>-7.79</v>
      </c>
      <c r="BE278">
        <v>-8.16</v>
      </c>
      <c r="BF278">
        <v>-0.37</v>
      </c>
      <c r="BG278" s="1">
        <v>2.3533562082622701E-5</v>
      </c>
      <c r="BH278" s="1">
        <v>1.5226387375832899E-5</v>
      </c>
      <c r="BI278">
        <v>0.59098271146636905</v>
      </c>
      <c r="BJ278">
        <v>1.7485735601861601E-4</v>
      </c>
      <c r="BK278" s="1">
        <v>7.2823399435350495E-5</v>
      </c>
      <c r="BL278" s="1">
        <v>0.78224481756977504</v>
      </c>
      <c r="BM278">
        <v>6.6</v>
      </c>
      <c r="BN278" s="1">
        <v>6.2</v>
      </c>
      <c r="BO278" s="1">
        <v>6.6</v>
      </c>
      <c r="BP278">
        <v>5.2</v>
      </c>
      <c r="BQ278">
        <v>0.8</v>
      </c>
      <c r="BR278">
        <v>2.5</v>
      </c>
      <c r="BS278">
        <v>0.6</v>
      </c>
      <c r="BT278">
        <v>5.4</v>
      </c>
      <c r="BU278">
        <v>9.1</v>
      </c>
      <c r="BV278">
        <v>8.6999999999999993</v>
      </c>
      <c r="BW278">
        <v>9.1</v>
      </c>
      <c r="BX278">
        <v>2.1</v>
      </c>
      <c r="BZ278">
        <v>0.2</v>
      </c>
      <c r="CA278">
        <v>1.9</v>
      </c>
    </row>
    <row r="279" spans="1:79" x14ac:dyDescent="0.3">
      <c r="A279">
        <v>100</v>
      </c>
      <c r="B279" t="s">
        <v>9</v>
      </c>
      <c r="C279" t="s">
        <v>8</v>
      </c>
      <c r="F279" t="s">
        <v>340</v>
      </c>
      <c r="L279" t="s">
        <v>607</v>
      </c>
      <c r="M279" t="s">
        <v>4</v>
      </c>
      <c r="N279" t="s">
        <v>5</v>
      </c>
      <c r="O279" t="s">
        <v>3</v>
      </c>
      <c r="P279" t="s">
        <v>34</v>
      </c>
      <c r="Q279" t="s">
        <v>3</v>
      </c>
      <c r="R279">
        <v>486.29835000000003</v>
      </c>
      <c r="S279">
        <v>487.30563999999998</v>
      </c>
      <c r="T279">
        <v>20.834</v>
      </c>
      <c r="U279">
        <v>181925421.51856801</v>
      </c>
      <c r="V279">
        <v>44</v>
      </c>
      <c r="W279">
        <v>1</v>
      </c>
      <c r="X279">
        <v>0</v>
      </c>
      <c r="Y279">
        <v>34.1</v>
      </c>
      <c r="Z279">
        <v>41.5</v>
      </c>
      <c r="AB279" t="s">
        <v>2</v>
      </c>
      <c r="AC279" t="s">
        <v>2</v>
      </c>
      <c r="AD279" t="s">
        <v>1</v>
      </c>
      <c r="AE279" t="s">
        <v>0</v>
      </c>
      <c r="AF279">
        <v>172824193.152688</v>
      </c>
      <c r="AG279">
        <v>181925421.51856801</v>
      </c>
      <c r="AH279">
        <v>169258131.06205001</v>
      </c>
      <c r="AI279">
        <v>525889.03190478205</v>
      </c>
      <c r="AJ279">
        <v>518336.89571816497</v>
      </c>
      <c r="AK279">
        <v>920810.80382283195</v>
      </c>
      <c r="AL279">
        <v>1116984.13235888</v>
      </c>
      <c r="AM279">
        <v>1212298.7902526199</v>
      </c>
      <c r="AN279">
        <v>74119623.517919898</v>
      </c>
      <c r="AO279">
        <v>72073462.139950603</v>
      </c>
      <c r="AP279">
        <v>66851619.410667904</v>
      </c>
      <c r="AQ279">
        <v>1056778.0211124399</v>
      </c>
      <c r="AR279">
        <v>400438.49649189401</v>
      </c>
      <c r="AS279">
        <v>2869033.9108426301</v>
      </c>
      <c r="AT279">
        <v>120744.65923224299</v>
      </c>
      <c r="AU279">
        <v>172824193.152688</v>
      </c>
      <c r="AV279">
        <v>920810.80382283195</v>
      </c>
      <c r="AW279">
        <v>1056778.0211124399</v>
      </c>
      <c r="AX279">
        <v>3.7396924043024802</v>
      </c>
      <c r="AY279">
        <v>35.818643008585703</v>
      </c>
      <c r="AZ279" s="1">
        <v>88.663873856756496</v>
      </c>
      <c r="BA279">
        <v>5.0000000000000001E-3</v>
      </c>
      <c r="BB279">
        <v>6.0000000000000001E-3</v>
      </c>
      <c r="BC279">
        <v>1.1479999999999999</v>
      </c>
      <c r="BD279">
        <v>-7.55</v>
      </c>
      <c r="BE279">
        <v>-7.35</v>
      </c>
      <c r="BF279">
        <v>0.2</v>
      </c>
      <c r="BG279" s="1">
        <v>9.6045986108572693E-5</v>
      </c>
      <c r="BH279">
        <v>1.2955921446922101E-4</v>
      </c>
      <c r="BI279">
        <v>0.85157003636203799</v>
      </c>
      <c r="BJ279">
        <v>5.3425579772893605E-4</v>
      </c>
      <c r="BK279">
        <v>4.2501235900400101E-4</v>
      </c>
      <c r="BL279" s="1">
        <v>0.99161527166379904</v>
      </c>
      <c r="BM279" s="1">
        <v>6.2</v>
      </c>
      <c r="BN279" s="1">
        <v>6.6</v>
      </c>
      <c r="BO279" s="1">
        <v>6.2</v>
      </c>
      <c r="BP279" s="1">
        <v>4.9000000000000004</v>
      </c>
      <c r="BQ279" s="1">
        <v>2</v>
      </c>
      <c r="BR279">
        <v>2.4</v>
      </c>
      <c r="BS279">
        <v>1.9</v>
      </c>
      <c r="BT279">
        <v>5.3</v>
      </c>
      <c r="BU279">
        <v>8.6999999999999993</v>
      </c>
      <c r="BV279">
        <v>9.1</v>
      </c>
      <c r="BW279">
        <v>8.6999999999999993</v>
      </c>
      <c r="BX279">
        <v>0</v>
      </c>
      <c r="BY279">
        <v>4.2</v>
      </c>
    </row>
    <row r="280" spans="1:79" x14ac:dyDescent="0.3">
      <c r="A280">
        <v>116</v>
      </c>
      <c r="B280" t="s">
        <v>9</v>
      </c>
      <c r="F280" t="s">
        <v>340</v>
      </c>
      <c r="L280" t="s">
        <v>631</v>
      </c>
      <c r="M280" t="s">
        <v>4</v>
      </c>
      <c r="N280" t="s">
        <v>5</v>
      </c>
      <c r="O280" t="s">
        <v>3</v>
      </c>
      <c r="P280" t="s">
        <v>34</v>
      </c>
      <c r="Q280" t="s">
        <v>3</v>
      </c>
      <c r="R280">
        <v>648.36928999999998</v>
      </c>
      <c r="S280">
        <v>649.37656000000004</v>
      </c>
      <c r="T280">
        <v>22.31</v>
      </c>
      <c r="U280">
        <v>274415219.59216303</v>
      </c>
      <c r="V280">
        <v>9</v>
      </c>
      <c r="W280">
        <v>1</v>
      </c>
      <c r="X280">
        <v>0</v>
      </c>
      <c r="Y280">
        <v>82.6</v>
      </c>
      <c r="Z280">
        <v>9.1</v>
      </c>
      <c r="AB280" t="s">
        <v>2</v>
      </c>
      <c r="AC280" t="s">
        <v>2</v>
      </c>
      <c r="AD280" t="s">
        <v>1</v>
      </c>
      <c r="AE280" t="s">
        <v>0</v>
      </c>
      <c r="AF280">
        <v>259144152.59031099</v>
      </c>
      <c r="AG280">
        <v>125844319.26431499</v>
      </c>
      <c r="AH280">
        <v>274415219.59216303</v>
      </c>
      <c r="AI280">
        <v>179288.45393108501</v>
      </c>
      <c r="AJ280">
        <v>21127937.826047901</v>
      </c>
      <c r="AK280">
        <v>98663646.297653601</v>
      </c>
      <c r="AL280">
        <v>109622152.90381899</v>
      </c>
      <c r="AM280">
        <v>3321394.6784856701</v>
      </c>
      <c r="AN280">
        <v>230748799.223809</v>
      </c>
      <c r="AO280">
        <v>143292998.12261</v>
      </c>
      <c r="AP280">
        <v>141251726.69395801</v>
      </c>
      <c r="AQ280">
        <v>65957532.883556202</v>
      </c>
      <c r="AR280">
        <v>50019706.928239703</v>
      </c>
      <c r="AS280">
        <v>73575341.939792499</v>
      </c>
      <c r="AT280">
        <v>798636.35851118399</v>
      </c>
      <c r="AU280">
        <v>259144152.59031099</v>
      </c>
      <c r="AV280">
        <v>98663646.297653601</v>
      </c>
      <c r="AW280">
        <v>65957532.883556202</v>
      </c>
      <c r="AX280">
        <v>37.182020884810498</v>
      </c>
      <c r="AY280">
        <v>63.083698983412603</v>
      </c>
      <c r="AZ280">
        <v>19.0240836275464</v>
      </c>
      <c r="BA280">
        <v>0.38100000000000001</v>
      </c>
      <c r="BB280">
        <v>0.255</v>
      </c>
      <c r="BC280">
        <v>0.66900000000000004</v>
      </c>
      <c r="BD280">
        <v>-1.39</v>
      </c>
      <c r="BE280">
        <v>-1.97</v>
      </c>
      <c r="BF280">
        <v>-0.57999999999999996</v>
      </c>
      <c r="BG280">
        <v>0.102331540527052</v>
      </c>
      <c r="BH280">
        <v>0.107839462842447</v>
      </c>
      <c r="BI280">
        <v>0.99906799097701604</v>
      </c>
      <c r="BJ280">
        <v>0.18677901333827501</v>
      </c>
      <c r="BK280">
        <v>0.152978087621961</v>
      </c>
      <c r="BL280">
        <v>0.999999927105924</v>
      </c>
      <c r="BN280">
        <v>3.6</v>
      </c>
      <c r="BO280">
        <v>3.6</v>
      </c>
      <c r="BP280">
        <v>4.5</v>
      </c>
      <c r="BQ280">
        <v>2.6</v>
      </c>
      <c r="BR280">
        <v>3.9</v>
      </c>
      <c r="BS280">
        <v>4.3</v>
      </c>
      <c r="BT280">
        <v>0.2</v>
      </c>
      <c r="BU280">
        <v>5.3</v>
      </c>
      <c r="BV280">
        <v>3.8</v>
      </c>
      <c r="BW280">
        <v>4.9000000000000004</v>
      </c>
      <c r="BX280">
        <v>3.2</v>
      </c>
      <c r="BY280">
        <v>3.6</v>
      </c>
      <c r="BZ280">
        <v>4.7</v>
      </c>
      <c r="CA280">
        <v>0.4</v>
      </c>
    </row>
    <row r="281" spans="1:79" x14ac:dyDescent="0.3">
      <c r="A281">
        <v>130</v>
      </c>
      <c r="B281" t="s">
        <v>9</v>
      </c>
      <c r="F281" t="s">
        <v>340</v>
      </c>
      <c r="L281" t="s">
        <v>630</v>
      </c>
      <c r="M281" t="s">
        <v>5</v>
      </c>
      <c r="N281" t="s">
        <v>5</v>
      </c>
      <c r="O281" t="s">
        <v>3</v>
      </c>
      <c r="P281" t="s">
        <v>34</v>
      </c>
      <c r="Q281" t="s">
        <v>3</v>
      </c>
      <c r="R281">
        <v>421.09289000000001</v>
      </c>
      <c r="S281">
        <v>422.10016000000002</v>
      </c>
      <c r="T281">
        <v>20.475000000000001</v>
      </c>
      <c r="U281">
        <v>134826904.821096</v>
      </c>
      <c r="V281">
        <v>71</v>
      </c>
      <c r="W281">
        <v>6</v>
      </c>
      <c r="X281">
        <v>0</v>
      </c>
      <c r="Y281">
        <v>46.2</v>
      </c>
      <c r="Z281">
        <v>7.3</v>
      </c>
      <c r="AB281" t="s">
        <v>2</v>
      </c>
      <c r="AC281" t="s">
        <v>2</v>
      </c>
      <c r="AD281" t="s">
        <v>1</v>
      </c>
      <c r="AE281" t="s">
        <v>0</v>
      </c>
      <c r="AF281">
        <v>134826904.821096</v>
      </c>
      <c r="AG281">
        <v>125531944.44870199</v>
      </c>
      <c r="AH281">
        <v>128164176.629612</v>
      </c>
      <c r="AI281">
        <v>637048.77928340097</v>
      </c>
      <c r="AJ281">
        <v>126229351.721781</v>
      </c>
      <c r="AK281">
        <v>132395558.10684</v>
      </c>
      <c r="AL281">
        <v>129349303.960237</v>
      </c>
      <c r="AM281">
        <v>398439.84843163902</v>
      </c>
      <c r="AN281">
        <v>127802153.83418199</v>
      </c>
      <c r="AO281">
        <v>116852018.72477999</v>
      </c>
      <c r="AP281">
        <v>119911973.62859</v>
      </c>
      <c r="AQ281">
        <v>82468880.039685205</v>
      </c>
      <c r="AR281">
        <v>97688337.469624907</v>
      </c>
      <c r="AS281">
        <v>102171206.202611</v>
      </c>
      <c r="AT281">
        <v>522436.95279962302</v>
      </c>
      <c r="AU281">
        <v>128164176.629612</v>
      </c>
      <c r="AV281">
        <v>129349303.960237</v>
      </c>
      <c r="AW281">
        <v>97688337.469624907</v>
      </c>
      <c r="AX281">
        <v>3.6993247411594501</v>
      </c>
      <c r="AY281">
        <v>2.3840578716093099</v>
      </c>
      <c r="AZ281" s="1">
        <v>10.9736311090781</v>
      </c>
      <c r="BA281" s="1">
        <v>1.0089999999999999</v>
      </c>
      <c r="BB281">
        <v>0.76200000000000001</v>
      </c>
      <c r="BC281">
        <v>0.755</v>
      </c>
      <c r="BD281">
        <v>0.01</v>
      </c>
      <c r="BE281">
        <v>-0.39</v>
      </c>
      <c r="BF281">
        <v>-0.41</v>
      </c>
      <c r="BG281">
        <v>0.99977620188595695</v>
      </c>
      <c r="BH281">
        <v>3.1726690722519999E-3</v>
      </c>
      <c r="BI281">
        <v>3.2310444201786299E-3</v>
      </c>
      <c r="BJ281">
        <v>0.99999987688113601</v>
      </c>
      <c r="BK281">
        <v>6.4429103084323799E-3</v>
      </c>
      <c r="BL281">
        <v>1.11720781029266E-2</v>
      </c>
      <c r="BM281" s="1">
        <v>6.6</v>
      </c>
      <c r="BN281">
        <v>6.6</v>
      </c>
      <c r="BO281">
        <v>6.2</v>
      </c>
      <c r="BP281">
        <v>1.9</v>
      </c>
      <c r="BQ281">
        <v>6.2</v>
      </c>
      <c r="BR281">
        <v>6.2</v>
      </c>
      <c r="BS281">
        <v>6.6</v>
      </c>
      <c r="BT281">
        <v>4.2</v>
      </c>
      <c r="BU281">
        <v>9.6</v>
      </c>
      <c r="BV281">
        <v>9.1999999999999993</v>
      </c>
      <c r="BW281">
        <v>9.1999999999999993</v>
      </c>
      <c r="BX281">
        <v>6.6</v>
      </c>
      <c r="BY281">
        <v>6.2</v>
      </c>
      <c r="BZ281">
        <v>6.6</v>
      </c>
      <c r="CA281">
        <v>3.4</v>
      </c>
    </row>
    <row r="282" spans="1:79" x14ac:dyDescent="0.3">
      <c r="A282">
        <v>131</v>
      </c>
      <c r="B282" t="s">
        <v>9</v>
      </c>
      <c r="F282" t="s">
        <v>340</v>
      </c>
      <c r="L282" t="s">
        <v>629</v>
      </c>
      <c r="M282" t="s">
        <v>4</v>
      </c>
      <c r="N282" t="s">
        <v>34</v>
      </c>
      <c r="O282" t="s">
        <v>3</v>
      </c>
      <c r="P282" t="s">
        <v>34</v>
      </c>
      <c r="Q282" t="s">
        <v>3</v>
      </c>
      <c r="R282">
        <v>648.36964999999998</v>
      </c>
      <c r="S282">
        <v>649.37693000000002</v>
      </c>
      <c r="T282">
        <v>22.417000000000002</v>
      </c>
      <c r="U282">
        <v>430615414.03207898</v>
      </c>
      <c r="V282">
        <v>4</v>
      </c>
      <c r="W282">
        <v>1</v>
      </c>
      <c r="X282">
        <v>0</v>
      </c>
      <c r="Y282">
        <v>82.6</v>
      </c>
      <c r="Z282">
        <v>9.1</v>
      </c>
      <c r="AB282" t="s">
        <v>2</v>
      </c>
      <c r="AC282" t="s">
        <v>2</v>
      </c>
      <c r="AD282" t="s">
        <v>1</v>
      </c>
      <c r="AE282" t="s">
        <v>0</v>
      </c>
      <c r="AF282">
        <v>430615414.03207898</v>
      </c>
      <c r="AG282">
        <v>268468533.46408701</v>
      </c>
      <c r="AH282">
        <v>100658125.839333</v>
      </c>
      <c r="AI282">
        <v>2108700.7230864801</v>
      </c>
      <c r="AJ282">
        <v>59877318.304503299</v>
      </c>
      <c r="AK282">
        <v>54358389.885583997</v>
      </c>
      <c r="AL282">
        <v>59398159.194192998</v>
      </c>
      <c r="AM282">
        <v>5489137.1435859604</v>
      </c>
      <c r="AN282">
        <v>130033876.59543601</v>
      </c>
      <c r="AO282">
        <v>69901252.0096827</v>
      </c>
      <c r="AP282">
        <v>141251726.69395801</v>
      </c>
      <c r="AQ282">
        <v>65556516.856529698</v>
      </c>
      <c r="AR282">
        <v>26874579.632764101</v>
      </c>
      <c r="AS282">
        <v>43048867.695019998</v>
      </c>
      <c r="AT282">
        <v>657144.726347344</v>
      </c>
      <c r="AU282">
        <v>268468533.46408701</v>
      </c>
      <c r="AV282">
        <v>59398159.194192998</v>
      </c>
      <c r="AW282">
        <v>43048867.695019998</v>
      </c>
      <c r="AX282">
        <v>61.889983157218602</v>
      </c>
      <c r="AY282">
        <v>5.2825546204992104</v>
      </c>
      <c r="AZ282">
        <v>43.0185884753121</v>
      </c>
      <c r="BA282">
        <v>0.221</v>
      </c>
      <c r="BB282">
        <v>0.16</v>
      </c>
      <c r="BC282">
        <v>0.72499999999999998</v>
      </c>
      <c r="BD282">
        <v>-2.1800000000000002</v>
      </c>
      <c r="BE282">
        <v>-2.64</v>
      </c>
      <c r="BF282">
        <v>-0.46</v>
      </c>
      <c r="BG282">
        <v>3.5842344936652899E-2</v>
      </c>
      <c r="BH282">
        <v>1.4897320436801E-2</v>
      </c>
      <c r="BI282">
        <v>0.73737020112615104</v>
      </c>
      <c r="BJ282">
        <v>7.6907002185878995E-2</v>
      </c>
      <c r="BK282">
        <v>2.5615132242025801E-2</v>
      </c>
      <c r="BL282">
        <v>0.91395507217997696</v>
      </c>
      <c r="BM282">
        <v>3.9</v>
      </c>
      <c r="BN282">
        <v>3.6</v>
      </c>
      <c r="BO282">
        <v>3.6</v>
      </c>
      <c r="BP282">
        <v>1.4</v>
      </c>
      <c r="BQ282">
        <v>4.3</v>
      </c>
      <c r="BT282">
        <v>1.6</v>
      </c>
      <c r="BV282">
        <v>4.4000000000000004</v>
      </c>
      <c r="BW282">
        <v>4.4000000000000004</v>
      </c>
      <c r="BX282">
        <v>3.2</v>
      </c>
      <c r="BY282">
        <v>5.0999999999999996</v>
      </c>
      <c r="CA282">
        <v>1.1000000000000001</v>
      </c>
    </row>
    <row r="283" spans="1:79" x14ac:dyDescent="0.3">
      <c r="A283">
        <v>186</v>
      </c>
      <c r="B283" t="s">
        <v>9</v>
      </c>
      <c r="F283" t="s">
        <v>340</v>
      </c>
      <c r="L283" t="s">
        <v>628</v>
      </c>
      <c r="M283" t="s">
        <v>4</v>
      </c>
      <c r="N283" t="s">
        <v>34</v>
      </c>
      <c r="O283" t="s">
        <v>3</v>
      </c>
      <c r="P283" t="s">
        <v>34</v>
      </c>
      <c r="Q283" t="s">
        <v>3</v>
      </c>
      <c r="R283">
        <v>648.36942999999997</v>
      </c>
      <c r="S283">
        <v>649.37671</v>
      </c>
      <c r="T283">
        <v>21.681999999999999</v>
      </c>
      <c r="U283">
        <v>301992805.18791199</v>
      </c>
      <c r="V283">
        <v>9</v>
      </c>
      <c r="W283">
        <v>1</v>
      </c>
      <c r="X283">
        <v>0</v>
      </c>
      <c r="Y283">
        <v>79.900000000000006</v>
      </c>
      <c r="Z283">
        <v>9</v>
      </c>
      <c r="AB283" t="s">
        <v>2</v>
      </c>
      <c r="AC283" t="s">
        <v>2</v>
      </c>
      <c r="AD283" t="s">
        <v>1</v>
      </c>
      <c r="AE283" t="s">
        <v>0</v>
      </c>
      <c r="AF283">
        <v>301992805.18791199</v>
      </c>
      <c r="AG283">
        <v>270000039.23743302</v>
      </c>
      <c r="AH283">
        <v>287493087.13750303</v>
      </c>
      <c r="AI283">
        <v>938766.12939681497</v>
      </c>
      <c r="AJ283">
        <v>34807638.911244102</v>
      </c>
      <c r="AK283">
        <v>41619597.478233904</v>
      </c>
      <c r="AL283">
        <v>41153301.856943399</v>
      </c>
      <c r="AM283">
        <v>202695.87330052501</v>
      </c>
      <c r="AN283">
        <v>182902427.245058</v>
      </c>
      <c r="AO283">
        <v>97390018.182905003</v>
      </c>
      <c r="AP283">
        <v>84419816.985256806</v>
      </c>
      <c r="AQ283">
        <v>30876192.805252399</v>
      </c>
      <c r="AR283">
        <v>22991768.060236599</v>
      </c>
      <c r="AS283">
        <v>22683677.022518601</v>
      </c>
      <c r="AT283">
        <v>352212.086525922</v>
      </c>
      <c r="AU283">
        <v>287493087.13750303</v>
      </c>
      <c r="AV283">
        <v>41153301.856943399</v>
      </c>
      <c r="AW283">
        <v>22991768.060236599</v>
      </c>
      <c r="AX283">
        <v>5.5916114704213902</v>
      </c>
      <c r="AY283">
        <v>9.7093288262574102</v>
      </c>
      <c r="AZ283">
        <v>18.197790215980699</v>
      </c>
      <c r="BA283">
        <v>0.14299999999999999</v>
      </c>
      <c r="BB283">
        <v>0.08</v>
      </c>
      <c r="BC283">
        <v>0.55900000000000005</v>
      </c>
      <c r="BD283">
        <v>-2.8</v>
      </c>
      <c r="BE283">
        <v>-3.64</v>
      </c>
      <c r="BF283">
        <v>-0.84</v>
      </c>
      <c r="BG283" s="1">
        <v>2.1819845335002701E-6</v>
      </c>
      <c r="BH283" s="1">
        <v>8.9929122615295398E-7</v>
      </c>
      <c r="BI283">
        <v>1.04341817192231E-2</v>
      </c>
      <c r="BJ283" s="1">
        <v>2.6665805015373399E-5</v>
      </c>
      <c r="BK283" s="1">
        <v>8.9797519021224193E-6</v>
      </c>
      <c r="BL283">
        <v>2.9129990298020901E-2</v>
      </c>
      <c r="BM283">
        <v>3.2</v>
      </c>
      <c r="BN283">
        <v>2.8</v>
      </c>
      <c r="BO283">
        <v>3.2</v>
      </c>
      <c r="BP283">
        <v>0</v>
      </c>
      <c r="BQ283">
        <v>3.2</v>
      </c>
      <c r="BR283">
        <v>3.6</v>
      </c>
      <c r="BS283">
        <v>2.4</v>
      </c>
      <c r="BT283">
        <v>1.9</v>
      </c>
      <c r="BU283">
        <v>3.2</v>
      </c>
      <c r="BV283">
        <v>3.9</v>
      </c>
      <c r="BW283">
        <v>3.6</v>
      </c>
      <c r="BX283">
        <v>2.8</v>
      </c>
      <c r="BY283">
        <v>2.2000000000000002</v>
      </c>
      <c r="BZ283">
        <v>3</v>
      </c>
    </row>
    <row r="284" spans="1:79" x14ac:dyDescent="0.3">
      <c r="A284">
        <v>207</v>
      </c>
      <c r="B284" t="s">
        <v>9</v>
      </c>
      <c r="C284" t="s">
        <v>8</v>
      </c>
      <c r="F284" t="s">
        <v>340</v>
      </c>
      <c r="L284" t="s">
        <v>627</v>
      </c>
      <c r="M284" t="s">
        <v>4</v>
      </c>
      <c r="N284" t="s">
        <v>34</v>
      </c>
      <c r="O284" t="s">
        <v>3</v>
      </c>
      <c r="P284" t="s">
        <v>25</v>
      </c>
      <c r="Q284" t="s">
        <v>3</v>
      </c>
      <c r="R284">
        <v>715.45048999999995</v>
      </c>
      <c r="S284">
        <v>716.45776999999998</v>
      </c>
      <c r="T284">
        <v>15.244999999999999</v>
      </c>
      <c r="U284">
        <v>158473362.97785699</v>
      </c>
      <c r="V284">
        <v>6</v>
      </c>
      <c r="W284">
        <v>1</v>
      </c>
      <c r="X284">
        <v>0</v>
      </c>
      <c r="Y284">
        <v>88.5</v>
      </c>
      <c r="Z284">
        <v>55.1</v>
      </c>
      <c r="AB284" t="s">
        <v>2</v>
      </c>
      <c r="AC284" t="s">
        <v>2</v>
      </c>
      <c r="AD284" t="s">
        <v>1</v>
      </c>
      <c r="AE284" t="s">
        <v>0</v>
      </c>
      <c r="AF284">
        <v>158473362.97785699</v>
      </c>
      <c r="AG284">
        <v>154299119.37218001</v>
      </c>
      <c r="AH284">
        <v>153863990.568405</v>
      </c>
      <c r="AI284">
        <v>238260.46789044599</v>
      </c>
      <c r="AJ284">
        <v>34068135.4666434</v>
      </c>
      <c r="AK284">
        <v>32562629.139648002</v>
      </c>
      <c r="AL284">
        <v>31952321.216112599</v>
      </c>
      <c r="AM284">
        <v>574202.95393256901</v>
      </c>
      <c r="AN284">
        <v>80645066.1084508</v>
      </c>
      <c r="AO284">
        <v>70016909.160998896</v>
      </c>
      <c r="AP284">
        <v>72360072.857362702</v>
      </c>
      <c r="AQ284">
        <v>4407389.0156654101</v>
      </c>
      <c r="AR284">
        <v>5514163.6095560798</v>
      </c>
      <c r="AS284">
        <v>5875191.9567791903</v>
      </c>
      <c r="AT284">
        <v>163070.536134628</v>
      </c>
      <c r="AU284">
        <v>154299119.37218001</v>
      </c>
      <c r="AV284">
        <v>32562629.139648002</v>
      </c>
      <c r="AW284">
        <v>5514163.6095560798</v>
      </c>
      <c r="AX284">
        <v>1.63613120436316</v>
      </c>
      <c r="AY284">
        <v>3.3139952667358501</v>
      </c>
      <c r="AZ284" s="1">
        <v>14.524972438244999</v>
      </c>
      <c r="BA284">
        <v>0.21099999999999999</v>
      </c>
      <c r="BB284">
        <v>3.5999999999999997E-2</v>
      </c>
      <c r="BC284">
        <v>0.16900000000000001</v>
      </c>
      <c r="BD284">
        <v>-2.2400000000000002</v>
      </c>
      <c r="BE284">
        <v>-4.8099999999999996</v>
      </c>
      <c r="BF284">
        <v>-2.56</v>
      </c>
      <c r="BG284" s="1">
        <v>1.72320956970395E-6</v>
      </c>
      <c r="BH284" s="1">
        <v>1.09454521002306E-8</v>
      </c>
      <c r="BI284" s="1">
        <v>8.4165211911013703E-7</v>
      </c>
      <c r="BJ284" s="1">
        <v>2.2731352364218502E-5</v>
      </c>
      <c r="BK284" s="1">
        <v>3.33596579285658E-7</v>
      </c>
      <c r="BL284" s="1">
        <v>2.3298852057675598E-5</v>
      </c>
      <c r="BM284" s="1">
        <v>6.2</v>
      </c>
      <c r="BN284" s="1">
        <v>6.2</v>
      </c>
      <c r="BO284" s="1">
        <v>6.2</v>
      </c>
      <c r="BP284" s="1">
        <v>2.2999999999999998</v>
      </c>
      <c r="BQ284" s="1">
        <v>6.2</v>
      </c>
      <c r="BR284">
        <v>6.6</v>
      </c>
      <c r="BS284">
        <v>6.6</v>
      </c>
      <c r="BT284">
        <v>2.7</v>
      </c>
      <c r="BU284">
        <v>8.6999999999999993</v>
      </c>
      <c r="BV284">
        <v>8.6999999999999993</v>
      </c>
      <c r="BW284">
        <v>8.4</v>
      </c>
      <c r="BX284">
        <v>3.6</v>
      </c>
      <c r="BY284">
        <v>3.1</v>
      </c>
      <c r="BZ284">
        <v>3.9</v>
      </c>
    </row>
    <row r="285" spans="1:79" x14ac:dyDescent="0.3">
      <c r="A285">
        <v>215</v>
      </c>
      <c r="B285" t="s">
        <v>9</v>
      </c>
      <c r="F285" t="s">
        <v>340</v>
      </c>
      <c r="L285" t="s">
        <v>626</v>
      </c>
      <c r="M285" t="s">
        <v>4</v>
      </c>
      <c r="N285" t="s">
        <v>5</v>
      </c>
      <c r="O285" t="s">
        <v>3</v>
      </c>
      <c r="P285" t="s">
        <v>34</v>
      </c>
      <c r="Q285" t="s">
        <v>3</v>
      </c>
      <c r="R285">
        <v>423.23856000000001</v>
      </c>
      <c r="S285">
        <v>424.24583999999999</v>
      </c>
      <c r="T285">
        <v>21.539000000000001</v>
      </c>
      <c r="U285">
        <v>70612002.319403395</v>
      </c>
      <c r="V285">
        <v>1</v>
      </c>
      <c r="W285">
        <v>1</v>
      </c>
      <c r="X285">
        <v>0</v>
      </c>
      <c r="Y285">
        <v>32.1</v>
      </c>
      <c r="Z285">
        <v>6.6</v>
      </c>
      <c r="AB285" t="s">
        <v>2</v>
      </c>
      <c r="AC285" t="s">
        <v>2</v>
      </c>
      <c r="AD285" t="s">
        <v>1</v>
      </c>
      <c r="AE285" t="s">
        <v>0</v>
      </c>
      <c r="AF285">
        <v>1904928.1382787901</v>
      </c>
      <c r="AG285">
        <v>935945.84773041797</v>
      </c>
      <c r="AH285">
        <v>1150220.8831756599</v>
      </c>
      <c r="AI285">
        <v>1496885.0262451</v>
      </c>
      <c r="AJ285">
        <v>55106602.614454798</v>
      </c>
      <c r="AK285">
        <v>70612002.319403395</v>
      </c>
      <c r="AL285">
        <v>69708039.345477507</v>
      </c>
      <c r="AM285">
        <v>105745.35555520401</v>
      </c>
      <c r="AN285">
        <v>23399046.1517189</v>
      </c>
      <c r="AO285">
        <v>21372422.476364199</v>
      </c>
      <c r="AP285">
        <v>18671304.728950702</v>
      </c>
      <c r="AQ285">
        <v>2082816.3913988001</v>
      </c>
      <c r="AR285">
        <v>1901605.3960818199</v>
      </c>
      <c r="AS285">
        <v>1837447.78359247</v>
      </c>
      <c r="AT285">
        <v>2482274.2575063398</v>
      </c>
      <c r="AU285">
        <v>1150220.8831756599</v>
      </c>
      <c r="AV285">
        <v>69708039.345477507</v>
      </c>
      <c r="AW285">
        <v>1901605.3960818199</v>
      </c>
      <c r="AX285">
        <v>38.259408953050396</v>
      </c>
      <c r="AY285" s="1">
        <v>13.359754244981101</v>
      </c>
      <c r="AZ285" s="1">
        <v>6.5573070510924198</v>
      </c>
      <c r="BA285">
        <v>60.603999999999999</v>
      </c>
      <c r="BB285">
        <v>1.653</v>
      </c>
      <c r="BC285" s="1">
        <v>2.7E-2</v>
      </c>
      <c r="BD285">
        <v>5.92</v>
      </c>
      <c r="BE285">
        <v>0.73</v>
      </c>
      <c r="BF285">
        <v>-5.2</v>
      </c>
      <c r="BG285" s="1">
        <v>1.80412100125871E-6</v>
      </c>
      <c r="BH285">
        <v>0.13904049565575599</v>
      </c>
      <c r="BI285" s="1">
        <v>3.3351300752215698E-6</v>
      </c>
      <c r="BJ285" s="1">
        <v>2.35225203157744E-5</v>
      </c>
      <c r="BK285">
        <v>0.192308036896846</v>
      </c>
      <c r="BL285" s="1">
        <v>5.4835431839185199E-5</v>
      </c>
      <c r="BM285" s="1">
        <v>4.5</v>
      </c>
      <c r="BN285" s="1">
        <v>4.7</v>
      </c>
      <c r="BO285" s="1"/>
      <c r="BP285" s="1">
        <v>5.7</v>
      </c>
      <c r="BQ285" s="1">
        <v>6.2</v>
      </c>
      <c r="BR285">
        <v>6.6</v>
      </c>
      <c r="BS285">
        <v>6.6</v>
      </c>
      <c r="BU285">
        <v>8.4</v>
      </c>
      <c r="BV285">
        <v>8.4</v>
      </c>
      <c r="BW285">
        <v>8</v>
      </c>
      <c r="BX285">
        <v>4.9000000000000004</v>
      </c>
      <c r="BY285">
        <v>6.8</v>
      </c>
      <c r="BZ285">
        <v>5.7</v>
      </c>
      <c r="CA285">
        <v>6.8</v>
      </c>
    </row>
    <row r="286" spans="1:79" x14ac:dyDescent="0.3">
      <c r="A286">
        <v>218</v>
      </c>
      <c r="B286" t="s">
        <v>9</v>
      </c>
      <c r="F286" t="s">
        <v>340</v>
      </c>
      <c r="L286" t="s">
        <v>625</v>
      </c>
      <c r="M286" t="s">
        <v>4</v>
      </c>
      <c r="N286" t="s">
        <v>5</v>
      </c>
      <c r="O286" t="s">
        <v>3</v>
      </c>
      <c r="P286" t="s">
        <v>34</v>
      </c>
      <c r="Q286" t="s">
        <v>3</v>
      </c>
      <c r="R286">
        <v>342.18067000000002</v>
      </c>
      <c r="S286">
        <v>343.18795</v>
      </c>
      <c r="T286">
        <v>19.834</v>
      </c>
      <c r="U286">
        <v>88086369.350339606</v>
      </c>
      <c r="V286">
        <v>126</v>
      </c>
      <c r="W286">
        <v>7</v>
      </c>
      <c r="X286">
        <v>0</v>
      </c>
      <c r="Y286">
        <v>47.5</v>
      </c>
      <c r="Z286">
        <v>7.4</v>
      </c>
      <c r="AB286" t="s">
        <v>2</v>
      </c>
      <c r="AC286" t="s">
        <v>2</v>
      </c>
      <c r="AD286" t="s">
        <v>1</v>
      </c>
      <c r="AE286" t="s">
        <v>0</v>
      </c>
      <c r="AF286">
        <v>87058933.890177503</v>
      </c>
      <c r="AG286">
        <v>83862046.613867596</v>
      </c>
      <c r="AH286">
        <v>88086369.350339606</v>
      </c>
      <c r="AI286">
        <v>520527.25638111599</v>
      </c>
      <c r="AJ286">
        <v>79637911.056990296</v>
      </c>
      <c r="AK286">
        <v>83665337.874889299</v>
      </c>
      <c r="AL286">
        <v>79458625.583448604</v>
      </c>
      <c r="AM286">
        <v>312708.068761884</v>
      </c>
      <c r="AN286">
        <v>83750379.152586699</v>
      </c>
      <c r="AO286">
        <v>72754026.941573307</v>
      </c>
      <c r="AP286">
        <v>74027485.125397205</v>
      </c>
      <c r="AQ286">
        <v>47435088.7550487</v>
      </c>
      <c r="AR286">
        <v>55807249.785014503</v>
      </c>
      <c r="AS286">
        <v>53136061.151866302</v>
      </c>
      <c r="AT286">
        <v>551886.73657788895</v>
      </c>
      <c r="AU286">
        <v>87058933.890177503</v>
      </c>
      <c r="AV286">
        <v>79637911.056990296</v>
      </c>
      <c r="AW286">
        <v>53136061.151866302</v>
      </c>
      <c r="AX286">
        <v>2.5517246478055302</v>
      </c>
      <c r="AY286">
        <v>2.9395237051909602</v>
      </c>
      <c r="AZ286">
        <v>8.2040896525649902</v>
      </c>
      <c r="BA286">
        <v>0.91500000000000004</v>
      </c>
      <c r="BB286">
        <v>0.61</v>
      </c>
      <c r="BC286">
        <v>0.66700000000000004</v>
      </c>
      <c r="BD286">
        <v>-0.13</v>
      </c>
      <c r="BE286">
        <v>-0.71</v>
      </c>
      <c r="BF286">
        <v>-0.57999999999999996</v>
      </c>
      <c r="BG286">
        <v>0.35732011569102901</v>
      </c>
      <c r="BH286" s="1">
        <v>5.84497700035769E-5</v>
      </c>
      <c r="BI286">
        <v>1.28240239235522E-4</v>
      </c>
      <c r="BJ286">
        <v>0.50888860827677396</v>
      </c>
      <c r="BK286">
        <v>2.2034379226026099E-4</v>
      </c>
      <c r="BL286">
        <v>8.1778121406577396E-4</v>
      </c>
      <c r="BM286">
        <v>6.2</v>
      </c>
      <c r="BN286">
        <v>6.2</v>
      </c>
      <c r="BO286">
        <v>6.6</v>
      </c>
      <c r="BP286">
        <v>2.7</v>
      </c>
      <c r="BQ286">
        <v>6.2</v>
      </c>
      <c r="BR286">
        <v>6.2</v>
      </c>
      <c r="BS286">
        <v>6.6</v>
      </c>
      <c r="BT286">
        <v>4.5</v>
      </c>
      <c r="BU286">
        <v>8.6999999999999993</v>
      </c>
      <c r="BV286">
        <v>9.1</v>
      </c>
      <c r="BW286">
        <v>8.6999999999999993</v>
      </c>
      <c r="BX286">
        <v>6.2</v>
      </c>
      <c r="BY286">
        <v>6.2</v>
      </c>
      <c r="BZ286">
        <v>6.2</v>
      </c>
      <c r="CA286">
        <v>1.5</v>
      </c>
    </row>
    <row r="287" spans="1:79" x14ac:dyDescent="0.3">
      <c r="A287">
        <v>238</v>
      </c>
      <c r="B287" t="s">
        <v>9</v>
      </c>
      <c r="F287" t="s">
        <v>340</v>
      </c>
      <c r="L287" t="s">
        <v>624</v>
      </c>
      <c r="M287" t="s">
        <v>4</v>
      </c>
      <c r="N287" t="s">
        <v>5</v>
      </c>
      <c r="O287" t="s">
        <v>3</v>
      </c>
      <c r="P287" t="s">
        <v>3</v>
      </c>
      <c r="Q287" t="s">
        <v>3</v>
      </c>
      <c r="R287">
        <v>808.51561000000004</v>
      </c>
      <c r="S287">
        <v>405.26517000000001</v>
      </c>
      <c r="T287">
        <v>23.777999999999999</v>
      </c>
      <c r="U287">
        <v>29953707.319905199</v>
      </c>
      <c r="V287">
        <v>0</v>
      </c>
      <c r="W287">
        <v>1</v>
      </c>
      <c r="X287">
        <v>0</v>
      </c>
      <c r="Y287">
        <v>33.4</v>
      </c>
      <c r="Z287">
        <v>6.7</v>
      </c>
      <c r="AB287" t="s">
        <v>2</v>
      </c>
      <c r="AC287" t="s">
        <v>2</v>
      </c>
      <c r="AD287" t="s">
        <v>1</v>
      </c>
      <c r="AE287" t="s">
        <v>257</v>
      </c>
      <c r="AF287">
        <v>29953707.319905199</v>
      </c>
      <c r="AG287">
        <v>17817149.686275899</v>
      </c>
      <c r="AH287">
        <v>15016134.2500255</v>
      </c>
      <c r="AI287">
        <v>155277.63981945999</v>
      </c>
      <c r="AJ287">
        <v>17392209.403061401</v>
      </c>
      <c r="AK287">
        <v>14714151.220339701</v>
      </c>
      <c r="AL287">
        <v>16077006.3472421</v>
      </c>
      <c r="AM287">
        <v>168361.907497229</v>
      </c>
      <c r="AN287">
        <v>19106933.359499</v>
      </c>
      <c r="AO287">
        <v>20108569.295299798</v>
      </c>
      <c r="AP287">
        <v>10703500.3729984</v>
      </c>
      <c r="AQ287">
        <v>2554590.15611886</v>
      </c>
      <c r="AR287">
        <v>3498368.3930496499</v>
      </c>
      <c r="AS287">
        <v>4321475.6016003797</v>
      </c>
      <c r="AT287">
        <v>166085.22448871899</v>
      </c>
      <c r="AU287">
        <v>17817149.686275899</v>
      </c>
      <c r="AV287">
        <v>16077006.3472421</v>
      </c>
      <c r="AW287">
        <v>3498368.3930496499</v>
      </c>
      <c r="AX287">
        <v>37.938356997132701</v>
      </c>
      <c r="AY287">
        <v>8.3375228746671706</v>
      </c>
      <c r="AZ287">
        <v>25.5665770636083</v>
      </c>
      <c r="BA287">
        <v>0.90200000000000002</v>
      </c>
      <c r="BB287">
        <v>0.19600000000000001</v>
      </c>
      <c r="BC287">
        <v>0.218</v>
      </c>
      <c r="BD287">
        <v>-0.15</v>
      </c>
      <c r="BE287">
        <v>-2.35</v>
      </c>
      <c r="BF287">
        <v>-2.2000000000000002</v>
      </c>
      <c r="BG287">
        <v>0.58234062785466201</v>
      </c>
      <c r="BH287">
        <v>4.05133258676305E-4</v>
      </c>
      <c r="BI287">
        <v>8.4327716102094996E-4</v>
      </c>
      <c r="BJ287">
        <v>0.73879842901672999</v>
      </c>
      <c r="BK287">
        <v>1.1035366340790399E-3</v>
      </c>
      <c r="BL287">
        <v>3.71622895287381E-3</v>
      </c>
      <c r="BM287">
        <v>2</v>
      </c>
      <c r="BN287">
        <v>3</v>
      </c>
      <c r="BO287">
        <v>5.2</v>
      </c>
      <c r="BQ287">
        <v>3</v>
      </c>
      <c r="BR287">
        <v>3.3</v>
      </c>
      <c r="BS287">
        <v>3.7</v>
      </c>
      <c r="BU287">
        <v>3.1</v>
      </c>
      <c r="BV287">
        <v>1.9</v>
      </c>
      <c r="BW287">
        <v>3.2</v>
      </c>
      <c r="BX287">
        <v>1</v>
      </c>
      <c r="BY287">
        <v>0.2</v>
      </c>
      <c r="BZ287">
        <v>0.6</v>
      </c>
    </row>
    <row r="288" spans="1:79" x14ac:dyDescent="0.3">
      <c r="A288">
        <v>243</v>
      </c>
      <c r="B288" t="s">
        <v>9</v>
      </c>
      <c r="C288" t="s">
        <v>8</v>
      </c>
      <c r="F288" t="s">
        <v>340</v>
      </c>
      <c r="L288" t="s">
        <v>607</v>
      </c>
      <c r="M288" t="s">
        <v>4</v>
      </c>
      <c r="N288" t="s">
        <v>34</v>
      </c>
      <c r="O288" t="s">
        <v>3</v>
      </c>
      <c r="P288" t="s">
        <v>34</v>
      </c>
      <c r="Q288" t="s">
        <v>3</v>
      </c>
      <c r="R288">
        <v>486.29853000000003</v>
      </c>
      <c r="S288">
        <v>487.30581000000001</v>
      </c>
      <c r="T288">
        <v>22.164999999999999</v>
      </c>
      <c r="U288">
        <v>100061541.741391</v>
      </c>
      <c r="V288">
        <v>83</v>
      </c>
      <c r="W288">
        <v>1</v>
      </c>
      <c r="X288">
        <v>0</v>
      </c>
      <c r="Y288">
        <v>51.2</v>
      </c>
      <c r="Z288">
        <v>44.6</v>
      </c>
      <c r="AB288" t="s">
        <v>2</v>
      </c>
      <c r="AC288" t="s">
        <v>2</v>
      </c>
      <c r="AD288" t="s">
        <v>1</v>
      </c>
      <c r="AE288" t="s">
        <v>0</v>
      </c>
      <c r="AF288">
        <v>100061541.741391</v>
      </c>
      <c r="AG288">
        <v>97485949.253039107</v>
      </c>
      <c r="AH288">
        <v>99998214.337716997</v>
      </c>
      <c r="AI288">
        <v>1082846.6054654701</v>
      </c>
      <c r="AJ288">
        <v>1912416.7969537899</v>
      </c>
      <c r="AK288">
        <v>3731003.5687617799</v>
      </c>
      <c r="AL288">
        <v>422434.00598815299</v>
      </c>
      <c r="AM288">
        <v>1832503.5900044199</v>
      </c>
      <c r="AN288">
        <v>43198757.596094102</v>
      </c>
      <c r="AO288">
        <v>38600960.362032898</v>
      </c>
      <c r="AP288">
        <v>39724672.963356897</v>
      </c>
      <c r="AQ288">
        <v>3905706.98725911</v>
      </c>
      <c r="AR288">
        <v>341424.71256780002</v>
      </c>
      <c r="AS288">
        <v>324971.75683266902</v>
      </c>
      <c r="AT288">
        <v>159650.94400506601</v>
      </c>
      <c r="AU288">
        <v>99998214.337716997</v>
      </c>
      <c r="AV288">
        <v>1912416.7969537899</v>
      </c>
      <c r="AW288">
        <v>341424.71256780002</v>
      </c>
      <c r="AX288">
        <v>1.4811968854728299</v>
      </c>
      <c r="AY288">
        <v>81.950645403161502</v>
      </c>
      <c r="AZ288" s="1">
        <v>135.338492323997</v>
      </c>
      <c r="BA288" s="1">
        <v>1.9E-2</v>
      </c>
      <c r="BB288">
        <v>3.0000000000000001E-3</v>
      </c>
      <c r="BC288" s="1">
        <v>0.17899999999999999</v>
      </c>
      <c r="BD288" s="1">
        <v>-5.71</v>
      </c>
      <c r="BE288">
        <v>-8.19</v>
      </c>
      <c r="BF288">
        <v>-2.4900000000000002</v>
      </c>
      <c r="BG288">
        <v>6.0892678539599104E-3</v>
      </c>
      <c r="BH288">
        <v>2.9834863052068399E-3</v>
      </c>
      <c r="BI288">
        <v>0.73981062471826198</v>
      </c>
      <c r="BJ288">
        <v>1.7318743009726498E-2</v>
      </c>
      <c r="BK288">
        <v>6.12557318631735E-3</v>
      </c>
      <c r="BL288">
        <v>0.91559392309448695</v>
      </c>
      <c r="BM288">
        <v>6.2</v>
      </c>
      <c r="BN288" s="1">
        <v>6.2</v>
      </c>
      <c r="BO288">
        <v>6.2</v>
      </c>
      <c r="BP288">
        <v>1.5</v>
      </c>
      <c r="BQ288" s="1">
        <v>0.2</v>
      </c>
      <c r="BR288">
        <v>1</v>
      </c>
      <c r="BS288">
        <v>4.5</v>
      </c>
      <c r="BT288">
        <v>1.7</v>
      </c>
      <c r="BU288">
        <v>8</v>
      </c>
      <c r="BV288">
        <v>8</v>
      </c>
      <c r="BW288">
        <v>8.6999999999999993</v>
      </c>
      <c r="BX288">
        <v>0.2</v>
      </c>
      <c r="BY288">
        <v>4.5</v>
      </c>
      <c r="BZ288">
        <v>4.5</v>
      </c>
    </row>
    <row r="289" spans="1:79" x14ac:dyDescent="0.3">
      <c r="A289">
        <v>260</v>
      </c>
      <c r="B289" t="s">
        <v>9</v>
      </c>
      <c r="F289" t="s">
        <v>340</v>
      </c>
      <c r="L289" t="s">
        <v>623</v>
      </c>
      <c r="M289" t="s">
        <v>4</v>
      </c>
      <c r="N289" t="s">
        <v>5</v>
      </c>
      <c r="O289" t="s">
        <v>3</v>
      </c>
      <c r="P289" t="s">
        <v>34</v>
      </c>
      <c r="Q289" t="s">
        <v>3</v>
      </c>
      <c r="R289">
        <v>486.19574</v>
      </c>
      <c r="S289">
        <v>487.20301999999998</v>
      </c>
      <c r="T289">
        <v>21.454000000000001</v>
      </c>
      <c r="U289">
        <v>66023572.606096603</v>
      </c>
      <c r="V289">
        <v>8</v>
      </c>
      <c r="W289">
        <v>1</v>
      </c>
      <c r="X289">
        <v>0</v>
      </c>
      <c r="Y289">
        <v>49.9</v>
      </c>
      <c r="Z289">
        <v>7.5</v>
      </c>
      <c r="AB289" t="s">
        <v>2</v>
      </c>
      <c r="AC289" t="s">
        <v>2</v>
      </c>
      <c r="AD289" t="s">
        <v>1</v>
      </c>
      <c r="AE289" t="s">
        <v>0</v>
      </c>
      <c r="AF289">
        <v>66023572.606096603</v>
      </c>
      <c r="AG289">
        <v>64709095.7458902</v>
      </c>
      <c r="AH289">
        <v>61191457.163426898</v>
      </c>
      <c r="AI289">
        <v>945317.81092862203</v>
      </c>
      <c r="AJ289">
        <v>44351398.543337703</v>
      </c>
      <c r="AK289">
        <v>49410656.499442399</v>
      </c>
      <c r="AL289">
        <v>52469424.086346902</v>
      </c>
      <c r="AM289">
        <v>856315.40412723401</v>
      </c>
      <c r="AN289">
        <v>44199834.751846299</v>
      </c>
      <c r="AO289">
        <v>40641831.902001999</v>
      </c>
      <c r="AP289">
        <v>37264506.149672098</v>
      </c>
      <c r="AQ289">
        <v>5516652.6775952596</v>
      </c>
      <c r="AR289">
        <v>6247797.1543840803</v>
      </c>
      <c r="AS289">
        <v>6474183.0407154299</v>
      </c>
      <c r="AT289">
        <v>741852.79470848001</v>
      </c>
      <c r="AU289">
        <v>64709095.7458902</v>
      </c>
      <c r="AV289">
        <v>49410656.499442399</v>
      </c>
      <c r="AW289">
        <v>6247797.1543840803</v>
      </c>
      <c r="AX289">
        <v>3.9052388034213701</v>
      </c>
      <c r="AY289">
        <v>8.4110918032512298</v>
      </c>
      <c r="AZ289">
        <v>8.2316641556513606</v>
      </c>
      <c r="BA289">
        <v>0.76400000000000001</v>
      </c>
      <c r="BB289">
        <v>9.7000000000000003E-2</v>
      </c>
      <c r="BC289">
        <v>0.126</v>
      </c>
      <c r="BD289">
        <v>-0.39</v>
      </c>
      <c r="BE289">
        <v>-3.37</v>
      </c>
      <c r="BF289">
        <v>-2.98</v>
      </c>
      <c r="BG289">
        <v>8.6952980624138698E-3</v>
      </c>
      <c r="BH289" s="1">
        <v>5.4916896363721402E-8</v>
      </c>
      <c r="BI289" s="1">
        <v>1.4626434818865201E-7</v>
      </c>
      <c r="BJ289">
        <v>2.3343311650834302E-2</v>
      </c>
      <c r="BK289" s="1">
        <v>1.32252808066515E-6</v>
      </c>
      <c r="BL289" s="1">
        <v>8.2028252258128704E-6</v>
      </c>
      <c r="BM289">
        <v>6.6</v>
      </c>
      <c r="BN289" s="1">
        <v>6.6</v>
      </c>
      <c r="BO289">
        <v>6.2</v>
      </c>
      <c r="BP289">
        <v>4.9000000000000004</v>
      </c>
      <c r="BQ289">
        <v>6.2</v>
      </c>
      <c r="BR289">
        <v>6.6</v>
      </c>
      <c r="BS289">
        <v>6.6</v>
      </c>
      <c r="BT289">
        <v>4.5</v>
      </c>
      <c r="BU289">
        <v>8.6999999999999993</v>
      </c>
      <c r="BV289">
        <v>9.1</v>
      </c>
      <c r="BW289">
        <v>8.6999999999999993</v>
      </c>
      <c r="BX289">
        <v>5</v>
      </c>
      <c r="BY289">
        <v>5</v>
      </c>
      <c r="BZ289">
        <v>5</v>
      </c>
      <c r="CA289">
        <v>3</v>
      </c>
    </row>
    <row r="290" spans="1:79" x14ac:dyDescent="0.3">
      <c r="A290">
        <v>275</v>
      </c>
      <c r="B290" t="s">
        <v>9</v>
      </c>
      <c r="C290" t="s">
        <v>8</v>
      </c>
      <c r="F290" t="s">
        <v>340</v>
      </c>
      <c r="L290" t="s">
        <v>607</v>
      </c>
      <c r="M290" t="s">
        <v>4</v>
      </c>
      <c r="N290" t="s">
        <v>5</v>
      </c>
      <c r="O290" t="s">
        <v>3</v>
      </c>
      <c r="P290" t="s">
        <v>34</v>
      </c>
      <c r="Q290" t="s">
        <v>3</v>
      </c>
      <c r="R290">
        <v>486.29833000000002</v>
      </c>
      <c r="S290">
        <v>487.3057</v>
      </c>
      <c r="T290">
        <v>21.933</v>
      </c>
      <c r="U290">
        <v>107215081.16303501</v>
      </c>
      <c r="V290">
        <v>83</v>
      </c>
      <c r="W290">
        <v>1</v>
      </c>
      <c r="X290">
        <v>0</v>
      </c>
      <c r="Y290">
        <v>32.299999999999997</v>
      </c>
      <c r="Z290">
        <v>41.2</v>
      </c>
      <c r="AB290" t="s">
        <v>2</v>
      </c>
      <c r="AC290" t="s">
        <v>2</v>
      </c>
      <c r="AD290" t="s">
        <v>1</v>
      </c>
      <c r="AE290" t="s">
        <v>0</v>
      </c>
      <c r="AF290">
        <v>104448135.69472501</v>
      </c>
      <c r="AG290">
        <v>103125877.02312399</v>
      </c>
      <c r="AH290">
        <v>107215081.16303501</v>
      </c>
      <c r="AI290">
        <v>1041798.7085620899</v>
      </c>
      <c r="AJ290">
        <v>2686702.40853346</v>
      </c>
      <c r="AK290">
        <v>2749479.8772652</v>
      </c>
      <c r="AL290">
        <v>8816350.9124802798</v>
      </c>
      <c r="AM290">
        <v>2181402.8166574701</v>
      </c>
      <c r="AN290">
        <v>45006620.260507703</v>
      </c>
      <c r="AO290">
        <v>39326475.114610396</v>
      </c>
      <c r="AP290">
        <v>38996843.176682897</v>
      </c>
      <c r="AQ290">
        <v>1797128.0206494001</v>
      </c>
      <c r="AR290">
        <v>3302764.9250347498</v>
      </c>
      <c r="AS290">
        <v>5609072.0744115403</v>
      </c>
      <c r="AT290">
        <v>177904.64857311401</v>
      </c>
      <c r="AU290">
        <v>104448135.69472501</v>
      </c>
      <c r="AV290">
        <v>2749479.8772652</v>
      </c>
      <c r="AW290">
        <v>3302764.9250347498</v>
      </c>
      <c r="AX290">
        <v>1.98866651937626</v>
      </c>
      <c r="AY290">
        <v>74.1125479671053</v>
      </c>
      <c r="AZ290" s="1">
        <v>53.7849018761571</v>
      </c>
      <c r="BA290" s="1">
        <v>2.5999999999999999E-2</v>
      </c>
      <c r="BB290">
        <v>3.2000000000000001E-2</v>
      </c>
      <c r="BC290" s="1">
        <v>1.2010000000000001</v>
      </c>
      <c r="BD290" s="1">
        <v>-5.25</v>
      </c>
      <c r="BE290">
        <v>-4.9800000000000004</v>
      </c>
      <c r="BF290">
        <v>0.26</v>
      </c>
      <c r="BG290">
        <v>5.7308437243819299E-4</v>
      </c>
      <c r="BH290">
        <v>3.97210979116158E-4</v>
      </c>
      <c r="BI290">
        <v>0.85754351024830899</v>
      </c>
      <c r="BJ290">
        <v>2.3795207107119298E-3</v>
      </c>
      <c r="BK290">
        <v>1.0862937531740499E-3</v>
      </c>
      <c r="BL290">
        <v>0.99377094431361002</v>
      </c>
      <c r="BM290">
        <v>4.7</v>
      </c>
      <c r="BN290">
        <v>5.8</v>
      </c>
      <c r="BO290">
        <v>5.5</v>
      </c>
      <c r="BP290">
        <v>0</v>
      </c>
      <c r="BS290">
        <v>0.5</v>
      </c>
      <c r="BT290">
        <v>2.1</v>
      </c>
      <c r="BU290">
        <v>8</v>
      </c>
      <c r="BV290">
        <v>8.4</v>
      </c>
      <c r="BW290">
        <v>6.1</v>
      </c>
      <c r="BY290">
        <v>0.2</v>
      </c>
      <c r="BZ290">
        <v>0.8</v>
      </c>
    </row>
    <row r="291" spans="1:79" x14ac:dyDescent="0.3">
      <c r="A291">
        <v>310</v>
      </c>
      <c r="B291" t="s">
        <v>9</v>
      </c>
      <c r="C291" t="s">
        <v>8</v>
      </c>
      <c r="F291" t="s">
        <v>340</v>
      </c>
      <c r="L291" t="s">
        <v>622</v>
      </c>
      <c r="M291" t="s">
        <v>4</v>
      </c>
      <c r="N291" t="s">
        <v>34</v>
      </c>
      <c r="O291" t="s">
        <v>3</v>
      </c>
      <c r="P291" t="s">
        <v>34</v>
      </c>
      <c r="Q291" t="s">
        <v>3</v>
      </c>
      <c r="R291">
        <v>444.25123000000002</v>
      </c>
      <c r="S291">
        <v>445.25850000000003</v>
      </c>
      <c r="T291">
        <v>21.035</v>
      </c>
      <c r="U291">
        <v>169849218.557006</v>
      </c>
      <c r="V291">
        <v>143</v>
      </c>
      <c r="W291">
        <v>1</v>
      </c>
      <c r="X291">
        <v>0</v>
      </c>
      <c r="Y291">
        <v>36</v>
      </c>
      <c r="Z291">
        <v>38.700000000000003</v>
      </c>
      <c r="AB291" t="s">
        <v>2</v>
      </c>
      <c r="AC291" t="s">
        <v>2</v>
      </c>
      <c r="AD291" t="s">
        <v>1</v>
      </c>
      <c r="AE291" t="s">
        <v>0</v>
      </c>
      <c r="AF291">
        <v>169849218.557006</v>
      </c>
      <c r="AG291">
        <v>156844187.46160901</v>
      </c>
      <c r="AH291">
        <v>165681192.42153099</v>
      </c>
      <c r="AI291">
        <v>437593.36542888801</v>
      </c>
      <c r="AJ291">
        <v>2839352.6943523898</v>
      </c>
      <c r="AK291">
        <v>680676.61668266996</v>
      </c>
      <c r="AL291">
        <v>1603211.84015412</v>
      </c>
      <c r="AM291">
        <v>1094564.8295070799</v>
      </c>
      <c r="AN291">
        <v>71067966.412928</v>
      </c>
      <c r="AO291">
        <v>65869465.390849099</v>
      </c>
      <c r="AP291">
        <v>67572564.143661603</v>
      </c>
      <c r="AQ291">
        <v>612179.94296515197</v>
      </c>
      <c r="AR291">
        <v>740463.88702747796</v>
      </c>
      <c r="AS291">
        <v>476156.43570470001</v>
      </c>
      <c r="AT291">
        <v>215413.63700603601</v>
      </c>
      <c r="AU291">
        <v>165681192.42153099</v>
      </c>
      <c r="AV291">
        <v>1603211.84015412</v>
      </c>
      <c r="AW291">
        <v>612179.94296515197</v>
      </c>
      <c r="AX291">
        <v>4.0461462043416203</v>
      </c>
      <c r="AY291">
        <v>63.424382473551503</v>
      </c>
      <c r="AZ291">
        <v>21.681855513090699</v>
      </c>
      <c r="BA291">
        <v>0.01</v>
      </c>
      <c r="BB291">
        <v>4.0000000000000001E-3</v>
      </c>
      <c r="BC291">
        <v>0.38200000000000001</v>
      </c>
      <c r="BD291">
        <v>-6.69</v>
      </c>
      <c r="BE291">
        <v>-8.08</v>
      </c>
      <c r="BF291">
        <v>-1.39</v>
      </c>
      <c r="BG291" s="1">
        <v>2.74268853868165E-5</v>
      </c>
      <c r="BH291" s="1">
        <v>9.6307367378756192E-6</v>
      </c>
      <c r="BI291">
        <v>0.101976372015182</v>
      </c>
      <c r="BJ291">
        <v>1.9850466905961501E-4</v>
      </c>
      <c r="BK291" s="1">
        <v>5.0227052490271101E-5</v>
      </c>
      <c r="BL291">
        <v>0.19499825643631699</v>
      </c>
      <c r="BM291">
        <v>6.6</v>
      </c>
      <c r="BN291">
        <v>6.2</v>
      </c>
      <c r="BO291">
        <v>6.6</v>
      </c>
      <c r="BP291">
        <v>4.5</v>
      </c>
      <c r="BQ291">
        <v>0.6</v>
      </c>
      <c r="BR291">
        <v>2.2999999999999998</v>
      </c>
      <c r="BS291">
        <v>1.7</v>
      </c>
      <c r="BT291">
        <v>4.9000000000000004</v>
      </c>
      <c r="BU291">
        <v>9.6</v>
      </c>
      <c r="BV291">
        <v>9.6</v>
      </c>
      <c r="BW291">
        <v>9.6</v>
      </c>
      <c r="BX291">
        <v>1.1000000000000001</v>
      </c>
      <c r="BY291">
        <v>3.8</v>
      </c>
      <c r="BZ291">
        <v>1.9</v>
      </c>
    </row>
    <row r="292" spans="1:79" x14ac:dyDescent="0.3">
      <c r="A292">
        <v>344</v>
      </c>
      <c r="B292" t="s">
        <v>9</v>
      </c>
      <c r="C292" t="s">
        <v>8</v>
      </c>
      <c r="F292" t="s">
        <v>340</v>
      </c>
      <c r="L292" t="s">
        <v>621</v>
      </c>
      <c r="M292" t="s">
        <v>4</v>
      </c>
      <c r="N292" t="s">
        <v>34</v>
      </c>
      <c r="O292" t="s">
        <v>3</v>
      </c>
      <c r="P292" t="s">
        <v>34</v>
      </c>
      <c r="Q292" t="s">
        <v>3</v>
      </c>
      <c r="R292">
        <v>444.25126</v>
      </c>
      <c r="S292">
        <v>445.25853999999998</v>
      </c>
      <c r="T292">
        <v>20.04</v>
      </c>
      <c r="U292">
        <v>67721810.541639507</v>
      </c>
      <c r="V292">
        <v>35</v>
      </c>
      <c r="W292">
        <v>1</v>
      </c>
      <c r="X292">
        <v>0</v>
      </c>
      <c r="Y292">
        <v>39</v>
      </c>
      <c r="Z292">
        <v>39.200000000000003</v>
      </c>
      <c r="AB292" t="s">
        <v>2</v>
      </c>
      <c r="AC292" t="s">
        <v>2</v>
      </c>
      <c r="AD292" t="s">
        <v>1</v>
      </c>
      <c r="AE292" t="s">
        <v>0</v>
      </c>
      <c r="AF292">
        <v>67721810.541639507</v>
      </c>
      <c r="AG292">
        <v>61485733.992440097</v>
      </c>
      <c r="AH292">
        <v>63681034.079712003</v>
      </c>
      <c r="AI292">
        <v>108094.759759675</v>
      </c>
      <c r="AJ292">
        <v>582991.84018139495</v>
      </c>
      <c r="AK292">
        <v>395054.86700599099</v>
      </c>
      <c r="AL292">
        <v>402295.39278316603</v>
      </c>
      <c r="AM292">
        <v>408897.63664334198</v>
      </c>
      <c r="AN292">
        <v>30379105.619849201</v>
      </c>
      <c r="AO292">
        <v>28425249.055360001</v>
      </c>
      <c r="AP292">
        <v>29299006.951842099</v>
      </c>
      <c r="AQ292">
        <v>370137.74821349798</v>
      </c>
      <c r="AR292">
        <v>493281.02761636802</v>
      </c>
      <c r="AS292">
        <v>633456.84498108097</v>
      </c>
      <c r="AT292">
        <v>98854.022782632295</v>
      </c>
      <c r="AU292">
        <v>63681034.079712003</v>
      </c>
      <c r="AV292">
        <v>402295.39278316603</v>
      </c>
      <c r="AW292">
        <v>493281.02761636802</v>
      </c>
      <c r="AX292">
        <v>4.9197667425776697</v>
      </c>
      <c r="AY292">
        <v>23.141407932837598</v>
      </c>
      <c r="AZ292">
        <v>26.405265537671401</v>
      </c>
      <c r="BA292">
        <v>6.0000000000000001E-3</v>
      </c>
      <c r="BB292">
        <v>8.0000000000000002E-3</v>
      </c>
      <c r="BC292">
        <v>1.226</v>
      </c>
      <c r="BD292">
        <v>-7.31</v>
      </c>
      <c r="BE292">
        <v>-7.01</v>
      </c>
      <c r="BF292">
        <v>0.28999999999999998</v>
      </c>
      <c r="BG292" s="1">
        <v>3.7601800428888102E-7</v>
      </c>
      <c r="BH292" s="1">
        <v>4.06069842640022E-7</v>
      </c>
      <c r="BI292">
        <v>0.89739823158184695</v>
      </c>
      <c r="BJ292" s="1">
        <v>9.7431500604979595E-6</v>
      </c>
      <c r="BK292" s="1">
        <v>5.7128863772104801E-6</v>
      </c>
      <c r="BL292">
        <v>0.999999927105924</v>
      </c>
      <c r="BM292">
        <v>6.6</v>
      </c>
      <c r="BN292" s="1">
        <v>6.2</v>
      </c>
      <c r="BO292">
        <v>6.6</v>
      </c>
      <c r="BP292">
        <v>1.9</v>
      </c>
      <c r="BQ292">
        <v>5.6</v>
      </c>
      <c r="BR292">
        <v>2.9</v>
      </c>
      <c r="BS292">
        <v>5.6</v>
      </c>
      <c r="BT292">
        <v>2.1</v>
      </c>
      <c r="BU292">
        <v>9.1999999999999993</v>
      </c>
      <c r="BV292">
        <v>9.1999999999999993</v>
      </c>
      <c r="BW292">
        <v>9.1999999999999993</v>
      </c>
      <c r="BX292">
        <v>2.2999999999999998</v>
      </c>
      <c r="BY292">
        <v>4.5</v>
      </c>
      <c r="BZ292">
        <v>2.7</v>
      </c>
    </row>
    <row r="293" spans="1:79" x14ac:dyDescent="0.3">
      <c r="A293">
        <v>359</v>
      </c>
      <c r="B293" t="s">
        <v>9</v>
      </c>
      <c r="C293" t="s">
        <v>8</v>
      </c>
      <c r="F293" t="s">
        <v>340</v>
      </c>
      <c r="L293" t="s">
        <v>620</v>
      </c>
      <c r="M293" t="s">
        <v>4</v>
      </c>
      <c r="N293" t="s">
        <v>5</v>
      </c>
      <c r="O293" t="s">
        <v>3</v>
      </c>
      <c r="P293" t="s">
        <v>34</v>
      </c>
      <c r="Q293" t="s">
        <v>3</v>
      </c>
      <c r="R293">
        <v>370.21190000000001</v>
      </c>
      <c r="S293">
        <v>186.11331000000001</v>
      </c>
      <c r="T293">
        <v>17.791</v>
      </c>
      <c r="U293">
        <v>73252392.122038007</v>
      </c>
      <c r="V293">
        <v>47</v>
      </c>
      <c r="W293">
        <v>5</v>
      </c>
      <c r="X293">
        <v>0</v>
      </c>
      <c r="Y293">
        <v>68.599999999999994</v>
      </c>
      <c r="Z293">
        <v>67.5</v>
      </c>
      <c r="AB293" t="s">
        <v>2</v>
      </c>
      <c r="AC293" t="s">
        <v>2</v>
      </c>
      <c r="AD293" t="s">
        <v>1</v>
      </c>
      <c r="AE293" t="s">
        <v>257</v>
      </c>
      <c r="AF293">
        <v>59001873.003055297</v>
      </c>
      <c r="AG293">
        <v>60212577.9267653</v>
      </c>
      <c r="AH293">
        <v>63745977.986412503</v>
      </c>
      <c r="AI293">
        <v>107397.90766491101</v>
      </c>
      <c r="AJ293">
        <v>73252392.122038007</v>
      </c>
      <c r="AK293">
        <v>61567778.136995196</v>
      </c>
      <c r="AL293">
        <v>59670367.389080599</v>
      </c>
      <c r="AM293">
        <v>133556.495431533</v>
      </c>
      <c r="AN293">
        <v>55017470.646984696</v>
      </c>
      <c r="AO293">
        <v>53712220.9184025</v>
      </c>
      <c r="AP293">
        <v>51930761.278764904</v>
      </c>
      <c r="AQ293">
        <v>28243116.017372299</v>
      </c>
      <c r="AR293">
        <v>32148847.537054501</v>
      </c>
      <c r="AS293">
        <v>28916785.547636099</v>
      </c>
      <c r="AT293">
        <v>103576.767075057</v>
      </c>
      <c r="AU293">
        <v>60212577.9267653</v>
      </c>
      <c r="AV293">
        <v>61567778.136995196</v>
      </c>
      <c r="AW293">
        <v>28916785.547636099</v>
      </c>
      <c r="AX293">
        <v>4.0418523048253503</v>
      </c>
      <c r="AY293">
        <v>11.345472636615201</v>
      </c>
      <c r="AZ293">
        <v>7.0133784618380401</v>
      </c>
      <c r="BA293">
        <v>1.0229999999999999</v>
      </c>
      <c r="BB293">
        <v>0.48</v>
      </c>
      <c r="BC293">
        <v>0.47</v>
      </c>
      <c r="BD293">
        <v>0.03</v>
      </c>
      <c r="BE293">
        <v>-1.06</v>
      </c>
      <c r="BF293">
        <v>-1.0900000000000001</v>
      </c>
      <c r="BG293">
        <v>0.662723165061749</v>
      </c>
      <c r="BH293" s="1">
        <v>7.5424657418721202E-5</v>
      </c>
      <c r="BI293" s="1">
        <v>4.8326495290407203E-5</v>
      </c>
      <c r="BJ293">
        <v>0.81403799512835295</v>
      </c>
      <c r="BK293">
        <v>2.7230030641291398E-4</v>
      </c>
      <c r="BL293" s="1">
        <v>3.9333731952072998E-4</v>
      </c>
      <c r="BM293" s="1">
        <v>6.2</v>
      </c>
      <c r="BN293" s="1">
        <v>6.6</v>
      </c>
      <c r="BO293">
        <v>6.2</v>
      </c>
      <c r="BP293" s="1">
        <v>1.5</v>
      </c>
      <c r="BQ293" s="1">
        <v>5.8</v>
      </c>
      <c r="BR293">
        <v>6.2</v>
      </c>
      <c r="BS293">
        <v>6.6</v>
      </c>
      <c r="BT293">
        <v>3</v>
      </c>
      <c r="BU293">
        <v>8.9</v>
      </c>
      <c r="BV293">
        <v>9.6</v>
      </c>
      <c r="BW293">
        <v>9.1999999999999993</v>
      </c>
      <c r="BX293">
        <v>6.2</v>
      </c>
      <c r="BY293">
        <v>5.8</v>
      </c>
      <c r="BZ293">
        <v>6.2</v>
      </c>
    </row>
    <row r="294" spans="1:79" x14ac:dyDescent="0.3">
      <c r="A294">
        <v>417</v>
      </c>
      <c r="B294" t="s">
        <v>9</v>
      </c>
      <c r="C294" t="s">
        <v>8</v>
      </c>
      <c r="F294" t="s">
        <v>340</v>
      </c>
      <c r="L294" t="s">
        <v>619</v>
      </c>
      <c r="M294" t="s">
        <v>4</v>
      </c>
      <c r="N294" t="s">
        <v>5</v>
      </c>
      <c r="O294" t="s">
        <v>3</v>
      </c>
      <c r="P294" t="s">
        <v>34</v>
      </c>
      <c r="Q294" t="s">
        <v>3</v>
      </c>
      <c r="R294">
        <v>472.31903999999997</v>
      </c>
      <c r="S294">
        <v>473.32630999999998</v>
      </c>
      <c r="T294">
        <v>20.728999999999999</v>
      </c>
      <c r="U294">
        <v>69207794.111094907</v>
      </c>
      <c r="V294">
        <v>47</v>
      </c>
      <c r="W294">
        <v>1</v>
      </c>
      <c r="X294">
        <v>0</v>
      </c>
      <c r="Y294">
        <v>48.7</v>
      </c>
      <c r="Z294">
        <v>61.7</v>
      </c>
      <c r="AB294" t="s">
        <v>2</v>
      </c>
      <c r="AC294" t="s">
        <v>2</v>
      </c>
      <c r="AD294" t="s">
        <v>1</v>
      </c>
      <c r="AE294" t="s">
        <v>0</v>
      </c>
      <c r="AF294">
        <v>69207794.111094907</v>
      </c>
      <c r="AG294">
        <v>64274583.4975271</v>
      </c>
      <c r="AH294">
        <v>65079982.875782304</v>
      </c>
      <c r="AI294">
        <v>200212.92191597199</v>
      </c>
      <c r="AJ294">
        <v>496886.507114398</v>
      </c>
      <c r="AK294">
        <v>249701.77720134001</v>
      </c>
      <c r="AL294">
        <v>406013.13324810198</v>
      </c>
      <c r="AM294">
        <v>677351.80829633505</v>
      </c>
      <c r="AN294">
        <v>27091642.4768955</v>
      </c>
      <c r="AO294">
        <v>24801834.507075399</v>
      </c>
      <c r="AP294">
        <v>26530911.626275301</v>
      </c>
      <c r="AQ294">
        <v>177686.25152906799</v>
      </c>
      <c r="AR294">
        <v>298186.11548823002</v>
      </c>
      <c r="AS294">
        <v>203562.44335697</v>
      </c>
      <c r="AT294">
        <v>135721.93787065399</v>
      </c>
      <c r="AU294">
        <v>65079982.875782304</v>
      </c>
      <c r="AV294">
        <v>406013.13324810198</v>
      </c>
      <c r="AW294">
        <v>203562.44335697</v>
      </c>
      <c r="AX294">
        <v>3.9985056139369499</v>
      </c>
      <c r="AY294" s="1">
        <v>32.542298379915998</v>
      </c>
      <c r="AZ294" s="1">
        <v>28.008983962519299</v>
      </c>
      <c r="BA294">
        <v>6.0000000000000001E-3</v>
      </c>
      <c r="BB294" s="1">
        <v>3.0000000000000001E-3</v>
      </c>
      <c r="BC294" s="1">
        <v>0.501</v>
      </c>
      <c r="BD294">
        <v>-7.32</v>
      </c>
      <c r="BE294">
        <v>-8.32</v>
      </c>
      <c r="BF294">
        <v>-1</v>
      </c>
      <c r="BG294" s="1">
        <v>8.9828473592845605E-7</v>
      </c>
      <c r="BH294" s="1">
        <v>6.0497893650257595E-7</v>
      </c>
      <c r="BI294">
        <v>0.109496950426255</v>
      </c>
      <c r="BJ294" s="1">
        <v>1.5452007180214699E-5</v>
      </c>
      <c r="BK294" s="1">
        <v>7.1790833798305704E-6</v>
      </c>
      <c r="BL294" s="1">
        <v>0.20601126610528001</v>
      </c>
      <c r="BM294" s="1">
        <v>5.8</v>
      </c>
      <c r="BN294">
        <v>6.2</v>
      </c>
      <c r="BO294" s="1">
        <v>6.2</v>
      </c>
      <c r="BP294" s="1">
        <v>3.4</v>
      </c>
      <c r="BQ294">
        <v>0.5</v>
      </c>
      <c r="BS294">
        <v>2</v>
      </c>
      <c r="BT294">
        <v>3.5</v>
      </c>
      <c r="BU294">
        <v>9.1999999999999993</v>
      </c>
      <c r="BV294">
        <v>8.9</v>
      </c>
      <c r="BW294">
        <v>8.5</v>
      </c>
      <c r="BY294">
        <v>4.7</v>
      </c>
    </row>
    <row r="295" spans="1:79" x14ac:dyDescent="0.3">
      <c r="A295">
        <v>424</v>
      </c>
      <c r="B295" t="s">
        <v>9</v>
      </c>
      <c r="F295" t="s">
        <v>340</v>
      </c>
      <c r="L295" t="s">
        <v>618</v>
      </c>
      <c r="M295" t="s">
        <v>4</v>
      </c>
      <c r="N295" t="s">
        <v>5</v>
      </c>
      <c r="O295" t="s">
        <v>3</v>
      </c>
      <c r="P295" t="s">
        <v>34</v>
      </c>
      <c r="Q295" t="s">
        <v>3</v>
      </c>
      <c r="R295">
        <v>748.50843999999995</v>
      </c>
      <c r="S295">
        <v>375.26150000000001</v>
      </c>
      <c r="T295">
        <v>11.006</v>
      </c>
      <c r="U295">
        <v>190636093.96129599</v>
      </c>
      <c r="V295">
        <v>13</v>
      </c>
      <c r="W295">
        <v>1</v>
      </c>
      <c r="X295">
        <v>0</v>
      </c>
      <c r="Y295">
        <v>34.200000000000003</v>
      </c>
      <c r="Z295">
        <v>6.7</v>
      </c>
      <c r="AB295" t="s">
        <v>2</v>
      </c>
      <c r="AC295" t="s">
        <v>2</v>
      </c>
      <c r="AD295" t="s">
        <v>258</v>
      </c>
      <c r="AE295" t="s">
        <v>257</v>
      </c>
      <c r="AF295">
        <v>119198271.501315</v>
      </c>
      <c r="AG295">
        <v>145912445.52583301</v>
      </c>
      <c r="AH295">
        <v>141275512.43258199</v>
      </c>
      <c r="AI295">
        <v>368585.85620037001</v>
      </c>
      <c r="AJ295">
        <v>190636093.96129599</v>
      </c>
      <c r="AK295">
        <v>107627839.85332499</v>
      </c>
      <c r="AL295">
        <v>69008976.110250905</v>
      </c>
      <c r="AM295">
        <v>414842.65534179099</v>
      </c>
      <c r="AN295">
        <v>159258305.10025501</v>
      </c>
      <c r="AO295">
        <v>146796941.35710499</v>
      </c>
      <c r="AP295">
        <v>22899964.814763401</v>
      </c>
      <c r="AQ295">
        <v>19653621.405399799</v>
      </c>
      <c r="AR295">
        <v>83081520.603018194</v>
      </c>
      <c r="AS295">
        <v>20685817.936351601</v>
      </c>
      <c r="AT295">
        <v>827305.214935567</v>
      </c>
      <c r="AU295">
        <v>141275512.43258199</v>
      </c>
      <c r="AV295">
        <v>107627839.85332499</v>
      </c>
      <c r="AW295">
        <v>20685817.936351601</v>
      </c>
      <c r="AX295">
        <v>10.537569699437601</v>
      </c>
      <c r="AY295" s="1">
        <v>50.765196076538999</v>
      </c>
      <c r="AZ295" s="1">
        <v>88.297348277114196</v>
      </c>
      <c r="BA295">
        <v>0.76200000000000001</v>
      </c>
      <c r="BB295" s="1">
        <v>0.14599999999999999</v>
      </c>
      <c r="BC295" s="1">
        <v>0.192</v>
      </c>
      <c r="BD295">
        <v>-0.39</v>
      </c>
      <c r="BE295">
        <v>-2.77</v>
      </c>
      <c r="BF295">
        <v>-2.38</v>
      </c>
      <c r="BG295">
        <v>0.91599240738629895</v>
      </c>
      <c r="BH295">
        <v>4.6568330626122298E-2</v>
      </c>
      <c r="BI295">
        <v>7.6807259319991397E-2</v>
      </c>
      <c r="BJ295">
        <v>0.99999987688113601</v>
      </c>
      <c r="BK295">
        <v>7.1943677578620704E-2</v>
      </c>
      <c r="BL295" s="1">
        <v>0.15421722396078699</v>
      </c>
      <c r="BM295" s="1"/>
      <c r="BN295">
        <v>3.9</v>
      </c>
      <c r="BO295" s="1">
        <v>3.2</v>
      </c>
      <c r="BP295" s="1"/>
      <c r="BR295">
        <v>4.3</v>
      </c>
      <c r="BS295">
        <v>3.9</v>
      </c>
      <c r="BU295">
        <v>3.9</v>
      </c>
      <c r="BV295">
        <v>4.7</v>
      </c>
      <c r="BW295">
        <v>0.7</v>
      </c>
      <c r="BX295">
        <v>3</v>
      </c>
      <c r="BZ295">
        <v>3</v>
      </c>
    </row>
    <row r="296" spans="1:79" x14ac:dyDescent="0.3">
      <c r="A296">
        <v>433</v>
      </c>
      <c r="B296" t="s">
        <v>9</v>
      </c>
      <c r="F296" t="s">
        <v>340</v>
      </c>
      <c r="L296" t="s">
        <v>617</v>
      </c>
      <c r="M296" t="s">
        <v>5</v>
      </c>
      <c r="N296" t="s">
        <v>34</v>
      </c>
      <c r="O296" t="s">
        <v>3</v>
      </c>
      <c r="P296" t="s">
        <v>34</v>
      </c>
      <c r="Q296" t="s">
        <v>3</v>
      </c>
      <c r="R296">
        <v>311.19988000000001</v>
      </c>
      <c r="S296">
        <v>312.20715999999999</v>
      </c>
      <c r="T296">
        <v>21.202999999999999</v>
      </c>
      <c r="U296">
        <v>67254832.872454599</v>
      </c>
      <c r="V296">
        <v>141</v>
      </c>
      <c r="W296">
        <v>4</v>
      </c>
      <c r="X296">
        <v>0</v>
      </c>
      <c r="Y296">
        <v>37.200000000000003</v>
      </c>
      <c r="Z296">
        <v>6.9</v>
      </c>
      <c r="AB296" t="s">
        <v>2</v>
      </c>
      <c r="AC296" t="s">
        <v>2</v>
      </c>
      <c r="AD296" t="s">
        <v>1</v>
      </c>
      <c r="AE296" t="s">
        <v>0</v>
      </c>
      <c r="AF296">
        <v>22021371.6344724</v>
      </c>
      <c r="AG296">
        <v>20938461.6070778</v>
      </c>
      <c r="AH296">
        <v>21421561.490444899</v>
      </c>
      <c r="AI296">
        <v>392955.54212172597</v>
      </c>
      <c r="AJ296">
        <v>14868903.2418673</v>
      </c>
      <c r="AK296">
        <v>15351230.2779545</v>
      </c>
      <c r="AL296">
        <v>14995351.3840393</v>
      </c>
      <c r="AM296">
        <v>222256.61764209499</v>
      </c>
      <c r="AN296">
        <v>31152304.150250401</v>
      </c>
      <c r="AO296">
        <v>29208578.131818701</v>
      </c>
      <c r="AP296">
        <v>32468832.6672442</v>
      </c>
      <c r="AQ296">
        <v>57593732.0106249</v>
      </c>
      <c r="AR296">
        <v>67254832.872454599</v>
      </c>
      <c r="AS296">
        <v>60008348.978490204</v>
      </c>
      <c r="AT296">
        <v>116168.920704078</v>
      </c>
      <c r="AU296">
        <v>21421561.490444899</v>
      </c>
      <c r="AV296">
        <v>14995351.3840393</v>
      </c>
      <c r="AW296">
        <v>60008348.978490204</v>
      </c>
      <c r="AX296">
        <v>2.5279144885199401</v>
      </c>
      <c r="AY296">
        <v>1.6593391390537999</v>
      </c>
      <c r="AZ296" s="1">
        <v>8.1596651284013806</v>
      </c>
      <c r="BA296" s="1">
        <v>0.7</v>
      </c>
      <c r="BB296">
        <v>2.8010000000000002</v>
      </c>
      <c r="BC296" s="1">
        <v>4.0019999999999998</v>
      </c>
      <c r="BD296" s="1">
        <v>-0.51</v>
      </c>
      <c r="BE296">
        <v>1.49</v>
      </c>
      <c r="BF296">
        <v>2</v>
      </c>
      <c r="BG296">
        <v>3.0671235466761499E-4</v>
      </c>
      <c r="BH296" s="1">
        <v>7.2385440619271403E-7</v>
      </c>
      <c r="BI296" s="1">
        <v>1.55328900186547E-7</v>
      </c>
      <c r="BJ296">
        <v>1.40613704368333E-3</v>
      </c>
      <c r="BK296" s="1">
        <v>7.8747614275032997E-6</v>
      </c>
      <c r="BL296" s="1">
        <v>8.5934664508610997E-6</v>
      </c>
      <c r="BM296">
        <v>4.8</v>
      </c>
      <c r="BN296">
        <v>4.0999999999999996</v>
      </c>
      <c r="BO296">
        <v>4.5</v>
      </c>
      <c r="BP296">
        <v>0.4</v>
      </c>
      <c r="BQ296">
        <v>4.5</v>
      </c>
      <c r="BR296">
        <v>5.2</v>
      </c>
      <c r="BS296">
        <v>4.5</v>
      </c>
      <c r="BT296">
        <v>1.5</v>
      </c>
      <c r="BU296">
        <v>8.4</v>
      </c>
      <c r="BV296">
        <v>8</v>
      </c>
      <c r="BW296">
        <v>7.2</v>
      </c>
      <c r="BX296">
        <v>5.8</v>
      </c>
      <c r="BY296">
        <v>6.2</v>
      </c>
      <c r="BZ296">
        <v>6.2</v>
      </c>
    </row>
    <row r="297" spans="1:79" x14ac:dyDescent="0.3">
      <c r="A297">
        <v>441</v>
      </c>
      <c r="B297" t="s">
        <v>9</v>
      </c>
      <c r="C297" t="s">
        <v>8</v>
      </c>
      <c r="F297" t="s">
        <v>340</v>
      </c>
      <c r="L297" t="s">
        <v>616</v>
      </c>
      <c r="M297" t="s">
        <v>4</v>
      </c>
      <c r="N297" t="s">
        <v>34</v>
      </c>
      <c r="O297" t="s">
        <v>3</v>
      </c>
      <c r="P297" t="s">
        <v>34</v>
      </c>
      <c r="Q297" t="s">
        <v>3</v>
      </c>
      <c r="R297">
        <v>458.26699000000002</v>
      </c>
      <c r="S297">
        <v>459.27431000000001</v>
      </c>
      <c r="T297">
        <v>20.478999999999999</v>
      </c>
      <c r="U297">
        <v>56503888.871949397</v>
      </c>
      <c r="V297">
        <v>25</v>
      </c>
      <c r="W297">
        <v>1</v>
      </c>
      <c r="X297">
        <v>0</v>
      </c>
      <c r="Y297">
        <v>37.4</v>
      </c>
      <c r="Z297">
        <v>58.4</v>
      </c>
      <c r="AB297" t="s">
        <v>2</v>
      </c>
      <c r="AC297" t="s">
        <v>2</v>
      </c>
      <c r="AD297" t="s">
        <v>1</v>
      </c>
      <c r="AE297" t="s">
        <v>0</v>
      </c>
      <c r="AF297">
        <v>53299416.738247901</v>
      </c>
      <c r="AG297">
        <v>56503888.871949397</v>
      </c>
      <c r="AH297">
        <v>55526053.619173102</v>
      </c>
      <c r="AI297">
        <v>88778.884133435902</v>
      </c>
      <c r="AJ297">
        <v>755673.29320449894</v>
      </c>
      <c r="AK297">
        <v>499410.41323181102</v>
      </c>
      <c r="AL297">
        <v>612835.38181360101</v>
      </c>
      <c r="AM297">
        <v>243769.62971703001</v>
      </c>
      <c r="AN297">
        <v>27873868.8878708</v>
      </c>
      <c r="AO297">
        <v>25596910.903632</v>
      </c>
      <c r="AP297">
        <v>25461965.766199499</v>
      </c>
      <c r="AQ297">
        <v>352445.19975893502</v>
      </c>
      <c r="AR297">
        <v>1630008.0765877101</v>
      </c>
      <c r="AS297">
        <v>2834260.5925946999</v>
      </c>
      <c r="AT297">
        <v>120342.15614355401</v>
      </c>
      <c r="AU297">
        <v>55526053.619173102</v>
      </c>
      <c r="AV297">
        <v>612835.38181360101</v>
      </c>
      <c r="AW297">
        <v>1630008.0765877101</v>
      </c>
      <c r="AX297">
        <v>2.9800348502421801</v>
      </c>
      <c r="AY297">
        <v>20.623879061774499</v>
      </c>
      <c r="AZ297" s="1">
        <v>77.298850004501006</v>
      </c>
      <c r="BA297">
        <v>1.0999999999999999E-2</v>
      </c>
      <c r="BB297">
        <v>2.9000000000000001E-2</v>
      </c>
      <c r="BC297">
        <v>2.66</v>
      </c>
      <c r="BD297">
        <v>-6.5</v>
      </c>
      <c r="BE297">
        <v>-5.09</v>
      </c>
      <c r="BF297">
        <v>1.41</v>
      </c>
      <c r="BG297">
        <v>3.1847966444598102E-4</v>
      </c>
      <c r="BH297">
        <v>7.54515693465185E-4</v>
      </c>
      <c r="BI297">
        <v>0.46769452170015502</v>
      </c>
      <c r="BJ297">
        <v>1.4521352055698799E-3</v>
      </c>
      <c r="BK297">
        <v>1.8709795572661801E-3</v>
      </c>
      <c r="BL297" s="1">
        <v>0.65934620242439201</v>
      </c>
      <c r="BM297" s="1">
        <v>6.2</v>
      </c>
      <c r="BN297" s="1">
        <v>6.6</v>
      </c>
      <c r="BO297" s="1">
        <v>6.2</v>
      </c>
      <c r="BP297" s="1"/>
      <c r="BQ297">
        <v>4.5</v>
      </c>
      <c r="BR297">
        <v>2.2999999999999998</v>
      </c>
      <c r="BS297">
        <v>1.5</v>
      </c>
      <c r="BT297">
        <v>2.7</v>
      </c>
      <c r="BU297">
        <v>4.9000000000000004</v>
      </c>
      <c r="BV297">
        <v>4.9000000000000004</v>
      </c>
      <c r="BW297">
        <v>7.6</v>
      </c>
      <c r="BX297">
        <v>4.5</v>
      </c>
      <c r="BY297">
        <v>0.2</v>
      </c>
      <c r="BZ297">
        <v>0.2</v>
      </c>
    </row>
    <row r="298" spans="1:79" x14ac:dyDescent="0.3">
      <c r="A298">
        <v>484</v>
      </c>
      <c r="B298" t="s">
        <v>9</v>
      </c>
      <c r="F298" t="s">
        <v>340</v>
      </c>
      <c r="L298" t="s">
        <v>615</v>
      </c>
      <c r="M298" t="s">
        <v>4</v>
      </c>
      <c r="N298" t="s">
        <v>34</v>
      </c>
      <c r="O298" t="s">
        <v>3</v>
      </c>
      <c r="P298" t="s">
        <v>5</v>
      </c>
      <c r="Q298" t="s">
        <v>3</v>
      </c>
      <c r="R298">
        <v>442.21179000000001</v>
      </c>
      <c r="S298">
        <v>443.21906000000001</v>
      </c>
      <c r="T298">
        <v>19.553000000000001</v>
      </c>
      <c r="U298">
        <v>50893878.681180298</v>
      </c>
      <c r="V298">
        <v>55</v>
      </c>
      <c r="W298">
        <v>1</v>
      </c>
      <c r="X298">
        <v>0</v>
      </c>
      <c r="Y298">
        <v>41.1</v>
      </c>
      <c r="Z298">
        <v>7.1</v>
      </c>
      <c r="AB298" t="s">
        <v>2</v>
      </c>
      <c r="AC298" t="s">
        <v>2</v>
      </c>
      <c r="AD298" t="s">
        <v>1</v>
      </c>
      <c r="AE298" t="s">
        <v>0</v>
      </c>
      <c r="AF298">
        <v>50893878.681180298</v>
      </c>
      <c r="AG298">
        <v>49432566.909921102</v>
      </c>
      <c r="AH298">
        <v>48421284.411668703</v>
      </c>
      <c r="AI298">
        <v>85971.010135982695</v>
      </c>
      <c r="AJ298">
        <v>19453621.931068499</v>
      </c>
      <c r="AK298">
        <v>19358483.477187801</v>
      </c>
      <c r="AL298">
        <v>15631784.0848106</v>
      </c>
      <c r="AM298">
        <v>282622.54781102098</v>
      </c>
      <c r="AN298">
        <v>29096379.429995801</v>
      </c>
      <c r="AO298">
        <v>25434921.464475799</v>
      </c>
      <c r="AP298">
        <v>27249618.8805601</v>
      </c>
      <c r="AQ298">
        <v>6044485.9005218204</v>
      </c>
      <c r="AR298">
        <v>7087889.7469973098</v>
      </c>
      <c r="AS298">
        <v>6967122.7008857103</v>
      </c>
      <c r="AT298">
        <v>99922.936015206404</v>
      </c>
      <c r="AU298">
        <v>49432566.909921102</v>
      </c>
      <c r="AV298">
        <v>19358483.477187801</v>
      </c>
      <c r="AW298">
        <v>6967122.7008857103</v>
      </c>
      <c r="AX298">
        <v>2.5071389640255002</v>
      </c>
      <c r="AY298">
        <v>12.010131054930101</v>
      </c>
      <c r="AZ298" s="1">
        <v>8.5188727209242892</v>
      </c>
      <c r="BA298" s="1">
        <v>0.39200000000000002</v>
      </c>
      <c r="BB298">
        <v>0.14099999999999999</v>
      </c>
      <c r="BC298" s="1">
        <v>0.36</v>
      </c>
      <c r="BD298" s="1">
        <v>-1.35</v>
      </c>
      <c r="BE298">
        <v>-2.83</v>
      </c>
      <c r="BF298">
        <v>-1.47</v>
      </c>
      <c r="BG298" s="1">
        <v>2.1378219199119601E-5</v>
      </c>
      <c r="BH298" s="1">
        <v>5.68465222450243E-7</v>
      </c>
      <c r="BI298" s="1">
        <v>2.3522734688974401E-5</v>
      </c>
      <c r="BJ298">
        <v>1.6313893758939499E-4</v>
      </c>
      <c r="BK298" s="1">
        <v>6.9373106177079903E-6</v>
      </c>
      <c r="BL298" s="1">
        <v>2.3374290246762401E-4</v>
      </c>
      <c r="BM298" s="1">
        <v>6.6</v>
      </c>
      <c r="BN298" s="1">
        <v>6.6</v>
      </c>
      <c r="BO298" s="1">
        <v>5.8</v>
      </c>
      <c r="BP298" s="1"/>
      <c r="BQ298" s="1">
        <v>5.6</v>
      </c>
      <c r="BR298">
        <v>6</v>
      </c>
      <c r="BS298">
        <v>5.6</v>
      </c>
      <c r="BT298">
        <v>1.9</v>
      </c>
      <c r="BU298">
        <v>8.6999999999999993</v>
      </c>
      <c r="BV298">
        <v>8.4</v>
      </c>
      <c r="BW298">
        <v>9.1</v>
      </c>
      <c r="BX298">
        <v>5.4</v>
      </c>
      <c r="BY298">
        <v>4.5999999999999996</v>
      </c>
      <c r="BZ298">
        <v>5</v>
      </c>
    </row>
    <row r="299" spans="1:79" x14ac:dyDescent="0.3">
      <c r="A299">
        <v>487</v>
      </c>
      <c r="B299" t="s">
        <v>9</v>
      </c>
      <c r="C299" t="s">
        <v>8</v>
      </c>
      <c r="F299" t="s">
        <v>340</v>
      </c>
      <c r="L299" t="s">
        <v>614</v>
      </c>
      <c r="M299" t="s">
        <v>5</v>
      </c>
      <c r="N299" t="s">
        <v>34</v>
      </c>
      <c r="O299" t="s">
        <v>3</v>
      </c>
      <c r="P299" t="s">
        <v>34</v>
      </c>
      <c r="Q299" t="s">
        <v>3</v>
      </c>
      <c r="R299">
        <v>598.42898000000002</v>
      </c>
      <c r="S299">
        <v>599.43679999999995</v>
      </c>
      <c r="T299">
        <v>21.591999999999999</v>
      </c>
      <c r="U299">
        <v>135262452.10995701</v>
      </c>
      <c r="V299">
        <v>1</v>
      </c>
      <c r="W299">
        <v>1</v>
      </c>
      <c r="X299">
        <v>0</v>
      </c>
      <c r="Y299">
        <v>91.4</v>
      </c>
      <c r="Z299">
        <v>82.9</v>
      </c>
      <c r="AB299" t="s">
        <v>2</v>
      </c>
      <c r="AC299" t="s">
        <v>2</v>
      </c>
      <c r="AD299" t="s">
        <v>1</v>
      </c>
      <c r="AE299" t="s">
        <v>0</v>
      </c>
      <c r="AF299">
        <v>135262452.10995701</v>
      </c>
      <c r="AG299">
        <v>119087438.21165</v>
      </c>
      <c r="AH299">
        <v>120417348.29287</v>
      </c>
      <c r="AI299">
        <v>10505915.848320801</v>
      </c>
      <c r="AJ299">
        <v>109468365.47163001</v>
      </c>
      <c r="AK299">
        <v>83414729.580545694</v>
      </c>
      <c r="AL299">
        <v>96540955.281538397</v>
      </c>
      <c r="AM299">
        <v>9120583.2582719903</v>
      </c>
      <c r="AN299">
        <v>90028781.428357303</v>
      </c>
      <c r="AO299">
        <v>84139008.542000502</v>
      </c>
      <c r="AP299">
        <v>94112799.095066205</v>
      </c>
      <c r="AQ299">
        <v>39303239.882640198</v>
      </c>
      <c r="AR299">
        <v>46486290.999314897</v>
      </c>
      <c r="AS299">
        <v>44531704.203608602</v>
      </c>
      <c r="AT299">
        <v>8351728.61535611</v>
      </c>
      <c r="AU299">
        <v>120417348.29287</v>
      </c>
      <c r="AV299">
        <v>96540955.281538397</v>
      </c>
      <c r="AW299">
        <v>44531704.203608602</v>
      </c>
      <c r="AX299">
        <v>7.1879748475275997</v>
      </c>
      <c r="AY299">
        <v>13.502966695555299</v>
      </c>
      <c r="AZ299" s="1">
        <v>8.5491621522687993</v>
      </c>
      <c r="BA299" s="1">
        <v>0.80200000000000005</v>
      </c>
      <c r="BB299">
        <v>0.37</v>
      </c>
      <c r="BC299" s="1">
        <v>0.46100000000000002</v>
      </c>
      <c r="BD299">
        <v>-0.32</v>
      </c>
      <c r="BE299">
        <v>-1.44</v>
      </c>
      <c r="BF299">
        <v>-1.1200000000000001</v>
      </c>
      <c r="BG299">
        <v>4.4526863131823503E-2</v>
      </c>
      <c r="BH299" s="1">
        <v>3.5685317749445402E-5</v>
      </c>
      <c r="BI299">
        <v>1.84578405188374E-4</v>
      </c>
      <c r="BJ299">
        <v>9.2249312099217703E-2</v>
      </c>
      <c r="BK299">
        <v>1.4712556985521601E-4</v>
      </c>
      <c r="BL299">
        <v>1.0929889766372401E-3</v>
      </c>
      <c r="BM299">
        <v>2</v>
      </c>
      <c r="BN299">
        <v>2.4</v>
      </c>
      <c r="BO299">
        <v>2.4</v>
      </c>
      <c r="BP299">
        <v>3.1</v>
      </c>
      <c r="BQ299">
        <v>4.3</v>
      </c>
      <c r="BR299">
        <v>4.3</v>
      </c>
      <c r="BS299">
        <v>4.7</v>
      </c>
      <c r="BT299">
        <v>2</v>
      </c>
      <c r="BU299">
        <v>5.3</v>
      </c>
      <c r="BV299">
        <v>6.5</v>
      </c>
      <c r="BW299">
        <v>5.7</v>
      </c>
      <c r="BX299">
        <v>2.8</v>
      </c>
      <c r="BY299">
        <v>2.8</v>
      </c>
      <c r="BZ299">
        <v>2.4</v>
      </c>
      <c r="CA299">
        <v>2.2999999999999998</v>
      </c>
    </row>
    <row r="300" spans="1:79" x14ac:dyDescent="0.3">
      <c r="A300">
        <v>508</v>
      </c>
      <c r="B300" t="s">
        <v>9</v>
      </c>
      <c r="C300" t="s">
        <v>8</v>
      </c>
      <c r="F300" t="s">
        <v>340</v>
      </c>
      <c r="L300" t="s">
        <v>613</v>
      </c>
      <c r="M300" t="s">
        <v>4</v>
      </c>
      <c r="N300" t="s">
        <v>34</v>
      </c>
      <c r="O300" t="s">
        <v>3</v>
      </c>
      <c r="P300" t="s">
        <v>34</v>
      </c>
      <c r="Q300" t="s">
        <v>3</v>
      </c>
      <c r="R300">
        <v>598.42907000000002</v>
      </c>
      <c r="S300">
        <v>599.43687999999997</v>
      </c>
      <c r="T300">
        <v>21.896000000000001</v>
      </c>
      <c r="U300">
        <v>117484161.430208</v>
      </c>
      <c r="V300">
        <v>1</v>
      </c>
      <c r="W300">
        <v>1</v>
      </c>
      <c r="X300">
        <v>0</v>
      </c>
      <c r="Y300">
        <v>91.4</v>
      </c>
      <c r="Z300">
        <v>82.9</v>
      </c>
      <c r="AB300" t="s">
        <v>2</v>
      </c>
      <c r="AC300" t="s">
        <v>2</v>
      </c>
      <c r="AD300" t="s">
        <v>1</v>
      </c>
      <c r="AE300" t="s">
        <v>0</v>
      </c>
      <c r="AF300">
        <v>110242854.32663099</v>
      </c>
      <c r="AG300">
        <v>103103449.619048</v>
      </c>
      <c r="AH300">
        <v>117484161.430208</v>
      </c>
      <c r="AI300">
        <v>2586887.0766379698</v>
      </c>
      <c r="AJ300">
        <v>22571230.5683663</v>
      </c>
      <c r="AK300">
        <v>17701562.594028901</v>
      </c>
      <c r="AL300">
        <v>22072147.3001546</v>
      </c>
      <c r="AM300">
        <v>2579826.4497122602</v>
      </c>
      <c r="AN300">
        <v>58339530.096591003</v>
      </c>
      <c r="AO300">
        <v>48133748.228093103</v>
      </c>
      <c r="AP300">
        <v>57703130.5709235</v>
      </c>
      <c r="AQ300">
        <v>25729099.004365802</v>
      </c>
      <c r="AR300">
        <v>22518671.445346098</v>
      </c>
      <c r="AS300">
        <v>28963979.3935146</v>
      </c>
      <c r="AT300">
        <v>2372142.5739587001</v>
      </c>
      <c r="AU300">
        <v>110242854.32663099</v>
      </c>
      <c r="AV300">
        <v>22072147.3001546</v>
      </c>
      <c r="AW300">
        <v>25729099.004365802</v>
      </c>
      <c r="AX300">
        <v>6.5203330693141996</v>
      </c>
      <c r="AY300">
        <v>12.8915588485754</v>
      </c>
      <c r="AZ300">
        <v>12.521391024981099</v>
      </c>
      <c r="BA300">
        <v>0.2</v>
      </c>
      <c r="BB300">
        <v>0.23300000000000001</v>
      </c>
      <c r="BC300">
        <v>1.1659999999999999</v>
      </c>
      <c r="BD300">
        <v>-2.3199999999999998</v>
      </c>
      <c r="BE300">
        <v>-2.1</v>
      </c>
      <c r="BF300">
        <v>0.22</v>
      </c>
      <c r="BG300" s="1">
        <v>4.0403568746239003E-6</v>
      </c>
      <c r="BH300" s="1">
        <v>9.4774124752561306E-6</v>
      </c>
      <c r="BI300">
        <v>0.12700252395287701</v>
      </c>
      <c r="BJ300" s="1">
        <v>4.3076096470599601E-5</v>
      </c>
      <c r="BK300" s="1">
        <v>4.9680571925350299E-5</v>
      </c>
      <c r="BL300">
        <v>0.23201621287955401</v>
      </c>
      <c r="BM300">
        <v>4.3</v>
      </c>
      <c r="BN300">
        <v>3.6</v>
      </c>
      <c r="BO300">
        <v>3.9</v>
      </c>
      <c r="BR300">
        <v>3.3</v>
      </c>
      <c r="BS300">
        <v>3.3</v>
      </c>
      <c r="BU300">
        <v>6</v>
      </c>
      <c r="BV300">
        <v>5.2</v>
      </c>
      <c r="BW300">
        <v>6.7</v>
      </c>
      <c r="BX300">
        <v>2.8</v>
      </c>
      <c r="BY300">
        <v>3.3</v>
      </c>
      <c r="BZ300">
        <v>3.6</v>
      </c>
    </row>
    <row r="301" spans="1:79" x14ac:dyDescent="0.3">
      <c r="A301">
        <v>536</v>
      </c>
      <c r="B301" t="s">
        <v>9</v>
      </c>
      <c r="F301" t="s">
        <v>340</v>
      </c>
      <c r="L301" t="s">
        <v>612</v>
      </c>
      <c r="M301" t="s">
        <v>5</v>
      </c>
      <c r="N301" t="s">
        <v>5</v>
      </c>
      <c r="O301" t="s">
        <v>3</v>
      </c>
      <c r="P301" t="s">
        <v>34</v>
      </c>
      <c r="Q301" t="s">
        <v>3</v>
      </c>
      <c r="R301">
        <v>453.29412000000002</v>
      </c>
      <c r="S301">
        <v>454.30144999999999</v>
      </c>
      <c r="T301">
        <v>18.649000000000001</v>
      </c>
      <c r="U301">
        <v>210370732.01471001</v>
      </c>
      <c r="V301">
        <v>2</v>
      </c>
      <c r="W301">
        <v>2</v>
      </c>
      <c r="X301">
        <v>0</v>
      </c>
      <c r="Y301">
        <v>31.6</v>
      </c>
      <c r="Z301">
        <v>6.6</v>
      </c>
      <c r="AB301" t="s">
        <v>2</v>
      </c>
      <c r="AC301" t="s">
        <v>2</v>
      </c>
      <c r="AD301" t="s">
        <v>1</v>
      </c>
      <c r="AE301" t="s">
        <v>0</v>
      </c>
      <c r="AF301">
        <v>210370732.01471001</v>
      </c>
      <c r="AG301">
        <v>198386544.36949199</v>
      </c>
      <c r="AH301">
        <v>205177811.60411501</v>
      </c>
      <c r="AI301">
        <v>1014444.99234278</v>
      </c>
      <c r="AJ301">
        <v>147163502.42940599</v>
      </c>
      <c r="AK301">
        <v>146981719.68260199</v>
      </c>
      <c r="AL301">
        <v>145676234.65803701</v>
      </c>
      <c r="AM301">
        <v>1785856.2799689199</v>
      </c>
      <c r="AN301">
        <v>146224623.60134399</v>
      </c>
      <c r="AO301">
        <v>136366584.18691701</v>
      </c>
      <c r="AP301">
        <v>142632150.637936</v>
      </c>
      <c r="AQ301">
        <v>44713032.227460802</v>
      </c>
      <c r="AR301">
        <v>49006999.519818097</v>
      </c>
      <c r="AS301">
        <v>51278761.629720204</v>
      </c>
      <c r="AT301">
        <v>321976.81831658102</v>
      </c>
      <c r="AU301">
        <v>205177811.60411501</v>
      </c>
      <c r="AV301">
        <v>146981719.68260199</v>
      </c>
      <c r="AW301">
        <v>49006999.519818097</v>
      </c>
      <c r="AX301">
        <v>2.9367104859778399</v>
      </c>
      <c r="AY301">
        <v>0.55338752439686001</v>
      </c>
      <c r="AZ301">
        <v>6.8987395329794596</v>
      </c>
      <c r="BA301">
        <v>0.71599999999999997</v>
      </c>
      <c r="BB301">
        <v>0.23899999999999999</v>
      </c>
      <c r="BC301">
        <v>0.33300000000000002</v>
      </c>
      <c r="BD301">
        <v>-0.48</v>
      </c>
      <c r="BE301">
        <v>-2.0699999999999998</v>
      </c>
      <c r="BF301">
        <v>-1.58</v>
      </c>
      <c r="BG301">
        <v>2.1432138110411E-4</v>
      </c>
      <c r="BH301" s="1">
        <v>4.7100796818355701E-8</v>
      </c>
      <c r="BI301" s="1">
        <v>3.1269586431292898E-7</v>
      </c>
      <c r="BJ301">
        <v>1.04245413239186E-3</v>
      </c>
      <c r="BK301" s="1">
        <v>1.19031272947128E-6</v>
      </c>
      <c r="BL301" s="1">
        <v>1.37653426720121E-5</v>
      </c>
      <c r="BM301">
        <v>5.0999999999999996</v>
      </c>
      <c r="BN301">
        <v>5.5</v>
      </c>
      <c r="BO301">
        <v>5.5</v>
      </c>
      <c r="BP301">
        <v>1.1000000000000001</v>
      </c>
      <c r="BQ301">
        <v>5.5</v>
      </c>
      <c r="BR301">
        <v>5.5</v>
      </c>
      <c r="BS301">
        <v>5.8</v>
      </c>
      <c r="BU301">
        <v>8.1</v>
      </c>
      <c r="BV301">
        <v>8.1</v>
      </c>
      <c r="BW301">
        <v>8.5</v>
      </c>
      <c r="BX301">
        <v>5.0999999999999996</v>
      </c>
      <c r="BY301">
        <v>3.9</v>
      </c>
      <c r="BZ301">
        <v>3.6</v>
      </c>
    </row>
    <row r="302" spans="1:79" x14ac:dyDescent="0.3">
      <c r="A302">
        <v>580</v>
      </c>
      <c r="B302" t="s">
        <v>9</v>
      </c>
      <c r="C302" t="s">
        <v>8</v>
      </c>
      <c r="F302" t="s">
        <v>340</v>
      </c>
      <c r="L302" t="s">
        <v>611</v>
      </c>
      <c r="M302" t="s">
        <v>4</v>
      </c>
      <c r="N302" t="s">
        <v>34</v>
      </c>
      <c r="O302" t="s">
        <v>3</v>
      </c>
      <c r="P302" t="s">
        <v>3</v>
      </c>
      <c r="Q302" t="s">
        <v>3</v>
      </c>
      <c r="R302">
        <v>656.47050000000002</v>
      </c>
      <c r="S302">
        <v>657.47834</v>
      </c>
      <c r="T302">
        <v>22.446999999999999</v>
      </c>
      <c r="U302">
        <v>101105350.327297</v>
      </c>
      <c r="V302">
        <v>0</v>
      </c>
      <c r="W302">
        <v>1</v>
      </c>
      <c r="X302">
        <v>0</v>
      </c>
      <c r="Y302">
        <v>90</v>
      </c>
      <c r="Z302">
        <v>82.4</v>
      </c>
      <c r="AB302" t="s">
        <v>2</v>
      </c>
      <c r="AC302" t="s">
        <v>2</v>
      </c>
      <c r="AD302" t="s">
        <v>1</v>
      </c>
      <c r="AE302" t="s">
        <v>0</v>
      </c>
      <c r="AF302">
        <v>96350860.491683498</v>
      </c>
      <c r="AG302">
        <v>98920601.371972904</v>
      </c>
      <c r="AH302">
        <v>101105350.327297</v>
      </c>
      <c r="AI302">
        <v>5148706.1099171797</v>
      </c>
      <c r="AJ302">
        <v>78493546.746929497</v>
      </c>
      <c r="AK302">
        <v>73625052.372423396</v>
      </c>
      <c r="AL302">
        <v>73614814.141606107</v>
      </c>
      <c r="AM302">
        <v>5232572.50852184</v>
      </c>
      <c r="AN302">
        <v>68352705.601035103</v>
      </c>
      <c r="AO302">
        <v>63508023.1037191</v>
      </c>
      <c r="AP302">
        <v>89085368.402295694</v>
      </c>
      <c r="AQ302">
        <v>29823138.5817222</v>
      </c>
      <c r="AR302">
        <v>41321676.700835399</v>
      </c>
      <c r="AS302">
        <v>57555444.6728319</v>
      </c>
      <c r="AT302">
        <v>4827900.1464045001</v>
      </c>
      <c r="AU302">
        <v>98920601.371972904</v>
      </c>
      <c r="AV302">
        <v>73625052.372423396</v>
      </c>
      <c r="AW302">
        <v>41321676.700835399</v>
      </c>
      <c r="AX302">
        <v>2.4089347842725402</v>
      </c>
      <c r="AY302">
        <v>3.7395262087451502</v>
      </c>
      <c r="AZ302" s="1">
        <v>32.478646842983501</v>
      </c>
      <c r="BA302" s="1">
        <v>0.74399999999999999</v>
      </c>
      <c r="BB302">
        <v>0.41799999999999998</v>
      </c>
      <c r="BC302" s="1">
        <v>0.56100000000000005</v>
      </c>
      <c r="BD302" s="1">
        <v>-0.43</v>
      </c>
      <c r="BE302">
        <v>-1.26</v>
      </c>
      <c r="BF302">
        <v>-0.83</v>
      </c>
      <c r="BG302">
        <v>0.26575010804395599</v>
      </c>
      <c r="BH302">
        <v>3.4506017346586102E-3</v>
      </c>
      <c r="BI302">
        <v>2.0519843174474601E-2</v>
      </c>
      <c r="BJ302">
        <v>0.403404131380035</v>
      </c>
      <c r="BK302">
        <v>6.9214911816229E-3</v>
      </c>
      <c r="BL302">
        <v>5.1099901433271998E-2</v>
      </c>
      <c r="BM302">
        <v>3.9</v>
      </c>
      <c r="BN302">
        <v>3.2</v>
      </c>
      <c r="BO302">
        <v>3.2</v>
      </c>
      <c r="BP302">
        <v>1.6</v>
      </c>
      <c r="BQ302">
        <v>4.7</v>
      </c>
      <c r="BR302">
        <v>4.3</v>
      </c>
      <c r="BS302">
        <v>3.9</v>
      </c>
      <c r="BT302">
        <v>1.6</v>
      </c>
      <c r="BU302">
        <v>4.3</v>
      </c>
      <c r="BV302">
        <v>4.3</v>
      </c>
      <c r="BW302">
        <v>4.7</v>
      </c>
      <c r="BX302">
        <v>3.9</v>
      </c>
      <c r="BY302">
        <v>2</v>
      </c>
      <c r="BZ302">
        <v>3.6</v>
      </c>
      <c r="CA302">
        <v>1.4</v>
      </c>
    </row>
    <row r="303" spans="1:79" x14ac:dyDescent="0.3">
      <c r="A303">
        <v>585</v>
      </c>
      <c r="B303" t="s">
        <v>9</v>
      </c>
      <c r="C303" t="s">
        <v>8</v>
      </c>
      <c r="F303" t="s">
        <v>340</v>
      </c>
      <c r="L303" t="s">
        <v>610</v>
      </c>
      <c r="M303" t="s">
        <v>4</v>
      </c>
      <c r="N303" t="s">
        <v>5</v>
      </c>
      <c r="O303" t="s">
        <v>3</v>
      </c>
      <c r="P303" t="s">
        <v>34</v>
      </c>
      <c r="Q303" t="s">
        <v>3</v>
      </c>
      <c r="R303">
        <v>576.34860000000003</v>
      </c>
      <c r="S303">
        <v>577.35587999999996</v>
      </c>
      <c r="T303">
        <v>21.088999999999999</v>
      </c>
      <c r="U303">
        <v>88411352.373496801</v>
      </c>
      <c r="V303">
        <v>5</v>
      </c>
      <c r="W303">
        <v>1</v>
      </c>
      <c r="X303">
        <v>0</v>
      </c>
      <c r="Y303">
        <v>45.3</v>
      </c>
      <c r="Z303">
        <v>40.200000000000003</v>
      </c>
      <c r="AB303" t="s">
        <v>2</v>
      </c>
      <c r="AC303" t="s">
        <v>2</v>
      </c>
      <c r="AD303" t="s">
        <v>1</v>
      </c>
      <c r="AE303" t="s">
        <v>0</v>
      </c>
      <c r="AF303">
        <v>50023146.092528097</v>
      </c>
      <c r="AG303">
        <v>69187719.870511696</v>
      </c>
      <c r="AH303">
        <v>88411352.373496801</v>
      </c>
      <c r="AI303">
        <v>219341.876015869</v>
      </c>
      <c r="AJ303">
        <v>1461226.99920579</v>
      </c>
      <c r="AK303">
        <v>10481786.1494604</v>
      </c>
      <c r="AL303">
        <v>14232391.441574801</v>
      </c>
      <c r="AM303">
        <v>198643.93599351501</v>
      </c>
      <c r="AN303">
        <v>49962095.503196098</v>
      </c>
      <c r="AO303">
        <v>9722412.42140783</v>
      </c>
      <c r="AP303">
        <v>3610299.0085021299</v>
      </c>
      <c r="AQ303">
        <v>1221611.4548926901</v>
      </c>
      <c r="AR303">
        <v>9401529.0927955993</v>
      </c>
      <c r="AS303">
        <v>8476715.2035501506</v>
      </c>
      <c r="AT303">
        <v>59090.888159753202</v>
      </c>
      <c r="AU303">
        <v>69187719.870511696</v>
      </c>
      <c r="AV303">
        <v>10481786.1494604</v>
      </c>
      <c r="AW303">
        <v>8476715.2035501506</v>
      </c>
      <c r="AX303">
        <v>27.734185964137399</v>
      </c>
      <c r="AY303">
        <v>75.234361608481606</v>
      </c>
      <c r="AZ303">
        <v>70.361315474309905</v>
      </c>
      <c r="BA303">
        <v>0.151</v>
      </c>
      <c r="BB303">
        <v>0.123</v>
      </c>
      <c r="BC303">
        <v>0.80900000000000005</v>
      </c>
      <c r="BD303">
        <v>-2.72</v>
      </c>
      <c r="BE303">
        <v>-3.03</v>
      </c>
      <c r="BF303">
        <v>-0.31</v>
      </c>
      <c r="BG303">
        <v>5.4795648650361198E-2</v>
      </c>
      <c r="BH303">
        <v>3.6489711216147303E-2</v>
      </c>
      <c r="BI303">
        <v>0.94127846415778804</v>
      </c>
      <c r="BJ303">
        <v>0.110021277868847</v>
      </c>
      <c r="BK303">
        <v>5.7523634085062399E-2</v>
      </c>
      <c r="BL303">
        <v>0.999999927105924</v>
      </c>
      <c r="BM303">
        <v>3.2</v>
      </c>
      <c r="BN303">
        <v>3.2</v>
      </c>
      <c r="BO303">
        <v>2.8</v>
      </c>
      <c r="BQ303">
        <v>4.4000000000000004</v>
      </c>
      <c r="BR303">
        <v>2</v>
      </c>
      <c r="BU303">
        <v>2.8</v>
      </c>
      <c r="BV303">
        <v>1.2</v>
      </c>
      <c r="BW303">
        <v>3.3</v>
      </c>
      <c r="BX303">
        <v>1.7</v>
      </c>
    </row>
    <row r="304" spans="1:79" x14ac:dyDescent="0.3">
      <c r="A304">
        <v>599</v>
      </c>
      <c r="B304" t="s">
        <v>9</v>
      </c>
      <c r="C304" t="s">
        <v>8</v>
      </c>
      <c r="F304" t="s">
        <v>340</v>
      </c>
      <c r="L304" t="s">
        <v>609</v>
      </c>
      <c r="M304" t="s">
        <v>4</v>
      </c>
      <c r="N304" t="s">
        <v>34</v>
      </c>
      <c r="O304" t="s">
        <v>3</v>
      </c>
      <c r="P304" t="s">
        <v>34</v>
      </c>
      <c r="Q304" t="s">
        <v>34</v>
      </c>
      <c r="R304">
        <v>558.25304000000006</v>
      </c>
      <c r="S304">
        <v>559.26031999999998</v>
      </c>
      <c r="T304">
        <v>22.689</v>
      </c>
      <c r="U304">
        <v>29304973.583305601</v>
      </c>
      <c r="V304">
        <v>5</v>
      </c>
      <c r="W304">
        <v>2</v>
      </c>
      <c r="X304">
        <v>0</v>
      </c>
      <c r="Y304">
        <v>91.9</v>
      </c>
      <c r="Z304">
        <v>78.400000000000006</v>
      </c>
      <c r="AB304" t="s">
        <v>28</v>
      </c>
      <c r="AC304" t="s">
        <v>2</v>
      </c>
      <c r="AD304" t="s">
        <v>1</v>
      </c>
      <c r="AE304" t="s">
        <v>0</v>
      </c>
      <c r="AF304">
        <v>29162736.152144</v>
      </c>
      <c r="AG304">
        <v>29304973.583305601</v>
      </c>
      <c r="AH304">
        <v>26374137.834430501</v>
      </c>
      <c r="AI304">
        <v>312377.54999560799</v>
      </c>
      <c r="AJ304">
        <v>16436462.614892</v>
      </c>
      <c r="AK304">
        <v>17564810.283003099</v>
      </c>
      <c r="AL304">
        <v>18373346.061730102</v>
      </c>
      <c r="AM304">
        <v>374135.44117809198</v>
      </c>
      <c r="AN304">
        <v>23770223.217269801</v>
      </c>
      <c r="AO304">
        <v>19035302.3041161</v>
      </c>
      <c r="AP304">
        <v>20051423.1908281</v>
      </c>
      <c r="AQ304">
        <v>13284872.6824986</v>
      </c>
      <c r="AR304">
        <v>15224223.561967799</v>
      </c>
      <c r="AS304">
        <v>15199562.7502861</v>
      </c>
      <c r="AT304">
        <v>282439.14585430198</v>
      </c>
      <c r="AU304">
        <v>29162736.152144</v>
      </c>
      <c r="AV304">
        <v>17564810.283003099</v>
      </c>
      <c r="AW304">
        <v>15199562.7502861</v>
      </c>
      <c r="AX304">
        <v>5.8435410438070399</v>
      </c>
      <c r="AY304">
        <v>5.5723496319257704</v>
      </c>
      <c r="AZ304">
        <v>7.6367072845110497</v>
      </c>
      <c r="BA304">
        <v>0.60199999999999998</v>
      </c>
      <c r="BB304">
        <v>0.52100000000000002</v>
      </c>
      <c r="BC304">
        <v>0.86499999999999999</v>
      </c>
      <c r="BD304">
        <v>-0.73</v>
      </c>
      <c r="BE304">
        <v>-0.94</v>
      </c>
      <c r="BF304">
        <v>-0.21</v>
      </c>
      <c r="BG304">
        <v>2.5183756979141298E-4</v>
      </c>
      <c r="BH304" s="1">
        <v>4.0366884486386902E-5</v>
      </c>
      <c r="BI304">
        <v>3.3039771642480002E-2</v>
      </c>
      <c r="BJ304">
        <v>1.1933136698218101E-3</v>
      </c>
      <c r="BK304">
        <v>1.6346071047680999E-4</v>
      </c>
      <c r="BL304" s="1">
        <v>7.6334551413269197E-2</v>
      </c>
      <c r="BM304" s="1">
        <v>6.6</v>
      </c>
      <c r="BN304" s="1">
        <v>6.6</v>
      </c>
      <c r="BO304" s="1">
        <v>6.6</v>
      </c>
      <c r="BP304" s="1"/>
      <c r="BQ304" s="1">
        <v>6.4</v>
      </c>
      <c r="BR304">
        <v>6</v>
      </c>
      <c r="BS304">
        <v>6.4</v>
      </c>
      <c r="BU304">
        <v>8.4</v>
      </c>
      <c r="BV304">
        <v>8.4</v>
      </c>
      <c r="BW304">
        <v>8.4</v>
      </c>
      <c r="BX304">
        <v>6.4</v>
      </c>
      <c r="BY304">
        <v>6.4</v>
      </c>
      <c r="BZ304">
        <v>6.4</v>
      </c>
      <c r="CA304">
        <v>2.2999999999999998</v>
      </c>
    </row>
    <row r="305" spans="1:79" x14ac:dyDescent="0.3">
      <c r="A305">
        <v>604</v>
      </c>
      <c r="B305" t="s">
        <v>9</v>
      </c>
      <c r="C305" t="s">
        <v>8</v>
      </c>
      <c r="F305" t="s">
        <v>340</v>
      </c>
      <c r="L305" t="s">
        <v>608</v>
      </c>
      <c r="M305" t="s">
        <v>4</v>
      </c>
      <c r="N305" t="s">
        <v>5</v>
      </c>
      <c r="O305" t="s">
        <v>3</v>
      </c>
      <c r="P305" t="s">
        <v>3</v>
      </c>
      <c r="Q305" t="s">
        <v>3</v>
      </c>
      <c r="R305">
        <v>326.20679000000001</v>
      </c>
      <c r="S305">
        <v>327.21406999999999</v>
      </c>
      <c r="T305">
        <v>24.178999999999998</v>
      </c>
      <c r="U305">
        <v>52192768.7088117</v>
      </c>
      <c r="V305">
        <v>0</v>
      </c>
      <c r="W305">
        <v>4</v>
      </c>
      <c r="X305">
        <v>0</v>
      </c>
      <c r="Y305">
        <v>67</v>
      </c>
      <c r="Z305">
        <v>67.099999999999994</v>
      </c>
      <c r="AB305" t="s">
        <v>2</v>
      </c>
      <c r="AC305" t="s">
        <v>2</v>
      </c>
      <c r="AD305" t="s">
        <v>1</v>
      </c>
      <c r="AE305" t="s">
        <v>0</v>
      </c>
      <c r="AF305">
        <v>24331748.454704698</v>
      </c>
      <c r="AG305">
        <v>52192768.7088117</v>
      </c>
      <c r="AH305">
        <v>50150435.479660898</v>
      </c>
      <c r="AI305">
        <v>548162.37078056799</v>
      </c>
      <c r="AJ305">
        <v>11527062.0022233</v>
      </c>
      <c r="AK305">
        <v>10086962.954613101</v>
      </c>
      <c r="AL305">
        <v>9308353.3862645496</v>
      </c>
      <c r="AM305">
        <v>795926.81276932696</v>
      </c>
      <c r="AN305">
        <v>17560996.852572799</v>
      </c>
      <c r="AO305">
        <v>38677246.900652297</v>
      </c>
      <c r="AP305">
        <v>50292962.212096497</v>
      </c>
      <c r="AQ305">
        <v>4537268.54602833</v>
      </c>
      <c r="AR305">
        <v>4577703.2396181095</v>
      </c>
      <c r="AS305">
        <v>4693141.1651927503</v>
      </c>
      <c r="AT305">
        <v>611538.36287537997</v>
      </c>
      <c r="AU305">
        <v>50150435.479660898</v>
      </c>
      <c r="AV305">
        <v>10086962.954613101</v>
      </c>
      <c r="AW305">
        <v>4577703.2396181095</v>
      </c>
      <c r="AX305">
        <v>36.778242450447998</v>
      </c>
      <c r="AY305">
        <v>10.920917455021399</v>
      </c>
      <c r="AZ305">
        <v>1.7574002999481599</v>
      </c>
      <c r="BA305">
        <v>0.20100000000000001</v>
      </c>
      <c r="BB305">
        <v>9.0999999999999998E-2</v>
      </c>
      <c r="BC305">
        <v>0.45400000000000001</v>
      </c>
      <c r="BD305">
        <v>-2.31</v>
      </c>
      <c r="BE305">
        <v>-3.45</v>
      </c>
      <c r="BF305">
        <v>-1.1399999999999999</v>
      </c>
      <c r="BG305">
        <v>1.53475503686407E-3</v>
      </c>
      <c r="BH305">
        <v>1.17940294557917E-4</v>
      </c>
      <c r="BI305">
        <v>2.0034604443867E-2</v>
      </c>
      <c r="BJ305">
        <v>5.4684831339612602E-3</v>
      </c>
      <c r="BK305">
        <v>3.9448330549028698E-4</v>
      </c>
      <c r="BL305">
        <v>4.9982736497983703E-2</v>
      </c>
      <c r="BM305">
        <v>3.9</v>
      </c>
      <c r="BN305">
        <v>3.9</v>
      </c>
      <c r="BO305">
        <v>4.3</v>
      </c>
      <c r="BT305">
        <v>1.9</v>
      </c>
      <c r="BU305">
        <v>5.2</v>
      </c>
      <c r="BV305">
        <v>4.7</v>
      </c>
      <c r="BW305">
        <v>4.3</v>
      </c>
      <c r="CA305">
        <v>1.9</v>
      </c>
    </row>
    <row r="306" spans="1:79" x14ac:dyDescent="0.3">
      <c r="A306">
        <v>606</v>
      </c>
      <c r="B306" t="s">
        <v>9</v>
      </c>
      <c r="C306" t="s">
        <v>8</v>
      </c>
      <c r="F306" t="s">
        <v>340</v>
      </c>
      <c r="L306" t="s">
        <v>607</v>
      </c>
      <c r="M306" t="s">
        <v>4</v>
      </c>
      <c r="N306" t="s">
        <v>5</v>
      </c>
      <c r="O306" t="s">
        <v>3</v>
      </c>
      <c r="P306" t="s">
        <v>34</v>
      </c>
      <c r="Q306" t="s">
        <v>3</v>
      </c>
      <c r="R306">
        <v>486.29836999999998</v>
      </c>
      <c r="S306">
        <v>487.30565000000001</v>
      </c>
      <c r="T306">
        <v>22.065999999999999</v>
      </c>
      <c r="U306">
        <v>34496080.454373501</v>
      </c>
      <c r="V306">
        <v>83</v>
      </c>
      <c r="W306">
        <v>1</v>
      </c>
      <c r="X306">
        <v>0</v>
      </c>
      <c r="Y306">
        <v>51.2</v>
      </c>
      <c r="Z306">
        <v>44.6</v>
      </c>
      <c r="AB306" t="s">
        <v>2</v>
      </c>
      <c r="AC306" t="s">
        <v>2</v>
      </c>
      <c r="AD306" t="s">
        <v>1</v>
      </c>
      <c r="AE306" t="s">
        <v>0</v>
      </c>
      <c r="AF306">
        <v>34496080.454373501</v>
      </c>
      <c r="AG306">
        <v>30730150.6988112</v>
      </c>
      <c r="AH306">
        <v>30374892.1657058</v>
      </c>
      <c r="AI306">
        <v>1082846.6054654701</v>
      </c>
      <c r="AJ306">
        <v>1286111.33195313</v>
      </c>
      <c r="AK306">
        <v>3731003.5687617799</v>
      </c>
      <c r="AL306">
        <v>1191547.9510363401</v>
      </c>
      <c r="AM306">
        <v>343057.07688824303</v>
      </c>
      <c r="AN306">
        <v>14291938.1509989</v>
      </c>
      <c r="AO306">
        <v>12089202.7573798</v>
      </c>
      <c r="AP306">
        <v>11906037.416663799</v>
      </c>
      <c r="AQ306">
        <v>3905706.98725911</v>
      </c>
      <c r="AR306">
        <v>758075.11897095898</v>
      </c>
      <c r="AS306">
        <v>743362.23633841996</v>
      </c>
      <c r="AT306">
        <v>100550.31587602499</v>
      </c>
      <c r="AU306">
        <v>30730150.6988112</v>
      </c>
      <c r="AV306">
        <v>1286111.33195313</v>
      </c>
      <c r="AW306">
        <v>758075.11897095898</v>
      </c>
      <c r="AX306">
        <v>7.1664430849338796</v>
      </c>
      <c r="AY306">
        <v>69.562511181104597</v>
      </c>
      <c r="AZ306">
        <v>101.063412916202</v>
      </c>
      <c r="BA306">
        <v>4.2000000000000003E-2</v>
      </c>
      <c r="BB306">
        <v>2.5000000000000001E-2</v>
      </c>
      <c r="BC306">
        <v>0.58899999999999997</v>
      </c>
      <c r="BD306">
        <v>-4.58</v>
      </c>
      <c r="BE306">
        <v>-5.34</v>
      </c>
      <c r="BF306">
        <v>-0.76</v>
      </c>
      <c r="BG306">
        <v>4.3300989220273998E-3</v>
      </c>
      <c r="BH306">
        <v>2.5379189457198602E-3</v>
      </c>
      <c r="BI306">
        <v>0.83149627547904803</v>
      </c>
      <c r="BJ306">
        <v>1.3034871313809E-2</v>
      </c>
      <c r="BK306">
        <v>5.3361250496986702E-3</v>
      </c>
      <c r="BL306">
        <v>0.97882750097994098</v>
      </c>
      <c r="BM306">
        <v>5.5</v>
      </c>
      <c r="BN306">
        <v>5.5</v>
      </c>
      <c r="BO306">
        <v>5.5</v>
      </c>
      <c r="BP306">
        <v>1.5</v>
      </c>
      <c r="BQ306">
        <v>1.7</v>
      </c>
      <c r="BR306">
        <v>1</v>
      </c>
      <c r="BT306">
        <v>4.5</v>
      </c>
      <c r="BU306">
        <v>5.7</v>
      </c>
      <c r="BV306">
        <v>7.2</v>
      </c>
      <c r="BW306">
        <v>7.2</v>
      </c>
      <c r="BX306">
        <v>0.2</v>
      </c>
      <c r="BY306">
        <v>1.5</v>
      </c>
      <c r="BZ306">
        <v>2.7</v>
      </c>
    </row>
    <row r="307" spans="1:79" x14ac:dyDescent="0.3">
      <c r="A307">
        <v>620</v>
      </c>
      <c r="B307" t="s">
        <v>9</v>
      </c>
      <c r="F307" t="s">
        <v>340</v>
      </c>
      <c r="L307" t="s">
        <v>606</v>
      </c>
      <c r="M307" t="s">
        <v>4</v>
      </c>
      <c r="N307" t="s">
        <v>5</v>
      </c>
      <c r="O307" t="s">
        <v>3</v>
      </c>
      <c r="P307" t="s">
        <v>34</v>
      </c>
      <c r="Q307" t="s">
        <v>3</v>
      </c>
      <c r="R307">
        <v>443.04748999999998</v>
      </c>
      <c r="S307">
        <v>444.05475999999999</v>
      </c>
      <c r="T307">
        <v>18.437999999999999</v>
      </c>
      <c r="U307">
        <v>44816095.055416703</v>
      </c>
      <c r="V307">
        <v>6</v>
      </c>
      <c r="W307">
        <v>1</v>
      </c>
      <c r="X307">
        <v>0</v>
      </c>
      <c r="Y307">
        <v>47.5</v>
      </c>
      <c r="Z307">
        <v>7.4</v>
      </c>
      <c r="AB307" t="s">
        <v>2</v>
      </c>
      <c r="AC307" t="s">
        <v>2</v>
      </c>
      <c r="AD307" t="s">
        <v>1</v>
      </c>
      <c r="AE307" t="s">
        <v>0</v>
      </c>
      <c r="AF307">
        <v>38789417.658765003</v>
      </c>
      <c r="AG307">
        <v>43269453.938040398</v>
      </c>
      <c r="AH307">
        <v>44816095.055416703</v>
      </c>
      <c r="AI307">
        <v>265462.363568537</v>
      </c>
      <c r="AJ307">
        <v>36486886.955312803</v>
      </c>
      <c r="AK307">
        <v>30212306.912185401</v>
      </c>
      <c r="AL307">
        <v>34691689.155036598</v>
      </c>
      <c r="AM307">
        <v>314363.42451826198</v>
      </c>
      <c r="AN307">
        <v>41291410.246485099</v>
      </c>
      <c r="AO307">
        <v>35745797.235999897</v>
      </c>
      <c r="AP307">
        <v>37079804.783205599</v>
      </c>
      <c r="AQ307">
        <v>30495924.795504399</v>
      </c>
      <c r="AR307">
        <v>36087399.827706903</v>
      </c>
      <c r="AS307">
        <v>41224024.956237704</v>
      </c>
      <c r="AT307">
        <v>122668.28364384</v>
      </c>
      <c r="AU307">
        <v>43269453.938040398</v>
      </c>
      <c r="AV307">
        <v>34691689.155036598</v>
      </c>
      <c r="AW307">
        <v>36087399.827706903</v>
      </c>
      <c r="AX307">
        <v>7.40112970817039</v>
      </c>
      <c r="AY307">
        <v>9.5616938211499996</v>
      </c>
      <c r="AZ307">
        <v>14.931236842880701</v>
      </c>
      <c r="BA307">
        <v>0.80200000000000005</v>
      </c>
      <c r="BB307">
        <v>0.83399999999999996</v>
      </c>
      <c r="BC307">
        <v>1.04</v>
      </c>
      <c r="BD307">
        <v>-0.32</v>
      </c>
      <c r="BE307">
        <v>-0.26</v>
      </c>
      <c r="BF307">
        <v>0.06</v>
      </c>
      <c r="BG307">
        <v>0.108433453702635</v>
      </c>
      <c r="BH307">
        <v>0.23779705926199901</v>
      </c>
      <c r="BI307">
        <v>0.81526589174383801</v>
      </c>
      <c r="BJ307">
        <v>0.19582115547357201</v>
      </c>
      <c r="BK307">
        <v>0.31004495561102602</v>
      </c>
      <c r="BL307">
        <v>0.97053134282416598</v>
      </c>
      <c r="BM307">
        <v>5.8</v>
      </c>
      <c r="BN307" s="1">
        <v>5.8</v>
      </c>
      <c r="BO307">
        <v>5.0999999999999996</v>
      </c>
      <c r="BP307">
        <v>1.1000000000000001</v>
      </c>
      <c r="BQ307">
        <v>5.5</v>
      </c>
      <c r="BR307">
        <v>6.2</v>
      </c>
      <c r="BS307">
        <v>5.8</v>
      </c>
      <c r="BT307">
        <v>1.1000000000000001</v>
      </c>
      <c r="BU307">
        <v>8.6999999999999993</v>
      </c>
      <c r="BV307">
        <v>8.6999999999999993</v>
      </c>
      <c r="BW307">
        <v>8.4</v>
      </c>
      <c r="BX307">
        <v>6.2</v>
      </c>
      <c r="BY307">
        <v>5.8</v>
      </c>
      <c r="BZ307">
        <v>5.8</v>
      </c>
    </row>
    <row r="308" spans="1:79" x14ac:dyDescent="0.3">
      <c r="A308">
        <v>625</v>
      </c>
      <c r="B308" t="s">
        <v>9</v>
      </c>
      <c r="F308" t="s">
        <v>340</v>
      </c>
      <c r="L308" t="s">
        <v>605</v>
      </c>
      <c r="M308" t="s">
        <v>4</v>
      </c>
      <c r="N308" t="s">
        <v>5</v>
      </c>
      <c r="O308" t="s">
        <v>3</v>
      </c>
      <c r="P308" t="s">
        <v>34</v>
      </c>
      <c r="Q308" t="s">
        <v>3</v>
      </c>
      <c r="R308">
        <v>645.32619</v>
      </c>
      <c r="S308">
        <v>646.33347000000003</v>
      </c>
      <c r="T308">
        <v>18.581</v>
      </c>
      <c r="U308">
        <v>80907356.345592201</v>
      </c>
      <c r="V308">
        <v>5</v>
      </c>
      <c r="W308">
        <v>1</v>
      </c>
      <c r="X308">
        <v>0</v>
      </c>
      <c r="Y308">
        <v>63.7</v>
      </c>
      <c r="Z308">
        <v>8.1999999999999993</v>
      </c>
      <c r="AB308" t="s">
        <v>2</v>
      </c>
      <c r="AC308" t="s">
        <v>2</v>
      </c>
      <c r="AD308" t="s">
        <v>1</v>
      </c>
      <c r="AE308" t="s">
        <v>0</v>
      </c>
      <c r="AF308">
        <v>76615862.791087702</v>
      </c>
      <c r="AG308">
        <v>78185406.610497594</v>
      </c>
      <c r="AH308">
        <v>80907356.345592201</v>
      </c>
      <c r="AI308">
        <v>204308.225313562</v>
      </c>
      <c r="AJ308">
        <v>10486197.493396901</v>
      </c>
      <c r="AK308">
        <v>8858797.22436166</v>
      </c>
      <c r="AL308">
        <v>8655979.8789153807</v>
      </c>
      <c r="AM308">
        <v>231080.48847154199</v>
      </c>
      <c r="AN308">
        <v>37258073.410052702</v>
      </c>
      <c r="AO308">
        <v>34917138.928508498</v>
      </c>
      <c r="AP308">
        <v>36800235.508389801</v>
      </c>
      <c r="AQ308">
        <v>5450494.2749592401</v>
      </c>
      <c r="AR308">
        <v>5303581.2611274496</v>
      </c>
      <c r="AS308">
        <v>5152887.2181067597</v>
      </c>
      <c r="AT308">
        <v>231408.70349210201</v>
      </c>
      <c r="AU308">
        <v>78185406.610497594</v>
      </c>
      <c r="AV308">
        <v>8858797.22436166</v>
      </c>
      <c r="AW308">
        <v>5303581.2611274496</v>
      </c>
      <c r="AX308">
        <v>2.76364327319008</v>
      </c>
      <c r="AY308">
        <v>10.7489106875988</v>
      </c>
      <c r="AZ308">
        <v>2.8064602985004998</v>
      </c>
      <c r="BA308">
        <v>0.113</v>
      </c>
      <c r="BB308">
        <v>6.8000000000000005E-2</v>
      </c>
      <c r="BC308">
        <v>0.59899999999999998</v>
      </c>
      <c r="BD308">
        <v>-3.14</v>
      </c>
      <c r="BE308">
        <v>-3.88</v>
      </c>
      <c r="BF308">
        <v>-0.74</v>
      </c>
      <c r="BG308" s="1">
        <v>4.5714519059103502E-8</v>
      </c>
      <c r="BH308" s="1">
        <v>2.9307203330830601E-9</v>
      </c>
      <c r="BI308" s="1">
        <v>9.9119171412143103E-5</v>
      </c>
      <c r="BJ308" s="1">
        <v>1.8170411750288299E-6</v>
      </c>
      <c r="BK308" s="1">
        <v>1.0255016276617099E-7</v>
      </c>
      <c r="BL308">
        <v>6.6962687749391704E-4</v>
      </c>
      <c r="BM308" s="1">
        <v>5.5</v>
      </c>
      <c r="BN308">
        <v>5.0999999999999996</v>
      </c>
      <c r="BO308">
        <v>5.5</v>
      </c>
      <c r="BQ308">
        <v>2.7</v>
      </c>
      <c r="BR308">
        <v>3.1</v>
      </c>
      <c r="BS308">
        <v>5</v>
      </c>
      <c r="BU308">
        <v>7</v>
      </c>
      <c r="BV308">
        <v>7.3</v>
      </c>
      <c r="BW308">
        <v>7.7</v>
      </c>
      <c r="BX308">
        <v>1.6</v>
      </c>
      <c r="BY308">
        <v>0.8</v>
      </c>
      <c r="BZ308">
        <v>2.2999999999999998</v>
      </c>
    </row>
    <row r="309" spans="1:79" x14ac:dyDescent="0.3">
      <c r="A309">
        <v>626</v>
      </c>
      <c r="B309" t="s">
        <v>9</v>
      </c>
      <c r="C309" t="s">
        <v>8</v>
      </c>
      <c r="F309" t="s">
        <v>340</v>
      </c>
      <c r="L309" t="s">
        <v>604</v>
      </c>
      <c r="M309" t="s">
        <v>4</v>
      </c>
      <c r="N309" t="s">
        <v>5</v>
      </c>
      <c r="O309" t="s">
        <v>3</v>
      </c>
      <c r="P309" t="s">
        <v>34</v>
      </c>
      <c r="Q309" t="s">
        <v>3</v>
      </c>
      <c r="R309">
        <v>390.20436000000001</v>
      </c>
      <c r="S309">
        <v>391.21163999999999</v>
      </c>
      <c r="T309">
        <v>19.187999999999999</v>
      </c>
      <c r="U309">
        <v>109912668.513243</v>
      </c>
      <c r="V309">
        <v>95</v>
      </c>
      <c r="W309">
        <v>1</v>
      </c>
      <c r="X309">
        <v>0</v>
      </c>
      <c r="Y309">
        <v>61.9</v>
      </c>
      <c r="Z309">
        <v>65.599999999999994</v>
      </c>
      <c r="AB309" t="s">
        <v>2</v>
      </c>
      <c r="AC309" t="s">
        <v>2</v>
      </c>
      <c r="AD309" t="s">
        <v>1</v>
      </c>
      <c r="AE309" t="s">
        <v>0</v>
      </c>
      <c r="AF309">
        <v>109912668.513243</v>
      </c>
      <c r="AG309">
        <v>107517362.80818</v>
      </c>
      <c r="AH309">
        <v>109553822.07079799</v>
      </c>
      <c r="AI309">
        <v>241891.031322681</v>
      </c>
      <c r="AJ309">
        <v>11742071.891474299</v>
      </c>
      <c r="AK309">
        <v>10433438.485912399</v>
      </c>
      <c r="AL309">
        <v>6590850.89055641</v>
      </c>
      <c r="AM309">
        <v>721664.35193420702</v>
      </c>
      <c r="AN309">
        <v>49865328.702439897</v>
      </c>
      <c r="AO309">
        <v>47535615.136222899</v>
      </c>
      <c r="AP309">
        <v>48263803.229864597</v>
      </c>
      <c r="AQ309">
        <v>6026907.9590513501</v>
      </c>
      <c r="AR309">
        <v>12109942.5521152</v>
      </c>
      <c r="AS309">
        <v>9511131.4527607895</v>
      </c>
      <c r="AT309">
        <v>107530.821550958</v>
      </c>
      <c r="AU309">
        <v>109553822.07079799</v>
      </c>
      <c r="AV309">
        <v>10433438.485912399</v>
      </c>
      <c r="AW309">
        <v>9511131.4527607895</v>
      </c>
      <c r="AX309">
        <v>1.18525195294342</v>
      </c>
      <c r="AY309">
        <v>27.922928427610501</v>
      </c>
      <c r="AZ309">
        <v>33.118923956971599</v>
      </c>
      <c r="BA309">
        <v>9.5000000000000001E-2</v>
      </c>
      <c r="BB309">
        <v>8.6999999999999994E-2</v>
      </c>
      <c r="BC309">
        <v>0.91200000000000003</v>
      </c>
      <c r="BD309">
        <v>-3.39</v>
      </c>
      <c r="BE309">
        <v>-3.53</v>
      </c>
      <c r="BF309">
        <v>-0.13</v>
      </c>
      <c r="BG309" s="1">
        <v>7.6337983931251699E-5</v>
      </c>
      <c r="BH309" s="1">
        <v>6.7927248754484596E-5</v>
      </c>
      <c r="BI309">
        <v>0.97176084782485295</v>
      </c>
      <c r="BJ309">
        <v>4.4519616269878101E-4</v>
      </c>
      <c r="BK309">
        <v>2.5076118701610497E-4</v>
      </c>
      <c r="BL309">
        <v>0.999999927105924</v>
      </c>
      <c r="BM309">
        <v>6.2</v>
      </c>
      <c r="BN309">
        <v>6.2</v>
      </c>
      <c r="BO309">
        <v>6.6</v>
      </c>
      <c r="BP309">
        <v>3</v>
      </c>
      <c r="BQ309">
        <v>2.6</v>
      </c>
      <c r="BR309">
        <v>1.6</v>
      </c>
      <c r="BS309">
        <v>1.2</v>
      </c>
      <c r="BT309">
        <v>0.4</v>
      </c>
      <c r="BU309">
        <v>8.9</v>
      </c>
      <c r="BV309">
        <v>9.1999999999999993</v>
      </c>
      <c r="BW309">
        <v>8.9</v>
      </c>
      <c r="BX309">
        <v>2.7</v>
      </c>
      <c r="BY309">
        <v>3</v>
      </c>
      <c r="BZ309">
        <v>2.2999999999999998</v>
      </c>
    </row>
    <row r="310" spans="1:79" x14ac:dyDescent="0.3">
      <c r="A310">
        <v>635</v>
      </c>
      <c r="B310" t="s">
        <v>9</v>
      </c>
      <c r="C310" t="s">
        <v>8</v>
      </c>
      <c r="F310" t="s">
        <v>340</v>
      </c>
      <c r="L310" t="s">
        <v>603</v>
      </c>
      <c r="M310" t="s">
        <v>4</v>
      </c>
      <c r="N310" t="s">
        <v>5</v>
      </c>
      <c r="O310" t="s">
        <v>3</v>
      </c>
      <c r="P310" t="s">
        <v>3</v>
      </c>
      <c r="Q310" t="s">
        <v>3</v>
      </c>
      <c r="R310">
        <v>615.45556999999997</v>
      </c>
      <c r="S310">
        <v>616.46256000000005</v>
      </c>
      <c r="T310">
        <v>21.550999999999998</v>
      </c>
      <c r="U310">
        <v>167737165.373281</v>
      </c>
      <c r="V310">
        <v>0</v>
      </c>
      <c r="W310">
        <v>1</v>
      </c>
      <c r="X310">
        <v>0</v>
      </c>
      <c r="Y310">
        <v>91.4</v>
      </c>
      <c r="Z310">
        <v>82.9</v>
      </c>
      <c r="AB310" t="s">
        <v>2</v>
      </c>
      <c r="AC310" t="s">
        <v>2</v>
      </c>
      <c r="AD310" t="s">
        <v>1</v>
      </c>
      <c r="AE310" t="s">
        <v>0</v>
      </c>
      <c r="AF310">
        <v>158157273.423107</v>
      </c>
      <c r="AG310">
        <v>167737165.373281</v>
      </c>
      <c r="AH310">
        <v>160651162.13025799</v>
      </c>
      <c r="AI310">
        <v>10484466.731190201</v>
      </c>
      <c r="AJ310">
        <v>110866699.953246</v>
      </c>
      <c r="AK310">
        <v>64631581.6043991</v>
      </c>
      <c r="AL310">
        <v>63163931.212542899</v>
      </c>
      <c r="AM310">
        <v>9616472.8709833696</v>
      </c>
      <c r="AN310">
        <v>117531151.813724</v>
      </c>
      <c r="AO310">
        <v>87065779.235091105</v>
      </c>
      <c r="AP310">
        <v>70136798.076070994</v>
      </c>
      <c r="AQ310">
        <v>40930795.675907001</v>
      </c>
      <c r="AR310">
        <v>42188470.3386195</v>
      </c>
      <c r="AS310">
        <v>36636723.052171901</v>
      </c>
      <c r="AT310">
        <v>7645854.1153768897</v>
      </c>
      <c r="AU310">
        <v>160651162.13025799</v>
      </c>
      <c r="AV310">
        <v>64631581.6043991</v>
      </c>
      <c r="AW310">
        <v>40930795.675907001</v>
      </c>
      <c r="AX310">
        <v>3.0644594377502101</v>
      </c>
      <c r="AY310">
        <v>34.099398129223701</v>
      </c>
      <c r="AZ310">
        <v>7.2922693918825701</v>
      </c>
      <c r="BA310">
        <v>0.40200000000000002</v>
      </c>
      <c r="BB310">
        <v>0.255</v>
      </c>
      <c r="BC310">
        <v>0.63300000000000001</v>
      </c>
      <c r="BD310">
        <v>-1.31</v>
      </c>
      <c r="BE310">
        <v>-1.97</v>
      </c>
      <c r="BF310">
        <v>-0.66</v>
      </c>
      <c r="BG310">
        <v>6.9633644591342598E-3</v>
      </c>
      <c r="BH310">
        <v>2.4833226806597603E-4</v>
      </c>
      <c r="BI310">
        <v>1.28994252224268E-2</v>
      </c>
      <c r="BJ310">
        <v>1.94461214841034E-2</v>
      </c>
      <c r="BK310">
        <v>7.3036803553312203E-4</v>
      </c>
      <c r="BL310">
        <v>3.4881272695254602E-2</v>
      </c>
      <c r="BM310">
        <v>2</v>
      </c>
      <c r="BN310">
        <v>2.4</v>
      </c>
      <c r="BO310">
        <v>2.4</v>
      </c>
      <c r="BQ310">
        <v>4.3</v>
      </c>
      <c r="BS310">
        <v>4.7</v>
      </c>
      <c r="BT310">
        <v>2.2999999999999998</v>
      </c>
      <c r="BU310">
        <v>3.8</v>
      </c>
      <c r="BV310">
        <v>4.2</v>
      </c>
      <c r="BW310">
        <v>4.2</v>
      </c>
      <c r="BX310">
        <v>3.2</v>
      </c>
      <c r="BY310">
        <v>1.3</v>
      </c>
      <c r="BZ310">
        <v>2.4</v>
      </c>
      <c r="CA310">
        <v>3.1</v>
      </c>
    </row>
    <row r="311" spans="1:79" x14ac:dyDescent="0.3">
      <c r="A311">
        <v>636</v>
      </c>
      <c r="B311" t="s">
        <v>9</v>
      </c>
      <c r="C311" t="s">
        <v>8</v>
      </c>
      <c r="F311" t="s">
        <v>340</v>
      </c>
      <c r="L311" t="s">
        <v>602</v>
      </c>
      <c r="M311" t="s">
        <v>4</v>
      </c>
      <c r="N311" t="s">
        <v>5</v>
      </c>
      <c r="O311" t="s">
        <v>3</v>
      </c>
      <c r="P311" t="s">
        <v>3</v>
      </c>
      <c r="Q311" t="s">
        <v>3</v>
      </c>
      <c r="R311">
        <v>673.49701000000005</v>
      </c>
      <c r="S311">
        <v>674.50390000000004</v>
      </c>
      <c r="T311">
        <v>22.436</v>
      </c>
      <c r="U311">
        <v>153831505.23946899</v>
      </c>
      <c r="V311">
        <v>0</v>
      </c>
      <c r="W311">
        <v>1</v>
      </c>
      <c r="X311">
        <v>0</v>
      </c>
      <c r="Y311">
        <v>90.8</v>
      </c>
      <c r="Z311">
        <v>82.7</v>
      </c>
      <c r="AB311" t="s">
        <v>2</v>
      </c>
      <c r="AC311" t="s">
        <v>2</v>
      </c>
      <c r="AD311" t="s">
        <v>1</v>
      </c>
      <c r="AE311" t="s">
        <v>0</v>
      </c>
      <c r="AF311">
        <v>125940399.653183</v>
      </c>
      <c r="AG311">
        <v>153831505.23946899</v>
      </c>
      <c r="AH311">
        <v>107071263.88673601</v>
      </c>
      <c r="AI311">
        <v>7384349.5015314398</v>
      </c>
      <c r="AJ311">
        <v>95593126.622023493</v>
      </c>
      <c r="AK311">
        <v>100071924.373151</v>
      </c>
      <c r="AL311">
        <v>96591391.399677694</v>
      </c>
      <c r="AM311">
        <v>8335036.2103822203</v>
      </c>
      <c r="AN311">
        <v>101738659.888431</v>
      </c>
      <c r="AO311">
        <v>97621159.657398805</v>
      </c>
      <c r="AP311">
        <v>68292849.375018403</v>
      </c>
      <c r="AQ311">
        <v>70110989.196962997</v>
      </c>
      <c r="AR311">
        <v>59416041.376870498</v>
      </c>
      <c r="AS311">
        <v>53659985.539315097</v>
      </c>
      <c r="AT311">
        <v>7965746.1863941699</v>
      </c>
      <c r="AU311">
        <v>125940399.653183</v>
      </c>
      <c r="AV311">
        <v>96591391.399677694</v>
      </c>
      <c r="AW311">
        <v>59416041.376870498</v>
      </c>
      <c r="AX311">
        <v>18.2436199230944</v>
      </c>
      <c r="AY311">
        <v>2.4135486103996602</v>
      </c>
      <c r="AZ311">
        <v>13.6715195695944</v>
      </c>
      <c r="BA311">
        <v>0.76700000000000002</v>
      </c>
      <c r="BB311">
        <v>0.47199999999999998</v>
      </c>
      <c r="BC311">
        <v>0.61499999999999999</v>
      </c>
      <c r="BD311">
        <v>-0.38</v>
      </c>
      <c r="BE311">
        <v>-1.08</v>
      </c>
      <c r="BF311">
        <v>-0.7</v>
      </c>
      <c r="BG311">
        <v>0.100274231364599</v>
      </c>
      <c r="BH311">
        <v>1.0940543348603199E-3</v>
      </c>
      <c r="BI311">
        <v>1.0703054801626101E-2</v>
      </c>
      <c r="BJ311">
        <v>0.18367906183743499</v>
      </c>
      <c r="BK311">
        <v>2.5771337439114699E-3</v>
      </c>
      <c r="BL311">
        <v>2.97881076532002E-2</v>
      </c>
      <c r="BM311">
        <v>1.3</v>
      </c>
      <c r="BN311">
        <v>3.2</v>
      </c>
      <c r="BO311">
        <v>1.3</v>
      </c>
      <c r="BQ311">
        <v>4.3</v>
      </c>
      <c r="BR311">
        <v>4.3</v>
      </c>
      <c r="BS311">
        <v>3.9</v>
      </c>
      <c r="BT311">
        <v>2</v>
      </c>
      <c r="BU311">
        <v>3.8</v>
      </c>
      <c r="BV311">
        <v>4.2</v>
      </c>
      <c r="BW311">
        <v>3.4</v>
      </c>
      <c r="BX311">
        <v>3.9</v>
      </c>
      <c r="BY311">
        <v>2</v>
      </c>
      <c r="BZ311">
        <v>2.4</v>
      </c>
      <c r="CA311">
        <v>3.5</v>
      </c>
    </row>
    <row r="312" spans="1:79" x14ac:dyDescent="0.3">
      <c r="A312">
        <v>653</v>
      </c>
      <c r="B312" t="s">
        <v>9</v>
      </c>
      <c r="F312" t="s">
        <v>340</v>
      </c>
      <c r="L312" t="s">
        <v>601</v>
      </c>
      <c r="M312" t="s">
        <v>4</v>
      </c>
      <c r="N312" t="s">
        <v>5</v>
      </c>
      <c r="O312" t="s">
        <v>3</v>
      </c>
      <c r="P312" t="s">
        <v>34</v>
      </c>
      <c r="Q312" t="s">
        <v>3</v>
      </c>
      <c r="R312">
        <v>500.25009999999997</v>
      </c>
      <c r="S312">
        <v>501.25736999999998</v>
      </c>
      <c r="T312">
        <v>15.37</v>
      </c>
      <c r="U312">
        <v>45699201.666823298</v>
      </c>
      <c r="V312">
        <v>8</v>
      </c>
      <c r="W312">
        <v>2</v>
      </c>
      <c r="X312">
        <v>0</v>
      </c>
      <c r="Y312">
        <v>67.3</v>
      </c>
      <c r="Z312">
        <v>8.4</v>
      </c>
      <c r="AB312" t="s">
        <v>2</v>
      </c>
      <c r="AC312" t="s">
        <v>2</v>
      </c>
      <c r="AD312" t="s">
        <v>1</v>
      </c>
      <c r="AE312" t="s">
        <v>0</v>
      </c>
      <c r="AF312">
        <v>44286797.289923102</v>
      </c>
      <c r="AG312">
        <v>45699201.666823298</v>
      </c>
      <c r="AH312">
        <v>44789833.802284002</v>
      </c>
      <c r="AI312">
        <v>79600.095423195395</v>
      </c>
      <c r="AJ312">
        <v>18370918.832278501</v>
      </c>
      <c r="AK312">
        <v>28720439.090938099</v>
      </c>
      <c r="AL312">
        <v>25242581.354449999</v>
      </c>
      <c r="AM312">
        <v>188569.655969474</v>
      </c>
      <c r="AN312">
        <v>29581193.507214401</v>
      </c>
      <c r="AO312">
        <v>25187979.294557702</v>
      </c>
      <c r="AP312">
        <v>21392214.999021102</v>
      </c>
      <c r="AQ312">
        <v>4562864.4323794004</v>
      </c>
      <c r="AR312">
        <v>4336474.8622557502</v>
      </c>
      <c r="AS312">
        <v>3854138.63100514</v>
      </c>
      <c r="AT312">
        <v>81412.769849634104</v>
      </c>
      <c r="AU312">
        <v>44789833.802284002</v>
      </c>
      <c r="AV312">
        <v>25242581.354449999</v>
      </c>
      <c r="AW312">
        <v>4336474.8622557502</v>
      </c>
      <c r="AX312">
        <v>1.5934844009659199</v>
      </c>
      <c r="AY312" s="1">
        <v>21.8432100092468</v>
      </c>
      <c r="AZ312" s="1">
        <v>8.5149383705292205</v>
      </c>
      <c r="BA312">
        <v>0.56399999999999995</v>
      </c>
      <c r="BB312" s="1">
        <v>9.7000000000000003E-2</v>
      </c>
      <c r="BC312" s="1">
        <v>0.17199999999999999</v>
      </c>
      <c r="BD312">
        <v>-0.83</v>
      </c>
      <c r="BE312">
        <v>-3.37</v>
      </c>
      <c r="BF312">
        <v>-2.54</v>
      </c>
      <c r="BG312">
        <v>3.6284053903843398E-3</v>
      </c>
      <c r="BH312" s="1">
        <v>2.1341682192588298E-6</v>
      </c>
      <c r="BI312" s="1">
        <v>1.42780702045986E-5</v>
      </c>
      <c r="BJ312">
        <v>1.1211088051497E-2</v>
      </c>
      <c r="BK312" s="1">
        <v>1.60023529114389E-5</v>
      </c>
      <c r="BL312">
        <v>1.5884353102615901E-4</v>
      </c>
      <c r="BM312">
        <v>6.6</v>
      </c>
      <c r="BN312">
        <v>6.6</v>
      </c>
      <c r="BO312">
        <v>5.8</v>
      </c>
      <c r="BQ312">
        <v>6</v>
      </c>
      <c r="BR312">
        <v>6.6</v>
      </c>
      <c r="BS312">
        <v>6.6</v>
      </c>
      <c r="BU312">
        <v>7.7</v>
      </c>
      <c r="BV312">
        <v>7.7</v>
      </c>
      <c r="BW312">
        <v>7.5</v>
      </c>
      <c r="BX312">
        <v>4.8</v>
      </c>
      <c r="BY312">
        <v>3.3</v>
      </c>
      <c r="BZ312">
        <v>3.3</v>
      </c>
    </row>
    <row r="313" spans="1:79" x14ac:dyDescent="0.3">
      <c r="A313">
        <v>660</v>
      </c>
      <c r="B313" t="s">
        <v>9</v>
      </c>
      <c r="F313" t="s">
        <v>340</v>
      </c>
      <c r="L313" t="s">
        <v>600</v>
      </c>
      <c r="M313" t="s">
        <v>4</v>
      </c>
      <c r="N313" t="s">
        <v>5</v>
      </c>
      <c r="O313" t="s">
        <v>3</v>
      </c>
      <c r="P313" t="s">
        <v>34</v>
      </c>
      <c r="Q313" t="s">
        <v>3</v>
      </c>
      <c r="R313">
        <v>514.22726</v>
      </c>
      <c r="S313">
        <v>515.23454000000004</v>
      </c>
      <c r="T313">
        <v>23.143999999999998</v>
      </c>
      <c r="U313">
        <v>25490294.885663498</v>
      </c>
      <c r="V313">
        <v>9</v>
      </c>
      <c r="W313">
        <v>4</v>
      </c>
      <c r="X313">
        <v>0</v>
      </c>
      <c r="Y313">
        <v>43.5</v>
      </c>
      <c r="Z313">
        <v>7.2</v>
      </c>
      <c r="AB313" t="s">
        <v>2</v>
      </c>
      <c r="AC313" t="s">
        <v>2</v>
      </c>
      <c r="AD313" t="s">
        <v>1</v>
      </c>
      <c r="AE313" t="s">
        <v>0</v>
      </c>
      <c r="AF313">
        <v>23934693.293570898</v>
      </c>
      <c r="AG313">
        <v>23874606.009445701</v>
      </c>
      <c r="AH313">
        <v>20623267.612586699</v>
      </c>
      <c r="AI313">
        <v>551607.63065072999</v>
      </c>
      <c r="AJ313">
        <v>21423805.853133399</v>
      </c>
      <c r="AK313">
        <v>22748438.030599501</v>
      </c>
      <c r="AL313">
        <v>25490294.885663498</v>
      </c>
      <c r="AM313">
        <v>450375.04562973097</v>
      </c>
      <c r="AN313">
        <v>21865132.7089267</v>
      </c>
      <c r="AO313">
        <v>18642549.503602199</v>
      </c>
      <c r="AP313">
        <v>22419227.5460186</v>
      </c>
      <c r="AQ313">
        <v>11802497.247921901</v>
      </c>
      <c r="AR313">
        <v>13336726.7459937</v>
      </c>
      <c r="AS313">
        <v>13472108.7411204</v>
      </c>
      <c r="AT313">
        <v>613971.28253628302</v>
      </c>
      <c r="AU313">
        <v>23874606.009445701</v>
      </c>
      <c r="AV313">
        <v>22748438.030599501</v>
      </c>
      <c r="AW313">
        <v>13336726.7459937</v>
      </c>
      <c r="AX313">
        <v>8.30633027957672</v>
      </c>
      <c r="AY313" s="1">
        <v>8.9316135126659795</v>
      </c>
      <c r="AZ313" s="1">
        <v>7.2052141218790799</v>
      </c>
      <c r="BA313">
        <v>0.95299999999999996</v>
      </c>
      <c r="BB313" s="1">
        <v>0.55900000000000005</v>
      </c>
      <c r="BC313" s="1">
        <v>0.58599999999999997</v>
      </c>
      <c r="BD313">
        <v>-7.0000000000000007E-2</v>
      </c>
      <c r="BE313">
        <v>-0.84</v>
      </c>
      <c r="BF313">
        <v>-0.77</v>
      </c>
      <c r="BG313">
        <v>0.96350113181877095</v>
      </c>
      <c r="BH313">
        <v>3.6253840764644002E-4</v>
      </c>
      <c r="BI313">
        <v>3.0617881967665001E-4</v>
      </c>
      <c r="BJ313">
        <v>0.99999987688113601</v>
      </c>
      <c r="BK313">
        <v>1.0042166717892599E-3</v>
      </c>
      <c r="BL313" s="1">
        <v>1.6315934046249099E-3</v>
      </c>
      <c r="BM313">
        <v>6.4</v>
      </c>
      <c r="BN313">
        <v>6.4</v>
      </c>
      <c r="BO313">
        <v>6</v>
      </c>
      <c r="BP313">
        <v>4.5</v>
      </c>
      <c r="BQ313">
        <v>6.4</v>
      </c>
      <c r="BR313">
        <v>6.4</v>
      </c>
      <c r="BS313">
        <v>6.6</v>
      </c>
      <c r="BT313">
        <v>4.9000000000000004</v>
      </c>
      <c r="BU313">
        <v>8.5</v>
      </c>
      <c r="BV313">
        <v>8.5</v>
      </c>
      <c r="BW313">
        <v>8.9</v>
      </c>
      <c r="BX313">
        <v>6.4</v>
      </c>
      <c r="BY313">
        <v>6.4</v>
      </c>
      <c r="BZ313">
        <v>6.4</v>
      </c>
      <c r="CA313">
        <v>4.9000000000000004</v>
      </c>
    </row>
    <row r="314" spans="1:79" x14ac:dyDescent="0.3">
      <c r="A314">
        <v>662</v>
      </c>
      <c r="B314" t="s">
        <v>9</v>
      </c>
      <c r="F314" t="s">
        <v>340</v>
      </c>
      <c r="L314" t="s">
        <v>599</v>
      </c>
      <c r="M314" t="s">
        <v>4</v>
      </c>
      <c r="N314" t="s">
        <v>5</v>
      </c>
      <c r="O314" t="s">
        <v>3</v>
      </c>
      <c r="P314" t="s">
        <v>34</v>
      </c>
      <c r="Q314" t="s">
        <v>3</v>
      </c>
      <c r="R314">
        <v>497.27820000000003</v>
      </c>
      <c r="S314">
        <v>498.28546999999998</v>
      </c>
      <c r="T314">
        <v>17.16</v>
      </c>
      <c r="U314">
        <v>45958866.837686099</v>
      </c>
      <c r="V314">
        <v>38</v>
      </c>
      <c r="W314">
        <v>1</v>
      </c>
      <c r="X314">
        <v>0</v>
      </c>
      <c r="Y314">
        <v>60.9</v>
      </c>
      <c r="Z314">
        <v>8</v>
      </c>
      <c r="AB314" t="s">
        <v>2</v>
      </c>
      <c r="AC314" t="s">
        <v>2</v>
      </c>
      <c r="AD314" t="s">
        <v>1</v>
      </c>
      <c r="AE314" t="s">
        <v>0</v>
      </c>
      <c r="AF314">
        <v>42925204.838186599</v>
      </c>
      <c r="AG314">
        <v>41385661.696914203</v>
      </c>
      <c r="AH314">
        <v>45958866.837686099</v>
      </c>
      <c r="AI314">
        <v>159827.907327797</v>
      </c>
      <c r="AJ314">
        <v>9675581.5470495503</v>
      </c>
      <c r="AK314">
        <v>10255205.1182152</v>
      </c>
      <c r="AL314">
        <v>9924799.8388534207</v>
      </c>
      <c r="AM314">
        <v>238077.83599533999</v>
      </c>
      <c r="AN314">
        <v>21548732.683404099</v>
      </c>
      <c r="AO314">
        <v>19532116.557398401</v>
      </c>
      <c r="AP314">
        <v>18481507.774377599</v>
      </c>
      <c r="AQ314">
        <v>177244.422787141</v>
      </c>
      <c r="AR314">
        <v>156532.73623541099</v>
      </c>
      <c r="AS314">
        <v>144889.04939775501</v>
      </c>
      <c r="AT314">
        <v>152658.266169443</v>
      </c>
      <c r="AU314">
        <v>42925204.838186599</v>
      </c>
      <c r="AV314">
        <v>9924799.8388534207</v>
      </c>
      <c r="AW314">
        <v>156532.73623541099</v>
      </c>
      <c r="AX314">
        <v>5.3587102464264698</v>
      </c>
      <c r="AY314" s="1">
        <v>2.9216430166992202</v>
      </c>
      <c r="AZ314" s="1">
        <v>10.2711052526806</v>
      </c>
      <c r="BA314" s="1">
        <v>0.23100000000000001</v>
      </c>
      <c r="BB314" s="1">
        <v>4.0000000000000001E-3</v>
      </c>
      <c r="BC314" s="1">
        <v>1.6E-2</v>
      </c>
      <c r="BD314" s="1">
        <v>-2.11</v>
      </c>
      <c r="BE314">
        <v>-8.1</v>
      </c>
      <c r="BF314">
        <v>-5.99</v>
      </c>
      <c r="BG314" s="1">
        <v>6.8318822288304702E-7</v>
      </c>
      <c r="BH314" s="1">
        <v>6.4170890823333998E-14</v>
      </c>
      <c r="BI314" s="1">
        <v>1.10822462318083E-12</v>
      </c>
      <c r="BJ314" s="1">
        <v>1.38453574247935E-5</v>
      </c>
      <c r="BK314" s="1">
        <v>5.4543036753784699E-12</v>
      </c>
      <c r="BL314" s="1">
        <v>2.3879324248959601E-10</v>
      </c>
      <c r="BM314">
        <v>6.2</v>
      </c>
      <c r="BN314">
        <v>6.2</v>
      </c>
      <c r="BO314">
        <v>6.2</v>
      </c>
      <c r="BQ314">
        <v>5.4</v>
      </c>
      <c r="BR314">
        <v>5.4</v>
      </c>
      <c r="BS314">
        <v>5.4</v>
      </c>
      <c r="BU314">
        <v>8.1</v>
      </c>
      <c r="BV314">
        <v>8.1</v>
      </c>
      <c r="BW314">
        <v>8.1</v>
      </c>
    </row>
    <row r="315" spans="1:79" x14ac:dyDescent="0.3">
      <c r="A315">
        <v>686</v>
      </c>
      <c r="B315" t="s">
        <v>9</v>
      </c>
      <c r="F315" t="s">
        <v>340</v>
      </c>
      <c r="L315" t="s">
        <v>598</v>
      </c>
      <c r="M315" t="s">
        <v>4</v>
      </c>
      <c r="N315" t="s">
        <v>5</v>
      </c>
      <c r="O315" t="s">
        <v>3</v>
      </c>
      <c r="P315" t="s">
        <v>3</v>
      </c>
      <c r="Q315" t="s">
        <v>3</v>
      </c>
      <c r="R315">
        <v>808.51553999999999</v>
      </c>
      <c r="S315">
        <v>809.52283</v>
      </c>
      <c r="T315">
        <v>23.966000000000001</v>
      </c>
      <c r="U315">
        <v>77245765.093517199</v>
      </c>
      <c r="V315">
        <v>0</v>
      </c>
      <c r="W315">
        <v>1</v>
      </c>
      <c r="X315">
        <v>0</v>
      </c>
      <c r="Y315">
        <v>33.4</v>
      </c>
      <c r="Z315">
        <v>6.7</v>
      </c>
      <c r="AB315" t="s">
        <v>2</v>
      </c>
      <c r="AC315" t="s">
        <v>2</v>
      </c>
      <c r="AD315" t="s">
        <v>1</v>
      </c>
      <c r="AE315" t="s">
        <v>0</v>
      </c>
      <c r="AF315">
        <v>16237645.949099399</v>
      </c>
      <c r="AG315">
        <v>28283461.524110001</v>
      </c>
      <c r="AH315">
        <v>77245765.093517199</v>
      </c>
      <c r="AI315">
        <v>45917.267583805296</v>
      </c>
      <c r="AJ315">
        <v>2094017.6105659299</v>
      </c>
      <c r="AK315">
        <v>9303149.6604572292</v>
      </c>
      <c r="AL315">
        <v>4640631.3751131203</v>
      </c>
      <c r="AM315">
        <v>96444.175196669501</v>
      </c>
      <c r="AN315">
        <v>8249166.7813800601</v>
      </c>
      <c r="AO315">
        <v>9045981.6215646993</v>
      </c>
      <c r="AP315">
        <v>19202490.573483098</v>
      </c>
      <c r="AQ315">
        <v>1854870.0568149099</v>
      </c>
      <c r="AR315">
        <v>2237103.2603895701</v>
      </c>
      <c r="AS315">
        <v>3078505.3339401302</v>
      </c>
      <c r="AT315">
        <v>174938.56012295699</v>
      </c>
      <c r="AU315">
        <v>28283461.524110001</v>
      </c>
      <c r="AV315">
        <v>4640631.3751131203</v>
      </c>
      <c r="AW315">
        <v>2237103.2603895701</v>
      </c>
      <c r="AX315">
        <v>79.607905718285906</v>
      </c>
      <c r="AY315" s="1">
        <v>68.3875373158467</v>
      </c>
      <c r="AZ315">
        <v>26.1912045285574</v>
      </c>
      <c r="BA315" s="1">
        <v>0.16400000000000001</v>
      </c>
      <c r="BB315">
        <v>7.9000000000000001E-2</v>
      </c>
      <c r="BC315">
        <v>0.48199999999999998</v>
      </c>
      <c r="BD315">
        <v>-2.61</v>
      </c>
      <c r="BE315">
        <v>-3.66</v>
      </c>
      <c r="BF315">
        <v>-1.05</v>
      </c>
      <c r="BG315">
        <v>2.1425968635257999E-2</v>
      </c>
      <c r="BH315">
        <v>5.7626827071128898E-3</v>
      </c>
      <c r="BI315">
        <v>0.47556088537984997</v>
      </c>
      <c r="BJ315">
        <v>4.9642283866862702E-2</v>
      </c>
      <c r="BK315">
        <v>1.0907269072085101E-2</v>
      </c>
      <c r="BL315" s="1">
        <v>0.66653415431191598</v>
      </c>
      <c r="BM315" s="1">
        <v>2.6</v>
      </c>
      <c r="BN315">
        <v>2.8</v>
      </c>
      <c r="BO315" s="1">
        <v>1.7</v>
      </c>
      <c r="BP315" s="1">
        <v>4.5</v>
      </c>
      <c r="BQ315">
        <v>2.5</v>
      </c>
      <c r="BR315">
        <v>1.6</v>
      </c>
      <c r="BT315">
        <v>2.2999999999999998</v>
      </c>
      <c r="BU315">
        <v>3.1</v>
      </c>
      <c r="BW315">
        <v>2.6</v>
      </c>
      <c r="BX315">
        <v>5.2</v>
      </c>
      <c r="BY315">
        <v>4.8</v>
      </c>
      <c r="BZ315">
        <v>5.5</v>
      </c>
      <c r="CA315">
        <v>1.1000000000000001</v>
      </c>
    </row>
    <row r="316" spans="1:79" x14ac:dyDescent="0.3">
      <c r="A316">
        <v>688</v>
      </c>
      <c r="B316" t="s">
        <v>9</v>
      </c>
      <c r="C316" t="s">
        <v>8</v>
      </c>
      <c r="F316" t="s">
        <v>340</v>
      </c>
      <c r="L316" t="s">
        <v>597</v>
      </c>
      <c r="M316" t="s">
        <v>4</v>
      </c>
      <c r="N316" t="s">
        <v>34</v>
      </c>
      <c r="O316" t="s">
        <v>3</v>
      </c>
      <c r="P316" t="s">
        <v>3</v>
      </c>
      <c r="Q316" t="s">
        <v>3</v>
      </c>
      <c r="R316">
        <v>656.47055</v>
      </c>
      <c r="S316">
        <v>657.47817999999995</v>
      </c>
      <c r="T316">
        <v>22.725999999999999</v>
      </c>
      <c r="U316">
        <v>71959446.2713442</v>
      </c>
      <c r="V316">
        <v>0</v>
      </c>
      <c r="W316">
        <v>1</v>
      </c>
      <c r="X316">
        <v>0</v>
      </c>
      <c r="Y316">
        <v>90</v>
      </c>
      <c r="Z316">
        <v>82.4</v>
      </c>
      <c r="AB316" t="s">
        <v>2</v>
      </c>
      <c r="AC316" t="s">
        <v>2</v>
      </c>
      <c r="AD316" t="s">
        <v>1</v>
      </c>
      <c r="AE316" t="s">
        <v>0</v>
      </c>
      <c r="AF316">
        <v>71959446.2713442</v>
      </c>
      <c r="AG316">
        <v>59891353.883864403</v>
      </c>
      <c r="AH316">
        <v>70820495.780289099</v>
      </c>
      <c r="AI316">
        <v>1484659.74175595</v>
      </c>
      <c r="AJ316">
        <v>15341737.0873548</v>
      </c>
      <c r="AK316">
        <v>15019429.4208664</v>
      </c>
      <c r="AL316">
        <v>14780067.4498077</v>
      </c>
      <c r="AM316">
        <v>1722669.2121854599</v>
      </c>
      <c r="AN316">
        <v>38283851.672722101</v>
      </c>
      <c r="AO316">
        <v>33379837.187550999</v>
      </c>
      <c r="AP316">
        <v>40151045.6562078</v>
      </c>
      <c r="AQ316">
        <v>14280525.949860699</v>
      </c>
      <c r="AR316">
        <v>17640330.276493698</v>
      </c>
      <c r="AS316">
        <v>16088845.968267901</v>
      </c>
      <c r="AT316">
        <v>1489687.57207538</v>
      </c>
      <c r="AU316">
        <v>70820495.780289099</v>
      </c>
      <c r="AV316">
        <v>15019429.4208664</v>
      </c>
      <c r="AW316">
        <v>16088845.968267901</v>
      </c>
      <c r="AX316">
        <v>9.8629308788620502</v>
      </c>
      <c r="AY316" s="1">
        <v>1.8731459691235299</v>
      </c>
      <c r="AZ316" s="1">
        <v>10.5074854379755</v>
      </c>
      <c r="BA316">
        <v>0.21199999999999999</v>
      </c>
      <c r="BB316" s="1">
        <v>0.22700000000000001</v>
      </c>
      <c r="BC316" s="1">
        <v>1.071</v>
      </c>
      <c r="BD316">
        <v>-2.2400000000000002</v>
      </c>
      <c r="BE316">
        <v>-2.14</v>
      </c>
      <c r="BF316">
        <v>0.1</v>
      </c>
      <c r="BG316" s="1">
        <v>1.62932876834887E-6</v>
      </c>
      <c r="BH316" s="1">
        <v>1.9747753823296E-6</v>
      </c>
      <c r="BI316">
        <v>0.69906515889268095</v>
      </c>
      <c r="BJ316" s="1">
        <v>2.22630780766112E-5</v>
      </c>
      <c r="BK316" s="1">
        <v>1.5179854200557799E-5</v>
      </c>
      <c r="BL316">
        <v>0.88469018871920702</v>
      </c>
      <c r="BM316">
        <v>4.7</v>
      </c>
      <c r="BN316">
        <v>4.3</v>
      </c>
      <c r="BO316">
        <v>2.4</v>
      </c>
      <c r="BU316">
        <v>6.1</v>
      </c>
      <c r="BV316">
        <v>6.1</v>
      </c>
      <c r="BW316">
        <v>7.2</v>
      </c>
      <c r="BX316">
        <v>3</v>
      </c>
      <c r="BY316">
        <v>3.3</v>
      </c>
      <c r="BZ316">
        <v>4.5</v>
      </c>
    </row>
    <row r="317" spans="1:79" x14ac:dyDescent="0.3">
      <c r="A317">
        <v>722</v>
      </c>
      <c r="B317" t="s">
        <v>9</v>
      </c>
      <c r="F317" t="s">
        <v>340</v>
      </c>
      <c r="L317" t="s">
        <v>596</v>
      </c>
      <c r="M317" t="s">
        <v>4</v>
      </c>
      <c r="N317" t="s">
        <v>5</v>
      </c>
      <c r="O317" t="s">
        <v>3</v>
      </c>
      <c r="P317" t="s">
        <v>34</v>
      </c>
      <c r="Q317" t="s">
        <v>3</v>
      </c>
      <c r="R317">
        <v>448.14033000000001</v>
      </c>
      <c r="S317">
        <v>449.14760999999999</v>
      </c>
      <c r="T317">
        <v>19.891999999999999</v>
      </c>
      <c r="U317">
        <v>32167045.313034002</v>
      </c>
      <c r="V317">
        <v>96</v>
      </c>
      <c r="W317">
        <v>3</v>
      </c>
      <c r="X317">
        <v>0</v>
      </c>
      <c r="Y317">
        <v>56.5</v>
      </c>
      <c r="Z317">
        <v>7.8</v>
      </c>
      <c r="AB317" t="s">
        <v>2</v>
      </c>
      <c r="AC317" t="s">
        <v>2</v>
      </c>
      <c r="AD317" t="s">
        <v>1</v>
      </c>
      <c r="AE317" t="s">
        <v>0</v>
      </c>
      <c r="AF317">
        <v>20203017.788316999</v>
      </c>
      <c r="AG317">
        <v>18738709.502858199</v>
      </c>
      <c r="AH317">
        <v>18853755.727472801</v>
      </c>
      <c r="AI317">
        <v>84840.675779056197</v>
      </c>
      <c r="AJ317">
        <v>21921578.6589824</v>
      </c>
      <c r="AK317">
        <v>23109373.365985401</v>
      </c>
      <c r="AL317">
        <v>20254344.711633001</v>
      </c>
      <c r="AM317">
        <v>103613.290058151</v>
      </c>
      <c r="AN317">
        <v>25669058.8278533</v>
      </c>
      <c r="AO317">
        <v>23157930.904569399</v>
      </c>
      <c r="AP317">
        <v>22499402.116889302</v>
      </c>
      <c r="AQ317">
        <v>27656349.0786593</v>
      </c>
      <c r="AR317">
        <v>32167045.313034002</v>
      </c>
      <c r="AS317">
        <v>29194088.8418594</v>
      </c>
      <c r="AT317">
        <v>101772.493032022</v>
      </c>
      <c r="AU317">
        <v>18853755.727472801</v>
      </c>
      <c r="AV317">
        <v>21921578.6589824</v>
      </c>
      <c r="AW317">
        <v>29194088.8418594</v>
      </c>
      <c r="AX317">
        <v>4.2265010612567</v>
      </c>
      <c r="AY317">
        <v>6.5904942387680796</v>
      </c>
      <c r="AZ317" s="1">
        <v>7.7279894256078698</v>
      </c>
      <c r="BA317" s="1">
        <v>1.163</v>
      </c>
      <c r="BB317">
        <v>1.548</v>
      </c>
      <c r="BC317" s="1">
        <v>1.3320000000000001</v>
      </c>
      <c r="BD317" s="1">
        <v>0.22</v>
      </c>
      <c r="BE317">
        <v>0.63</v>
      </c>
      <c r="BF317">
        <v>0.41</v>
      </c>
      <c r="BG317">
        <v>0.12492394023478499</v>
      </c>
      <c r="BH317">
        <v>3.97694007485683E-4</v>
      </c>
      <c r="BI317">
        <v>2.35355542677917E-3</v>
      </c>
      <c r="BJ317">
        <v>0.219690125137977</v>
      </c>
      <c r="BK317">
        <v>1.08688869602562E-3</v>
      </c>
      <c r="BL317">
        <v>8.7119854586201993E-3</v>
      </c>
      <c r="BM317">
        <v>5.6</v>
      </c>
      <c r="BN317">
        <v>6</v>
      </c>
      <c r="BO317">
        <v>5.6</v>
      </c>
      <c r="BQ317">
        <v>6</v>
      </c>
      <c r="BR317">
        <v>6</v>
      </c>
      <c r="BS317">
        <v>6</v>
      </c>
      <c r="BU317">
        <v>8.6999999999999993</v>
      </c>
      <c r="BV317">
        <v>8.5</v>
      </c>
      <c r="BW317">
        <v>8.5</v>
      </c>
      <c r="BX317">
        <v>6.6</v>
      </c>
      <c r="BY317">
        <v>6.2</v>
      </c>
      <c r="BZ317">
        <v>6.6</v>
      </c>
    </row>
    <row r="318" spans="1:79" x14ac:dyDescent="0.3">
      <c r="A318">
        <v>724</v>
      </c>
      <c r="B318" t="s">
        <v>9</v>
      </c>
      <c r="C318" t="s">
        <v>8</v>
      </c>
      <c r="F318" t="s">
        <v>340</v>
      </c>
      <c r="L318" t="s">
        <v>595</v>
      </c>
      <c r="M318" t="s">
        <v>4</v>
      </c>
      <c r="N318" t="s">
        <v>5</v>
      </c>
      <c r="O318" t="s">
        <v>3</v>
      </c>
      <c r="P318" t="s">
        <v>3</v>
      </c>
      <c r="Q318" t="s">
        <v>3</v>
      </c>
      <c r="R318">
        <v>673.49711000000002</v>
      </c>
      <c r="S318">
        <v>674.50397999999996</v>
      </c>
      <c r="T318">
        <v>22.748999999999999</v>
      </c>
      <c r="U318">
        <v>92356540.477164596</v>
      </c>
      <c r="V318">
        <v>0</v>
      </c>
      <c r="W318">
        <v>1</v>
      </c>
      <c r="X318">
        <v>0</v>
      </c>
      <c r="Y318">
        <v>90</v>
      </c>
      <c r="Z318">
        <v>82.4</v>
      </c>
      <c r="AB318" t="s">
        <v>2</v>
      </c>
      <c r="AC318" t="s">
        <v>2</v>
      </c>
      <c r="AD318" t="s">
        <v>1</v>
      </c>
      <c r="AE318" t="s">
        <v>0</v>
      </c>
      <c r="AF318">
        <v>82025967.587489694</v>
      </c>
      <c r="AG318">
        <v>81042694.125283599</v>
      </c>
      <c r="AH318">
        <v>92356540.477164596</v>
      </c>
      <c r="AI318">
        <v>1203238.0301091699</v>
      </c>
      <c r="AJ318">
        <v>16420817.8681741</v>
      </c>
      <c r="AK318">
        <v>17707149.495957799</v>
      </c>
      <c r="AL318">
        <v>15715505.883385699</v>
      </c>
      <c r="AM318">
        <v>1837043.71518831</v>
      </c>
      <c r="AN318">
        <v>48084753.615847699</v>
      </c>
      <c r="AO318">
        <v>48451007.706349202</v>
      </c>
      <c r="AP318">
        <v>39294660.567209102</v>
      </c>
      <c r="AQ318">
        <v>19225570.821935602</v>
      </c>
      <c r="AR318">
        <v>20950578.691568099</v>
      </c>
      <c r="AS318">
        <v>25749602.712057199</v>
      </c>
      <c r="AT318">
        <v>202316.78750570101</v>
      </c>
      <c r="AU318">
        <v>82025967.587489694</v>
      </c>
      <c r="AV318">
        <v>16420817.8681741</v>
      </c>
      <c r="AW318">
        <v>20950578.691568099</v>
      </c>
      <c r="AX318">
        <v>7.36127581644367</v>
      </c>
      <c r="AY318" s="1">
        <v>6.0781159696646201</v>
      </c>
      <c r="AZ318" s="1">
        <v>15.3835057071629</v>
      </c>
      <c r="BA318">
        <v>0.2</v>
      </c>
      <c r="BB318">
        <v>0.255</v>
      </c>
      <c r="BC318" s="1">
        <v>1.276</v>
      </c>
      <c r="BD318">
        <v>-2.3199999999999998</v>
      </c>
      <c r="BE318">
        <v>-1.97</v>
      </c>
      <c r="BF318">
        <v>0.35</v>
      </c>
      <c r="BG318" s="1">
        <v>2.6341291550213701E-6</v>
      </c>
      <c r="BH318" s="1">
        <v>7.9847242757669096E-6</v>
      </c>
      <c r="BI318">
        <v>3.9069139105405798E-2</v>
      </c>
      <c r="BJ318" s="1">
        <v>3.0988864254762898E-5</v>
      </c>
      <c r="BK318" s="1">
        <v>4.3354723057015498E-5</v>
      </c>
      <c r="BL318">
        <v>8.8272105682964203E-2</v>
      </c>
      <c r="BM318">
        <v>3.9</v>
      </c>
      <c r="BN318">
        <v>4.3</v>
      </c>
      <c r="BO318">
        <v>3.9</v>
      </c>
      <c r="BU318">
        <v>5.6</v>
      </c>
      <c r="BV318">
        <v>5.6</v>
      </c>
      <c r="BW318">
        <v>6.7</v>
      </c>
      <c r="BX318">
        <v>1.8</v>
      </c>
      <c r="BY318">
        <v>3.3</v>
      </c>
      <c r="BZ318">
        <v>4.7</v>
      </c>
      <c r="CA318">
        <v>1.9</v>
      </c>
    </row>
    <row r="319" spans="1:79" x14ac:dyDescent="0.3">
      <c r="A319">
        <v>729</v>
      </c>
      <c r="B319" t="s">
        <v>9</v>
      </c>
      <c r="C319" t="s">
        <v>8</v>
      </c>
      <c r="F319" t="s">
        <v>340</v>
      </c>
      <c r="L319" t="s">
        <v>594</v>
      </c>
      <c r="M319" t="s">
        <v>4</v>
      </c>
      <c r="N319" t="s">
        <v>5</v>
      </c>
      <c r="O319" t="s">
        <v>3</v>
      </c>
      <c r="P319" t="s">
        <v>34</v>
      </c>
      <c r="Q319" t="s">
        <v>3</v>
      </c>
      <c r="R319">
        <v>443.04752000000002</v>
      </c>
      <c r="S319">
        <v>444.0548</v>
      </c>
      <c r="T319">
        <v>18.785</v>
      </c>
      <c r="U319">
        <v>51780941.670010298</v>
      </c>
      <c r="V319">
        <v>6</v>
      </c>
      <c r="W319">
        <v>1</v>
      </c>
      <c r="X319">
        <v>0</v>
      </c>
      <c r="Y319">
        <v>43</v>
      </c>
      <c r="Z319">
        <v>39.799999999999997</v>
      </c>
      <c r="AB319" t="s">
        <v>2</v>
      </c>
      <c r="AC319" t="s">
        <v>2</v>
      </c>
      <c r="AD319" t="s">
        <v>1</v>
      </c>
      <c r="AE319" t="s">
        <v>0</v>
      </c>
      <c r="AF319">
        <v>44216326.578832902</v>
      </c>
      <c r="AG319">
        <v>50164995.436856002</v>
      </c>
      <c r="AH319">
        <v>51780941.670010298</v>
      </c>
      <c r="AI319">
        <v>237342.24600075901</v>
      </c>
      <c r="AJ319">
        <v>38305321.865022801</v>
      </c>
      <c r="AK319">
        <v>37169931.840452299</v>
      </c>
      <c r="AL319">
        <v>36616016.572423197</v>
      </c>
      <c r="AM319">
        <v>230839.04113131299</v>
      </c>
      <c r="AN319">
        <v>45469620.596765198</v>
      </c>
      <c r="AO319">
        <v>42910196.650595903</v>
      </c>
      <c r="AP319">
        <v>41758769.099561401</v>
      </c>
      <c r="AQ319">
        <v>33811104.877392203</v>
      </c>
      <c r="AR319">
        <v>39449059.396576501</v>
      </c>
      <c r="AS319">
        <v>46301413.505168602</v>
      </c>
      <c r="AT319">
        <v>137562.00746612501</v>
      </c>
      <c r="AU319">
        <v>50164995.436856002</v>
      </c>
      <c r="AV319">
        <v>37169931.840452299</v>
      </c>
      <c r="AW319">
        <v>39449059.396576501</v>
      </c>
      <c r="AX319">
        <v>8.1766898443296601</v>
      </c>
      <c r="AY319">
        <v>2.3048277421539298</v>
      </c>
      <c r="AZ319" s="1">
        <v>15.694806213203201</v>
      </c>
      <c r="BA319" s="1">
        <v>0.74099999999999999</v>
      </c>
      <c r="BB319">
        <v>0.78600000000000003</v>
      </c>
      <c r="BC319" s="1">
        <v>1.0609999999999999</v>
      </c>
      <c r="BD319" s="1">
        <v>-0.43</v>
      </c>
      <c r="BE319">
        <v>-0.35</v>
      </c>
      <c r="BF319">
        <v>0.09</v>
      </c>
      <c r="BG319">
        <v>4.741094180285E-2</v>
      </c>
      <c r="BH319">
        <v>0.109600731120233</v>
      </c>
      <c r="BI319">
        <v>0.78999960394000901</v>
      </c>
      <c r="BJ319">
        <v>9.7098747244055997E-2</v>
      </c>
      <c r="BK319">
        <v>0.155207676653833</v>
      </c>
      <c r="BL319">
        <v>0.95209254593182102</v>
      </c>
      <c r="BM319">
        <v>5.8</v>
      </c>
      <c r="BN319">
        <v>6.2</v>
      </c>
      <c r="BO319">
        <v>6.2</v>
      </c>
      <c r="BP319">
        <v>0.8</v>
      </c>
      <c r="BQ319">
        <v>5.0999999999999996</v>
      </c>
      <c r="BR319">
        <v>5.5</v>
      </c>
      <c r="BS319">
        <v>6.2</v>
      </c>
      <c r="BT319">
        <v>1.1000000000000001</v>
      </c>
      <c r="BU319">
        <v>8.9</v>
      </c>
      <c r="BV319">
        <v>8.9</v>
      </c>
      <c r="BW319">
        <v>8.5</v>
      </c>
      <c r="BX319">
        <v>5.5</v>
      </c>
      <c r="BY319">
        <v>5.8</v>
      </c>
      <c r="BZ319">
        <v>6.2</v>
      </c>
      <c r="CA319">
        <v>4.5</v>
      </c>
    </row>
    <row r="320" spans="1:79" x14ac:dyDescent="0.3">
      <c r="A320">
        <v>735</v>
      </c>
      <c r="B320" t="s">
        <v>9</v>
      </c>
      <c r="C320" t="s">
        <v>8</v>
      </c>
      <c r="F320" t="s">
        <v>340</v>
      </c>
      <c r="L320" t="s">
        <v>593</v>
      </c>
      <c r="M320" t="s">
        <v>4</v>
      </c>
      <c r="N320" t="s">
        <v>34</v>
      </c>
      <c r="O320" t="s">
        <v>3</v>
      </c>
      <c r="P320" t="s">
        <v>34</v>
      </c>
      <c r="Q320" t="s">
        <v>3</v>
      </c>
      <c r="R320">
        <v>407.11819000000003</v>
      </c>
      <c r="S320">
        <v>408.12547000000001</v>
      </c>
      <c r="T320">
        <v>10.832000000000001</v>
      </c>
      <c r="U320">
        <v>43927473.199241102</v>
      </c>
      <c r="V320">
        <v>7</v>
      </c>
      <c r="W320">
        <v>1</v>
      </c>
      <c r="X320">
        <v>0</v>
      </c>
      <c r="Y320">
        <v>86</v>
      </c>
      <c r="Z320">
        <v>70.099999999999994</v>
      </c>
      <c r="AB320" t="s">
        <v>2</v>
      </c>
      <c r="AC320" t="s">
        <v>2</v>
      </c>
      <c r="AD320" t="s">
        <v>1</v>
      </c>
      <c r="AE320" t="s">
        <v>0</v>
      </c>
      <c r="AF320">
        <v>43471511.6717529</v>
      </c>
      <c r="AG320">
        <v>43927473.199241102</v>
      </c>
      <c r="AH320">
        <v>43327584.988242298</v>
      </c>
      <c r="AI320">
        <v>87107.799225980503</v>
      </c>
      <c r="AJ320">
        <v>37596073.038429298</v>
      </c>
      <c r="AK320">
        <v>39769236.621869802</v>
      </c>
      <c r="AL320">
        <v>43085265.0311267</v>
      </c>
      <c r="AM320">
        <v>84195.644489067097</v>
      </c>
      <c r="AN320">
        <v>38563917.531562798</v>
      </c>
      <c r="AO320">
        <v>32629038.300073601</v>
      </c>
      <c r="AP320">
        <v>38895596.764498599</v>
      </c>
      <c r="AQ320">
        <v>12735780.910044501</v>
      </c>
      <c r="AR320">
        <v>16265870.879870299</v>
      </c>
      <c r="AS320">
        <v>15290985.4194382</v>
      </c>
      <c r="AT320">
        <v>84457.248876941798</v>
      </c>
      <c r="AU320">
        <v>43471511.6717529</v>
      </c>
      <c r="AV320">
        <v>39769236.621869802</v>
      </c>
      <c r="AW320">
        <v>15290985.4194382</v>
      </c>
      <c r="AX320">
        <v>0.71870097470389405</v>
      </c>
      <c r="AY320">
        <v>6.8850327681907899</v>
      </c>
      <c r="AZ320">
        <v>12.347744448584701</v>
      </c>
      <c r="BA320">
        <v>0.91500000000000004</v>
      </c>
      <c r="BB320">
        <v>0.35199999999999998</v>
      </c>
      <c r="BC320">
        <v>0.38400000000000001</v>
      </c>
      <c r="BD320">
        <v>-0.13</v>
      </c>
      <c r="BE320">
        <v>-1.51</v>
      </c>
      <c r="BF320">
        <v>-1.38</v>
      </c>
      <c r="BG320">
        <v>0.48347458994390602</v>
      </c>
      <c r="BH320" s="1">
        <v>9.0914820707332905E-6</v>
      </c>
      <c r="BI320" s="1">
        <v>1.48851808356998E-5</v>
      </c>
      <c r="BJ320">
        <v>0.64222744037324797</v>
      </c>
      <c r="BK320" s="1">
        <v>4.8150747215500803E-5</v>
      </c>
      <c r="BL320">
        <v>1.6363353735489701E-4</v>
      </c>
      <c r="BM320">
        <v>6.6</v>
      </c>
      <c r="BN320">
        <v>6.2</v>
      </c>
      <c r="BO320">
        <v>6.2</v>
      </c>
      <c r="BQ320">
        <v>6.6</v>
      </c>
      <c r="BR320">
        <v>6.2</v>
      </c>
      <c r="BS320">
        <v>6.6</v>
      </c>
      <c r="BU320">
        <v>9.1</v>
      </c>
      <c r="BV320">
        <v>8.6999999999999993</v>
      </c>
      <c r="BW320">
        <v>9.1</v>
      </c>
      <c r="BX320">
        <v>5.2</v>
      </c>
      <c r="BY320">
        <v>3.7</v>
      </c>
      <c r="BZ320">
        <v>2.6</v>
      </c>
    </row>
    <row r="321" spans="1:79" x14ac:dyDescent="0.3">
      <c r="A321">
        <v>738</v>
      </c>
      <c r="B321" t="s">
        <v>9</v>
      </c>
      <c r="F321" t="s">
        <v>340</v>
      </c>
      <c r="L321" t="s">
        <v>592</v>
      </c>
      <c r="M321" t="s">
        <v>5</v>
      </c>
      <c r="N321" t="s">
        <v>5</v>
      </c>
      <c r="O321" t="s">
        <v>3</v>
      </c>
      <c r="P321" t="s">
        <v>34</v>
      </c>
      <c r="Q321" t="s">
        <v>3</v>
      </c>
      <c r="R321">
        <v>316.16741999999999</v>
      </c>
      <c r="S321">
        <v>317.17469999999997</v>
      </c>
      <c r="T321">
        <v>22.172000000000001</v>
      </c>
      <c r="U321">
        <v>89342951.740136698</v>
      </c>
      <c r="V321">
        <v>89</v>
      </c>
      <c r="W321">
        <v>2</v>
      </c>
      <c r="X321">
        <v>0</v>
      </c>
      <c r="Y321">
        <v>31.8</v>
      </c>
      <c r="Z321">
        <v>6.6</v>
      </c>
      <c r="AB321" t="s">
        <v>2</v>
      </c>
      <c r="AC321" t="s">
        <v>2</v>
      </c>
      <c r="AD321" t="s">
        <v>1</v>
      </c>
      <c r="AE321" t="s">
        <v>0</v>
      </c>
      <c r="AF321">
        <v>88642143.127401203</v>
      </c>
      <c r="AG321">
        <v>83945223.3802744</v>
      </c>
      <c r="AH321">
        <v>89342951.740136698</v>
      </c>
      <c r="AI321">
        <v>608625.57983095699</v>
      </c>
      <c r="AJ321">
        <v>3422369.9792850101</v>
      </c>
      <c r="AK321">
        <v>9000189.2586515397</v>
      </c>
      <c r="AL321">
        <v>2396435.0299263899</v>
      </c>
      <c r="AM321">
        <v>1076267.60245205</v>
      </c>
      <c r="AN321">
        <v>39792801.175878502</v>
      </c>
      <c r="AO321">
        <v>35412481.260600999</v>
      </c>
      <c r="AP321">
        <v>35452568.332303002</v>
      </c>
      <c r="AQ321">
        <v>691150.079443697</v>
      </c>
      <c r="AR321">
        <v>2764964.4912499399</v>
      </c>
      <c r="AS321">
        <v>6917193.4305617996</v>
      </c>
      <c r="AT321">
        <v>257353.82133470901</v>
      </c>
      <c r="AU321">
        <v>88642143.127401203</v>
      </c>
      <c r="AV321">
        <v>3422369.9792850101</v>
      </c>
      <c r="AW321">
        <v>2764964.4912499399</v>
      </c>
      <c r="AX321">
        <v>3.3616561678258701</v>
      </c>
      <c r="AY321" s="1">
        <v>71.942830920128799</v>
      </c>
      <c r="AZ321" s="1">
        <v>91.686669116430295</v>
      </c>
      <c r="BA321">
        <v>3.9E-2</v>
      </c>
      <c r="BB321">
        <v>3.1E-2</v>
      </c>
      <c r="BC321" s="1">
        <v>0.80800000000000005</v>
      </c>
      <c r="BD321">
        <v>-4.6900000000000004</v>
      </c>
      <c r="BE321">
        <v>-5</v>
      </c>
      <c r="BF321">
        <v>-0.31</v>
      </c>
      <c r="BG321">
        <v>7.3190304229214798E-3</v>
      </c>
      <c r="BH321">
        <v>3.09380753679089E-3</v>
      </c>
      <c r="BI321">
        <v>0.65839807661323702</v>
      </c>
      <c r="BJ321">
        <v>2.02871432304946E-2</v>
      </c>
      <c r="BK321">
        <v>6.3065082377285397E-3</v>
      </c>
      <c r="BL321">
        <v>0.84816920253448502</v>
      </c>
      <c r="BM321">
        <v>6.2</v>
      </c>
      <c r="BN321">
        <v>6.2</v>
      </c>
      <c r="BO321">
        <v>6.2</v>
      </c>
      <c r="BP321">
        <v>1.1000000000000001</v>
      </c>
      <c r="BQ321">
        <v>0.6</v>
      </c>
      <c r="BS321">
        <v>3.3</v>
      </c>
      <c r="BT321">
        <v>2.2999999999999998</v>
      </c>
      <c r="BU321">
        <v>8.4</v>
      </c>
      <c r="BV321">
        <v>8.4</v>
      </c>
      <c r="BW321">
        <v>8</v>
      </c>
      <c r="BX321">
        <v>4.5</v>
      </c>
      <c r="BY321">
        <v>1</v>
      </c>
      <c r="CA321">
        <v>0</v>
      </c>
    </row>
    <row r="322" spans="1:79" x14ac:dyDescent="0.3">
      <c r="A322">
        <v>756</v>
      </c>
      <c r="B322" t="s">
        <v>9</v>
      </c>
      <c r="F322" t="s">
        <v>340</v>
      </c>
      <c r="L322" t="s">
        <v>591</v>
      </c>
      <c r="M322" t="s">
        <v>4</v>
      </c>
      <c r="N322" t="s">
        <v>34</v>
      </c>
      <c r="O322" t="s">
        <v>3</v>
      </c>
      <c r="P322" t="s">
        <v>34</v>
      </c>
      <c r="Q322" t="s">
        <v>3</v>
      </c>
      <c r="R322">
        <v>481.16874000000001</v>
      </c>
      <c r="S322">
        <v>482.17601999999999</v>
      </c>
      <c r="T322">
        <v>21.123999999999999</v>
      </c>
      <c r="U322">
        <v>29889094.094634701</v>
      </c>
      <c r="V322">
        <v>65</v>
      </c>
      <c r="W322">
        <v>1</v>
      </c>
      <c r="X322">
        <v>0</v>
      </c>
      <c r="Y322">
        <v>81.3</v>
      </c>
      <c r="Z322">
        <v>9.1</v>
      </c>
      <c r="AB322" t="s">
        <v>2</v>
      </c>
      <c r="AC322" t="s">
        <v>2</v>
      </c>
      <c r="AD322" t="s">
        <v>1</v>
      </c>
      <c r="AE322" t="s">
        <v>0</v>
      </c>
      <c r="AF322">
        <v>3498545.0083869798</v>
      </c>
      <c r="AG322">
        <v>3744004.39028484</v>
      </c>
      <c r="AH322">
        <v>3933091.4838596098</v>
      </c>
      <c r="AI322">
        <v>65225.7511627442</v>
      </c>
      <c r="AJ322">
        <v>2210903.1203519199</v>
      </c>
      <c r="AK322">
        <v>2245374.7273763898</v>
      </c>
      <c r="AL322">
        <v>2159421.89092803</v>
      </c>
      <c r="AM322">
        <v>85511.733942368097</v>
      </c>
      <c r="AN322">
        <v>12610865.628249699</v>
      </c>
      <c r="AO322">
        <v>10802951.177910199</v>
      </c>
      <c r="AP322">
        <v>11051296.8580069</v>
      </c>
      <c r="AQ322">
        <v>25791494.968993701</v>
      </c>
      <c r="AR322">
        <v>29889094.094634701</v>
      </c>
      <c r="AS322">
        <v>29390063.094461601</v>
      </c>
      <c r="AT322">
        <v>87062.098960047704</v>
      </c>
      <c r="AU322">
        <v>3744004.39028484</v>
      </c>
      <c r="AV322">
        <v>2210903.1203519199</v>
      </c>
      <c r="AW322">
        <v>29390063.094461601</v>
      </c>
      <c r="AX322">
        <v>5.84884044926428</v>
      </c>
      <c r="AY322" s="1">
        <v>1.96151670010497</v>
      </c>
      <c r="AZ322" s="1">
        <v>7.8840100908969202</v>
      </c>
      <c r="BA322" s="1">
        <v>0.59099999999999997</v>
      </c>
      <c r="BB322" s="1">
        <v>7.85</v>
      </c>
      <c r="BC322" s="1">
        <v>13.292999999999999</v>
      </c>
      <c r="BD322" s="1">
        <v>-0.76</v>
      </c>
      <c r="BE322">
        <v>2.97</v>
      </c>
      <c r="BF322">
        <v>3.73</v>
      </c>
      <c r="BG322" s="1">
        <v>8.6883962208239601E-5</v>
      </c>
      <c r="BH322" s="1">
        <v>2.9863112871453301E-8</v>
      </c>
      <c r="BI322" s="1">
        <v>1.6052930096321899E-9</v>
      </c>
      <c r="BJ322">
        <v>4.9524710654339204E-4</v>
      </c>
      <c r="BK322" s="1">
        <v>8.0074486691303199E-7</v>
      </c>
      <c r="BL322" s="1">
        <v>1.6851460465215901E-7</v>
      </c>
      <c r="BM322">
        <v>3.6</v>
      </c>
      <c r="BN322" s="1">
        <v>4</v>
      </c>
      <c r="BO322" s="1">
        <v>2.9</v>
      </c>
      <c r="BQ322" s="1">
        <v>4</v>
      </c>
      <c r="BR322">
        <v>3.3</v>
      </c>
      <c r="BS322">
        <v>4</v>
      </c>
      <c r="BU322">
        <v>8.1</v>
      </c>
      <c r="BV322">
        <v>8.3000000000000007</v>
      </c>
      <c r="BW322">
        <v>8.5</v>
      </c>
      <c r="BX322">
        <v>6.2</v>
      </c>
      <c r="BY322">
        <v>6.2</v>
      </c>
      <c r="BZ322">
        <v>5.0999999999999996</v>
      </c>
    </row>
    <row r="323" spans="1:79" x14ac:dyDescent="0.3">
      <c r="A323">
        <v>778</v>
      </c>
      <c r="B323" t="s">
        <v>9</v>
      </c>
      <c r="C323" t="s">
        <v>8</v>
      </c>
      <c r="F323" t="s">
        <v>340</v>
      </c>
      <c r="L323" t="s">
        <v>590</v>
      </c>
      <c r="M323" t="s">
        <v>5</v>
      </c>
      <c r="N323" t="s">
        <v>34</v>
      </c>
      <c r="O323" t="s">
        <v>3</v>
      </c>
      <c r="P323" t="s">
        <v>34</v>
      </c>
      <c r="Q323" t="s">
        <v>34</v>
      </c>
      <c r="R323">
        <v>302.18838</v>
      </c>
      <c r="S323">
        <v>303.19565999999998</v>
      </c>
      <c r="T323">
        <v>23.41</v>
      </c>
      <c r="U323">
        <v>36096549.178891502</v>
      </c>
      <c r="V323">
        <v>123</v>
      </c>
      <c r="W323">
        <v>7</v>
      </c>
      <c r="X323">
        <v>0</v>
      </c>
      <c r="Y323">
        <v>49.6</v>
      </c>
      <c r="Z323">
        <v>62</v>
      </c>
      <c r="AB323" t="s">
        <v>31</v>
      </c>
      <c r="AC323" t="s">
        <v>2</v>
      </c>
      <c r="AD323" t="s">
        <v>1</v>
      </c>
      <c r="AE323" t="s">
        <v>0</v>
      </c>
      <c r="AF323">
        <v>11501684.5123404</v>
      </c>
      <c r="AG323">
        <v>10545938.5512149</v>
      </c>
      <c r="AH323">
        <v>10494743.418815</v>
      </c>
      <c r="AI323">
        <v>619711.83643666306</v>
      </c>
      <c r="AJ323">
        <v>1674030.07168966</v>
      </c>
      <c r="AK323">
        <v>11313963.484518001</v>
      </c>
      <c r="AL323">
        <v>11241318.8523513</v>
      </c>
      <c r="AM323">
        <v>151310.46158640701</v>
      </c>
      <c r="AN323">
        <v>20932075.925327901</v>
      </c>
      <c r="AO323">
        <v>18457006.9625342</v>
      </c>
      <c r="AP323">
        <v>12264143.9045277</v>
      </c>
      <c r="AQ323">
        <v>30088911.440235902</v>
      </c>
      <c r="AR323">
        <v>35663899.389134198</v>
      </c>
      <c r="AS323">
        <v>36096549.178891502</v>
      </c>
      <c r="AT323">
        <v>101555.38169429501</v>
      </c>
      <c r="AU323">
        <v>10545938.5512149</v>
      </c>
      <c r="AV323">
        <v>11241318.8523513</v>
      </c>
      <c r="AW323">
        <v>35663899.389134198</v>
      </c>
      <c r="AX323">
        <v>5.2284786380961101</v>
      </c>
      <c r="AY323">
        <v>68.653616685593605</v>
      </c>
      <c r="AZ323">
        <v>9.8693009065400403</v>
      </c>
      <c r="BA323">
        <v>1.0660000000000001</v>
      </c>
      <c r="BB323">
        <v>3.3820000000000001</v>
      </c>
      <c r="BC323">
        <v>3.173</v>
      </c>
      <c r="BD323">
        <v>0.09</v>
      </c>
      <c r="BE323">
        <v>1.76</v>
      </c>
      <c r="BF323">
        <v>1.67</v>
      </c>
      <c r="BG323">
        <v>0.52578250265237803</v>
      </c>
      <c r="BH323">
        <v>0.15333218552223901</v>
      </c>
      <c r="BI323">
        <v>3.6666423354598202E-2</v>
      </c>
      <c r="BJ323">
        <v>0.68335033836788495</v>
      </c>
      <c r="BK323">
        <v>0.21001738625896499</v>
      </c>
      <c r="BL323">
        <v>8.3628043016002906E-2</v>
      </c>
      <c r="BP323">
        <v>1.5</v>
      </c>
      <c r="BQ323">
        <v>4.4000000000000004</v>
      </c>
      <c r="BT323">
        <v>1.5</v>
      </c>
      <c r="BU323">
        <v>5.9</v>
      </c>
      <c r="BV323">
        <v>5.0999999999999996</v>
      </c>
      <c r="BW323">
        <v>5.9</v>
      </c>
      <c r="BX323">
        <v>6.6</v>
      </c>
      <c r="BY323">
        <v>6.6</v>
      </c>
      <c r="BZ323">
        <v>6.2</v>
      </c>
      <c r="CA323">
        <v>4.5</v>
      </c>
    </row>
    <row r="324" spans="1:79" x14ac:dyDescent="0.3">
      <c r="A324">
        <v>795</v>
      </c>
      <c r="B324" t="s">
        <v>9</v>
      </c>
      <c r="F324" t="s">
        <v>340</v>
      </c>
      <c r="L324" t="s">
        <v>589</v>
      </c>
      <c r="M324" t="s">
        <v>4</v>
      </c>
      <c r="N324" t="s">
        <v>34</v>
      </c>
      <c r="O324" t="s">
        <v>3</v>
      </c>
      <c r="P324" t="s">
        <v>34</v>
      </c>
      <c r="Q324" t="s">
        <v>34</v>
      </c>
      <c r="R324">
        <v>504.31794000000002</v>
      </c>
      <c r="S324">
        <v>505.32522</v>
      </c>
      <c r="T324">
        <v>14.313000000000001</v>
      </c>
      <c r="U324">
        <v>36638498.072667003</v>
      </c>
      <c r="V324">
        <v>5</v>
      </c>
      <c r="W324">
        <v>3</v>
      </c>
      <c r="X324">
        <v>0</v>
      </c>
      <c r="Y324">
        <v>92.5</v>
      </c>
      <c r="Z324">
        <v>9.6</v>
      </c>
      <c r="AB324" t="s">
        <v>28</v>
      </c>
      <c r="AC324" t="s">
        <v>2</v>
      </c>
      <c r="AD324" t="s">
        <v>1</v>
      </c>
      <c r="AE324" t="s">
        <v>0</v>
      </c>
      <c r="AF324">
        <v>3025480.2811679202</v>
      </c>
      <c r="AG324">
        <v>8470315.3415576704</v>
      </c>
      <c r="AH324">
        <v>9084451.5980538297</v>
      </c>
      <c r="AI324">
        <v>94433.152041037596</v>
      </c>
      <c r="AJ324">
        <v>724284.08576317097</v>
      </c>
      <c r="AK324">
        <v>125672.586466918</v>
      </c>
      <c r="AL324">
        <v>190372.84502674901</v>
      </c>
      <c r="AM324">
        <v>96626.127150561806</v>
      </c>
      <c r="AN324">
        <v>17241115.0687626</v>
      </c>
      <c r="AO324">
        <v>14923999.1743834</v>
      </c>
      <c r="AP324">
        <v>10831218.043985499</v>
      </c>
      <c r="AQ324">
        <v>36638498.072667003</v>
      </c>
      <c r="AR324">
        <v>34193772.575436503</v>
      </c>
      <c r="AS324">
        <v>33971445.357446603</v>
      </c>
      <c r="AT324">
        <v>98429.506017812004</v>
      </c>
      <c r="AU324">
        <v>8470315.3415576704</v>
      </c>
      <c r="AV324">
        <v>190372.84502674901</v>
      </c>
      <c r="AW324">
        <v>34193772.575436503</v>
      </c>
      <c r="AX324">
        <v>48.615004561704602</v>
      </c>
      <c r="AY324">
        <v>94.737615515822895</v>
      </c>
      <c r="AZ324">
        <v>4.2359884794850204</v>
      </c>
      <c r="BA324">
        <v>2.1999999999999999E-2</v>
      </c>
      <c r="BB324">
        <v>4.0369999999999999</v>
      </c>
      <c r="BC324">
        <v>179.61500000000001</v>
      </c>
      <c r="BD324">
        <v>-5.48</v>
      </c>
      <c r="BE324">
        <v>2.0099999999999998</v>
      </c>
      <c r="BF324">
        <v>7.49</v>
      </c>
      <c r="BG324">
        <v>2.16348793934662E-3</v>
      </c>
      <c r="BH324">
        <v>3.6074139679948901E-2</v>
      </c>
      <c r="BI324">
        <v>1.9944439863672799E-4</v>
      </c>
      <c r="BJ324">
        <v>7.2631684387956599E-3</v>
      </c>
      <c r="BK324">
        <v>5.6934282131731198E-2</v>
      </c>
      <c r="BL324" s="1">
        <v>1.15898073137682E-3</v>
      </c>
      <c r="BM324" s="1">
        <v>2.5</v>
      </c>
      <c r="BN324">
        <v>3.5</v>
      </c>
      <c r="BO324" s="1">
        <v>3.9</v>
      </c>
      <c r="BP324" s="1"/>
      <c r="BQ324">
        <v>3.4</v>
      </c>
      <c r="BS324">
        <v>4.5</v>
      </c>
      <c r="BU324">
        <v>6.2</v>
      </c>
      <c r="BV324">
        <v>5.9</v>
      </c>
      <c r="BW324">
        <v>7</v>
      </c>
      <c r="BX324">
        <v>6.6</v>
      </c>
      <c r="BY324">
        <v>5.5</v>
      </c>
      <c r="BZ324">
        <v>5.8</v>
      </c>
    </row>
    <row r="325" spans="1:79" x14ac:dyDescent="0.3">
      <c r="A325">
        <v>807</v>
      </c>
      <c r="B325" t="s">
        <v>9</v>
      </c>
      <c r="C325" t="s">
        <v>8</v>
      </c>
      <c r="F325" t="s">
        <v>340</v>
      </c>
      <c r="L325" t="s">
        <v>588</v>
      </c>
      <c r="M325" t="s">
        <v>4</v>
      </c>
      <c r="N325" t="s">
        <v>5</v>
      </c>
      <c r="O325" t="s">
        <v>3</v>
      </c>
      <c r="P325" t="s">
        <v>34</v>
      </c>
      <c r="Q325" t="s">
        <v>3</v>
      </c>
      <c r="R325">
        <v>360.23000999999999</v>
      </c>
      <c r="S325">
        <v>361.23723999999999</v>
      </c>
      <c r="T325">
        <v>21.231000000000002</v>
      </c>
      <c r="U325">
        <v>30761432.191615898</v>
      </c>
      <c r="V325">
        <v>102</v>
      </c>
      <c r="W325">
        <v>2</v>
      </c>
      <c r="X325">
        <v>0</v>
      </c>
      <c r="Y325">
        <v>43</v>
      </c>
      <c r="Z325">
        <v>60</v>
      </c>
      <c r="AB325" t="s">
        <v>2</v>
      </c>
      <c r="AC325" t="s">
        <v>2</v>
      </c>
      <c r="AD325" t="s">
        <v>1</v>
      </c>
      <c r="AE325" t="s">
        <v>0</v>
      </c>
      <c r="AF325">
        <v>24429098.7717245</v>
      </c>
      <c r="AG325">
        <v>5425066.4177048104</v>
      </c>
      <c r="AH325">
        <v>14585447.135947499</v>
      </c>
      <c r="AI325">
        <v>118759.189750274</v>
      </c>
      <c r="AJ325">
        <v>16874596.1807843</v>
      </c>
      <c r="AK325">
        <v>7449698.82141033</v>
      </c>
      <c r="AL325">
        <v>15867733.084568299</v>
      </c>
      <c r="AM325">
        <v>148777.147695983</v>
      </c>
      <c r="AN325">
        <v>26865033.823873602</v>
      </c>
      <c r="AO325">
        <v>30761432.191615898</v>
      </c>
      <c r="AP325">
        <v>12291471.8309641</v>
      </c>
      <c r="AQ325">
        <v>9980829.1022960097</v>
      </c>
      <c r="AR325">
        <v>9648789.0747857094</v>
      </c>
      <c r="AS325">
        <v>9878239.2833516598</v>
      </c>
      <c r="AT325">
        <v>205807.03172578599</v>
      </c>
      <c r="AU325">
        <v>14585447.135947499</v>
      </c>
      <c r="AV325">
        <v>15867733.084568299</v>
      </c>
      <c r="AW325">
        <v>9878239.2833516598</v>
      </c>
      <c r="AX325">
        <v>64.159401843794598</v>
      </c>
      <c r="AY325" s="1">
        <v>38.629708923665497</v>
      </c>
      <c r="AZ325" s="1">
        <v>1.7284660771961</v>
      </c>
      <c r="BA325">
        <v>1.0880000000000001</v>
      </c>
      <c r="BB325">
        <v>0.67700000000000005</v>
      </c>
      <c r="BC325" s="1">
        <v>0.623</v>
      </c>
      <c r="BD325">
        <v>0.12</v>
      </c>
      <c r="BE325">
        <v>-0.56000000000000005</v>
      </c>
      <c r="BF325">
        <v>-0.68</v>
      </c>
      <c r="BG325">
        <v>0.99965616252358203</v>
      </c>
      <c r="BH325">
        <v>0.84380381383646497</v>
      </c>
      <c r="BI325">
        <v>0.83130825196139202</v>
      </c>
      <c r="BJ325">
        <v>0.99999987688113601</v>
      </c>
      <c r="BK325">
        <v>0.908894399935679</v>
      </c>
      <c r="BL325" s="1">
        <v>0.97882750097994098</v>
      </c>
      <c r="BM325" s="1">
        <v>1.7</v>
      </c>
      <c r="BN325">
        <v>1.6</v>
      </c>
      <c r="BO325">
        <v>0.7</v>
      </c>
      <c r="BP325" s="1"/>
      <c r="BQ325">
        <v>1.1000000000000001</v>
      </c>
      <c r="BR325">
        <v>6.1</v>
      </c>
      <c r="BS325">
        <v>6</v>
      </c>
      <c r="BU325">
        <v>1.7</v>
      </c>
      <c r="BV325">
        <v>2</v>
      </c>
      <c r="BW325">
        <v>1.1000000000000001</v>
      </c>
      <c r="BX325">
        <v>0.5</v>
      </c>
      <c r="BY325">
        <v>0.8</v>
      </c>
      <c r="BZ325">
        <v>0.8</v>
      </c>
      <c r="CA325">
        <v>2.2999999999999998</v>
      </c>
    </row>
    <row r="326" spans="1:79" x14ac:dyDescent="0.3">
      <c r="A326">
        <v>809</v>
      </c>
      <c r="B326" t="s">
        <v>9</v>
      </c>
      <c r="C326" t="s">
        <v>8</v>
      </c>
      <c r="F326" t="s">
        <v>340</v>
      </c>
      <c r="L326" t="s">
        <v>587</v>
      </c>
      <c r="M326" t="s">
        <v>4</v>
      </c>
      <c r="N326" t="s">
        <v>5</v>
      </c>
      <c r="O326" t="s">
        <v>3</v>
      </c>
      <c r="P326" t="s">
        <v>34</v>
      </c>
      <c r="Q326" t="s">
        <v>3</v>
      </c>
      <c r="R326">
        <v>354.06797999999998</v>
      </c>
      <c r="S326">
        <v>178.04132999999999</v>
      </c>
      <c r="T326">
        <v>14.651</v>
      </c>
      <c r="U326">
        <v>14790064.6141752</v>
      </c>
      <c r="V326">
        <v>85</v>
      </c>
      <c r="W326">
        <v>7</v>
      </c>
      <c r="X326">
        <v>0</v>
      </c>
      <c r="Y326">
        <v>55.8</v>
      </c>
      <c r="Z326">
        <v>41.9</v>
      </c>
      <c r="AB326" t="s">
        <v>2</v>
      </c>
      <c r="AC326" t="s">
        <v>2</v>
      </c>
      <c r="AD326" t="s">
        <v>1</v>
      </c>
      <c r="AE326" t="s">
        <v>257</v>
      </c>
      <c r="AF326">
        <v>13957794.627456101</v>
      </c>
      <c r="AG326">
        <v>13656123.7999258</v>
      </c>
      <c r="AH326">
        <v>14790064.6141752</v>
      </c>
      <c r="AI326">
        <v>118891.962753819</v>
      </c>
      <c r="AJ326">
        <v>13176826.2913006</v>
      </c>
      <c r="AK326">
        <v>11280561.934782101</v>
      </c>
      <c r="AL326">
        <v>11421667.0143761</v>
      </c>
      <c r="AM326">
        <v>115382.071974422</v>
      </c>
      <c r="AN326">
        <v>11501653.908092899</v>
      </c>
      <c r="AO326">
        <v>9693432.2218072694</v>
      </c>
      <c r="AP326">
        <v>10654309.8915786</v>
      </c>
      <c r="AQ326">
        <v>3397604.72827831</v>
      </c>
      <c r="AR326">
        <v>5300554.5008626701</v>
      </c>
      <c r="AS326">
        <v>4908137.4329826003</v>
      </c>
      <c r="AT326">
        <v>115906.259665597</v>
      </c>
      <c r="AU326">
        <v>13957794.627456101</v>
      </c>
      <c r="AV326">
        <v>11421667.0143761</v>
      </c>
      <c r="AW326">
        <v>4908137.4329826003</v>
      </c>
      <c r="AX326">
        <v>4.1550067493233502</v>
      </c>
      <c r="AY326">
        <v>8.8332904577165596</v>
      </c>
      <c r="AZ326" s="1">
        <v>22.1529487303251</v>
      </c>
      <c r="BA326" s="1">
        <v>0.81799999999999995</v>
      </c>
      <c r="BB326">
        <v>0.35199999999999998</v>
      </c>
      <c r="BC326" s="1">
        <v>0.43</v>
      </c>
      <c r="BD326" s="1">
        <v>-0.28999999999999998</v>
      </c>
      <c r="BE326">
        <v>-1.51</v>
      </c>
      <c r="BF326">
        <v>-1.22</v>
      </c>
      <c r="BG326">
        <v>0.39884370665741198</v>
      </c>
      <c r="BH326">
        <v>1.8473416901621E-4</v>
      </c>
      <c r="BI326">
        <v>4.4830238460113998E-4</v>
      </c>
      <c r="BJ326">
        <v>0.55735798861793595</v>
      </c>
      <c r="BK326">
        <v>5.7252209534622398E-4</v>
      </c>
      <c r="BL326" s="1">
        <v>2.2112650151290001E-3</v>
      </c>
      <c r="BM326" s="1">
        <v>3.3</v>
      </c>
      <c r="BN326">
        <v>4.5</v>
      </c>
      <c r="BO326" s="1">
        <v>6</v>
      </c>
      <c r="BP326" s="1"/>
      <c r="BQ326">
        <v>3.7</v>
      </c>
      <c r="BR326">
        <v>4.5</v>
      </c>
      <c r="BS326">
        <v>4.8</v>
      </c>
      <c r="BU326">
        <v>7.8</v>
      </c>
      <c r="BV326">
        <v>7.5</v>
      </c>
      <c r="BW326">
        <v>7.1</v>
      </c>
      <c r="BX326">
        <v>2.1</v>
      </c>
      <c r="BY326">
        <v>3.5</v>
      </c>
      <c r="BZ326">
        <v>4.8</v>
      </c>
    </row>
    <row r="327" spans="1:79" x14ac:dyDescent="0.3">
      <c r="A327">
        <v>813</v>
      </c>
      <c r="B327" t="s">
        <v>9</v>
      </c>
      <c r="F327" t="s">
        <v>340</v>
      </c>
      <c r="L327" t="s">
        <v>586</v>
      </c>
      <c r="M327" t="s">
        <v>4</v>
      </c>
      <c r="N327" t="s">
        <v>5</v>
      </c>
      <c r="O327" t="s">
        <v>3</v>
      </c>
      <c r="P327" t="s">
        <v>34</v>
      </c>
      <c r="Q327" t="s">
        <v>3</v>
      </c>
      <c r="R327">
        <v>400.20733999999999</v>
      </c>
      <c r="S327">
        <v>401.21462000000002</v>
      </c>
      <c r="T327">
        <v>17.038</v>
      </c>
      <c r="U327">
        <v>122219376.419552</v>
      </c>
      <c r="V327">
        <v>36</v>
      </c>
      <c r="W327">
        <v>3</v>
      </c>
      <c r="X327">
        <v>0</v>
      </c>
      <c r="Y327">
        <v>66.599999999999994</v>
      </c>
      <c r="Z327">
        <v>8.3000000000000007</v>
      </c>
      <c r="AB327" t="s">
        <v>2</v>
      </c>
      <c r="AC327" t="s">
        <v>2</v>
      </c>
      <c r="AD327" t="s">
        <v>1</v>
      </c>
      <c r="AE327" t="s">
        <v>0</v>
      </c>
      <c r="AF327">
        <v>119749533.010636</v>
      </c>
      <c r="AG327">
        <v>116261739.10236201</v>
      </c>
      <c r="AH327">
        <v>122219376.419552</v>
      </c>
      <c r="AI327">
        <v>310486.264906172</v>
      </c>
      <c r="AJ327">
        <v>86364061.874103293</v>
      </c>
      <c r="AK327">
        <v>77821732.076735795</v>
      </c>
      <c r="AL327">
        <v>49842968.6470358</v>
      </c>
      <c r="AM327">
        <v>1661418.24412903</v>
      </c>
      <c r="AN327">
        <v>43439770.850200899</v>
      </c>
      <c r="AO327">
        <v>83163426.690993294</v>
      </c>
      <c r="AP327">
        <v>77699324.282786399</v>
      </c>
      <c r="AQ327">
        <v>33453279.5615726</v>
      </c>
      <c r="AR327">
        <v>17116567.242880099</v>
      </c>
      <c r="AS327">
        <v>38482070.476533301</v>
      </c>
      <c r="AT327">
        <v>1069345.93892988</v>
      </c>
      <c r="AU327">
        <v>119749533.010636</v>
      </c>
      <c r="AV327">
        <v>77821732.076735795</v>
      </c>
      <c r="AW327">
        <v>33453279.5615726</v>
      </c>
      <c r="AX327">
        <v>2.50671842604129</v>
      </c>
      <c r="AY327">
        <v>26.7764617555946</v>
      </c>
      <c r="AZ327">
        <v>37.630946745716997</v>
      </c>
      <c r="BA327">
        <v>0.65</v>
      </c>
      <c r="BB327">
        <v>0.27900000000000003</v>
      </c>
      <c r="BC327">
        <v>0.43</v>
      </c>
      <c r="BD327">
        <v>-0.62</v>
      </c>
      <c r="BE327">
        <v>-1.84</v>
      </c>
      <c r="BF327">
        <v>-1.22</v>
      </c>
      <c r="BG327">
        <v>0.15009264505941999</v>
      </c>
      <c r="BH327">
        <v>2.59865033867979E-3</v>
      </c>
      <c r="BI327">
        <v>2.40544769500649E-2</v>
      </c>
      <c r="BJ327">
        <v>0.25423222543370599</v>
      </c>
      <c r="BK327">
        <v>5.4224640604256099E-3</v>
      </c>
      <c r="BL327">
        <v>5.82371547212098E-2</v>
      </c>
      <c r="BM327">
        <v>4.3</v>
      </c>
      <c r="BO327">
        <v>3.6</v>
      </c>
      <c r="BP327">
        <v>0.4</v>
      </c>
      <c r="BQ327">
        <v>4.3</v>
      </c>
      <c r="BR327">
        <v>3.9</v>
      </c>
      <c r="BS327">
        <v>4.3</v>
      </c>
      <c r="BT327">
        <v>0.6</v>
      </c>
      <c r="BU327">
        <v>4.8</v>
      </c>
      <c r="BV327">
        <v>4.8</v>
      </c>
      <c r="BW327">
        <v>5.2</v>
      </c>
      <c r="BX327">
        <v>3.2</v>
      </c>
      <c r="BY327">
        <v>3.7</v>
      </c>
      <c r="CA327">
        <v>1.1000000000000001</v>
      </c>
    </row>
    <row r="328" spans="1:79" x14ac:dyDescent="0.3">
      <c r="A328">
        <v>820</v>
      </c>
      <c r="B328" t="s">
        <v>9</v>
      </c>
      <c r="C328" t="s">
        <v>8</v>
      </c>
      <c r="F328" t="s">
        <v>340</v>
      </c>
      <c r="L328" t="s">
        <v>446</v>
      </c>
      <c r="M328" t="s">
        <v>4</v>
      </c>
      <c r="N328" t="s">
        <v>5</v>
      </c>
      <c r="O328" t="s">
        <v>3</v>
      </c>
      <c r="P328" t="s">
        <v>34</v>
      </c>
      <c r="Q328" t="s">
        <v>34</v>
      </c>
      <c r="R328">
        <v>460.24630999999999</v>
      </c>
      <c r="S328">
        <v>461.25358999999997</v>
      </c>
      <c r="T328">
        <v>19.128</v>
      </c>
      <c r="U328">
        <v>35070009.6318046</v>
      </c>
      <c r="V328">
        <v>152</v>
      </c>
      <c r="W328">
        <v>3</v>
      </c>
      <c r="X328">
        <v>0</v>
      </c>
      <c r="Y328">
        <v>48.7</v>
      </c>
      <c r="Z328">
        <v>61.7</v>
      </c>
      <c r="AB328" t="s">
        <v>28</v>
      </c>
      <c r="AC328" t="s">
        <v>2</v>
      </c>
      <c r="AD328" t="s">
        <v>1</v>
      </c>
      <c r="AE328" t="s">
        <v>0</v>
      </c>
      <c r="AF328">
        <v>34148165.718782</v>
      </c>
      <c r="AG328">
        <v>32722805.7313039</v>
      </c>
      <c r="AH328">
        <v>35070009.6318046</v>
      </c>
      <c r="AI328">
        <v>92602.473599115503</v>
      </c>
      <c r="AJ328">
        <v>1107815.5854501601</v>
      </c>
      <c r="AK328">
        <v>2613673.3885371601</v>
      </c>
      <c r="AL328">
        <v>2297866.7048567701</v>
      </c>
      <c r="AM328">
        <v>159128.708372358</v>
      </c>
      <c r="AN328">
        <v>17200795.137031902</v>
      </c>
      <c r="AO328">
        <v>14522194.460267</v>
      </c>
      <c r="AP328">
        <v>18576586.930358801</v>
      </c>
      <c r="AQ328">
        <v>2584672.60921383</v>
      </c>
      <c r="AR328">
        <v>813421.784714362</v>
      </c>
      <c r="AS328">
        <v>2878846.0515034501</v>
      </c>
      <c r="AT328">
        <v>94459.885100506595</v>
      </c>
      <c r="AU328">
        <v>34148165.718782</v>
      </c>
      <c r="AV328">
        <v>2297866.7048567701</v>
      </c>
      <c r="AW328">
        <v>2584672.60921383</v>
      </c>
      <c r="AX328">
        <v>3.4801571331661099</v>
      </c>
      <c r="AY328">
        <v>39.5772963318176</v>
      </c>
      <c r="AZ328">
        <v>53.3991118230078</v>
      </c>
      <c r="BA328">
        <v>6.7000000000000004E-2</v>
      </c>
      <c r="BB328">
        <v>7.5999999999999998E-2</v>
      </c>
      <c r="BC328">
        <v>1.125</v>
      </c>
      <c r="BD328">
        <v>-3.89</v>
      </c>
      <c r="BE328">
        <v>-3.72</v>
      </c>
      <c r="BF328">
        <v>0.17</v>
      </c>
      <c r="BG328">
        <v>8.2130269378310995E-4</v>
      </c>
      <c r="BH328">
        <v>7.7427495661452905E-4</v>
      </c>
      <c r="BI328">
        <v>0.99651274739620999</v>
      </c>
      <c r="BJ328">
        <v>3.2362013747334502E-3</v>
      </c>
      <c r="BK328">
        <v>1.9130245457935301E-3</v>
      </c>
      <c r="BL328">
        <v>0.999999927105924</v>
      </c>
      <c r="BM328">
        <v>6.2</v>
      </c>
      <c r="BN328">
        <v>6.2</v>
      </c>
      <c r="BO328">
        <v>6.2</v>
      </c>
      <c r="BQ328">
        <v>1.4</v>
      </c>
      <c r="BR328">
        <v>0.6</v>
      </c>
      <c r="BS328">
        <v>1</v>
      </c>
      <c r="BU328">
        <v>6.5</v>
      </c>
      <c r="BV328">
        <v>7.6</v>
      </c>
      <c r="BW328">
        <v>6.5</v>
      </c>
      <c r="BX328">
        <v>0.2</v>
      </c>
      <c r="BY328">
        <v>1.5</v>
      </c>
      <c r="BZ328">
        <v>0.2</v>
      </c>
    </row>
    <row r="329" spans="1:79" x14ac:dyDescent="0.3">
      <c r="A329">
        <v>868</v>
      </c>
      <c r="B329" t="s">
        <v>9</v>
      </c>
      <c r="F329" t="s">
        <v>340</v>
      </c>
      <c r="L329" t="s">
        <v>585</v>
      </c>
      <c r="M329" t="s">
        <v>4</v>
      </c>
      <c r="N329" t="s">
        <v>5</v>
      </c>
      <c r="O329" t="s">
        <v>3</v>
      </c>
      <c r="P329" t="s">
        <v>3</v>
      </c>
      <c r="Q329" t="s">
        <v>3</v>
      </c>
      <c r="R329">
        <v>1704.98614</v>
      </c>
      <c r="S329">
        <v>569.33599000000004</v>
      </c>
      <c r="T329">
        <v>15.956</v>
      </c>
      <c r="U329">
        <v>45697277.591732599</v>
      </c>
      <c r="V329">
        <v>0</v>
      </c>
      <c r="W329">
        <v>2</v>
      </c>
      <c r="X329">
        <v>0</v>
      </c>
      <c r="Y329">
        <v>34</v>
      </c>
      <c r="Z329">
        <v>6.7</v>
      </c>
      <c r="AB329" t="s">
        <v>2</v>
      </c>
      <c r="AC329" t="s">
        <v>2</v>
      </c>
      <c r="AD329" t="s">
        <v>258</v>
      </c>
      <c r="AE329" t="s">
        <v>584</v>
      </c>
      <c r="AF329">
        <v>42394779.852413401</v>
      </c>
      <c r="AG329">
        <v>44065367.54479</v>
      </c>
      <c r="AH329">
        <v>45697277.591732599</v>
      </c>
      <c r="AI329">
        <v>118286.73111551099</v>
      </c>
      <c r="AJ329">
        <v>10773487.2278622</v>
      </c>
      <c r="AK329">
        <v>11715702.7833586</v>
      </c>
      <c r="AL329">
        <v>12120306.861251101</v>
      </c>
      <c r="AM329">
        <v>136319.08574113899</v>
      </c>
      <c r="AN329">
        <v>25734511.6875755</v>
      </c>
      <c r="AO329">
        <v>24587353.815866001</v>
      </c>
      <c r="AP329">
        <v>25917750.912924498</v>
      </c>
      <c r="AQ329">
        <v>9152981.4880919699</v>
      </c>
      <c r="AR329">
        <v>8891756.9339259099</v>
      </c>
      <c r="AS329">
        <v>10267631.2228832</v>
      </c>
      <c r="AT329">
        <v>126155.15227460601</v>
      </c>
      <c r="AU329">
        <v>44065367.54479</v>
      </c>
      <c r="AV329">
        <v>11715702.7833586</v>
      </c>
      <c r="AW329">
        <v>9152981.4880919699</v>
      </c>
      <c r="AX329">
        <v>3.7484536738726502</v>
      </c>
      <c r="AY329">
        <v>5.9902203816350701</v>
      </c>
      <c r="AZ329">
        <v>7.7427666000080402</v>
      </c>
      <c r="BA329">
        <v>0.26600000000000001</v>
      </c>
      <c r="BB329">
        <v>0.20799999999999999</v>
      </c>
      <c r="BC329">
        <v>0.78100000000000003</v>
      </c>
      <c r="BD329">
        <v>-1.91</v>
      </c>
      <c r="BE329">
        <v>-2.27</v>
      </c>
      <c r="BF329">
        <v>-0.36</v>
      </c>
      <c r="BG329" s="1">
        <v>5.9164496701846801E-7</v>
      </c>
      <c r="BH329" s="1">
        <v>2.9435423276602498E-7</v>
      </c>
      <c r="BI329">
        <v>1.49767621364025E-2</v>
      </c>
      <c r="BJ329" s="1">
        <v>1.25502305439047E-5</v>
      </c>
      <c r="BK329" s="1">
        <v>4.56472056418223E-6</v>
      </c>
      <c r="BL329">
        <v>3.9477662982671101E-2</v>
      </c>
      <c r="BM329">
        <v>5.0999999999999996</v>
      </c>
      <c r="BN329">
        <v>5.5</v>
      </c>
      <c r="BO329">
        <v>4.7</v>
      </c>
      <c r="BQ329">
        <v>2</v>
      </c>
      <c r="BR329">
        <v>2.6</v>
      </c>
      <c r="BS329">
        <v>1.8</v>
      </c>
      <c r="BT329">
        <v>2.7</v>
      </c>
      <c r="BU329">
        <v>6.6</v>
      </c>
      <c r="BV329">
        <v>6.6</v>
      </c>
      <c r="BW329">
        <v>6.2</v>
      </c>
      <c r="BX329">
        <v>2.7</v>
      </c>
      <c r="BY329">
        <v>2.7</v>
      </c>
      <c r="BZ329">
        <v>2.7</v>
      </c>
    </row>
    <row r="330" spans="1:79" x14ac:dyDescent="0.3">
      <c r="A330">
        <v>872</v>
      </c>
      <c r="B330" t="s">
        <v>9</v>
      </c>
      <c r="C330" t="s">
        <v>8</v>
      </c>
      <c r="F330" t="s">
        <v>340</v>
      </c>
      <c r="L330" t="s">
        <v>583</v>
      </c>
      <c r="M330" t="s">
        <v>4</v>
      </c>
      <c r="N330" t="s">
        <v>34</v>
      </c>
      <c r="O330" t="s">
        <v>3</v>
      </c>
      <c r="P330" t="s">
        <v>34</v>
      </c>
      <c r="Q330" t="s">
        <v>34</v>
      </c>
      <c r="R330">
        <v>704.38937999999996</v>
      </c>
      <c r="S330">
        <v>353.20202999999998</v>
      </c>
      <c r="T330">
        <v>19.853999999999999</v>
      </c>
      <c r="U330">
        <v>30648042.270550799</v>
      </c>
      <c r="V330">
        <v>7</v>
      </c>
      <c r="W330">
        <v>1</v>
      </c>
      <c r="X330">
        <v>0</v>
      </c>
      <c r="Y330">
        <v>94.7</v>
      </c>
      <c r="Z330">
        <v>82.5</v>
      </c>
      <c r="AB330" t="s">
        <v>28</v>
      </c>
      <c r="AC330" t="s">
        <v>2</v>
      </c>
      <c r="AD330" t="s">
        <v>1</v>
      </c>
      <c r="AE330" t="s">
        <v>257</v>
      </c>
      <c r="AF330">
        <v>13329107.0816034</v>
      </c>
      <c r="AG330">
        <v>12474661.4604467</v>
      </c>
      <c r="AH330">
        <v>13422729.3996937</v>
      </c>
      <c r="AI330">
        <v>93398.999218572499</v>
      </c>
      <c r="AJ330">
        <v>26739365.4396015</v>
      </c>
      <c r="AK330">
        <v>30648042.270550799</v>
      </c>
      <c r="AL330">
        <v>26457111.945611902</v>
      </c>
      <c r="AM330">
        <v>117606.139285268</v>
      </c>
      <c r="AN330">
        <v>15485196.759819301</v>
      </c>
      <c r="AO330">
        <v>13754412.869751301</v>
      </c>
      <c r="AP330">
        <v>15844818.8959125</v>
      </c>
      <c r="AQ330">
        <v>698101.65161877405</v>
      </c>
      <c r="AR330">
        <v>1008205.51345923</v>
      </c>
      <c r="AS330">
        <v>614203.42577330698</v>
      </c>
      <c r="AT330">
        <v>111192.322103899</v>
      </c>
      <c r="AU330">
        <v>13329107.0816034</v>
      </c>
      <c r="AV330">
        <v>26739365.4396015</v>
      </c>
      <c r="AW330">
        <v>698101.65161877405</v>
      </c>
      <c r="AX330">
        <v>3.9955814549972</v>
      </c>
      <c r="AY330">
        <v>8.3812647467386903</v>
      </c>
      <c r="AZ330">
        <v>26.8313639087086</v>
      </c>
      <c r="BA330">
        <v>2.0059999999999998</v>
      </c>
      <c r="BB330">
        <v>5.1999999999999998E-2</v>
      </c>
      <c r="BC330">
        <v>2.5999999999999999E-2</v>
      </c>
      <c r="BD330">
        <v>1</v>
      </c>
      <c r="BE330">
        <v>-4.25</v>
      </c>
      <c r="BF330">
        <v>-5.26</v>
      </c>
      <c r="BG330">
        <v>2.57587848227214E-3</v>
      </c>
      <c r="BH330" s="1">
        <v>1.4168967585881399E-6</v>
      </c>
      <c r="BI330" s="1">
        <v>5.22770551070195E-7</v>
      </c>
      <c r="BJ330">
        <v>8.3962153713552194E-3</v>
      </c>
      <c r="BK330" s="1">
        <v>1.1565536321765201E-5</v>
      </c>
      <c r="BL330" s="1">
        <v>1.76877903808378E-5</v>
      </c>
      <c r="BM330">
        <v>5.6</v>
      </c>
      <c r="BN330">
        <v>5.6</v>
      </c>
      <c r="BO330">
        <v>4.8</v>
      </c>
      <c r="BQ330">
        <v>5.8</v>
      </c>
      <c r="BR330">
        <v>6.6</v>
      </c>
      <c r="BS330">
        <v>5.8</v>
      </c>
      <c r="BU330">
        <v>7</v>
      </c>
      <c r="BV330">
        <v>6.6</v>
      </c>
      <c r="BW330">
        <v>7</v>
      </c>
      <c r="BX330">
        <v>3</v>
      </c>
      <c r="BY330">
        <v>3.8</v>
      </c>
      <c r="BZ330">
        <v>2.7</v>
      </c>
    </row>
    <row r="331" spans="1:79" x14ac:dyDescent="0.3">
      <c r="A331">
        <v>873</v>
      </c>
      <c r="B331" t="s">
        <v>9</v>
      </c>
      <c r="C331" t="s">
        <v>8</v>
      </c>
      <c r="F331" t="s">
        <v>340</v>
      </c>
      <c r="L331" t="s">
        <v>582</v>
      </c>
      <c r="M331" t="s">
        <v>4</v>
      </c>
      <c r="N331" t="s">
        <v>34</v>
      </c>
      <c r="O331" t="s">
        <v>3</v>
      </c>
      <c r="P331" t="s">
        <v>34</v>
      </c>
      <c r="Q331" t="s">
        <v>3</v>
      </c>
      <c r="R331">
        <v>557.41426999999999</v>
      </c>
      <c r="S331">
        <v>558.42110000000002</v>
      </c>
      <c r="T331">
        <v>20.882000000000001</v>
      </c>
      <c r="U331">
        <v>87133945.395114496</v>
      </c>
      <c r="V331">
        <v>2</v>
      </c>
      <c r="W331">
        <v>1</v>
      </c>
      <c r="X331">
        <v>0</v>
      </c>
      <c r="Y331">
        <v>94.5</v>
      </c>
      <c r="Z331">
        <v>83.9</v>
      </c>
      <c r="AB331" t="s">
        <v>2</v>
      </c>
      <c r="AC331" t="s">
        <v>2</v>
      </c>
      <c r="AD331" t="s">
        <v>1</v>
      </c>
      <c r="AE331" t="s">
        <v>0</v>
      </c>
      <c r="AF331">
        <v>87133945.395114496</v>
      </c>
      <c r="AG331">
        <v>82768016.437852904</v>
      </c>
      <c r="AH331">
        <v>84895529.840160906</v>
      </c>
      <c r="AI331">
        <v>2946155.6796011799</v>
      </c>
      <c r="AJ331">
        <v>15542966.318191299</v>
      </c>
      <c r="AK331">
        <v>14574825.1738739</v>
      </c>
      <c r="AL331">
        <v>13829337.382528501</v>
      </c>
      <c r="AM331">
        <v>2360218.7607209799</v>
      </c>
      <c r="AN331">
        <v>44430857.780384101</v>
      </c>
      <c r="AO331">
        <v>37943628.866961204</v>
      </c>
      <c r="AP331">
        <v>31513168.228658199</v>
      </c>
      <c r="AQ331">
        <v>16209473.415309001</v>
      </c>
      <c r="AR331">
        <v>15490750.430526</v>
      </c>
      <c r="AS331">
        <v>17840286.284854099</v>
      </c>
      <c r="AT331">
        <v>2239921.7771225702</v>
      </c>
      <c r="AU331">
        <v>84895529.840160906</v>
      </c>
      <c r="AV331">
        <v>14574825.1738739</v>
      </c>
      <c r="AW331">
        <v>16209473.415309001</v>
      </c>
      <c r="AX331">
        <v>2.5705110484726901</v>
      </c>
      <c r="AY331">
        <v>5.8653789473384403</v>
      </c>
      <c r="AZ331">
        <v>7.2904730654969097</v>
      </c>
      <c r="BA331">
        <v>0.17199999999999999</v>
      </c>
      <c r="BB331">
        <v>0.191</v>
      </c>
      <c r="BC331">
        <v>1.1120000000000001</v>
      </c>
      <c r="BD331">
        <v>-2.54</v>
      </c>
      <c r="BE331">
        <v>-2.39</v>
      </c>
      <c r="BF331">
        <v>0.15</v>
      </c>
      <c r="BG331" s="1">
        <v>6.7793277436223294E-8</v>
      </c>
      <c r="BH331" s="1">
        <v>1.18482193833813E-7</v>
      </c>
      <c r="BI331">
        <v>8.7120788076564606E-2</v>
      </c>
      <c r="BJ331" s="1">
        <v>2.50041151192701E-6</v>
      </c>
      <c r="BK331" s="1">
        <v>2.4217199811684799E-6</v>
      </c>
      <c r="BL331" s="1">
        <v>0.170575086745794</v>
      </c>
      <c r="BM331" s="1">
        <v>4.7</v>
      </c>
      <c r="BN331">
        <v>4.7</v>
      </c>
      <c r="BO331">
        <v>3.9</v>
      </c>
      <c r="BP331" s="1"/>
      <c r="BU331">
        <v>4.7</v>
      </c>
      <c r="BV331">
        <v>4.7</v>
      </c>
      <c r="BW331">
        <v>5.5</v>
      </c>
      <c r="BX331">
        <v>3.3</v>
      </c>
      <c r="BY331">
        <v>3</v>
      </c>
      <c r="BZ331">
        <v>3</v>
      </c>
    </row>
    <row r="332" spans="1:79" x14ac:dyDescent="0.3">
      <c r="A332">
        <v>886</v>
      </c>
      <c r="B332" t="s">
        <v>9</v>
      </c>
      <c r="F332" t="s">
        <v>340</v>
      </c>
      <c r="L332" t="s">
        <v>581</v>
      </c>
      <c r="M332" t="s">
        <v>5</v>
      </c>
      <c r="N332" t="s">
        <v>5</v>
      </c>
      <c r="O332" t="s">
        <v>3</v>
      </c>
      <c r="P332" t="s">
        <v>34</v>
      </c>
      <c r="Q332" t="s">
        <v>3</v>
      </c>
      <c r="R332">
        <v>402.22287999999998</v>
      </c>
      <c r="S332">
        <v>403.23016000000001</v>
      </c>
      <c r="T332">
        <v>16.664999999999999</v>
      </c>
      <c r="U332">
        <v>181492043.992098</v>
      </c>
      <c r="V332">
        <v>4</v>
      </c>
      <c r="W332">
        <v>1</v>
      </c>
      <c r="X332">
        <v>0</v>
      </c>
      <c r="Y332">
        <v>61.5</v>
      </c>
      <c r="Z332">
        <v>8.1</v>
      </c>
      <c r="AB332" t="s">
        <v>2</v>
      </c>
      <c r="AC332" t="s">
        <v>2</v>
      </c>
      <c r="AD332" t="s">
        <v>1</v>
      </c>
      <c r="AE332" t="s">
        <v>0</v>
      </c>
      <c r="AF332">
        <v>83074042.8257792</v>
      </c>
      <c r="AG332">
        <v>171534057.01089001</v>
      </c>
      <c r="AH332">
        <v>181492043.992098</v>
      </c>
      <c r="AI332">
        <v>216198.902592545</v>
      </c>
      <c r="AJ332">
        <v>48942142.763342202</v>
      </c>
      <c r="AK332">
        <v>86692061.650705501</v>
      </c>
      <c r="AL332">
        <v>91193121.999580801</v>
      </c>
      <c r="AM332">
        <v>3166392.76031694</v>
      </c>
      <c r="AN332">
        <v>76699813.815362498</v>
      </c>
      <c r="AO332">
        <v>108599218.249511</v>
      </c>
      <c r="AP332">
        <v>110779598.707168</v>
      </c>
      <c r="AQ332">
        <v>25222383.159800898</v>
      </c>
      <c r="AR332">
        <v>44299040.173060603</v>
      </c>
      <c r="AS332">
        <v>46370478.692392796</v>
      </c>
      <c r="AT332">
        <v>230361.523123544</v>
      </c>
      <c r="AU332">
        <v>171534057.01089001</v>
      </c>
      <c r="AV332">
        <v>86692061.650705501</v>
      </c>
      <c r="AW332">
        <v>44299040.173060603</v>
      </c>
      <c r="AX332">
        <v>37.268720719007902</v>
      </c>
      <c r="AY332" s="1">
        <v>30.6889845162212</v>
      </c>
      <c r="AZ332" s="1">
        <v>30.178082781388699</v>
      </c>
      <c r="BA332">
        <v>0.505</v>
      </c>
      <c r="BB332" s="1">
        <v>0.25800000000000001</v>
      </c>
      <c r="BC332" s="1">
        <v>0.51100000000000001</v>
      </c>
      <c r="BD332">
        <v>-0.98</v>
      </c>
      <c r="BE332">
        <v>-1.95</v>
      </c>
      <c r="BF332">
        <v>-0.97</v>
      </c>
      <c r="BG332">
        <v>0.17839956334525001</v>
      </c>
      <c r="BH332">
        <v>1.2802152385458201E-2</v>
      </c>
      <c r="BI332">
        <v>0.15309413068051</v>
      </c>
      <c r="BJ332">
        <v>0.293352967168312</v>
      </c>
      <c r="BK332">
        <v>2.2336786154716699E-2</v>
      </c>
      <c r="BL332">
        <v>0.26888347104504901</v>
      </c>
      <c r="BM332">
        <v>3.6</v>
      </c>
      <c r="BN332">
        <v>3.6</v>
      </c>
      <c r="BO332">
        <v>3.6</v>
      </c>
      <c r="BQ332">
        <v>3.6</v>
      </c>
      <c r="BR332">
        <v>3.9</v>
      </c>
      <c r="BS332">
        <v>3.6</v>
      </c>
      <c r="BU332">
        <v>5.0999999999999996</v>
      </c>
      <c r="BV332">
        <v>5.0999999999999996</v>
      </c>
      <c r="BW332">
        <v>5.0999999999999996</v>
      </c>
      <c r="BX332">
        <v>2.4</v>
      </c>
      <c r="BY332">
        <v>2.8</v>
      </c>
      <c r="BZ332">
        <v>2.8</v>
      </c>
    </row>
    <row r="333" spans="1:79" x14ac:dyDescent="0.3">
      <c r="A333">
        <v>896</v>
      </c>
      <c r="B333" t="s">
        <v>9</v>
      </c>
      <c r="C333" t="s">
        <v>8</v>
      </c>
      <c r="F333" t="s">
        <v>340</v>
      </c>
      <c r="L333" t="s">
        <v>580</v>
      </c>
      <c r="M333" t="s">
        <v>4</v>
      </c>
      <c r="N333" t="s">
        <v>109</v>
      </c>
      <c r="O333" t="s">
        <v>3</v>
      </c>
      <c r="P333" t="s">
        <v>34</v>
      </c>
      <c r="Q333" t="s">
        <v>3</v>
      </c>
      <c r="R333">
        <v>402.13137</v>
      </c>
      <c r="S333">
        <v>403.13864999999998</v>
      </c>
      <c r="T333">
        <v>21.016999999999999</v>
      </c>
      <c r="U333">
        <v>31138776.1989129</v>
      </c>
      <c r="V333">
        <v>99</v>
      </c>
      <c r="W333">
        <v>8</v>
      </c>
      <c r="X333">
        <v>0</v>
      </c>
      <c r="Y333">
        <v>93.6</v>
      </c>
      <c r="Z333">
        <v>68.8</v>
      </c>
      <c r="AB333" t="s">
        <v>2</v>
      </c>
      <c r="AC333" t="s">
        <v>2</v>
      </c>
      <c r="AD333" t="s">
        <v>1</v>
      </c>
      <c r="AE333" t="s">
        <v>0</v>
      </c>
      <c r="AF333">
        <v>31138776.1989129</v>
      </c>
      <c r="AG333">
        <v>25422730.0411392</v>
      </c>
      <c r="AH333">
        <v>25741351.751538899</v>
      </c>
      <c r="AI333">
        <v>515080.88935949298</v>
      </c>
      <c r="AJ333">
        <v>10625298.7208023</v>
      </c>
      <c r="AK333">
        <v>9315195.6614251602</v>
      </c>
      <c r="AL333">
        <v>9164539.0394931193</v>
      </c>
      <c r="AM333">
        <v>565128.21016261994</v>
      </c>
      <c r="AN333">
        <v>15397952.3565374</v>
      </c>
      <c r="AO333">
        <v>14440794.7642636</v>
      </c>
      <c r="AP333">
        <v>14261050.4587637</v>
      </c>
      <c r="AQ333">
        <v>1984341.2049720101</v>
      </c>
      <c r="AR333">
        <v>862092.41026619601</v>
      </c>
      <c r="AS333">
        <v>853005.21944630402</v>
      </c>
      <c r="AT333">
        <v>262347.564495072</v>
      </c>
      <c r="AU333">
        <v>25741351.751538899</v>
      </c>
      <c r="AV333">
        <v>9315195.6614251602</v>
      </c>
      <c r="AW333">
        <v>862092.41026619601</v>
      </c>
      <c r="AX333">
        <v>11.708471983216601</v>
      </c>
      <c r="AY333">
        <v>8.2812310201637906</v>
      </c>
      <c r="AZ333" s="1">
        <v>52.756900598545002</v>
      </c>
      <c r="BA333" s="1">
        <v>0.36199999999999999</v>
      </c>
      <c r="BB333">
        <v>3.3000000000000002E-2</v>
      </c>
      <c r="BC333" s="1">
        <v>9.2999999999999999E-2</v>
      </c>
      <c r="BD333" s="1">
        <v>-1.47</v>
      </c>
      <c r="BE333">
        <v>-4.9000000000000004</v>
      </c>
      <c r="BF333">
        <v>-3.43</v>
      </c>
      <c r="BG333">
        <v>1.1249931166987E-2</v>
      </c>
      <c r="BH333" s="1">
        <v>2.63942786613569E-5</v>
      </c>
      <c r="BI333">
        <v>2.5526787326768402E-4</v>
      </c>
      <c r="BJ333">
        <v>2.87677815100842E-2</v>
      </c>
      <c r="BK333">
        <v>1.1458979516394001E-4</v>
      </c>
      <c r="BL333" s="1">
        <v>1.4103463875275301E-3</v>
      </c>
      <c r="BM333" s="1">
        <v>5.5</v>
      </c>
      <c r="BN333">
        <v>5.8</v>
      </c>
      <c r="BO333">
        <v>6.6</v>
      </c>
      <c r="BP333">
        <v>2.2999999999999998</v>
      </c>
      <c r="BQ333">
        <v>4.2</v>
      </c>
      <c r="BR333">
        <v>5.4</v>
      </c>
      <c r="BS333">
        <v>4.5999999999999996</v>
      </c>
      <c r="BT333">
        <v>3.4</v>
      </c>
      <c r="BU333">
        <v>8.3000000000000007</v>
      </c>
      <c r="BV333">
        <v>8.3000000000000007</v>
      </c>
      <c r="BW333">
        <v>8.3000000000000007</v>
      </c>
      <c r="BX333">
        <v>4.8</v>
      </c>
      <c r="BY333">
        <v>2.2999999999999998</v>
      </c>
      <c r="BZ333">
        <v>1.5</v>
      </c>
      <c r="CA333">
        <v>3</v>
      </c>
    </row>
    <row r="334" spans="1:79" x14ac:dyDescent="0.3">
      <c r="A334">
        <v>915</v>
      </c>
      <c r="B334" t="s">
        <v>9</v>
      </c>
      <c r="F334" t="s">
        <v>340</v>
      </c>
      <c r="L334" t="s">
        <v>579</v>
      </c>
      <c r="M334" t="s">
        <v>4</v>
      </c>
      <c r="N334" t="s">
        <v>5</v>
      </c>
      <c r="O334" t="s">
        <v>3</v>
      </c>
      <c r="P334" t="s">
        <v>34</v>
      </c>
      <c r="Q334" t="s">
        <v>3</v>
      </c>
      <c r="R334">
        <v>576.34861000000001</v>
      </c>
      <c r="S334">
        <v>577.35589000000004</v>
      </c>
      <c r="T334">
        <v>20.745000000000001</v>
      </c>
      <c r="U334">
        <v>60447949.2054924</v>
      </c>
      <c r="V334">
        <v>5</v>
      </c>
      <c r="W334">
        <v>1</v>
      </c>
      <c r="X334">
        <v>0</v>
      </c>
      <c r="Y334">
        <v>46.2</v>
      </c>
      <c r="Z334">
        <v>7.3</v>
      </c>
      <c r="AB334" t="s">
        <v>2</v>
      </c>
      <c r="AC334" t="s">
        <v>2</v>
      </c>
      <c r="AD334" t="s">
        <v>1</v>
      </c>
      <c r="AE334" t="s">
        <v>0</v>
      </c>
      <c r="AF334">
        <v>52192073.049304999</v>
      </c>
      <c r="AG334">
        <v>48223024.022330701</v>
      </c>
      <c r="AH334">
        <v>8983667.6671441197</v>
      </c>
      <c r="AI334">
        <v>72472.193028518202</v>
      </c>
      <c r="AJ334">
        <v>60447949.2054924</v>
      </c>
      <c r="AK334">
        <v>53907573.179271802</v>
      </c>
      <c r="AL334">
        <v>51823888.096297704</v>
      </c>
      <c r="AM334">
        <v>271798.897197121</v>
      </c>
      <c r="AN334">
        <v>39155730.405915096</v>
      </c>
      <c r="AO334">
        <v>39774713.312114403</v>
      </c>
      <c r="AP334">
        <v>31608687.587628599</v>
      </c>
      <c r="AQ334">
        <v>12648650.913675001</v>
      </c>
      <c r="AR334">
        <v>1198794.97911957</v>
      </c>
      <c r="AS334">
        <v>7245082.0321546104</v>
      </c>
      <c r="AT334">
        <v>239795.78239108701</v>
      </c>
      <c r="AU334">
        <v>48223024.022330701</v>
      </c>
      <c r="AV334">
        <v>53907573.179271802</v>
      </c>
      <c r="AW334">
        <v>7245082.0321546104</v>
      </c>
      <c r="AX334">
        <v>65.494006719733207</v>
      </c>
      <c r="AY334">
        <v>8.1235057704328106</v>
      </c>
      <c r="AZ334">
        <v>81.468665436908694</v>
      </c>
      <c r="BA334">
        <v>1.1180000000000001</v>
      </c>
      <c r="BB334">
        <v>0.15</v>
      </c>
      <c r="BC334">
        <v>0.13400000000000001</v>
      </c>
      <c r="BD334">
        <v>0.16</v>
      </c>
      <c r="BE334">
        <v>-2.73</v>
      </c>
      <c r="BF334">
        <v>-2.9</v>
      </c>
      <c r="BG334">
        <v>0.66149183690188595</v>
      </c>
      <c r="BH334">
        <v>0.119372921395256</v>
      </c>
      <c r="BI334">
        <v>3.88728944041754E-2</v>
      </c>
      <c r="BJ334">
        <v>0.81349652502839198</v>
      </c>
      <c r="BK334">
        <v>0.16731007880595</v>
      </c>
      <c r="BL334">
        <v>8.7925762260051998E-2</v>
      </c>
      <c r="BM334">
        <v>2</v>
      </c>
      <c r="BN334">
        <v>3.2</v>
      </c>
      <c r="BO334">
        <v>3.1</v>
      </c>
      <c r="BQ334">
        <v>3.6</v>
      </c>
      <c r="BR334">
        <v>2.8</v>
      </c>
      <c r="BS334">
        <v>3.9</v>
      </c>
      <c r="BU334">
        <v>4.8</v>
      </c>
      <c r="BV334">
        <v>4.0999999999999996</v>
      </c>
      <c r="BW334">
        <v>4.0999999999999996</v>
      </c>
      <c r="BX334">
        <v>2.2000000000000002</v>
      </c>
      <c r="BY334">
        <v>4.8</v>
      </c>
      <c r="BZ334">
        <v>0.5</v>
      </c>
    </row>
    <row r="335" spans="1:79" x14ac:dyDescent="0.3">
      <c r="A335">
        <v>922</v>
      </c>
      <c r="B335" t="s">
        <v>9</v>
      </c>
      <c r="F335" t="s">
        <v>340</v>
      </c>
      <c r="L335" t="s">
        <v>578</v>
      </c>
      <c r="M335" t="s">
        <v>4</v>
      </c>
      <c r="N335" t="s">
        <v>5</v>
      </c>
      <c r="O335" t="s">
        <v>3</v>
      </c>
      <c r="P335" t="s">
        <v>3</v>
      </c>
      <c r="Q335" t="s">
        <v>3</v>
      </c>
      <c r="R335">
        <v>823.49839999999995</v>
      </c>
      <c r="S335">
        <v>824.50567999999998</v>
      </c>
      <c r="T335">
        <v>24.164999999999999</v>
      </c>
      <c r="U335">
        <v>62268170.047974803</v>
      </c>
      <c r="V335">
        <v>0</v>
      </c>
      <c r="W335">
        <v>1</v>
      </c>
      <c r="X335">
        <v>0</v>
      </c>
      <c r="Y335">
        <v>30.3</v>
      </c>
      <c r="Z335">
        <v>6.5</v>
      </c>
      <c r="AB335" t="s">
        <v>2</v>
      </c>
      <c r="AC335" t="s">
        <v>2</v>
      </c>
      <c r="AD335" t="s">
        <v>1</v>
      </c>
      <c r="AE335" t="s">
        <v>0</v>
      </c>
      <c r="AF335">
        <v>62268170.047974803</v>
      </c>
      <c r="AG335">
        <v>50858720.336916998</v>
      </c>
      <c r="AH335">
        <v>60773463.053646497</v>
      </c>
      <c r="AI335">
        <v>91657.447753033295</v>
      </c>
      <c r="AJ335">
        <v>2441841.6454986199</v>
      </c>
      <c r="AK335">
        <v>5168097.4804988904</v>
      </c>
      <c r="AL335">
        <v>6388813.6844036803</v>
      </c>
      <c r="AM335">
        <v>80652.199291891797</v>
      </c>
      <c r="AN335">
        <v>10749663.997614199</v>
      </c>
      <c r="AO335">
        <v>29676425.323826998</v>
      </c>
      <c r="AP335">
        <v>55881083.6884486</v>
      </c>
      <c r="AQ335">
        <v>654179.53166144399</v>
      </c>
      <c r="AR335">
        <v>4512800.8047062904</v>
      </c>
      <c r="AS335">
        <v>2651808.60449475</v>
      </c>
      <c r="AT335">
        <v>64234.402852105399</v>
      </c>
      <c r="AU335">
        <v>60773463.053646497</v>
      </c>
      <c r="AV335">
        <v>5168097.4804988904</v>
      </c>
      <c r="AW335">
        <v>2651808.60449475</v>
      </c>
      <c r="AX335">
        <v>10.6974455006814</v>
      </c>
      <c r="AY335" s="1">
        <v>43.306194912872499</v>
      </c>
      <c r="AZ335" s="1">
        <v>74.041407592442596</v>
      </c>
      <c r="BA335">
        <v>8.5000000000000006E-2</v>
      </c>
      <c r="BB335" s="1">
        <v>4.3999999999999997E-2</v>
      </c>
      <c r="BC335" s="1">
        <v>0.51300000000000001</v>
      </c>
      <c r="BD335">
        <v>-3.56</v>
      </c>
      <c r="BE335">
        <v>-4.5199999999999996</v>
      </c>
      <c r="BF335">
        <v>-0.96</v>
      </c>
      <c r="BG335">
        <v>6.52521543823892E-3</v>
      </c>
      <c r="BH335">
        <v>1.72040309075783E-3</v>
      </c>
      <c r="BI335">
        <v>0.36911938384783499</v>
      </c>
      <c r="BJ335">
        <v>1.8364107723883801E-2</v>
      </c>
      <c r="BK335">
        <v>3.8051487053282198E-3</v>
      </c>
      <c r="BL335">
        <v>0.55107440421663301</v>
      </c>
      <c r="BM335">
        <v>3.2</v>
      </c>
      <c r="BN335">
        <v>2.8</v>
      </c>
      <c r="BO335">
        <v>3.2</v>
      </c>
      <c r="BP335">
        <v>1.5</v>
      </c>
      <c r="BQ335">
        <v>2.9</v>
      </c>
      <c r="BR335">
        <v>2.2999999999999998</v>
      </c>
      <c r="BT335">
        <v>4.9000000000000004</v>
      </c>
      <c r="BU335">
        <v>3.1</v>
      </c>
      <c r="BW335">
        <v>3.9</v>
      </c>
      <c r="BX335">
        <v>3</v>
      </c>
      <c r="BY335">
        <v>2.1</v>
      </c>
      <c r="BZ335">
        <v>2.9</v>
      </c>
    </row>
    <row r="336" spans="1:79" x14ac:dyDescent="0.3">
      <c r="A336">
        <v>926</v>
      </c>
      <c r="B336" t="s">
        <v>9</v>
      </c>
      <c r="C336" t="s">
        <v>8</v>
      </c>
      <c r="F336" t="s">
        <v>340</v>
      </c>
      <c r="L336" t="s">
        <v>577</v>
      </c>
      <c r="M336" t="s">
        <v>4</v>
      </c>
      <c r="N336" t="s">
        <v>5</v>
      </c>
      <c r="O336" t="s">
        <v>3</v>
      </c>
      <c r="P336" t="s">
        <v>3</v>
      </c>
      <c r="Q336" t="s">
        <v>3</v>
      </c>
      <c r="R336">
        <v>299.21460000000002</v>
      </c>
      <c r="S336">
        <v>317.24761999999998</v>
      </c>
      <c r="T336">
        <v>21.561</v>
      </c>
      <c r="U336">
        <v>18480598.091816399</v>
      </c>
      <c r="V336">
        <v>0</v>
      </c>
      <c r="W336">
        <v>5</v>
      </c>
      <c r="X336">
        <v>0</v>
      </c>
      <c r="Y336">
        <v>57.4</v>
      </c>
      <c r="Z336">
        <v>64.2</v>
      </c>
      <c r="AB336" t="s">
        <v>2</v>
      </c>
      <c r="AC336" t="s">
        <v>2</v>
      </c>
      <c r="AD336" t="s">
        <v>1</v>
      </c>
      <c r="AE336" t="s">
        <v>185</v>
      </c>
      <c r="AF336">
        <v>18480598.091816399</v>
      </c>
      <c r="AG336">
        <v>16224658.5901489</v>
      </c>
      <c r="AH336">
        <v>17832244.307667699</v>
      </c>
      <c r="AI336">
        <v>81160.984440943997</v>
      </c>
      <c r="AJ336">
        <v>207972.18124195299</v>
      </c>
      <c r="AK336">
        <v>336647.261692047</v>
      </c>
      <c r="AL336">
        <v>201290.59975566401</v>
      </c>
      <c r="AM336">
        <v>120819.720079452</v>
      </c>
      <c r="AN336">
        <v>7420869.4348585997</v>
      </c>
      <c r="AO336">
        <v>7223159.4337352496</v>
      </c>
      <c r="AP336">
        <v>7393170.1294460604</v>
      </c>
      <c r="AQ336">
        <v>274548.90376925201</v>
      </c>
      <c r="AR336">
        <v>179910.51144532301</v>
      </c>
      <c r="AS336">
        <v>210751.36799311999</v>
      </c>
      <c r="AT336">
        <v>110497.827719637</v>
      </c>
      <c r="AU336">
        <v>17832244.307667699</v>
      </c>
      <c r="AV336">
        <v>207972.18124195299</v>
      </c>
      <c r="AW336">
        <v>210751.36799311999</v>
      </c>
      <c r="AX336">
        <v>6.6321857058474496</v>
      </c>
      <c r="AY336">
        <v>30.684361963172201</v>
      </c>
      <c r="AZ336" s="1">
        <v>21.7672893847536</v>
      </c>
      <c r="BA336" s="1">
        <v>1.2E-2</v>
      </c>
      <c r="BB336">
        <v>1.2E-2</v>
      </c>
      <c r="BC336" s="1">
        <v>1.0129999999999999</v>
      </c>
      <c r="BD336" s="1">
        <v>-6.42</v>
      </c>
      <c r="BE336">
        <v>-6.4</v>
      </c>
      <c r="BF336">
        <v>0.02</v>
      </c>
      <c r="BG336" s="1">
        <v>8.67276985117016E-7</v>
      </c>
      <c r="BH336" s="1">
        <v>7.8838307460138403E-7</v>
      </c>
      <c r="BI336">
        <v>0.83178819636277801</v>
      </c>
      <c r="BJ336" s="1">
        <v>1.50450507502926E-5</v>
      </c>
      <c r="BK336" s="1">
        <v>8.2601955753289392E-6</v>
      </c>
      <c r="BL336">
        <v>0.97882750097994098</v>
      </c>
      <c r="BM336">
        <v>6</v>
      </c>
      <c r="BN336">
        <v>5.6</v>
      </c>
      <c r="BO336">
        <v>5.2</v>
      </c>
      <c r="BR336">
        <v>1.5</v>
      </c>
      <c r="BU336">
        <v>6.1</v>
      </c>
      <c r="BV336">
        <v>7.3</v>
      </c>
      <c r="BW336">
        <v>5.8</v>
      </c>
    </row>
    <row r="337" spans="1:79" x14ac:dyDescent="0.3">
      <c r="A337">
        <v>940</v>
      </c>
      <c r="B337" t="s">
        <v>9</v>
      </c>
      <c r="F337" t="s">
        <v>340</v>
      </c>
      <c r="L337" t="s">
        <v>576</v>
      </c>
      <c r="M337" t="s">
        <v>4</v>
      </c>
      <c r="N337" t="s">
        <v>109</v>
      </c>
      <c r="O337" t="s">
        <v>3</v>
      </c>
      <c r="P337" t="s">
        <v>34</v>
      </c>
      <c r="Q337" t="s">
        <v>3</v>
      </c>
      <c r="R337">
        <v>442.22577999999999</v>
      </c>
      <c r="S337">
        <v>443.23306000000002</v>
      </c>
      <c r="T337">
        <v>18.494</v>
      </c>
      <c r="U337">
        <v>28139269.389539301</v>
      </c>
      <c r="V337">
        <v>9</v>
      </c>
      <c r="W337">
        <v>2</v>
      </c>
      <c r="X337">
        <v>0</v>
      </c>
      <c r="Y337">
        <v>44.9</v>
      </c>
      <c r="Z337">
        <v>7.2</v>
      </c>
      <c r="AB337" t="s">
        <v>2</v>
      </c>
      <c r="AC337" t="s">
        <v>2</v>
      </c>
      <c r="AD337" t="s">
        <v>1</v>
      </c>
      <c r="AE337" t="s">
        <v>0</v>
      </c>
      <c r="AF337">
        <v>4379152.6458852403</v>
      </c>
      <c r="AG337">
        <v>28139269.389539301</v>
      </c>
      <c r="AH337">
        <v>7778816.1415417297</v>
      </c>
      <c r="AI337">
        <v>298644.45971859398</v>
      </c>
      <c r="AJ337">
        <v>5280048.4811910801</v>
      </c>
      <c r="AK337">
        <v>7565054.8470880203</v>
      </c>
      <c r="AL337">
        <v>6999547.8420090703</v>
      </c>
      <c r="AM337">
        <v>80588.779899799803</v>
      </c>
      <c r="AN337">
        <v>9596460.8890998792</v>
      </c>
      <c r="AO337">
        <v>7785946.01472688</v>
      </c>
      <c r="AP337">
        <v>7863132.9635835402</v>
      </c>
      <c r="AQ337">
        <v>2600830.2731930302</v>
      </c>
      <c r="AR337">
        <v>2677198.15549216</v>
      </c>
      <c r="AS337">
        <v>2687478.5897764899</v>
      </c>
      <c r="AT337">
        <v>308186.10359585402</v>
      </c>
      <c r="AU337">
        <v>7778816.1415417297</v>
      </c>
      <c r="AV337">
        <v>6999547.8420090703</v>
      </c>
      <c r="AW337">
        <v>2677198.15549216</v>
      </c>
      <c r="AX337">
        <v>95.659968081988097</v>
      </c>
      <c r="AY337">
        <v>17.990930770145098</v>
      </c>
      <c r="AZ337">
        <v>1.78288550381253</v>
      </c>
      <c r="BA337">
        <v>0.9</v>
      </c>
      <c r="BB337">
        <v>0.34399999999999997</v>
      </c>
      <c r="BC337">
        <v>0.38200000000000001</v>
      </c>
      <c r="BD337">
        <v>-0.15</v>
      </c>
      <c r="BE337">
        <v>-1.54</v>
      </c>
      <c r="BF337">
        <v>-1.39</v>
      </c>
      <c r="BG337">
        <v>0.661711308412954</v>
      </c>
      <c r="BH337">
        <v>6.4311057029129107E-2</v>
      </c>
      <c r="BI337">
        <v>0.20075534221966501</v>
      </c>
      <c r="BJ337">
        <v>0.81349652502839198</v>
      </c>
      <c r="BK337">
        <v>9.6337163365259604E-2</v>
      </c>
      <c r="BL337">
        <v>0.33679816318666</v>
      </c>
      <c r="BM337" s="1">
        <v>4</v>
      </c>
      <c r="BN337">
        <v>6.6</v>
      </c>
      <c r="BO337">
        <v>5</v>
      </c>
      <c r="BQ337">
        <v>3.9</v>
      </c>
      <c r="BR337">
        <v>5</v>
      </c>
      <c r="BS337">
        <v>4.5999999999999996</v>
      </c>
      <c r="BT337">
        <v>4.5</v>
      </c>
      <c r="BU337">
        <v>7.8</v>
      </c>
      <c r="BV337">
        <v>7.4</v>
      </c>
      <c r="BW337">
        <v>6.6</v>
      </c>
      <c r="BX337">
        <v>3.6</v>
      </c>
      <c r="BY337">
        <v>5.2</v>
      </c>
      <c r="BZ337">
        <v>4</v>
      </c>
    </row>
    <row r="338" spans="1:79" x14ac:dyDescent="0.3">
      <c r="A338">
        <v>956</v>
      </c>
      <c r="B338" t="s">
        <v>9</v>
      </c>
      <c r="C338" t="s">
        <v>8</v>
      </c>
      <c r="F338" t="s">
        <v>340</v>
      </c>
      <c r="L338" t="s">
        <v>455</v>
      </c>
      <c r="M338" t="s">
        <v>5</v>
      </c>
      <c r="N338" t="s">
        <v>5</v>
      </c>
      <c r="O338" t="s">
        <v>3</v>
      </c>
      <c r="P338" t="s">
        <v>34</v>
      </c>
      <c r="Q338" t="s">
        <v>3</v>
      </c>
      <c r="R338">
        <v>348.19369999999998</v>
      </c>
      <c r="S338">
        <v>349.20098000000002</v>
      </c>
      <c r="T338">
        <v>20.396999999999998</v>
      </c>
      <c r="U338">
        <v>69289837.409032702</v>
      </c>
      <c r="V338">
        <v>132</v>
      </c>
      <c r="W338">
        <v>3</v>
      </c>
      <c r="X338">
        <v>0</v>
      </c>
      <c r="Y338">
        <v>45.6</v>
      </c>
      <c r="Z338">
        <v>60.8</v>
      </c>
      <c r="AB338" t="s">
        <v>2</v>
      </c>
      <c r="AC338" t="s">
        <v>2</v>
      </c>
      <c r="AD338" t="s">
        <v>1</v>
      </c>
      <c r="AE338" t="s">
        <v>0</v>
      </c>
      <c r="AF338">
        <v>27171631.033706799</v>
      </c>
      <c r="AG338">
        <v>27348681.158526901</v>
      </c>
      <c r="AH338">
        <v>27076168.174299601</v>
      </c>
      <c r="AI338">
        <v>3574102.2529668999</v>
      </c>
      <c r="AJ338">
        <v>19843287.832797501</v>
      </c>
      <c r="AK338">
        <v>22084039.617228799</v>
      </c>
      <c r="AL338">
        <v>19996596.941666499</v>
      </c>
      <c r="AM338">
        <v>241415.68227655799</v>
      </c>
      <c r="AN338">
        <v>37704146.2309407</v>
      </c>
      <c r="AO338">
        <v>31576855.233785</v>
      </c>
      <c r="AP338">
        <v>69289837.409032702</v>
      </c>
      <c r="AQ338">
        <v>43927856.9513506</v>
      </c>
      <c r="AR338">
        <v>38179603.502375297</v>
      </c>
      <c r="AS338">
        <v>46231810.984816298</v>
      </c>
      <c r="AT338">
        <v>443155.60535649903</v>
      </c>
      <c r="AU338">
        <v>27171631.033706799</v>
      </c>
      <c r="AV338">
        <v>19996596.941666499</v>
      </c>
      <c r="AW338">
        <v>43927856.9513506</v>
      </c>
      <c r="AX338">
        <v>0.50839338138465395</v>
      </c>
      <c r="AY338">
        <v>6.0644961046582297</v>
      </c>
      <c r="AZ338" s="1">
        <v>9.6939787106115691</v>
      </c>
      <c r="BA338">
        <v>0.73599999999999999</v>
      </c>
      <c r="BB338">
        <v>1.617</v>
      </c>
      <c r="BC338">
        <v>2.1970000000000001</v>
      </c>
      <c r="BD338">
        <v>-0.44</v>
      </c>
      <c r="BE338">
        <v>0.69</v>
      </c>
      <c r="BF338">
        <v>1.1399999999999999</v>
      </c>
      <c r="BG338">
        <v>5.4527692044948903E-3</v>
      </c>
      <c r="BH338">
        <v>4.2362040493415499E-4</v>
      </c>
      <c r="BI338" s="1">
        <v>2.72392887368245E-5</v>
      </c>
      <c r="BJ338">
        <v>1.5698760283545801E-2</v>
      </c>
      <c r="BK338">
        <v>1.14249139512545E-3</v>
      </c>
      <c r="BL338" s="1">
        <v>2.5636240939898698E-4</v>
      </c>
      <c r="BM338" s="1"/>
      <c r="BO338" s="1"/>
      <c r="BP338" s="1"/>
      <c r="BR338">
        <v>0.7</v>
      </c>
      <c r="BS338">
        <v>0.7</v>
      </c>
      <c r="BU338">
        <v>1.7</v>
      </c>
      <c r="BV338">
        <v>1.7</v>
      </c>
      <c r="BW338">
        <v>2.8</v>
      </c>
      <c r="BX338">
        <v>5.8</v>
      </c>
      <c r="BY338">
        <v>5.5</v>
      </c>
      <c r="BZ338">
        <v>3.9</v>
      </c>
    </row>
    <row r="339" spans="1:79" x14ac:dyDescent="0.3">
      <c r="A339">
        <v>963</v>
      </c>
      <c r="B339" t="s">
        <v>9</v>
      </c>
      <c r="C339" t="s">
        <v>8</v>
      </c>
      <c r="F339" t="s">
        <v>340</v>
      </c>
      <c r="L339" t="s">
        <v>575</v>
      </c>
      <c r="M339" t="s">
        <v>4</v>
      </c>
      <c r="N339" t="s">
        <v>5</v>
      </c>
      <c r="O339" t="s">
        <v>3</v>
      </c>
      <c r="P339" t="s">
        <v>3</v>
      </c>
      <c r="Q339" t="s">
        <v>3</v>
      </c>
      <c r="R339">
        <v>499.37249000000003</v>
      </c>
      <c r="S339">
        <v>500.37977000000001</v>
      </c>
      <c r="T339">
        <v>19.655000000000001</v>
      </c>
      <c r="U339">
        <v>70054023.886157095</v>
      </c>
      <c r="V339">
        <v>0</v>
      </c>
      <c r="W339">
        <v>1</v>
      </c>
      <c r="X339">
        <v>0</v>
      </c>
      <c r="Y339">
        <v>86.6</v>
      </c>
      <c r="Z339">
        <v>79.900000000000006</v>
      </c>
      <c r="AB339" t="s">
        <v>2</v>
      </c>
      <c r="AC339" t="s">
        <v>2</v>
      </c>
      <c r="AD339" t="s">
        <v>1</v>
      </c>
      <c r="AE339" t="s">
        <v>0</v>
      </c>
      <c r="AF339">
        <v>70054023.886157095</v>
      </c>
      <c r="AG339">
        <v>66817641.559489101</v>
      </c>
      <c r="AH339">
        <v>65811602.383576497</v>
      </c>
      <c r="AI339">
        <v>6216893.58791494</v>
      </c>
      <c r="AJ339">
        <v>14986374.1078289</v>
      </c>
      <c r="AK339">
        <v>15513198.1930953</v>
      </c>
      <c r="AL339">
        <v>9434735.1573591307</v>
      </c>
      <c r="AM339">
        <v>3931411.56748222</v>
      </c>
      <c r="AN339">
        <v>35791741.306494303</v>
      </c>
      <c r="AO339">
        <v>32090945.6628557</v>
      </c>
      <c r="AP339">
        <v>31292728.894038599</v>
      </c>
      <c r="AQ339">
        <v>16452043.358084699</v>
      </c>
      <c r="AR339">
        <v>17078653.970419101</v>
      </c>
      <c r="AS339">
        <v>12840056.899072099</v>
      </c>
      <c r="AT339">
        <v>3603644.6410375899</v>
      </c>
      <c r="AU339">
        <v>66817641.559489101</v>
      </c>
      <c r="AV339">
        <v>14986374.1078289</v>
      </c>
      <c r="AW339">
        <v>16452043.358084699</v>
      </c>
      <c r="AX339">
        <v>3.2811347582352002</v>
      </c>
      <c r="AY339" s="1">
        <v>25.2988405576071</v>
      </c>
      <c r="AZ339" s="1">
        <v>14.8012853573564</v>
      </c>
      <c r="BA339" s="1">
        <v>0.224</v>
      </c>
      <c r="BB339" s="1">
        <v>0.246</v>
      </c>
      <c r="BC339" s="1">
        <v>1.0980000000000001</v>
      </c>
      <c r="BD339">
        <v>-2.16</v>
      </c>
      <c r="BE339">
        <v>-2.02</v>
      </c>
      <c r="BF339">
        <v>0.13</v>
      </c>
      <c r="BG339" s="1">
        <v>8.5558357262316407E-5</v>
      </c>
      <c r="BH339">
        <v>1.56714453061646E-4</v>
      </c>
      <c r="BI339">
        <v>0.54797240201772202</v>
      </c>
      <c r="BJ339">
        <v>4.8921217127363605E-4</v>
      </c>
      <c r="BK339">
        <v>5.0045941562744097E-4</v>
      </c>
      <c r="BL339" s="1">
        <v>0.74178417804335095</v>
      </c>
      <c r="BM339" s="1">
        <v>4.7</v>
      </c>
      <c r="BN339">
        <v>3.9</v>
      </c>
      <c r="BO339" s="1">
        <v>3.6</v>
      </c>
      <c r="BP339" s="1"/>
      <c r="BS339">
        <v>0.8</v>
      </c>
      <c r="BU339">
        <v>6.1</v>
      </c>
      <c r="BV339">
        <v>6.5</v>
      </c>
      <c r="BW339">
        <v>6.5</v>
      </c>
      <c r="BY339">
        <v>3.3</v>
      </c>
      <c r="BZ339">
        <v>2.6</v>
      </c>
    </row>
    <row r="340" spans="1:79" x14ac:dyDescent="0.3">
      <c r="A340">
        <v>965</v>
      </c>
      <c r="B340" t="s">
        <v>9</v>
      </c>
      <c r="C340" t="s">
        <v>8</v>
      </c>
      <c r="F340" t="s">
        <v>340</v>
      </c>
      <c r="L340" t="s">
        <v>574</v>
      </c>
      <c r="M340" t="s">
        <v>4</v>
      </c>
      <c r="N340" t="s">
        <v>34</v>
      </c>
      <c r="O340" t="s">
        <v>3</v>
      </c>
      <c r="P340" t="s">
        <v>3</v>
      </c>
      <c r="Q340" t="s">
        <v>3</v>
      </c>
      <c r="R340">
        <v>482.34580999999997</v>
      </c>
      <c r="S340">
        <v>483.35302999999999</v>
      </c>
      <c r="T340">
        <v>19.646999999999998</v>
      </c>
      <c r="U340">
        <v>98127042.752106905</v>
      </c>
      <c r="V340">
        <v>0</v>
      </c>
      <c r="W340">
        <v>1</v>
      </c>
      <c r="X340">
        <v>0</v>
      </c>
      <c r="Y340">
        <v>97.3</v>
      </c>
      <c r="Z340">
        <v>94.9</v>
      </c>
      <c r="AB340" t="s">
        <v>2</v>
      </c>
      <c r="AC340" t="s">
        <v>2</v>
      </c>
      <c r="AD340" t="s">
        <v>1</v>
      </c>
      <c r="AE340" t="s">
        <v>0</v>
      </c>
      <c r="AF340">
        <v>97356161.696872398</v>
      </c>
      <c r="AG340">
        <v>93730870.291706696</v>
      </c>
      <c r="AH340">
        <v>98127042.752106905</v>
      </c>
      <c r="AI340">
        <v>8039954.2960196696</v>
      </c>
      <c r="AJ340">
        <v>16812739.856279802</v>
      </c>
      <c r="AK340">
        <v>12948987.8161259</v>
      </c>
      <c r="AL340">
        <v>21227964.166777</v>
      </c>
      <c r="AM340">
        <v>6113616.3187182397</v>
      </c>
      <c r="AN340">
        <v>52254165.977446198</v>
      </c>
      <c r="AO340">
        <v>54608875.8440696</v>
      </c>
      <c r="AP340">
        <v>62018895.739181899</v>
      </c>
      <c r="AQ340">
        <v>24485364.374589302</v>
      </c>
      <c r="AR340">
        <v>26816535.808649801</v>
      </c>
      <c r="AS340">
        <v>30032036.7909109</v>
      </c>
      <c r="AT340">
        <v>6554949.83397377</v>
      </c>
      <c r="AU340">
        <v>97356161.696872398</v>
      </c>
      <c r="AV340">
        <v>16812739.856279802</v>
      </c>
      <c r="AW340">
        <v>26816535.808649801</v>
      </c>
      <c r="AX340">
        <v>2.43500291723816</v>
      </c>
      <c r="AY340">
        <v>24.3728570174559</v>
      </c>
      <c r="AZ340" s="1">
        <v>10.2726889771806</v>
      </c>
      <c r="BA340" s="1">
        <v>0.17299999999999999</v>
      </c>
      <c r="BB340">
        <v>0.27500000000000002</v>
      </c>
      <c r="BC340" s="1">
        <v>1.595</v>
      </c>
      <c r="BD340" s="1">
        <v>-2.5299999999999998</v>
      </c>
      <c r="BE340">
        <v>-1.86</v>
      </c>
      <c r="BF340">
        <v>0.67</v>
      </c>
      <c r="BG340" s="1">
        <v>2.1478233356297901E-5</v>
      </c>
      <c r="BH340">
        <v>1.39478177603181E-4</v>
      </c>
      <c r="BI340">
        <v>2.0549409224457801E-2</v>
      </c>
      <c r="BJ340">
        <v>1.6313893758939499E-4</v>
      </c>
      <c r="BK340">
        <v>4.5283398818986602E-4</v>
      </c>
      <c r="BL340">
        <v>5.1142420282632398E-2</v>
      </c>
      <c r="BM340">
        <v>4.7</v>
      </c>
      <c r="BN340">
        <v>4.7</v>
      </c>
      <c r="BO340">
        <v>4.7</v>
      </c>
      <c r="BQ340">
        <v>3.3</v>
      </c>
      <c r="BR340">
        <v>1.8</v>
      </c>
      <c r="BU340">
        <v>6.1</v>
      </c>
      <c r="BV340">
        <v>6.5</v>
      </c>
      <c r="BW340">
        <v>6.5</v>
      </c>
      <c r="BX340">
        <v>3.9</v>
      </c>
      <c r="BY340">
        <v>3.6</v>
      </c>
      <c r="BZ340">
        <v>3.2</v>
      </c>
    </row>
    <row r="341" spans="1:79" x14ac:dyDescent="0.3">
      <c r="A341">
        <v>967</v>
      </c>
      <c r="B341" t="s">
        <v>9</v>
      </c>
      <c r="C341" t="s">
        <v>8</v>
      </c>
      <c r="F341" t="s">
        <v>340</v>
      </c>
      <c r="L341" t="s">
        <v>573</v>
      </c>
      <c r="M341" t="s">
        <v>4</v>
      </c>
      <c r="N341" t="s">
        <v>5</v>
      </c>
      <c r="O341" t="s">
        <v>3</v>
      </c>
      <c r="P341" t="s">
        <v>34</v>
      </c>
      <c r="Q341" t="s">
        <v>3</v>
      </c>
      <c r="R341">
        <v>466.27213</v>
      </c>
      <c r="S341">
        <v>467.27940999999998</v>
      </c>
      <c r="T341">
        <v>22.802</v>
      </c>
      <c r="U341">
        <v>26105135.8618953</v>
      </c>
      <c r="V341">
        <v>53</v>
      </c>
      <c r="W341">
        <v>1</v>
      </c>
      <c r="X341">
        <v>0</v>
      </c>
      <c r="Y341">
        <v>51.7</v>
      </c>
      <c r="Z341">
        <v>62.6</v>
      </c>
      <c r="AB341" t="s">
        <v>2</v>
      </c>
      <c r="AC341" t="s">
        <v>2</v>
      </c>
      <c r="AD341" t="s">
        <v>1</v>
      </c>
      <c r="AE341" t="s">
        <v>0</v>
      </c>
      <c r="AF341">
        <v>26105135.8618953</v>
      </c>
      <c r="AG341">
        <v>24166819.619208802</v>
      </c>
      <c r="AH341">
        <v>25155645.242397901</v>
      </c>
      <c r="AI341">
        <v>185360.68655853401</v>
      </c>
      <c r="AJ341">
        <v>211784.71115465899</v>
      </c>
      <c r="AK341">
        <v>255194.76341161301</v>
      </c>
      <c r="AL341">
        <v>364607.45452438801</v>
      </c>
      <c r="AM341">
        <v>332747.51497938402</v>
      </c>
      <c r="AN341">
        <v>10495317.267785501</v>
      </c>
      <c r="AO341">
        <v>9391401.6593026891</v>
      </c>
      <c r="AP341">
        <v>11484984.637175901</v>
      </c>
      <c r="AQ341">
        <v>205666.56438137099</v>
      </c>
      <c r="AR341">
        <v>781853.29373466305</v>
      </c>
      <c r="AS341">
        <v>209911.32944068001</v>
      </c>
      <c r="AT341">
        <v>56044.6377504384</v>
      </c>
      <c r="AU341">
        <v>25155645.242397901</v>
      </c>
      <c r="AV341">
        <v>255194.76341161301</v>
      </c>
      <c r="AW341">
        <v>209911.32944068001</v>
      </c>
      <c r="AX341">
        <v>3.8549203334256301</v>
      </c>
      <c r="AY341">
        <v>28.409913660315901</v>
      </c>
      <c r="AZ341">
        <v>83.038508763313999</v>
      </c>
      <c r="BA341">
        <v>0.01</v>
      </c>
      <c r="BB341">
        <v>8.0000000000000002E-3</v>
      </c>
      <c r="BC341">
        <v>0.82299999999999995</v>
      </c>
      <c r="BD341">
        <v>-6.62</v>
      </c>
      <c r="BE341">
        <v>-6.9</v>
      </c>
      <c r="BF341">
        <v>-0.28000000000000003</v>
      </c>
      <c r="BG341" s="1">
        <v>5.50147355575792E-5</v>
      </c>
      <c r="BH341" s="1">
        <v>6.9465371679955395E-5</v>
      </c>
      <c r="BI341">
        <v>0.88871549999805299</v>
      </c>
      <c r="BJ341">
        <v>3.4177591407090902E-4</v>
      </c>
      <c r="BK341">
        <v>2.5551772835376199E-4</v>
      </c>
      <c r="BL341">
        <v>0.999999927105924</v>
      </c>
      <c r="BM341">
        <v>6.2</v>
      </c>
      <c r="BN341">
        <v>6.2</v>
      </c>
      <c r="BO341">
        <v>6.2</v>
      </c>
      <c r="BP341">
        <v>3</v>
      </c>
      <c r="BQ341">
        <v>5.6</v>
      </c>
      <c r="BR341">
        <v>3.3</v>
      </c>
      <c r="BS341">
        <v>2.1</v>
      </c>
      <c r="BT341">
        <v>4</v>
      </c>
      <c r="BU341">
        <v>7</v>
      </c>
      <c r="BV341">
        <v>6.3</v>
      </c>
      <c r="BW341">
        <v>7.2</v>
      </c>
      <c r="BX341">
        <v>3.4</v>
      </c>
      <c r="BY341">
        <v>1.1000000000000001</v>
      </c>
      <c r="BZ341">
        <v>4.5</v>
      </c>
    </row>
    <row r="342" spans="1:79" x14ac:dyDescent="0.3">
      <c r="A342">
        <v>995</v>
      </c>
      <c r="B342" t="s">
        <v>9</v>
      </c>
      <c r="C342" t="s">
        <v>8</v>
      </c>
      <c r="F342" t="s">
        <v>340</v>
      </c>
      <c r="L342" t="s">
        <v>572</v>
      </c>
      <c r="M342" t="s">
        <v>4</v>
      </c>
      <c r="N342" t="s">
        <v>34</v>
      </c>
      <c r="O342" t="s">
        <v>3</v>
      </c>
      <c r="P342" t="s">
        <v>34</v>
      </c>
      <c r="Q342" t="s">
        <v>34</v>
      </c>
      <c r="R342">
        <v>344.23482000000001</v>
      </c>
      <c r="S342">
        <v>345.24232000000001</v>
      </c>
      <c r="T342">
        <v>23.509</v>
      </c>
      <c r="U342">
        <v>17218891.294177599</v>
      </c>
      <c r="V342">
        <v>86</v>
      </c>
      <c r="W342">
        <v>6</v>
      </c>
      <c r="X342">
        <v>0</v>
      </c>
      <c r="Y342">
        <v>63.8</v>
      </c>
      <c r="Z342">
        <v>66.099999999999994</v>
      </c>
      <c r="AB342" t="s">
        <v>31</v>
      </c>
      <c r="AC342" t="s">
        <v>2</v>
      </c>
      <c r="AD342" t="s">
        <v>1</v>
      </c>
      <c r="AE342" t="s">
        <v>0</v>
      </c>
      <c r="AF342">
        <v>12091887.563088199</v>
      </c>
      <c r="AG342">
        <v>14111460.8847715</v>
      </c>
      <c r="AH342">
        <v>14271970.218776699</v>
      </c>
      <c r="AI342">
        <v>60286.330596938496</v>
      </c>
      <c r="AJ342">
        <v>16949809.631724302</v>
      </c>
      <c r="AK342">
        <v>17218891.294177599</v>
      </c>
      <c r="AL342">
        <v>16320644.540411999</v>
      </c>
      <c r="AM342">
        <v>89983.081501016306</v>
      </c>
      <c r="AN342">
        <v>9979162.1572058201</v>
      </c>
      <c r="AO342">
        <v>10074019.481245199</v>
      </c>
      <c r="AP342">
        <v>5331493.1632845197</v>
      </c>
      <c r="AQ342">
        <v>2622964.7408558801</v>
      </c>
      <c r="AR342">
        <v>2434351.9735324299</v>
      </c>
      <c r="AS342">
        <v>2724934.9361212002</v>
      </c>
      <c r="AT342">
        <v>102279.774704799</v>
      </c>
      <c r="AU342">
        <v>14111460.8847715</v>
      </c>
      <c r="AV342">
        <v>16949809.631724302</v>
      </c>
      <c r="AW342">
        <v>2622964.7408558801</v>
      </c>
      <c r="AX342">
        <v>9.0054118476606106</v>
      </c>
      <c r="AY342">
        <v>2.7391648013765701</v>
      </c>
      <c r="AZ342" s="1">
        <v>5.6832626818946697</v>
      </c>
      <c r="BA342">
        <v>1.2010000000000001</v>
      </c>
      <c r="BB342">
        <v>0.186</v>
      </c>
      <c r="BC342">
        <v>0.155</v>
      </c>
      <c r="BD342">
        <v>0.26</v>
      </c>
      <c r="BE342">
        <v>-2.4300000000000002</v>
      </c>
      <c r="BF342">
        <v>-2.69</v>
      </c>
      <c r="BG342">
        <v>1.31161900783257E-2</v>
      </c>
      <c r="BH342" s="1">
        <v>3.0924373661811402E-7</v>
      </c>
      <c r="BI342" s="1">
        <v>1.3868673831574101E-7</v>
      </c>
      <c r="BJ342">
        <v>3.2882842731577003E-2</v>
      </c>
      <c r="BK342" s="1">
        <v>4.7240442452035796E-6</v>
      </c>
      <c r="BL342" s="1">
        <v>8.1111929523520407E-6</v>
      </c>
      <c r="BM342">
        <v>2.6</v>
      </c>
      <c r="BN342">
        <v>2.6</v>
      </c>
      <c r="BO342">
        <v>3.3</v>
      </c>
      <c r="BQ342">
        <v>4.8</v>
      </c>
      <c r="BR342">
        <v>5.2</v>
      </c>
      <c r="BS342">
        <v>4.8</v>
      </c>
      <c r="BT342">
        <v>4.9000000000000004</v>
      </c>
      <c r="BU342">
        <v>4.7</v>
      </c>
      <c r="BV342">
        <v>4</v>
      </c>
      <c r="BW342">
        <v>5.5</v>
      </c>
      <c r="BX342">
        <v>2.9</v>
      </c>
      <c r="BY342">
        <v>4.8</v>
      </c>
      <c r="BZ342">
        <v>3.3</v>
      </c>
      <c r="CA342">
        <v>4.5</v>
      </c>
    </row>
    <row r="343" spans="1:79" x14ac:dyDescent="0.3">
      <c r="A343">
        <v>998</v>
      </c>
      <c r="B343" t="s">
        <v>9</v>
      </c>
      <c r="C343" t="s">
        <v>8</v>
      </c>
      <c r="F343" t="s">
        <v>340</v>
      </c>
      <c r="L343" t="s">
        <v>571</v>
      </c>
      <c r="M343" t="s">
        <v>5</v>
      </c>
      <c r="N343" t="s">
        <v>5</v>
      </c>
      <c r="O343" t="s">
        <v>3</v>
      </c>
      <c r="P343" t="s">
        <v>34</v>
      </c>
      <c r="Q343" t="s">
        <v>3</v>
      </c>
      <c r="R343">
        <v>444.2276</v>
      </c>
      <c r="S343">
        <v>445.23487999999998</v>
      </c>
      <c r="T343">
        <v>15.256</v>
      </c>
      <c r="U343">
        <v>32638379.5851347</v>
      </c>
      <c r="V343">
        <v>8</v>
      </c>
      <c r="W343">
        <v>2</v>
      </c>
      <c r="X343">
        <v>0</v>
      </c>
      <c r="Y343">
        <v>43.4</v>
      </c>
      <c r="Z343">
        <v>39.9</v>
      </c>
      <c r="AB343" t="s">
        <v>2</v>
      </c>
      <c r="AC343" t="s">
        <v>2</v>
      </c>
      <c r="AD343" t="s">
        <v>1</v>
      </c>
      <c r="AE343" t="s">
        <v>0</v>
      </c>
      <c r="AF343">
        <v>32638379.5851347</v>
      </c>
      <c r="AG343">
        <v>30773138.8321926</v>
      </c>
      <c r="AH343">
        <v>30867408.177788999</v>
      </c>
      <c r="AI343">
        <v>98223.3882915578</v>
      </c>
      <c r="AJ343">
        <v>7283408.8421176402</v>
      </c>
      <c r="AK343">
        <v>7129632.5454749502</v>
      </c>
      <c r="AL343">
        <v>7370549.6898819404</v>
      </c>
      <c r="AM343">
        <v>104019.24636820301</v>
      </c>
      <c r="AN343">
        <v>17487179.991039399</v>
      </c>
      <c r="AO343">
        <v>14507071.4068601</v>
      </c>
      <c r="AP343">
        <v>15337158.112548999</v>
      </c>
      <c r="AQ343">
        <v>4308526.72894515</v>
      </c>
      <c r="AR343">
        <v>5288550.20631136</v>
      </c>
      <c r="AS343">
        <v>5986300.0132392999</v>
      </c>
      <c r="AT343">
        <v>98557.483335327299</v>
      </c>
      <c r="AU343">
        <v>30867408.177788999</v>
      </c>
      <c r="AV343">
        <v>7283408.8421176402</v>
      </c>
      <c r="AW343">
        <v>5288550.20631136</v>
      </c>
      <c r="AX343">
        <v>3.3435099439868399</v>
      </c>
      <c r="AY343">
        <v>1.6799544019805599</v>
      </c>
      <c r="AZ343" s="1">
        <v>16.225653179204901</v>
      </c>
      <c r="BA343" s="1">
        <v>0.23599999999999999</v>
      </c>
      <c r="BB343">
        <v>0.17100000000000001</v>
      </c>
      <c r="BC343" s="1">
        <v>0.72599999999999998</v>
      </c>
      <c r="BD343" s="1">
        <v>-2.08</v>
      </c>
      <c r="BE343">
        <v>-2.5499999999999998</v>
      </c>
      <c r="BF343">
        <v>-0.46</v>
      </c>
      <c r="BG343" s="1">
        <v>3.92619898370583E-6</v>
      </c>
      <c r="BH343" s="1">
        <v>1.30939355336146E-6</v>
      </c>
      <c r="BI343">
        <v>1.2234804444484999E-2</v>
      </c>
      <c r="BJ343" s="1">
        <v>4.2299627998136E-5</v>
      </c>
      <c r="BK343" s="1">
        <v>1.10442218217078E-5</v>
      </c>
      <c r="BL343">
        <v>3.3327298487042301E-2</v>
      </c>
      <c r="BM343">
        <v>5.8</v>
      </c>
      <c r="BN343">
        <v>5.5</v>
      </c>
      <c r="BO343">
        <v>5.8</v>
      </c>
      <c r="BQ343">
        <v>4.2</v>
      </c>
      <c r="BR343">
        <v>3.9</v>
      </c>
      <c r="BS343">
        <v>5</v>
      </c>
      <c r="BU343">
        <v>8.1</v>
      </c>
      <c r="BV343">
        <v>8.1</v>
      </c>
      <c r="BW343">
        <v>7.4</v>
      </c>
      <c r="BX343">
        <v>5.2</v>
      </c>
      <c r="BY343">
        <v>4.5999999999999996</v>
      </c>
      <c r="BZ343">
        <v>3.5</v>
      </c>
    </row>
    <row r="344" spans="1:79" x14ac:dyDescent="0.3">
      <c r="A344">
        <v>1023</v>
      </c>
      <c r="B344" t="s">
        <v>9</v>
      </c>
      <c r="C344" t="s">
        <v>8</v>
      </c>
      <c r="F344" t="s">
        <v>340</v>
      </c>
      <c r="L344" t="s">
        <v>570</v>
      </c>
      <c r="M344" t="s">
        <v>4</v>
      </c>
      <c r="N344" t="s">
        <v>34</v>
      </c>
      <c r="O344" t="s">
        <v>3</v>
      </c>
      <c r="P344" t="s">
        <v>34</v>
      </c>
      <c r="Q344" t="s">
        <v>3</v>
      </c>
      <c r="R344">
        <v>478.31441000000001</v>
      </c>
      <c r="S344">
        <v>479.32166000000001</v>
      </c>
      <c r="T344">
        <v>22.53</v>
      </c>
      <c r="U344">
        <v>23078233.840138599</v>
      </c>
      <c r="V344">
        <v>1</v>
      </c>
      <c r="W344">
        <v>1</v>
      </c>
      <c r="X344">
        <v>0</v>
      </c>
      <c r="Y344">
        <v>34.5</v>
      </c>
      <c r="Z344">
        <v>41.6</v>
      </c>
      <c r="AB344" t="s">
        <v>2</v>
      </c>
      <c r="AC344" t="s">
        <v>2</v>
      </c>
      <c r="AD344" t="s">
        <v>1</v>
      </c>
      <c r="AE344" t="s">
        <v>0</v>
      </c>
      <c r="AF344">
        <v>23078233.840138599</v>
      </c>
      <c r="AG344">
        <v>21920353.004574198</v>
      </c>
      <c r="AH344">
        <v>20164798.2930943</v>
      </c>
      <c r="AI344">
        <v>109470.40363424399</v>
      </c>
      <c r="AJ344">
        <v>7872326.3442242499</v>
      </c>
      <c r="AK344">
        <v>11033559.9220392</v>
      </c>
      <c r="AL344">
        <v>11068495.6725893</v>
      </c>
      <c r="AM344">
        <v>127751.413847882</v>
      </c>
      <c r="AN344">
        <v>14506163.0147889</v>
      </c>
      <c r="AO344">
        <v>14283881.3019567</v>
      </c>
      <c r="AP344">
        <v>14857377.7742604</v>
      </c>
      <c r="AQ344">
        <v>3704798.9300326402</v>
      </c>
      <c r="AR344">
        <v>5883570.9203372002</v>
      </c>
      <c r="AS344">
        <v>5820685.77202613</v>
      </c>
      <c r="AT344">
        <v>127251.484234477</v>
      </c>
      <c r="AU344">
        <v>21920353.004574198</v>
      </c>
      <c r="AV344">
        <v>11033559.9220392</v>
      </c>
      <c r="AW344">
        <v>5820685.77202613</v>
      </c>
      <c r="AX344">
        <v>6.7533306719222699</v>
      </c>
      <c r="AY344">
        <v>18.3687584161354</v>
      </c>
      <c r="AZ344" s="1">
        <v>24.144760773060099</v>
      </c>
      <c r="BA344">
        <v>0.503</v>
      </c>
      <c r="BB344">
        <v>0.26600000000000001</v>
      </c>
      <c r="BC344" s="1">
        <v>0.52800000000000002</v>
      </c>
      <c r="BD344">
        <v>-0.99</v>
      </c>
      <c r="BE344">
        <v>-1.91</v>
      </c>
      <c r="BF344">
        <v>-0.92</v>
      </c>
      <c r="BG344">
        <v>6.0218786724008898E-3</v>
      </c>
      <c r="BH344">
        <v>2.2302983803323999E-4</v>
      </c>
      <c r="BI344">
        <v>1.2505920905777099E-2</v>
      </c>
      <c r="BJ344">
        <v>1.7156277859992498E-2</v>
      </c>
      <c r="BK344">
        <v>6.6794744470232803E-4</v>
      </c>
      <c r="BL344">
        <v>3.3974280151460701E-2</v>
      </c>
      <c r="BM344" s="1">
        <v>5.2</v>
      </c>
      <c r="BN344" s="1">
        <v>6</v>
      </c>
      <c r="BO344">
        <v>5.2</v>
      </c>
      <c r="BP344" s="1"/>
      <c r="BQ344">
        <v>3.5</v>
      </c>
      <c r="BR344">
        <v>3.7</v>
      </c>
      <c r="BS344">
        <v>3.3</v>
      </c>
      <c r="BU344">
        <v>6.4</v>
      </c>
      <c r="BV344">
        <v>7.1</v>
      </c>
      <c r="BW344">
        <v>7.5</v>
      </c>
      <c r="BX344">
        <v>1.4</v>
      </c>
      <c r="BY344">
        <v>2</v>
      </c>
      <c r="BZ344">
        <v>2.7</v>
      </c>
    </row>
    <row r="345" spans="1:79" x14ac:dyDescent="0.3">
      <c r="A345">
        <v>1056</v>
      </c>
      <c r="B345" t="s">
        <v>9</v>
      </c>
      <c r="F345" t="s">
        <v>340</v>
      </c>
      <c r="L345" t="s">
        <v>569</v>
      </c>
      <c r="M345" t="s">
        <v>4</v>
      </c>
      <c r="N345" t="s">
        <v>34</v>
      </c>
      <c r="O345" t="s">
        <v>3</v>
      </c>
      <c r="P345" t="s">
        <v>34</v>
      </c>
      <c r="Q345" t="s">
        <v>3</v>
      </c>
      <c r="R345">
        <v>442.21179999999998</v>
      </c>
      <c r="S345">
        <v>443.21908000000002</v>
      </c>
      <c r="T345">
        <v>16.738</v>
      </c>
      <c r="U345">
        <v>31260660.013939802</v>
      </c>
      <c r="V345">
        <v>125</v>
      </c>
      <c r="W345">
        <v>1</v>
      </c>
      <c r="X345">
        <v>0</v>
      </c>
      <c r="Y345">
        <v>43.6</v>
      </c>
      <c r="Z345">
        <v>7.2</v>
      </c>
      <c r="AB345" t="s">
        <v>2</v>
      </c>
      <c r="AC345" t="s">
        <v>2</v>
      </c>
      <c r="AD345" t="s">
        <v>1</v>
      </c>
      <c r="AE345" t="s">
        <v>0</v>
      </c>
      <c r="AF345">
        <v>31260660.013939802</v>
      </c>
      <c r="AG345">
        <v>31006523.031532299</v>
      </c>
      <c r="AH345">
        <v>30903649.389167301</v>
      </c>
      <c r="AI345">
        <v>91244.407786577605</v>
      </c>
      <c r="AJ345">
        <v>13478570.093948999</v>
      </c>
      <c r="AK345">
        <v>13203132.5072862</v>
      </c>
      <c r="AL345">
        <v>13853223.3571776</v>
      </c>
      <c r="AM345">
        <v>102706.477247922</v>
      </c>
      <c r="AN345">
        <v>20057647.160233501</v>
      </c>
      <c r="AO345">
        <v>16610145.337905301</v>
      </c>
      <c r="AP345">
        <v>17588217.312581301</v>
      </c>
      <c r="AQ345">
        <v>2661580.56690238</v>
      </c>
      <c r="AR345">
        <v>1359463.6704369299</v>
      </c>
      <c r="AS345">
        <v>3616385.2428128398</v>
      </c>
      <c r="AT345">
        <v>102719.2549307</v>
      </c>
      <c r="AU345">
        <v>31006523.031532299</v>
      </c>
      <c r="AV345">
        <v>13478570.093948999</v>
      </c>
      <c r="AW345">
        <v>2661580.56690238</v>
      </c>
      <c r="AX345">
        <v>0.59171470032336504</v>
      </c>
      <c r="AY345">
        <v>2.4149901869711901</v>
      </c>
      <c r="AZ345">
        <v>44.500808319287003</v>
      </c>
      <c r="BA345">
        <v>0.435</v>
      </c>
      <c r="BB345">
        <v>8.5999999999999993E-2</v>
      </c>
      <c r="BC345">
        <v>0.19700000000000001</v>
      </c>
      <c r="BD345">
        <v>-1.2</v>
      </c>
      <c r="BE345">
        <v>-3.54</v>
      </c>
      <c r="BF345">
        <v>-2.34</v>
      </c>
      <c r="BG345">
        <v>2.8857663632666598E-2</v>
      </c>
      <c r="BH345" s="1">
        <v>8.6446105135085105E-5</v>
      </c>
      <c r="BI345">
        <v>7.6849952806012901E-4</v>
      </c>
      <c r="BJ345">
        <v>6.3757838592626598E-2</v>
      </c>
      <c r="BK345">
        <v>3.05622067722831E-4</v>
      </c>
      <c r="BL345" s="1">
        <v>3.4553901893021699E-3</v>
      </c>
      <c r="BM345" s="1">
        <v>6.2</v>
      </c>
      <c r="BN345">
        <v>6.6</v>
      </c>
      <c r="BO345" s="1">
        <v>5.8</v>
      </c>
      <c r="BP345" s="1"/>
      <c r="BQ345">
        <v>5.6</v>
      </c>
      <c r="BR345">
        <v>4.0999999999999996</v>
      </c>
      <c r="BS345">
        <v>5.6</v>
      </c>
      <c r="BU345">
        <v>8.1</v>
      </c>
      <c r="BV345">
        <v>7.8</v>
      </c>
      <c r="BW345">
        <v>7.8</v>
      </c>
      <c r="BX345">
        <v>4.8</v>
      </c>
      <c r="BY345">
        <v>5.2</v>
      </c>
      <c r="BZ345">
        <v>2.9</v>
      </c>
    </row>
    <row r="346" spans="1:79" x14ac:dyDescent="0.3">
      <c r="A346">
        <v>1062</v>
      </c>
      <c r="B346" t="s">
        <v>9</v>
      </c>
      <c r="C346" t="s">
        <v>8</v>
      </c>
      <c r="F346" t="s">
        <v>340</v>
      </c>
      <c r="L346" t="s">
        <v>568</v>
      </c>
      <c r="M346" t="s">
        <v>4</v>
      </c>
      <c r="N346" t="s">
        <v>34</v>
      </c>
      <c r="O346" t="s">
        <v>3</v>
      </c>
      <c r="P346" t="s">
        <v>34</v>
      </c>
      <c r="Q346" t="s">
        <v>3</v>
      </c>
      <c r="R346">
        <v>481.16867999999999</v>
      </c>
      <c r="S346">
        <v>482.17595999999998</v>
      </c>
      <c r="T346">
        <v>20.056999999999999</v>
      </c>
      <c r="U346">
        <v>24458255.566777501</v>
      </c>
      <c r="V346">
        <v>65</v>
      </c>
      <c r="W346">
        <v>1</v>
      </c>
      <c r="X346">
        <v>0</v>
      </c>
      <c r="Y346">
        <v>90.9</v>
      </c>
      <c r="Z346">
        <v>59</v>
      </c>
      <c r="AB346" t="s">
        <v>2</v>
      </c>
      <c r="AC346" t="s">
        <v>2</v>
      </c>
      <c r="AD346" t="s">
        <v>1</v>
      </c>
      <c r="AE346" t="s">
        <v>0</v>
      </c>
      <c r="AF346">
        <v>13335991.2792312</v>
      </c>
      <c r="AG346">
        <v>12350744.434239101</v>
      </c>
      <c r="AH346">
        <v>11744194.5625722</v>
      </c>
      <c r="AI346">
        <v>76155.940963162298</v>
      </c>
      <c r="AJ346">
        <v>10274843.328913201</v>
      </c>
      <c r="AK346">
        <v>10691775.1052635</v>
      </c>
      <c r="AL346">
        <v>11240447.7332449</v>
      </c>
      <c r="AM346">
        <v>92266.3610536052</v>
      </c>
      <c r="AN346">
        <v>15696484.808690701</v>
      </c>
      <c r="AO346">
        <v>14133921.7502138</v>
      </c>
      <c r="AP346">
        <v>15097712.8339488</v>
      </c>
      <c r="AQ346">
        <v>18533255.032684602</v>
      </c>
      <c r="AR346">
        <v>23301066.590909399</v>
      </c>
      <c r="AS346">
        <v>24458255.566777501</v>
      </c>
      <c r="AT346">
        <v>89846.056136607702</v>
      </c>
      <c r="AU346">
        <v>12350744.434239101</v>
      </c>
      <c r="AV346">
        <v>10691775.1052635</v>
      </c>
      <c r="AW346">
        <v>23301066.590909399</v>
      </c>
      <c r="AX346">
        <v>6.4388283267872799</v>
      </c>
      <c r="AY346">
        <v>4.5111005108202402</v>
      </c>
      <c r="AZ346">
        <v>14.2120347953328</v>
      </c>
      <c r="BA346">
        <v>0.86599999999999999</v>
      </c>
      <c r="BB346">
        <v>1.887</v>
      </c>
      <c r="BC346">
        <v>2.1789999999999998</v>
      </c>
      <c r="BD346">
        <v>-0.21</v>
      </c>
      <c r="BE346">
        <v>0.92</v>
      </c>
      <c r="BF346">
        <v>1.1200000000000001</v>
      </c>
      <c r="BG346">
        <v>0.220379945195398</v>
      </c>
      <c r="BH346">
        <v>9.1190637639304605E-4</v>
      </c>
      <c r="BI346">
        <v>2.4964760601120501E-4</v>
      </c>
      <c r="BJ346">
        <v>0.34547636522408998</v>
      </c>
      <c r="BK346">
        <v>2.2012645665997199E-3</v>
      </c>
      <c r="BL346">
        <v>1.38490148917327E-3</v>
      </c>
      <c r="BM346">
        <v>6</v>
      </c>
      <c r="BN346">
        <v>5.2</v>
      </c>
      <c r="BO346">
        <v>3.3</v>
      </c>
      <c r="BQ346">
        <v>4.2</v>
      </c>
      <c r="BR346">
        <v>5.8</v>
      </c>
      <c r="BS346">
        <v>5.2</v>
      </c>
      <c r="BU346">
        <v>8.5</v>
      </c>
      <c r="BV346">
        <v>8.5</v>
      </c>
      <c r="BW346">
        <v>8.5</v>
      </c>
      <c r="BX346">
        <v>5.6</v>
      </c>
      <c r="BY346">
        <v>6</v>
      </c>
      <c r="BZ346">
        <v>6.2</v>
      </c>
    </row>
    <row r="347" spans="1:79" x14ac:dyDescent="0.3">
      <c r="A347">
        <v>1108</v>
      </c>
      <c r="B347" t="s">
        <v>9</v>
      </c>
      <c r="C347" t="s">
        <v>8</v>
      </c>
      <c r="F347" t="s">
        <v>340</v>
      </c>
      <c r="L347" t="s">
        <v>567</v>
      </c>
      <c r="M347" t="s">
        <v>4</v>
      </c>
      <c r="N347" t="s">
        <v>34</v>
      </c>
      <c r="O347" t="s">
        <v>3</v>
      </c>
      <c r="P347" t="s">
        <v>34</v>
      </c>
      <c r="Q347" t="s">
        <v>3</v>
      </c>
      <c r="R347">
        <v>408.21469999999999</v>
      </c>
      <c r="S347">
        <v>391.21143000000001</v>
      </c>
      <c r="T347">
        <v>16.527999999999999</v>
      </c>
      <c r="U347">
        <v>25880867.5400295</v>
      </c>
      <c r="V347">
        <v>41</v>
      </c>
      <c r="W347">
        <v>1</v>
      </c>
      <c r="X347">
        <v>0</v>
      </c>
      <c r="Y347">
        <v>55.5</v>
      </c>
      <c r="Z347">
        <v>63.7</v>
      </c>
      <c r="AB347" t="s">
        <v>2</v>
      </c>
      <c r="AC347" t="s">
        <v>2</v>
      </c>
      <c r="AD347" t="s">
        <v>1</v>
      </c>
      <c r="AE347" t="s">
        <v>164</v>
      </c>
      <c r="AF347">
        <v>19784533.829838298</v>
      </c>
      <c r="AG347">
        <v>25880867.5400295</v>
      </c>
      <c r="AH347">
        <v>25405576.666251302</v>
      </c>
      <c r="AI347">
        <v>84755.413441228404</v>
      </c>
      <c r="AJ347">
        <v>1484555.19164587</v>
      </c>
      <c r="AK347">
        <v>392617.60035384499</v>
      </c>
      <c r="AL347">
        <v>573729.03284228896</v>
      </c>
      <c r="AM347">
        <v>86925.813504409001</v>
      </c>
      <c r="AN347">
        <v>12717985.9719103</v>
      </c>
      <c r="AO347">
        <v>10883156.6292475</v>
      </c>
      <c r="AP347">
        <v>10800161.2056539</v>
      </c>
      <c r="AQ347">
        <v>284622.811534537</v>
      </c>
      <c r="AR347">
        <v>590900.55799884105</v>
      </c>
      <c r="AS347">
        <v>477305.24325566198</v>
      </c>
      <c r="AT347">
        <v>89531.781243942896</v>
      </c>
      <c r="AU347">
        <v>25405576.666251302</v>
      </c>
      <c r="AV347">
        <v>573729.03284228896</v>
      </c>
      <c r="AW347">
        <v>477305.24325566198</v>
      </c>
      <c r="AX347">
        <v>14.3132395204531</v>
      </c>
      <c r="AY347">
        <v>71.630411960849202</v>
      </c>
      <c r="AZ347">
        <v>34.335024528506899</v>
      </c>
      <c r="BA347">
        <v>2.3E-2</v>
      </c>
      <c r="BB347">
        <v>1.9E-2</v>
      </c>
      <c r="BC347">
        <v>0.83199999999999996</v>
      </c>
      <c r="BD347">
        <v>-5.47</v>
      </c>
      <c r="BE347">
        <v>-5.73</v>
      </c>
      <c r="BF347">
        <v>-0.27</v>
      </c>
      <c r="BG347">
        <v>2.0348828334548801E-4</v>
      </c>
      <c r="BH347" s="1">
        <v>9.9066552010196305E-5</v>
      </c>
      <c r="BI347">
        <v>0.46095958127831799</v>
      </c>
      <c r="BJ347">
        <v>1.0012993173274399E-3</v>
      </c>
      <c r="BK347">
        <v>3.4110888471803501E-4</v>
      </c>
      <c r="BL347">
        <v>0.65254789963811699</v>
      </c>
      <c r="BM347">
        <v>5.6</v>
      </c>
      <c r="BN347">
        <v>5.8</v>
      </c>
      <c r="BO347">
        <v>5.8</v>
      </c>
      <c r="BQ347">
        <v>0.2</v>
      </c>
      <c r="BR347">
        <v>4.5</v>
      </c>
      <c r="BS347">
        <v>1.5</v>
      </c>
      <c r="BU347">
        <v>7.8</v>
      </c>
      <c r="BV347">
        <v>6.2</v>
      </c>
      <c r="BW347">
        <v>6</v>
      </c>
      <c r="BX347">
        <v>2.2999999999999998</v>
      </c>
      <c r="BY347">
        <v>1.5</v>
      </c>
      <c r="BZ347">
        <v>1.5</v>
      </c>
    </row>
    <row r="348" spans="1:79" x14ac:dyDescent="0.3">
      <c r="A348">
        <v>1122</v>
      </c>
      <c r="B348" t="s">
        <v>9</v>
      </c>
      <c r="F348" t="s">
        <v>340</v>
      </c>
      <c r="L348" t="s">
        <v>566</v>
      </c>
      <c r="M348" t="s">
        <v>4</v>
      </c>
      <c r="N348" t="s">
        <v>5</v>
      </c>
      <c r="O348" t="s">
        <v>3</v>
      </c>
      <c r="P348" t="s">
        <v>3</v>
      </c>
      <c r="Q348" t="s">
        <v>3</v>
      </c>
      <c r="R348">
        <v>1308.7505699999999</v>
      </c>
      <c r="S348">
        <v>655.38255000000004</v>
      </c>
      <c r="T348">
        <v>15.101000000000001</v>
      </c>
      <c r="U348">
        <v>43263874.754506998</v>
      </c>
      <c r="V348">
        <v>0</v>
      </c>
      <c r="W348">
        <v>2</v>
      </c>
      <c r="X348">
        <v>0</v>
      </c>
      <c r="Y348">
        <v>30.5</v>
      </c>
      <c r="Z348">
        <v>6.5</v>
      </c>
      <c r="AB348" t="s">
        <v>2</v>
      </c>
      <c r="AC348" t="s">
        <v>2</v>
      </c>
      <c r="AD348" t="s">
        <v>258</v>
      </c>
      <c r="AE348" t="s">
        <v>257</v>
      </c>
      <c r="AF348">
        <v>20275651.7435573</v>
      </c>
      <c r="AG348">
        <v>18531156.4748284</v>
      </c>
      <c r="AH348">
        <v>17831067.2041815</v>
      </c>
      <c r="AI348">
        <v>134187.69059514799</v>
      </c>
      <c r="AJ348">
        <v>18648425.032518201</v>
      </c>
      <c r="AK348">
        <v>16384946.1593601</v>
      </c>
      <c r="AL348">
        <v>16798409.867680199</v>
      </c>
      <c r="AM348">
        <v>143410.26106607099</v>
      </c>
      <c r="AN348">
        <v>26282590.407824501</v>
      </c>
      <c r="AO348">
        <v>22865166.1447546</v>
      </c>
      <c r="AP348">
        <v>28319932.052135602</v>
      </c>
      <c r="AQ348">
        <v>39879973.271304198</v>
      </c>
      <c r="AR348">
        <v>41577267.387822397</v>
      </c>
      <c r="AS348">
        <v>43263874.754506998</v>
      </c>
      <c r="AT348">
        <v>138723.61914894101</v>
      </c>
      <c r="AU348">
        <v>18531156.4748284</v>
      </c>
      <c r="AV348">
        <v>16798409.867680199</v>
      </c>
      <c r="AW348">
        <v>41577267.387822397</v>
      </c>
      <c r="AX348">
        <v>6.6682953824799496</v>
      </c>
      <c r="AY348" s="1">
        <v>6.9763644089632297</v>
      </c>
      <c r="AZ348" s="1">
        <v>4.0697684954615898</v>
      </c>
      <c r="BA348">
        <v>0.90600000000000003</v>
      </c>
      <c r="BB348" s="1">
        <v>2.2440000000000002</v>
      </c>
      <c r="BC348" s="1">
        <v>2.4750000000000001</v>
      </c>
      <c r="BD348">
        <v>-0.14000000000000001</v>
      </c>
      <c r="BE348">
        <v>1.17</v>
      </c>
      <c r="BF348">
        <v>1.31</v>
      </c>
      <c r="BG348">
        <v>0.24186260197309101</v>
      </c>
      <c r="BH348" s="1">
        <v>8.2664232838869401E-6</v>
      </c>
      <c r="BI348" s="1">
        <v>4.2616461701783203E-6</v>
      </c>
      <c r="BJ348">
        <v>0.37338890417447501</v>
      </c>
      <c r="BK348" s="1">
        <v>4.4647410190281198E-5</v>
      </c>
      <c r="BL348" s="1">
        <v>6.5345241276067598E-5</v>
      </c>
      <c r="BM348" s="1">
        <v>3.3</v>
      </c>
      <c r="BN348">
        <v>3</v>
      </c>
      <c r="BO348" s="1">
        <v>3.7</v>
      </c>
      <c r="BP348" s="1"/>
      <c r="BQ348">
        <v>3.3</v>
      </c>
      <c r="BR348">
        <v>3</v>
      </c>
      <c r="BS348">
        <v>3.3</v>
      </c>
      <c r="BU348">
        <v>5.6</v>
      </c>
      <c r="BV348">
        <v>5.4</v>
      </c>
      <c r="BW348">
        <v>5.2</v>
      </c>
      <c r="BX348">
        <v>3.6</v>
      </c>
      <c r="BY348">
        <v>3.9</v>
      </c>
      <c r="BZ348">
        <v>5.5</v>
      </c>
    </row>
    <row r="349" spans="1:79" x14ac:dyDescent="0.3">
      <c r="A349">
        <v>1134</v>
      </c>
      <c r="B349" t="s">
        <v>9</v>
      </c>
      <c r="C349" t="s">
        <v>8</v>
      </c>
      <c r="F349" t="s">
        <v>340</v>
      </c>
      <c r="L349" t="s">
        <v>565</v>
      </c>
      <c r="M349" t="s">
        <v>4</v>
      </c>
      <c r="N349" t="s">
        <v>5</v>
      </c>
      <c r="O349" t="s">
        <v>3</v>
      </c>
      <c r="P349" t="s">
        <v>34</v>
      </c>
      <c r="Q349" t="s">
        <v>3</v>
      </c>
      <c r="R349">
        <v>458.23068000000001</v>
      </c>
      <c r="S349">
        <v>459.23795000000001</v>
      </c>
      <c r="T349">
        <v>19.635000000000002</v>
      </c>
      <c r="U349">
        <v>25639593.230057999</v>
      </c>
      <c r="V349">
        <v>181</v>
      </c>
      <c r="W349">
        <v>2</v>
      </c>
      <c r="X349">
        <v>0</v>
      </c>
      <c r="Y349">
        <v>55.1</v>
      </c>
      <c r="Z349">
        <v>63.6</v>
      </c>
      <c r="AB349" t="s">
        <v>2</v>
      </c>
      <c r="AC349" t="s">
        <v>2</v>
      </c>
      <c r="AD349" t="s">
        <v>1</v>
      </c>
      <c r="AE349" t="s">
        <v>0</v>
      </c>
      <c r="AF349">
        <v>25639593.230057999</v>
      </c>
      <c r="AG349">
        <v>25318537.349886999</v>
      </c>
      <c r="AH349">
        <v>25584239.996416301</v>
      </c>
      <c r="AI349">
        <v>103410.11484532501</v>
      </c>
      <c r="AJ349">
        <v>4423461.8585524298</v>
      </c>
      <c r="AK349">
        <v>4510583.4175154297</v>
      </c>
      <c r="AL349">
        <v>4918507.84759387</v>
      </c>
      <c r="AM349">
        <v>174988.71209759399</v>
      </c>
      <c r="AN349">
        <v>17935399.693295602</v>
      </c>
      <c r="AO349">
        <v>10016757.1376405</v>
      </c>
      <c r="AP349">
        <v>12307489.6476418</v>
      </c>
      <c r="AQ349">
        <v>3375427.2970974199</v>
      </c>
      <c r="AR349">
        <v>660539.42973382701</v>
      </c>
      <c r="AS349">
        <v>1011218.70239259</v>
      </c>
      <c r="AT349">
        <v>93348.102933153699</v>
      </c>
      <c r="AU349">
        <v>25584239.996416301</v>
      </c>
      <c r="AV349">
        <v>4510583.4175154297</v>
      </c>
      <c r="AW349">
        <v>1011218.70239259</v>
      </c>
      <c r="AX349">
        <v>0.67268170568191699</v>
      </c>
      <c r="AY349" s="1">
        <v>5.7234182464924404</v>
      </c>
      <c r="AZ349" s="1">
        <v>87.771045964145003</v>
      </c>
      <c r="BA349" s="1">
        <v>0.17599999999999999</v>
      </c>
      <c r="BB349" s="1">
        <v>0.04</v>
      </c>
      <c r="BC349" s="1">
        <v>0.224</v>
      </c>
      <c r="BD349" s="1">
        <v>-2.5</v>
      </c>
      <c r="BE349">
        <v>-4.66</v>
      </c>
      <c r="BF349">
        <v>-2.16</v>
      </c>
      <c r="BG349">
        <v>1.23356036089372E-2</v>
      </c>
      <c r="BH349">
        <v>7.5052385809082399E-4</v>
      </c>
      <c r="BI349">
        <v>4.54258034667838E-2</v>
      </c>
      <c r="BJ349">
        <v>3.10972667333674E-2</v>
      </c>
      <c r="BK349">
        <v>1.86531902200383E-3</v>
      </c>
      <c r="BL349">
        <v>0.10036332401134</v>
      </c>
      <c r="BM349">
        <v>5.5</v>
      </c>
      <c r="BN349">
        <v>5.8</v>
      </c>
      <c r="BO349">
        <v>5.0999999999999996</v>
      </c>
      <c r="BU349">
        <v>5</v>
      </c>
      <c r="BV349">
        <v>4.4000000000000004</v>
      </c>
      <c r="BW349">
        <v>5.4</v>
      </c>
      <c r="BY349">
        <v>4.5</v>
      </c>
      <c r="BZ349">
        <v>1.9</v>
      </c>
    </row>
    <row r="350" spans="1:79" x14ac:dyDescent="0.3">
      <c r="A350">
        <v>1135</v>
      </c>
      <c r="B350" t="s">
        <v>9</v>
      </c>
      <c r="F350" t="s">
        <v>340</v>
      </c>
      <c r="L350" t="s">
        <v>564</v>
      </c>
      <c r="M350" t="s">
        <v>4</v>
      </c>
      <c r="N350" t="s">
        <v>5</v>
      </c>
      <c r="O350" t="s">
        <v>3</v>
      </c>
      <c r="P350" t="s">
        <v>34</v>
      </c>
      <c r="Q350" t="s">
        <v>3</v>
      </c>
      <c r="R350">
        <v>460.28266000000002</v>
      </c>
      <c r="S350">
        <v>461.28993000000003</v>
      </c>
      <c r="T350">
        <v>17.923999999999999</v>
      </c>
      <c r="U350">
        <v>25362112.820424099</v>
      </c>
      <c r="V350">
        <v>75</v>
      </c>
      <c r="W350">
        <v>2</v>
      </c>
      <c r="X350">
        <v>0</v>
      </c>
      <c r="Y350">
        <v>73.2</v>
      </c>
      <c r="Z350">
        <v>8.6999999999999993</v>
      </c>
      <c r="AB350" t="s">
        <v>2</v>
      </c>
      <c r="AC350" t="s">
        <v>2</v>
      </c>
      <c r="AD350" t="s">
        <v>1</v>
      </c>
      <c r="AE350" t="s">
        <v>0</v>
      </c>
      <c r="AF350">
        <v>20343658.308231</v>
      </c>
      <c r="AG350">
        <v>25328668.176495101</v>
      </c>
      <c r="AH350">
        <v>25362112.820424099</v>
      </c>
      <c r="AI350">
        <v>78411.323981753507</v>
      </c>
      <c r="AJ350">
        <v>281862.42995817802</v>
      </c>
      <c r="AK350">
        <v>147965.99117080099</v>
      </c>
      <c r="AL350">
        <v>136118.676586919</v>
      </c>
      <c r="AM350">
        <v>86904.809484103607</v>
      </c>
      <c r="AN350">
        <v>9854873.5691646002</v>
      </c>
      <c r="AO350">
        <v>9233250.7118465807</v>
      </c>
      <c r="AP350">
        <v>10314746.6437406</v>
      </c>
      <c r="AQ350">
        <v>278075.98689036898</v>
      </c>
      <c r="AR350">
        <v>221212.24427634999</v>
      </c>
      <c r="AS350">
        <v>128832.55919061801</v>
      </c>
      <c r="AT350">
        <v>87530.900433935007</v>
      </c>
      <c r="AU350">
        <v>25328668.176495101</v>
      </c>
      <c r="AV350">
        <v>147965.99117080099</v>
      </c>
      <c r="AW350">
        <v>221212.24427634999</v>
      </c>
      <c r="AX350">
        <v>12.196055343983801</v>
      </c>
      <c r="AY350">
        <v>42.906246495970997</v>
      </c>
      <c r="AZ350">
        <v>35.9752817298575</v>
      </c>
      <c r="BA350">
        <v>6.0000000000000001E-3</v>
      </c>
      <c r="BB350">
        <v>8.9999999999999993E-3</v>
      </c>
      <c r="BC350">
        <v>1.4950000000000001</v>
      </c>
      <c r="BD350">
        <v>-7.42</v>
      </c>
      <c r="BE350">
        <v>-6.84</v>
      </c>
      <c r="BF350">
        <v>0.57999999999999996</v>
      </c>
      <c r="BG350" s="1">
        <v>4.2676560436660802E-6</v>
      </c>
      <c r="BH350" s="1">
        <v>4.91652649059482E-6</v>
      </c>
      <c r="BI350">
        <v>0.912768096431267</v>
      </c>
      <c r="BJ350" s="1">
        <v>4.4914611420999798E-5</v>
      </c>
      <c r="BK350" s="1">
        <v>2.9731550151396099E-5</v>
      </c>
      <c r="BL350">
        <v>0.999999927105924</v>
      </c>
      <c r="BM350">
        <v>6</v>
      </c>
      <c r="BN350">
        <v>6.2</v>
      </c>
      <c r="BO350">
        <v>6.6</v>
      </c>
      <c r="BQ350">
        <v>1.1000000000000001</v>
      </c>
      <c r="BR350">
        <v>2.7</v>
      </c>
      <c r="BS350">
        <v>2.2999999999999998</v>
      </c>
      <c r="BU350">
        <v>7.5</v>
      </c>
      <c r="BV350">
        <v>7.9</v>
      </c>
      <c r="BW350">
        <v>7.9</v>
      </c>
      <c r="BX350">
        <v>0.8</v>
      </c>
      <c r="BY350">
        <v>1.5</v>
      </c>
    </row>
    <row r="351" spans="1:79" x14ac:dyDescent="0.3">
      <c r="A351">
        <v>1163</v>
      </c>
      <c r="B351" t="s">
        <v>9</v>
      </c>
      <c r="F351" t="s">
        <v>340</v>
      </c>
      <c r="L351" t="s">
        <v>563</v>
      </c>
      <c r="M351" t="s">
        <v>4</v>
      </c>
      <c r="N351" t="s">
        <v>5</v>
      </c>
      <c r="O351" t="s">
        <v>3</v>
      </c>
      <c r="P351" t="s">
        <v>3</v>
      </c>
      <c r="Q351" t="s">
        <v>3</v>
      </c>
      <c r="R351">
        <v>808.51562000000001</v>
      </c>
      <c r="S351">
        <v>809.52288999999996</v>
      </c>
      <c r="T351">
        <v>24.105</v>
      </c>
      <c r="U351">
        <v>46288681.666824996</v>
      </c>
      <c r="V351">
        <v>0</v>
      </c>
      <c r="W351">
        <v>1</v>
      </c>
      <c r="X351">
        <v>0</v>
      </c>
      <c r="Y351">
        <v>32.200000000000003</v>
      </c>
      <c r="Z351">
        <v>6.6</v>
      </c>
      <c r="AB351" t="s">
        <v>2</v>
      </c>
      <c r="AC351" t="s">
        <v>2</v>
      </c>
      <c r="AD351" t="s">
        <v>1</v>
      </c>
      <c r="AE351" t="s">
        <v>0</v>
      </c>
      <c r="AF351">
        <v>25008317.671486001</v>
      </c>
      <c r="AG351">
        <v>6885590.6950655496</v>
      </c>
      <c r="AH351">
        <v>31933329.1495381</v>
      </c>
      <c r="AI351">
        <v>54589.852733076601</v>
      </c>
      <c r="AJ351">
        <v>2432868.6438613301</v>
      </c>
      <c r="AK351">
        <v>4996879.6297915801</v>
      </c>
      <c r="AL351">
        <v>731373.00228235999</v>
      </c>
      <c r="AM351">
        <v>67362.176252503297</v>
      </c>
      <c r="AN351">
        <v>4411726.9133701604</v>
      </c>
      <c r="AO351">
        <v>16915199.945499301</v>
      </c>
      <c r="AP351">
        <v>46288681.666824996</v>
      </c>
      <c r="AQ351">
        <v>1278174.07068828</v>
      </c>
      <c r="AR351">
        <v>3153113.17638771</v>
      </c>
      <c r="AS351">
        <v>1342883.28651795</v>
      </c>
      <c r="AT351">
        <v>49703.674035224903</v>
      </c>
      <c r="AU351">
        <v>25008317.671486001</v>
      </c>
      <c r="AV351">
        <v>2432868.6438613301</v>
      </c>
      <c r="AW351">
        <v>1342883.28651795</v>
      </c>
      <c r="AX351">
        <v>60.793684459771001</v>
      </c>
      <c r="AY351">
        <v>78.931727951113601</v>
      </c>
      <c r="AZ351">
        <v>55.296698339493602</v>
      </c>
      <c r="BA351">
        <v>9.7000000000000003E-2</v>
      </c>
      <c r="BB351">
        <v>5.3999999999999999E-2</v>
      </c>
      <c r="BC351">
        <v>0.55200000000000005</v>
      </c>
      <c r="BD351">
        <v>-3.36</v>
      </c>
      <c r="BE351">
        <v>-4.22</v>
      </c>
      <c r="BF351">
        <v>-0.86</v>
      </c>
      <c r="BG351">
        <v>3.7036963118913697E-2</v>
      </c>
      <c r="BH351">
        <v>2.7329630987257401E-2</v>
      </c>
      <c r="BI351">
        <v>0.964722634772605</v>
      </c>
      <c r="BJ351">
        <v>7.9055957773114E-2</v>
      </c>
      <c r="BK351">
        <v>4.4084913026726402E-2</v>
      </c>
      <c r="BL351">
        <v>0.999999927105924</v>
      </c>
      <c r="BM351">
        <v>2.4</v>
      </c>
      <c r="BN351">
        <v>0.8</v>
      </c>
      <c r="BQ351">
        <v>5.2</v>
      </c>
      <c r="BS351">
        <v>2.7</v>
      </c>
      <c r="BU351">
        <v>4.8</v>
      </c>
      <c r="BW351">
        <v>3.6</v>
      </c>
      <c r="BX351">
        <v>4.8</v>
      </c>
      <c r="BY351">
        <v>1.7</v>
      </c>
      <c r="BZ351">
        <v>5.5</v>
      </c>
    </row>
    <row r="352" spans="1:79" x14ac:dyDescent="0.3">
      <c r="A352">
        <v>1164</v>
      </c>
      <c r="B352" t="s">
        <v>9</v>
      </c>
      <c r="C352" t="s">
        <v>8</v>
      </c>
      <c r="F352" t="s">
        <v>340</v>
      </c>
      <c r="L352" t="s">
        <v>562</v>
      </c>
      <c r="M352" t="s">
        <v>4</v>
      </c>
      <c r="N352" t="s">
        <v>5</v>
      </c>
      <c r="O352" t="s">
        <v>3</v>
      </c>
      <c r="P352" t="s">
        <v>3</v>
      </c>
      <c r="Q352" t="s">
        <v>3</v>
      </c>
      <c r="R352">
        <v>217.06328999999999</v>
      </c>
      <c r="S352">
        <v>435.13328000000001</v>
      </c>
      <c r="T352">
        <v>21.02</v>
      </c>
      <c r="U352">
        <v>22298729.059262101</v>
      </c>
      <c r="V352">
        <v>0</v>
      </c>
      <c r="W352">
        <v>2</v>
      </c>
      <c r="X352">
        <v>0</v>
      </c>
      <c r="Y352">
        <v>31.7</v>
      </c>
      <c r="Z352">
        <v>56.7</v>
      </c>
      <c r="AB352" t="s">
        <v>2</v>
      </c>
      <c r="AC352" t="s">
        <v>2</v>
      </c>
      <c r="AD352" t="s">
        <v>1</v>
      </c>
      <c r="AE352" t="s">
        <v>561</v>
      </c>
      <c r="AF352">
        <v>19706647.175036501</v>
      </c>
      <c r="AG352">
        <v>21677116.9012262</v>
      </c>
      <c r="AH352">
        <v>20766197.8321389</v>
      </c>
      <c r="AI352">
        <v>839501.32160644606</v>
      </c>
      <c r="AJ352">
        <v>18808012.210284401</v>
      </c>
      <c r="AK352">
        <v>22298729.059262101</v>
      </c>
      <c r="AL352">
        <v>19544265.502278298</v>
      </c>
      <c r="AM352">
        <v>619825.299493636</v>
      </c>
      <c r="AN352">
        <v>19821013.292438</v>
      </c>
      <c r="AO352">
        <v>20046486.546445701</v>
      </c>
      <c r="AP352">
        <v>19623412.992095899</v>
      </c>
      <c r="AQ352">
        <v>14428608.5773612</v>
      </c>
      <c r="AR352">
        <v>16298976.764683601</v>
      </c>
      <c r="AS352">
        <v>14643887.6717782</v>
      </c>
      <c r="AT352">
        <v>716159.097391124</v>
      </c>
      <c r="AU352">
        <v>20766197.8321389</v>
      </c>
      <c r="AV352">
        <v>19544265.502278298</v>
      </c>
      <c r="AW352">
        <v>14643887.6717782</v>
      </c>
      <c r="AX352">
        <v>4.7602701163021299</v>
      </c>
      <c r="AY352">
        <v>9.1013943404251503</v>
      </c>
      <c r="AZ352">
        <v>6.7667298679316001</v>
      </c>
      <c r="BA352">
        <v>0.94099999999999995</v>
      </c>
      <c r="BB352">
        <v>0.70499999999999996</v>
      </c>
      <c r="BC352">
        <v>0.749</v>
      </c>
      <c r="BD352">
        <v>-0.09</v>
      </c>
      <c r="BE352">
        <v>-0.5</v>
      </c>
      <c r="BF352">
        <v>-0.42</v>
      </c>
      <c r="BG352">
        <v>0.89131001386534803</v>
      </c>
      <c r="BH352">
        <v>3.5764467788622599E-3</v>
      </c>
      <c r="BI352">
        <v>5.53349942275028E-3</v>
      </c>
      <c r="BJ352">
        <v>0.987940527641883</v>
      </c>
      <c r="BK352">
        <v>7.1389434971536403E-3</v>
      </c>
      <c r="BL352">
        <v>1.73196839730425E-2</v>
      </c>
      <c r="BM352">
        <v>5.6</v>
      </c>
      <c r="BN352">
        <v>6.4</v>
      </c>
      <c r="BO352">
        <v>6</v>
      </c>
      <c r="BP352">
        <v>1.9</v>
      </c>
      <c r="BQ352">
        <v>6</v>
      </c>
      <c r="BR352">
        <v>5.6</v>
      </c>
      <c r="BS352">
        <v>6</v>
      </c>
      <c r="BT352">
        <v>4.5</v>
      </c>
      <c r="BU352">
        <v>8.6</v>
      </c>
      <c r="BV352">
        <v>9</v>
      </c>
      <c r="BW352">
        <v>9</v>
      </c>
      <c r="BX352">
        <v>6</v>
      </c>
      <c r="BY352">
        <v>6</v>
      </c>
      <c r="BZ352">
        <v>6</v>
      </c>
      <c r="CA352">
        <v>3.8</v>
      </c>
    </row>
    <row r="353" spans="1:79" x14ac:dyDescent="0.3">
      <c r="A353">
        <v>1183</v>
      </c>
      <c r="B353" t="s">
        <v>9</v>
      </c>
      <c r="C353" t="s">
        <v>8</v>
      </c>
      <c r="F353" t="s">
        <v>340</v>
      </c>
      <c r="L353" t="s">
        <v>560</v>
      </c>
      <c r="M353" t="s">
        <v>5</v>
      </c>
      <c r="N353" t="s">
        <v>5</v>
      </c>
      <c r="O353" t="s">
        <v>3</v>
      </c>
      <c r="P353" t="s">
        <v>3</v>
      </c>
      <c r="Q353" t="s">
        <v>3</v>
      </c>
      <c r="R353">
        <v>673.49720000000002</v>
      </c>
      <c r="S353">
        <v>674.50422000000003</v>
      </c>
      <c r="T353">
        <v>22.22</v>
      </c>
      <c r="U353">
        <v>39244239.286592104</v>
      </c>
      <c r="V353">
        <v>0</v>
      </c>
      <c r="W353">
        <v>1</v>
      </c>
      <c r="X353">
        <v>0</v>
      </c>
      <c r="Y353">
        <v>86.8</v>
      </c>
      <c r="Z353">
        <v>80.099999999999994</v>
      </c>
      <c r="AB353" t="s">
        <v>2</v>
      </c>
      <c r="AC353" t="s">
        <v>2</v>
      </c>
      <c r="AD353" t="s">
        <v>1</v>
      </c>
      <c r="AE353" t="s">
        <v>0</v>
      </c>
      <c r="AF353">
        <v>39244239.286592104</v>
      </c>
      <c r="AG353">
        <v>35669663.791402802</v>
      </c>
      <c r="AH353">
        <v>35501740.2270578</v>
      </c>
      <c r="AI353">
        <v>164812.36349621601</v>
      </c>
      <c r="AJ353">
        <v>9878116.5858648606</v>
      </c>
      <c r="AK353">
        <v>8930915.9834785592</v>
      </c>
      <c r="AL353">
        <v>10155600.592715999</v>
      </c>
      <c r="AM353">
        <v>542934.79266654502</v>
      </c>
      <c r="AN353">
        <v>20563213.0991184</v>
      </c>
      <c r="AO353">
        <v>16618337.7999586</v>
      </c>
      <c r="AP353">
        <v>11285681.262734899</v>
      </c>
      <c r="AQ353">
        <v>2236805.3108947598</v>
      </c>
      <c r="AR353">
        <v>13302624.2562824</v>
      </c>
      <c r="AS353">
        <v>10638896.1749235</v>
      </c>
      <c r="AT353">
        <v>389158.62404987699</v>
      </c>
      <c r="AU353">
        <v>35669663.791402802</v>
      </c>
      <c r="AV353">
        <v>9878116.5858648606</v>
      </c>
      <c r="AW353">
        <v>10638896.1749235</v>
      </c>
      <c r="AX353">
        <v>5.7435490789825696</v>
      </c>
      <c r="AY353">
        <v>6.6509065472596403</v>
      </c>
      <c r="AZ353">
        <v>66.187181206775904</v>
      </c>
      <c r="BA353">
        <v>0.27700000000000002</v>
      </c>
      <c r="BB353">
        <v>0.29799999999999999</v>
      </c>
      <c r="BC353">
        <v>1.077</v>
      </c>
      <c r="BD353">
        <v>-1.85</v>
      </c>
      <c r="BE353">
        <v>-1.75</v>
      </c>
      <c r="BF353">
        <v>0.11</v>
      </c>
      <c r="BG353">
        <v>6.0719263148398803E-2</v>
      </c>
      <c r="BH353">
        <v>2.44672563562198E-2</v>
      </c>
      <c r="BI353">
        <v>0.74236710978179099</v>
      </c>
      <c r="BJ353">
        <v>0.119899853608033</v>
      </c>
      <c r="BK353">
        <v>4.0003573291678897E-2</v>
      </c>
      <c r="BL353">
        <v>0.91713618535919605</v>
      </c>
      <c r="BM353">
        <v>3.2</v>
      </c>
      <c r="BO353">
        <v>3.6</v>
      </c>
      <c r="BU353">
        <v>2.8</v>
      </c>
      <c r="BV353">
        <v>3.2</v>
      </c>
      <c r="BW353">
        <v>3.2</v>
      </c>
      <c r="BX353">
        <v>1.7</v>
      </c>
    </row>
    <row r="354" spans="1:79" x14ac:dyDescent="0.3">
      <c r="A354">
        <v>1200</v>
      </c>
      <c r="B354" t="s">
        <v>9</v>
      </c>
      <c r="F354" t="s">
        <v>340</v>
      </c>
      <c r="L354" t="s">
        <v>559</v>
      </c>
      <c r="M354" t="s">
        <v>4</v>
      </c>
      <c r="N354" t="s">
        <v>5</v>
      </c>
      <c r="O354" t="s">
        <v>3</v>
      </c>
      <c r="P354" t="s">
        <v>34</v>
      </c>
      <c r="Q354" t="s">
        <v>3</v>
      </c>
      <c r="R354">
        <v>620.41075999999998</v>
      </c>
      <c r="S354">
        <v>621.41804000000002</v>
      </c>
      <c r="T354">
        <v>21.565000000000001</v>
      </c>
      <c r="U354">
        <v>64675013.3274839</v>
      </c>
      <c r="V354">
        <v>3</v>
      </c>
      <c r="W354">
        <v>1</v>
      </c>
      <c r="X354">
        <v>0</v>
      </c>
      <c r="Y354">
        <v>91.8</v>
      </c>
      <c r="Z354">
        <v>9.6</v>
      </c>
      <c r="AB354" t="s">
        <v>2</v>
      </c>
      <c r="AC354" t="s">
        <v>2</v>
      </c>
      <c r="AD354" t="s">
        <v>1</v>
      </c>
      <c r="AE354" t="s">
        <v>0</v>
      </c>
      <c r="AF354">
        <v>58037367.621583998</v>
      </c>
      <c r="AG354">
        <v>53330385.884051703</v>
      </c>
      <c r="AH354">
        <v>61868178.741128802</v>
      </c>
      <c r="AI354">
        <v>428719.79435803898</v>
      </c>
      <c r="AJ354">
        <v>64675013.3274839</v>
      </c>
      <c r="AK354">
        <v>18635395.881379198</v>
      </c>
      <c r="AL354">
        <v>24158448.269751702</v>
      </c>
      <c r="AM354">
        <v>1900789.28785039</v>
      </c>
      <c r="AN354">
        <v>57043226.3212841</v>
      </c>
      <c r="AO354">
        <v>7173043.1785385702</v>
      </c>
      <c r="AP354">
        <v>2493876.9552876102</v>
      </c>
      <c r="AQ354">
        <v>4954965.3032017704</v>
      </c>
      <c r="AR354">
        <v>1254135.0064004001</v>
      </c>
      <c r="AS354">
        <v>4929657.9988918304</v>
      </c>
      <c r="AT354">
        <v>818039.93496781902</v>
      </c>
      <c r="AU354">
        <v>58037367.621583998</v>
      </c>
      <c r="AV354">
        <v>24158448.269751702</v>
      </c>
      <c r="AW354">
        <v>4929657.9988918304</v>
      </c>
      <c r="AX354">
        <v>7.4055931444368701</v>
      </c>
      <c r="AY354">
        <v>70.174999369830104</v>
      </c>
      <c r="AZ354">
        <v>57.351294895252899</v>
      </c>
      <c r="BA354">
        <v>0.41599999999999998</v>
      </c>
      <c r="BB354">
        <v>8.5000000000000006E-2</v>
      </c>
      <c r="BC354">
        <v>0.20399999999999999</v>
      </c>
      <c r="BD354">
        <v>-1.26</v>
      </c>
      <c r="BE354">
        <v>-3.56</v>
      </c>
      <c r="BF354">
        <v>-2.29</v>
      </c>
      <c r="BG354">
        <v>0.44944541313474201</v>
      </c>
      <c r="BH354">
        <v>2.3501620100538898E-3</v>
      </c>
      <c r="BI354">
        <v>7.9186575611384109E-3</v>
      </c>
      <c r="BJ354">
        <v>0.609519287573141</v>
      </c>
      <c r="BK354">
        <v>5.0060162690742102E-3</v>
      </c>
      <c r="BL354">
        <v>2.3339801335709599E-2</v>
      </c>
      <c r="BM354">
        <v>2</v>
      </c>
      <c r="BN354">
        <v>2</v>
      </c>
      <c r="BO354">
        <v>1.7</v>
      </c>
      <c r="BP354">
        <v>4.5</v>
      </c>
      <c r="BQ354">
        <v>2.8</v>
      </c>
      <c r="BS354">
        <v>2.4</v>
      </c>
      <c r="BT354">
        <v>0.6</v>
      </c>
      <c r="BU354">
        <v>2.4</v>
      </c>
      <c r="BV354">
        <v>0.5</v>
      </c>
      <c r="BW354">
        <v>2.1</v>
      </c>
      <c r="BX354">
        <v>1.7</v>
      </c>
      <c r="BY354">
        <v>4.4000000000000004</v>
      </c>
      <c r="BZ354">
        <v>2.9</v>
      </c>
      <c r="CA354">
        <v>1.5</v>
      </c>
    </row>
    <row r="355" spans="1:79" x14ac:dyDescent="0.3">
      <c r="A355">
        <v>1229</v>
      </c>
      <c r="B355" t="s">
        <v>9</v>
      </c>
      <c r="C355" t="s">
        <v>8</v>
      </c>
      <c r="F355" t="s">
        <v>340</v>
      </c>
      <c r="L355" t="s">
        <v>558</v>
      </c>
      <c r="M355" t="s">
        <v>4</v>
      </c>
      <c r="N355" t="s">
        <v>5</v>
      </c>
      <c r="O355" t="s">
        <v>3</v>
      </c>
      <c r="P355" t="s">
        <v>34</v>
      </c>
      <c r="Q355" t="s">
        <v>3</v>
      </c>
      <c r="R355">
        <v>486.29854999999998</v>
      </c>
      <c r="S355">
        <v>487.30583000000001</v>
      </c>
      <c r="T355">
        <v>19.597999999999999</v>
      </c>
      <c r="U355">
        <v>20312927.606461901</v>
      </c>
      <c r="V355">
        <v>83</v>
      </c>
      <c r="W355">
        <v>1</v>
      </c>
      <c r="X355">
        <v>0</v>
      </c>
      <c r="Y355">
        <v>41.6</v>
      </c>
      <c r="Z355">
        <v>42.9</v>
      </c>
      <c r="AB355" t="s">
        <v>2</v>
      </c>
      <c r="AC355" t="s">
        <v>2</v>
      </c>
      <c r="AD355" t="s">
        <v>1</v>
      </c>
      <c r="AE355" t="s">
        <v>0</v>
      </c>
      <c r="AF355">
        <v>19176346.712756999</v>
      </c>
      <c r="AG355">
        <v>20312927.606461901</v>
      </c>
      <c r="AH355">
        <v>20140830.563484799</v>
      </c>
      <c r="AI355">
        <v>92769.932047374998</v>
      </c>
      <c r="AJ355">
        <v>590382.12242129096</v>
      </c>
      <c r="AK355">
        <v>459969.37401184702</v>
      </c>
      <c r="AL355">
        <v>1010798.57310473</v>
      </c>
      <c r="AM355">
        <v>109296.089105886</v>
      </c>
      <c r="AN355">
        <v>8518633.9004063308</v>
      </c>
      <c r="AO355">
        <v>8498141.4209195692</v>
      </c>
      <c r="AP355">
        <v>8523406.7619581204</v>
      </c>
      <c r="AQ355">
        <v>125481.58842360599</v>
      </c>
      <c r="AR355">
        <v>323942.45299727703</v>
      </c>
      <c r="AS355">
        <v>1669457.27405068</v>
      </c>
      <c r="AT355">
        <v>84124.261187092605</v>
      </c>
      <c r="AU355">
        <v>20140830.563484799</v>
      </c>
      <c r="AV355">
        <v>590382.12242129096</v>
      </c>
      <c r="AW355">
        <v>323942.45299727703</v>
      </c>
      <c r="AX355">
        <v>3.0819934771165798</v>
      </c>
      <c r="AY355">
        <v>41.897547058255697</v>
      </c>
      <c r="AZ355">
        <v>118.93149341951801</v>
      </c>
      <c r="BA355">
        <v>2.9000000000000001E-2</v>
      </c>
      <c r="BB355">
        <v>1.6E-2</v>
      </c>
      <c r="BC355">
        <v>0.54900000000000004</v>
      </c>
      <c r="BD355">
        <v>-5.09</v>
      </c>
      <c r="BE355">
        <v>-5.96</v>
      </c>
      <c r="BF355">
        <v>-0.87</v>
      </c>
      <c r="BG355">
        <v>4.4216345561377502E-3</v>
      </c>
      <c r="BH355">
        <v>2.3037675496195799E-3</v>
      </c>
      <c r="BI355">
        <v>0.76068861020921597</v>
      </c>
      <c r="BJ355">
        <v>1.32811238978929E-2</v>
      </c>
      <c r="BK355">
        <v>4.9225596806589597E-3</v>
      </c>
      <c r="BL355">
        <v>0.932398200417342</v>
      </c>
      <c r="BM355">
        <v>6.4</v>
      </c>
      <c r="BN355">
        <v>5.6</v>
      </c>
      <c r="BO355">
        <v>5.6</v>
      </c>
      <c r="BQ355">
        <v>0.4</v>
      </c>
      <c r="BR355">
        <v>1.5</v>
      </c>
      <c r="BU355">
        <v>6.9</v>
      </c>
      <c r="BV355">
        <v>7.7</v>
      </c>
      <c r="BW355">
        <v>7.7</v>
      </c>
      <c r="BY355">
        <v>1.9</v>
      </c>
      <c r="BZ355">
        <v>0.2</v>
      </c>
    </row>
    <row r="356" spans="1:79" x14ac:dyDescent="0.3">
      <c r="A356">
        <v>1242</v>
      </c>
      <c r="B356" t="s">
        <v>9</v>
      </c>
      <c r="F356" t="s">
        <v>340</v>
      </c>
      <c r="L356" t="s">
        <v>557</v>
      </c>
      <c r="M356" t="s">
        <v>4</v>
      </c>
      <c r="N356" t="s">
        <v>5</v>
      </c>
      <c r="O356" t="s">
        <v>3</v>
      </c>
      <c r="P356" t="s">
        <v>34</v>
      </c>
      <c r="Q356" t="s">
        <v>3</v>
      </c>
      <c r="R356">
        <v>332.12599</v>
      </c>
      <c r="S356">
        <v>333.13326999999998</v>
      </c>
      <c r="T356">
        <v>17.864999999999998</v>
      </c>
      <c r="U356">
        <v>23872163.0380615</v>
      </c>
      <c r="V356">
        <v>74</v>
      </c>
      <c r="W356">
        <v>3</v>
      </c>
      <c r="X356">
        <v>0</v>
      </c>
      <c r="Y356">
        <v>53.5</v>
      </c>
      <c r="Z356">
        <v>7.7</v>
      </c>
      <c r="AB356" t="s">
        <v>2</v>
      </c>
      <c r="AC356" t="s">
        <v>2</v>
      </c>
      <c r="AD356" t="s">
        <v>1</v>
      </c>
      <c r="AE356" t="s">
        <v>0</v>
      </c>
      <c r="AF356">
        <v>18748527.6206639</v>
      </c>
      <c r="AG356">
        <v>23208333.1968925</v>
      </c>
      <c r="AH356">
        <v>21255317.426214602</v>
      </c>
      <c r="AI356">
        <v>119973.47785652299</v>
      </c>
      <c r="AJ356">
        <v>22134983.999612302</v>
      </c>
      <c r="AK356">
        <v>23872163.0380615</v>
      </c>
      <c r="AL356">
        <v>22572119.695559401</v>
      </c>
      <c r="AM356">
        <v>92630.400491062406</v>
      </c>
      <c r="AN356">
        <v>20164796.176295299</v>
      </c>
      <c r="AO356">
        <v>17410394.884116501</v>
      </c>
      <c r="AP356">
        <v>16734551.738758801</v>
      </c>
      <c r="AQ356">
        <v>7241539.2772654695</v>
      </c>
      <c r="AR356">
        <v>8453459.1155787297</v>
      </c>
      <c r="AS356">
        <v>9422508.0191813298</v>
      </c>
      <c r="AT356">
        <v>107868.844622822</v>
      </c>
      <c r="AU356">
        <v>21255317.426214602</v>
      </c>
      <c r="AV356">
        <v>22572119.695559401</v>
      </c>
      <c r="AW356">
        <v>8453459.1155787297</v>
      </c>
      <c r="AX356">
        <v>10.6101024355895</v>
      </c>
      <c r="AY356">
        <v>3.9528117088207901</v>
      </c>
      <c r="AZ356" s="1">
        <v>13.051485145100401</v>
      </c>
      <c r="BA356">
        <v>1.0620000000000001</v>
      </c>
      <c r="BB356">
        <v>0.39800000000000002</v>
      </c>
      <c r="BC356">
        <v>0.375</v>
      </c>
      <c r="BD356">
        <v>0.09</v>
      </c>
      <c r="BE356">
        <v>-1.33</v>
      </c>
      <c r="BF356">
        <v>-1.42</v>
      </c>
      <c r="BG356">
        <v>0.58725895135844297</v>
      </c>
      <c r="BH356" s="1">
        <v>7.3649594720004403E-5</v>
      </c>
      <c r="BI356" s="1">
        <v>4.4335749914914402E-5</v>
      </c>
      <c r="BJ356">
        <v>0.74365547382043495</v>
      </c>
      <c r="BK356">
        <v>2.6873568697299301E-4</v>
      </c>
      <c r="BL356">
        <v>3.68923902747275E-4</v>
      </c>
      <c r="BM356" s="1">
        <v>6</v>
      </c>
      <c r="BN356">
        <v>5.6</v>
      </c>
      <c r="BO356">
        <v>4.8</v>
      </c>
      <c r="BQ356">
        <v>5.6</v>
      </c>
      <c r="BR356">
        <v>6</v>
      </c>
      <c r="BS356">
        <v>5.6</v>
      </c>
      <c r="BU356">
        <v>7.6</v>
      </c>
      <c r="BV356">
        <v>7.6</v>
      </c>
      <c r="BW356">
        <v>8</v>
      </c>
      <c r="BX356">
        <v>3.5</v>
      </c>
      <c r="BY356">
        <v>4.2</v>
      </c>
      <c r="BZ356">
        <v>5.4</v>
      </c>
    </row>
    <row r="357" spans="1:79" x14ac:dyDescent="0.3">
      <c r="A357">
        <v>1313</v>
      </c>
      <c r="B357" t="s">
        <v>9</v>
      </c>
      <c r="F357" t="s">
        <v>340</v>
      </c>
      <c r="L357" t="s">
        <v>556</v>
      </c>
      <c r="M357" t="s">
        <v>4</v>
      </c>
      <c r="N357" t="s">
        <v>5</v>
      </c>
      <c r="O357" t="s">
        <v>3</v>
      </c>
      <c r="P357" t="s">
        <v>34</v>
      </c>
      <c r="Q357" t="s">
        <v>3</v>
      </c>
      <c r="R357">
        <v>460.26504999999997</v>
      </c>
      <c r="S357">
        <v>461.27233000000001</v>
      </c>
      <c r="T357">
        <v>18.733000000000001</v>
      </c>
      <c r="U357">
        <v>42499058.307712398</v>
      </c>
      <c r="V357">
        <v>15</v>
      </c>
      <c r="W357">
        <v>1</v>
      </c>
      <c r="X357">
        <v>0</v>
      </c>
      <c r="Y357">
        <v>56.9</v>
      </c>
      <c r="Z357">
        <v>7.8</v>
      </c>
      <c r="AB357" t="s">
        <v>2</v>
      </c>
      <c r="AC357" t="s">
        <v>2</v>
      </c>
      <c r="AD357" t="s">
        <v>1</v>
      </c>
      <c r="AE357" t="s">
        <v>0</v>
      </c>
      <c r="AF357">
        <v>42499058.307712398</v>
      </c>
      <c r="AG357">
        <v>40079760.235730998</v>
      </c>
      <c r="AH357">
        <v>26123298.996369202</v>
      </c>
      <c r="AI357">
        <v>64690.173411137599</v>
      </c>
      <c r="AJ357">
        <v>11131882.2918668</v>
      </c>
      <c r="AK357">
        <v>10328562.5473655</v>
      </c>
      <c r="AL357">
        <v>1924539.4753368499</v>
      </c>
      <c r="AM357">
        <v>56457.731674587798</v>
      </c>
      <c r="AN357">
        <v>23903510.488766901</v>
      </c>
      <c r="AO357">
        <v>21987484.1264106</v>
      </c>
      <c r="AP357">
        <v>20867020.969877198</v>
      </c>
      <c r="AQ357">
        <v>12279560.764759799</v>
      </c>
      <c r="AR357">
        <v>10481551.074377</v>
      </c>
      <c r="AS357">
        <v>11171043.3041905</v>
      </c>
      <c r="AT357">
        <v>261644.89761643799</v>
      </c>
      <c r="AU357">
        <v>40079760.235730998</v>
      </c>
      <c r="AV357">
        <v>10328562.5473655</v>
      </c>
      <c r="AW357">
        <v>11171043.3041905</v>
      </c>
      <c r="AX357">
        <v>24.395067936298901</v>
      </c>
      <c r="AY357">
        <v>65.424102358801406</v>
      </c>
      <c r="AZ357">
        <v>8.0198809105419997</v>
      </c>
      <c r="BA357">
        <v>0.25800000000000001</v>
      </c>
      <c r="BB357">
        <v>0.27900000000000003</v>
      </c>
      <c r="BC357">
        <v>1.0820000000000001</v>
      </c>
      <c r="BD357">
        <v>-1.96</v>
      </c>
      <c r="BE357">
        <v>-1.84</v>
      </c>
      <c r="BF357">
        <v>0.11</v>
      </c>
      <c r="BG357">
        <v>2.5223328247508899E-2</v>
      </c>
      <c r="BH357">
        <v>0.122771508293301</v>
      </c>
      <c r="BI357">
        <v>0.453027855609413</v>
      </c>
      <c r="BJ357">
        <v>5.7146821165081102E-2</v>
      </c>
      <c r="BK357">
        <v>0.171603467037478</v>
      </c>
      <c r="BL357">
        <v>0.64488735774163297</v>
      </c>
      <c r="BO357">
        <v>3.6</v>
      </c>
      <c r="BP357">
        <v>2.2999999999999998</v>
      </c>
      <c r="BR357">
        <v>1.2</v>
      </c>
      <c r="BS357">
        <v>1.7</v>
      </c>
      <c r="BX357">
        <v>2.6</v>
      </c>
      <c r="BY357">
        <v>0.8</v>
      </c>
      <c r="BZ357">
        <v>1.1000000000000001</v>
      </c>
    </row>
    <row r="358" spans="1:79" x14ac:dyDescent="0.3">
      <c r="A358">
        <v>1316</v>
      </c>
      <c r="B358" t="s">
        <v>9</v>
      </c>
      <c r="F358" t="s">
        <v>340</v>
      </c>
      <c r="L358" t="s">
        <v>555</v>
      </c>
      <c r="M358" t="s">
        <v>4</v>
      </c>
      <c r="N358" t="s">
        <v>5</v>
      </c>
      <c r="O358" t="s">
        <v>3</v>
      </c>
      <c r="P358" t="s">
        <v>34</v>
      </c>
      <c r="Q358" t="s">
        <v>3</v>
      </c>
      <c r="R358">
        <v>446.19423</v>
      </c>
      <c r="S358">
        <v>447.20150000000001</v>
      </c>
      <c r="T358">
        <v>15.840999999999999</v>
      </c>
      <c r="U358">
        <v>18733831.111843001</v>
      </c>
      <c r="V358">
        <v>229</v>
      </c>
      <c r="W358">
        <v>2</v>
      </c>
      <c r="X358">
        <v>0</v>
      </c>
      <c r="Y358">
        <v>34</v>
      </c>
      <c r="Z358">
        <v>6.7</v>
      </c>
      <c r="AB358" t="s">
        <v>2</v>
      </c>
      <c r="AC358" t="s">
        <v>2</v>
      </c>
      <c r="AD358" t="s">
        <v>1</v>
      </c>
      <c r="AE358" t="s">
        <v>0</v>
      </c>
      <c r="AF358">
        <v>17725937.3725073</v>
      </c>
      <c r="AG358">
        <v>18733831.111843001</v>
      </c>
      <c r="AH358">
        <v>17894912.251301199</v>
      </c>
      <c r="AI358">
        <v>73655.8161891114</v>
      </c>
      <c r="AJ358">
        <v>148870.022525384</v>
      </c>
      <c r="AK358">
        <v>145451.02052575801</v>
      </c>
      <c r="AL358">
        <v>188434.24249781499</v>
      </c>
      <c r="AM358">
        <v>74681.912761409505</v>
      </c>
      <c r="AN358">
        <v>7232312.8848398402</v>
      </c>
      <c r="AO358">
        <v>6687962.0648390604</v>
      </c>
      <c r="AP358">
        <v>7498304.2521471502</v>
      </c>
      <c r="AQ358">
        <v>339612.80702456099</v>
      </c>
      <c r="AR358">
        <v>306290.62764469301</v>
      </c>
      <c r="AS358">
        <v>735259.73090221605</v>
      </c>
      <c r="AT358">
        <v>77024.979634991701</v>
      </c>
      <c r="AU358">
        <v>17894912.251301199</v>
      </c>
      <c r="AV358">
        <v>148870.022525384</v>
      </c>
      <c r="AW358">
        <v>339612.80702456099</v>
      </c>
      <c r="AX358">
        <v>2.97922046569541</v>
      </c>
      <c r="AY358">
        <v>14.8464253194231</v>
      </c>
      <c r="AZ358">
        <v>51.832071579333999</v>
      </c>
      <c r="BA358">
        <v>8.0000000000000002E-3</v>
      </c>
      <c r="BB358">
        <v>1.9E-2</v>
      </c>
      <c r="BC358">
        <v>2.2810000000000001</v>
      </c>
      <c r="BD358">
        <v>-6.91</v>
      </c>
      <c r="BE358">
        <v>-5.72</v>
      </c>
      <c r="BF358">
        <v>1.19</v>
      </c>
      <c r="BG358" s="1">
        <v>2.2956161440656999E-6</v>
      </c>
      <c r="BH358" s="1">
        <v>9.2218809444322097E-6</v>
      </c>
      <c r="BI358">
        <v>1.4317227993780501E-2</v>
      </c>
      <c r="BJ358" s="1">
        <v>2.78879895958605E-5</v>
      </c>
      <c r="BK358" s="1">
        <v>4.8652552302197799E-5</v>
      </c>
      <c r="BL358">
        <v>3.7962908942057998E-2</v>
      </c>
      <c r="BM358">
        <v>5.6</v>
      </c>
      <c r="BN358">
        <v>5.6</v>
      </c>
      <c r="BO358">
        <v>5.6</v>
      </c>
      <c r="BS358">
        <v>2</v>
      </c>
      <c r="BU358">
        <v>7.9</v>
      </c>
      <c r="BV358">
        <v>7.9</v>
      </c>
      <c r="BW358">
        <v>7.1</v>
      </c>
      <c r="BX358">
        <v>1.5</v>
      </c>
      <c r="BY358">
        <v>1.5</v>
      </c>
      <c r="BZ358">
        <v>1.5</v>
      </c>
    </row>
    <row r="359" spans="1:79" x14ac:dyDescent="0.3">
      <c r="A359">
        <v>1356</v>
      </c>
      <c r="B359" t="s">
        <v>9</v>
      </c>
      <c r="C359" t="s">
        <v>8</v>
      </c>
      <c r="F359" t="s">
        <v>340</v>
      </c>
      <c r="L359" t="s">
        <v>554</v>
      </c>
      <c r="M359" t="s">
        <v>4</v>
      </c>
      <c r="N359" t="s">
        <v>5</v>
      </c>
      <c r="O359" t="s">
        <v>3</v>
      </c>
      <c r="P359" t="s">
        <v>34</v>
      </c>
      <c r="Q359" t="s">
        <v>3</v>
      </c>
      <c r="R359">
        <v>472.31900000000002</v>
      </c>
      <c r="S359">
        <v>473.32627000000002</v>
      </c>
      <c r="T359">
        <v>21.934000000000001</v>
      </c>
      <c r="U359">
        <v>28406239.7467901</v>
      </c>
      <c r="V359">
        <v>47</v>
      </c>
      <c r="W359">
        <v>1</v>
      </c>
      <c r="X359">
        <v>0</v>
      </c>
      <c r="Y359">
        <v>52.5</v>
      </c>
      <c r="Z359">
        <v>62.8</v>
      </c>
      <c r="AB359" t="s">
        <v>2</v>
      </c>
      <c r="AC359" t="s">
        <v>2</v>
      </c>
      <c r="AD359" t="s">
        <v>1</v>
      </c>
      <c r="AE359" t="s">
        <v>0</v>
      </c>
      <c r="AF359">
        <v>28406239.7467901</v>
      </c>
      <c r="AG359">
        <v>26615297.202875901</v>
      </c>
      <c r="AH359">
        <v>27598785.939137898</v>
      </c>
      <c r="AI359">
        <v>88919.981726714395</v>
      </c>
      <c r="AJ359">
        <v>2253932.44508973</v>
      </c>
      <c r="AK359">
        <v>2031246.83843401</v>
      </c>
      <c r="AL359">
        <v>410870.300548598</v>
      </c>
      <c r="AM359">
        <v>299714.52407922602</v>
      </c>
      <c r="AN359">
        <v>13087188.422994301</v>
      </c>
      <c r="AO359">
        <v>10122384.766719099</v>
      </c>
      <c r="AP359">
        <v>10306615.8585259</v>
      </c>
      <c r="AQ359">
        <v>944776.11305358901</v>
      </c>
      <c r="AR359">
        <v>351609.51850476197</v>
      </c>
      <c r="AS359">
        <v>457368.176070916</v>
      </c>
      <c r="AT359">
        <v>102240.709458281</v>
      </c>
      <c r="AU359">
        <v>27598785.939137898</v>
      </c>
      <c r="AV359">
        <v>2031246.83843401</v>
      </c>
      <c r="AW359">
        <v>457368.176070916</v>
      </c>
      <c r="AX359">
        <v>3.2567483898799998</v>
      </c>
      <c r="AY359">
        <v>64.266100819061705</v>
      </c>
      <c r="AZ359">
        <v>54.121390149312397</v>
      </c>
      <c r="BA359">
        <v>7.3999999999999996E-2</v>
      </c>
      <c r="BB359">
        <v>1.7000000000000001E-2</v>
      </c>
      <c r="BC359">
        <v>0.22500000000000001</v>
      </c>
      <c r="BD359">
        <v>-3.76</v>
      </c>
      <c r="BE359">
        <v>-5.92</v>
      </c>
      <c r="BF359">
        <v>-2.15</v>
      </c>
      <c r="BG359">
        <v>2.1819020964756199E-3</v>
      </c>
      <c r="BH359">
        <v>6.0572377509504605E-4</v>
      </c>
      <c r="BI359">
        <v>0.30029686820856</v>
      </c>
      <c r="BJ359">
        <v>7.3067188348247703E-3</v>
      </c>
      <c r="BK359">
        <v>1.5508650001495399E-3</v>
      </c>
      <c r="BL359">
        <v>0.468705824798263</v>
      </c>
      <c r="BM359">
        <v>5.0999999999999996</v>
      </c>
      <c r="BN359">
        <v>5.0999999999999996</v>
      </c>
      <c r="BO359">
        <v>5.0999999999999996</v>
      </c>
      <c r="BQ359">
        <v>0.2</v>
      </c>
      <c r="BR359">
        <v>0.2</v>
      </c>
      <c r="BS359">
        <v>4.5</v>
      </c>
      <c r="BT359">
        <v>1.5</v>
      </c>
      <c r="BU359">
        <v>5.7</v>
      </c>
      <c r="BV359">
        <v>5.5</v>
      </c>
      <c r="BW359">
        <v>6.6</v>
      </c>
      <c r="BX359">
        <v>0</v>
      </c>
      <c r="BY359">
        <v>2.7</v>
      </c>
      <c r="BZ359">
        <v>1.1000000000000001</v>
      </c>
    </row>
    <row r="360" spans="1:79" x14ac:dyDescent="0.3">
      <c r="A360">
        <v>1364</v>
      </c>
      <c r="B360" t="s">
        <v>9</v>
      </c>
      <c r="C360" t="s">
        <v>8</v>
      </c>
      <c r="F360" t="s">
        <v>340</v>
      </c>
      <c r="L360" t="s">
        <v>553</v>
      </c>
      <c r="M360" t="s">
        <v>5</v>
      </c>
      <c r="N360" t="s">
        <v>34</v>
      </c>
      <c r="O360" t="s">
        <v>3</v>
      </c>
      <c r="P360" t="s">
        <v>34</v>
      </c>
      <c r="Q360" t="s">
        <v>3</v>
      </c>
      <c r="R360">
        <v>334.17808000000002</v>
      </c>
      <c r="S360">
        <v>335.18540000000002</v>
      </c>
      <c r="T360">
        <v>19.558</v>
      </c>
      <c r="U360">
        <v>31739508.434042498</v>
      </c>
      <c r="V360">
        <v>45</v>
      </c>
      <c r="W360">
        <v>2</v>
      </c>
      <c r="X360">
        <v>0</v>
      </c>
      <c r="Y360">
        <v>46.6</v>
      </c>
      <c r="Z360">
        <v>61.1</v>
      </c>
      <c r="AB360" t="s">
        <v>2</v>
      </c>
      <c r="AC360" t="s">
        <v>2</v>
      </c>
      <c r="AD360" t="s">
        <v>1</v>
      </c>
      <c r="AE360" t="s">
        <v>0</v>
      </c>
      <c r="AF360">
        <v>19945775.514473401</v>
      </c>
      <c r="AG360">
        <v>29310367.9834213</v>
      </c>
      <c r="AH360">
        <v>31739508.434042498</v>
      </c>
      <c r="AI360">
        <v>159701.82370340999</v>
      </c>
      <c r="AJ360">
        <v>13185246.9136797</v>
      </c>
      <c r="AK360">
        <v>6078716.9797494104</v>
      </c>
      <c r="AL360">
        <v>12867848.7326787</v>
      </c>
      <c r="AM360">
        <v>244287.39286033201</v>
      </c>
      <c r="AN360">
        <v>20793562.306992199</v>
      </c>
      <c r="AO360">
        <v>22217658.5209652</v>
      </c>
      <c r="AP360">
        <v>21927934.8529213</v>
      </c>
      <c r="AQ360">
        <v>26448881.3182014</v>
      </c>
      <c r="AR360">
        <v>22622313.121846002</v>
      </c>
      <c r="AS360">
        <v>30470306.956080299</v>
      </c>
      <c r="AT360">
        <v>448583.67980687402</v>
      </c>
      <c r="AU360">
        <v>29310367.9834213</v>
      </c>
      <c r="AV360">
        <v>12867848.7326787</v>
      </c>
      <c r="AW360">
        <v>26448881.3182014</v>
      </c>
      <c r="AX360">
        <v>23.065949612600299</v>
      </c>
      <c r="AY360">
        <v>37.481266076526602</v>
      </c>
      <c r="AZ360">
        <v>14.8013301345368</v>
      </c>
      <c r="BA360">
        <v>0.439</v>
      </c>
      <c r="BB360">
        <v>0.90200000000000002</v>
      </c>
      <c r="BC360">
        <v>2.0550000000000002</v>
      </c>
      <c r="BD360">
        <v>-1.19</v>
      </c>
      <c r="BE360">
        <v>-0.15</v>
      </c>
      <c r="BF360">
        <v>1.04</v>
      </c>
      <c r="BG360">
        <v>1.9192869993429701E-2</v>
      </c>
      <c r="BH360">
        <v>0.99969192165867105</v>
      </c>
      <c r="BI360">
        <v>1.9713262219247501E-2</v>
      </c>
      <c r="BJ360">
        <v>4.5132458215451601E-2</v>
      </c>
      <c r="BK360">
        <v>0.99999997168348098</v>
      </c>
      <c r="BL360">
        <v>4.9301219013805297E-2</v>
      </c>
      <c r="BM360">
        <v>1.4</v>
      </c>
      <c r="BN360">
        <v>3.9</v>
      </c>
      <c r="BO360">
        <v>4.3</v>
      </c>
      <c r="BP360">
        <v>1.9</v>
      </c>
      <c r="BR360">
        <v>0.5</v>
      </c>
      <c r="BT360">
        <v>0.4</v>
      </c>
      <c r="BU360">
        <v>5.6</v>
      </c>
      <c r="BV360">
        <v>5.6</v>
      </c>
      <c r="BW360">
        <v>6</v>
      </c>
      <c r="BX360">
        <v>5.5</v>
      </c>
      <c r="BY360">
        <v>4.8</v>
      </c>
      <c r="BZ360">
        <v>5.5</v>
      </c>
    </row>
    <row r="361" spans="1:79" x14ac:dyDescent="0.3">
      <c r="A361">
        <v>1377</v>
      </c>
      <c r="B361" t="s">
        <v>9</v>
      </c>
      <c r="C361" t="s">
        <v>8</v>
      </c>
      <c r="F361" t="s">
        <v>340</v>
      </c>
      <c r="L361" t="s">
        <v>552</v>
      </c>
      <c r="M361" t="s">
        <v>4</v>
      </c>
      <c r="N361" t="s">
        <v>5</v>
      </c>
      <c r="O361" t="s">
        <v>3</v>
      </c>
      <c r="P361" t="s">
        <v>34</v>
      </c>
      <c r="Q361" t="s">
        <v>34</v>
      </c>
      <c r="R361">
        <v>460.24642999999998</v>
      </c>
      <c r="S361">
        <v>461.25369999999998</v>
      </c>
      <c r="T361">
        <v>19.698</v>
      </c>
      <c r="U361">
        <v>40491653.770580098</v>
      </c>
      <c r="V361">
        <v>151</v>
      </c>
      <c r="W361">
        <v>3</v>
      </c>
      <c r="X361">
        <v>0</v>
      </c>
      <c r="Y361">
        <v>54.7</v>
      </c>
      <c r="Z361">
        <v>63.5</v>
      </c>
      <c r="AB361" t="s">
        <v>28</v>
      </c>
      <c r="AC361" t="s">
        <v>2</v>
      </c>
      <c r="AD361" t="s">
        <v>1</v>
      </c>
      <c r="AE361" t="s">
        <v>0</v>
      </c>
      <c r="AF361">
        <v>35351718.878000297</v>
      </c>
      <c r="AG361">
        <v>38027784.242039301</v>
      </c>
      <c r="AH361">
        <v>34062095.647659101</v>
      </c>
      <c r="AI361">
        <v>169330.51248173101</v>
      </c>
      <c r="AJ361">
        <v>36380084.3929663</v>
      </c>
      <c r="AK361">
        <v>40054312.442208901</v>
      </c>
      <c r="AL361">
        <v>40491653.770580098</v>
      </c>
      <c r="AM361">
        <v>122668.72811955</v>
      </c>
      <c r="AN361">
        <v>34057175.985132903</v>
      </c>
      <c r="AO361">
        <v>32216852.0147071</v>
      </c>
      <c r="AP361">
        <v>35528167.933309801</v>
      </c>
      <c r="AQ361">
        <v>21137513.240316302</v>
      </c>
      <c r="AR361">
        <v>23267397.7887692</v>
      </c>
      <c r="AS361">
        <v>23449160.8606143</v>
      </c>
      <c r="AT361">
        <v>114306.003597708</v>
      </c>
      <c r="AU361">
        <v>35351718.878000297</v>
      </c>
      <c r="AV361">
        <v>40054312.442208901</v>
      </c>
      <c r="AW361">
        <v>23267397.7887692</v>
      </c>
      <c r="AX361">
        <v>5.6481861068871302</v>
      </c>
      <c r="AY361">
        <v>5.7938633763432499</v>
      </c>
      <c r="AZ361" s="1">
        <v>5.6829755651158997</v>
      </c>
      <c r="BA361" s="1">
        <v>1.133</v>
      </c>
      <c r="BB361">
        <v>0.65800000000000003</v>
      </c>
      <c r="BC361" s="1">
        <v>0.58099999999999996</v>
      </c>
      <c r="BD361" s="1">
        <v>0.18</v>
      </c>
      <c r="BE361">
        <v>-0.6</v>
      </c>
      <c r="BF361">
        <v>-0.78</v>
      </c>
      <c r="BG361">
        <v>0.24877778323934299</v>
      </c>
      <c r="BH361">
        <v>1.6258512788081E-4</v>
      </c>
      <c r="BI361" s="1">
        <v>6.1904276460023096E-5</v>
      </c>
      <c r="BJ361">
        <v>0.38274943426601599</v>
      </c>
      <c r="BK361">
        <v>5.1479003367674899E-4</v>
      </c>
      <c r="BL361">
        <v>4.7019686053308802E-4</v>
      </c>
      <c r="BM361">
        <v>6.2</v>
      </c>
      <c r="BN361">
        <v>6.6</v>
      </c>
      <c r="BO361">
        <v>6.2</v>
      </c>
      <c r="BP361">
        <v>0.8</v>
      </c>
      <c r="BQ361">
        <v>6.2</v>
      </c>
      <c r="BR361">
        <v>6.6</v>
      </c>
      <c r="BS361">
        <v>6.6</v>
      </c>
      <c r="BT361">
        <v>5.3</v>
      </c>
      <c r="BU361">
        <v>9.1999999999999993</v>
      </c>
      <c r="BV361">
        <v>9.1999999999999993</v>
      </c>
      <c r="BW361">
        <v>9.1999999999999993</v>
      </c>
      <c r="BX361">
        <v>5.2</v>
      </c>
      <c r="BY361">
        <v>6</v>
      </c>
      <c r="BZ361">
        <v>5.6</v>
      </c>
      <c r="CA361">
        <v>4.5</v>
      </c>
    </row>
    <row r="362" spans="1:79" x14ac:dyDescent="0.3">
      <c r="A362">
        <v>1395</v>
      </c>
      <c r="B362" t="s">
        <v>9</v>
      </c>
      <c r="F362" t="s">
        <v>340</v>
      </c>
      <c r="L362" t="s">
        <v>514</v>
      </c>
      <c r="M362" t="s">
        <v>4</v>
      </c>
      <c r="N362" t="s">
        <v>5</v>
      </c>
      <c r="O362" t="s">
        <v>3</v>
      </c>
      <c r="P362" t="s">
        <v>34</v>
      </c>
      <c r="Q362" t="s">
        <v>3</v>
      </c>
      <c r="R362">
        <v>426.24065000000002</v>
      </c>
      <c r="S362">
        <v>427.24792000000002</v>
      </c>
      <c r="T362">
        <v>19.437000000000001</v>
      </c>
      <c r="U362">
        <v>23749896.526453901</v>
      </c>
      <c r="V362">
        <v>35</v>
      </c>
      <c r="W362">
        <v>3</v>
      </c>
      <c r="X362">
        <v>0</v>
      </c>
      <c r="Y362">
        <v>39.200000000000003</v>
      </c>
      <c r="Z362">
        <v>7</v>
      </c>
      <c r="AB362" t="s">
        <v>2</v>
      </c>
      <c r="AC362" t="s">
        <v>2</v>
      </c>
      <c r="AD362" t="s">
        <v>1</v>
      </c>
      <c r="AE362" t="s">
        <v>0</v>
      </c>
      <c r="AF362">
        <v>22492076.8954347</v>
      </c>
      <c r="AG362">
        <v>22377525.843844701</v>
      </c>
      <c r="AH362">
        <v>23749896.526453901</v>
      </c>
      <c r="AI362">
        <v>77483.689754144507</v>
      </c>
      <c r="AJ362">
        <v>266823.54655662598</v>
      </c>
      <c r="AK362">
        <v>216580.068539</v>
      </c>
      <c r="AL362">
        <v>869645.74627857795</v>
      </c>
      <c r="AM362">
        <v>88036.528775174593</v>
      </c>
      <c r="AN362">
        <v>9358524.1729864106</v>
      </c>
      <c r="AO362">
        <v>8426659.3641504403</v>
      </c>
      <c r="AP362">
        <v>9331020.5299854409</v>
      </c>
      <c r="AQ362">
        <v>206401.58051281999</v>
      </c>
      <c r="AR362">
        <v>180909.17599479601</v>
      </c>
      <c r="AS362">
        <v>170859.75064007199</v>
      </c>
      <c r="AT362">
        <v>88139.747270729204</v>
      </c>
      <c r="AU362">
        <v>22492076.8954347</v>
      </c>
      <c r="AV362">
        <v>266823.54655662598</v>
      </c>
      <c r="AW362">
        <v>180909.17599479601</v>
      </c>
      <c r="AX362">
        <v>3.3289128058259698</v>
      </c>
      <c r="AY362">
        <v>80.576426254668903</v>
      </c>
      <c r="AZ362">
        <v>9.8472870276475195</v>
      </c>
      <c r="BA362">
        <v>1.2E-2</v>
      </c>
      <c r="BB362">
        <v>8.0000000000000002E-3</v>
      </c>
      <c r="BC362">
        <v>0.67800000000000005</v>
      </c>
      <c r="BD362">
        <v>-6.4</v>
      </c>
      <c r="BE362">
        <v>-6.96</v>
      </c>
      <c r="BF362">
        <v>-0.56000000000000005</v>
      </c>
      <c r="BG362" s="1">
        <v>6.1911325669017399E-5</v>
      </c>
      <c r="BH362" s="1">
        <v>2.51275884850521E-5</v>
      </c>
      <c r="BI362">
        <v>0.211008319247913</v>
      </c>
      <c r="BJ362">
        <v>3.7327958926821101E-4</v>
      </c>
      <c r="BK362">
        <v>1.0990635390791E-4</v>
      </c>
      <c r="BL362" s="1">
        <v>0.35073814819364801</v>
      </c>
      <c r="BM362" s="1">
        <v>6</v>
      </c>
      <c r="BN362" s="1">
        <v>5.6</v>
      </c>
      <c r="BO362" s="1">
        <v>5.6</v>
      </c>
      <c r="BQ362">
        <v>0.4</v>
      </c>
      <c r="BR362">
        <v>3</v>
      </c>
      <c r="BS362">
        <v>0</v>
      </c>
      <c r="BU362">
        <v>7.5</v>
      </c>
      <c r="BV362">
        <v>7.5</v>
      </c>
      <c r="BW362">
        <v>7.1</v>
      </c>
      <c r="BX362">
        <v>2.4</v>
      </c>
      <c r="BY362">
        <v>5.0999999999999996</v>
      </c>
      <c r="BZ362">
        <v>5.0999999999999996</v>
      </c>
    </row>
    <row r="363" spans="1:79" x14ac:dyDescent="0.3">
      <c r="A363">
        <v>1437</v>
      </c>
      <c r="B363" t="s">
        <v>9</v>
      </c>
      <c r="C363" t="s">
        <v>8</v>
      </c>
      <c r="F363" t="s">
        <v>340</v>
      </c>
      <c r="L363" t="s">
        <v>551</v>
      </c>
      <c r="M363" t="s">
        <v>4</v>
      </c>
      <c r="N363" t="s">
        <v>5</v>
      </c>
      <c r="O363" t="s">
        <v>3</v>
      </c>
      <c r="P363" t="s">
        <v>3</v>
      </c>
      <c r="Q363" t="s">
        <v>3</v>
      </c>
      <c r="R363">
        <v>441.33019000000002</v>
      </c>
      <c r="S363">
        <v>442.33744999999999</v>
      </c>
      <c r="T363">
        <v>17.606000000000002</v>
      </c>
      <c r="U363">
        <v>24066274.447728701</v>
      </c>
      <c r="V363">
        <v>0</v>
      </c>
      <c r="W363">
        <v>1</v>
      </c>
      <c r="X363">
        <v>0</v>
      </c>
      <c r="Y363">
        <v>56.2</v>
      </c>
      <c r="Z363">
        <v>45.6</v>
      </c>
      <c r="AB363" t="s">
        <v>2</v>
      </c>
      <c r="AC363" t="s">
        <v>2</v>
      </c>
      <c r="AD363" t="s">
        <v>1</v>
      </c>
      <c r="AE363" t="s">
        <v>0</v>
      </c>
      <c r="AF363">
        <v>22679476.388811599</v>
      </c>
      <c r="AG363">
        <v>24066274.447728701</v>
      </c>
      <c r="AH363">
        <v>21543977.672616199</v>
      </c>
      <c r="AI363">
        <v>447436.56853581202</v>
      </c>
      <c r="AJ363">
        <v>4773604.3268505698</v>
      </c>
      <c r="AK363">
        <v>2925718.7552810898</v>
      </c>
      <c r="AL363">
        <v>4334767.1570911603</v>
      </c>
      <c r="AM363">
        <v>632003.38934948295</v>
      </c>
      <c r="AN363">
        <v>13306698.41773</v>
      </c>
      <c r="AO363">
        <v>11369312.9036554</v>
      </c>
      <c r="AP363">
        <v>7479694.1252461104</v>
      </c>
      <c r="AQ363">
        <v>3109350.0216089999</v>
      </c>
      <c r="AR363">
        <v>5597099.6269971803</v>
      </c>
      <c r="AS363">
        <v>5579099.3952801898</v>
      </c>
      <c r="AT363">
        <v>462036.88092561299</v>
      </c>
      <c r="AU363">
        <v>22679476.388811599</v>
      </c>
      <c r="AV363">
        <v>4334767.1570911603</v>
      </c>
      <c r="AW363">
        <v>5579099.3952801898</v>
      </c>
      <c r="AX363">
        <v>5.54944262812446</v>
      </c>
      <c r="AY363">
        <v>24.068122706828099</v>
      </c>
      <c r="AZ363">
        <v>30.0541823250086</v>
      </c>
      <c r="BA363">
        <v>0.191</v>
      </c>
      <c r="BB363">
        <v>0.246</v>
      </c>
      <c r="BC363">
        <v>1.2869999999999999</v>
      </c>
      <c r="BD363">
        <v>-2.39</v>
      </c>
      <c r="BE363">
        <v>-2.02</v>
      </c>
      <c r="BF363">
        <v>0.36</v>
      </c>
      <c r="BG363">
        <v>3.2001852174690098E-4</v>
      </c>
      <c r="BH363">
        <v>5.3882138335958896E-4</v>
      </c>
      <c r="BI363">
        <v>0.72973428900662396</v>
      </c>
      <c r="BJ363">
        <v>1.4554079359262401E-3</v>
      </c>
      <c r="BK363">
        <v>1.40511365899457E-3</v>
      </c>
      <c r="BL363" s="1">
        <v>0.90934972864274199</v>
      </c>
      <c r="BM363" s="1">
        <v>3.7</v>
      </c>
      <c r="BN363">
        <v>4.0999999999999996</v>
      </c>
      <c r="BO363" s="1">
        <v>3.3</v>
      </c>
      <c r="BP363" s="1"/>
      <c r="BR363">
        <v>2.1</v>
      </c>
      <c r="BU363">
        <v>3.2</v>
      </c>
      <c r="BW363">
        <v>3</v>
      </c>
      <c r="BX363">
        <v>1.4</v>
      </c>
    </row>
    <row r="364" spans="1:79" x14ac:dyDescent="0.3">
      <c r="A364">
        <v>1441</v>
      </c>
      <c r="B364" t="s">
        <v>9</v>
      </c>
      <c r="F364" t="s">
        <v>340</v>
      </c>
      <c r="L364" t="s">
        <v>469</v>
      </c>
      <c r="M364" t="s">
        <v>4</v>
      </c>
      <c r="N364" t="s">
        <v>5</v>
      </c>
      <c r="O364" t="s">
        <v>3</v>
      </c>
      <c r="P364" t="s">
        <v>34</v>
      </c>
      <c r="Q364" t="s">
        <v>3</v>
      </c>
      <c r="R364">
        <v>368.25369000000001</v>
      </c>
      <c r="S364">
        <v>369.26096999999999</v>
      </c>
      <c r="T364">
        <v>25.477</v>
      </c>
      <c r="U364">
        <v>41620808.665265799</v>
      </c>
      <c r="V364">
        <v>2</v>
      </c>
      <c r="W364">
        <v>2</v>
      </c>
      <c r="X364">
        <v>0</v>
      </c>
      <c r="Y364">
        <v>55.7</v>
      </c>
      <c r="Z364">
        <v>7.8</v>
      </c>
      <c r="AB364" t="s">
        <v>2</v>
      </c>
      <c r="AC364" t="s">
        <v>2</v>
      </c>
      <c r="AD364" t="s">
        <v>1</v>
      </c>
      <c r="AE364" t="s">
        <v>0</v>
      </c>
      <c r="AF364">
        <v>14444309.7956494</v>
      </c>
      <c r="AG364">
        <v>41620808.665265799</v>
      </c>
      <c r="AH364">
        <v>28716107.168691099</v>
      </c>
      <c r="AI364">
        <v>1921016.9947675299</v>
      </c>
      <c r="AJ364">
        <v>20274768.0504102</v>
      </c>
      <c r="AK364">
        <v>18827321.423114501</v>
      </c>
      <c r="AL364">
        <v>18649643.027846199</v>
      </c>
      <c r="AM364">
        <v>2469224.3951849099</v>
      </c>
      <c r="AN364">
        <v>21207279.915862199</v>
      </c>
      <c r="AO364">
        <v>14407097.516677201</v>
      </c>
      <c r="AP364">
        <v>20201352.509421501</v>
      </c>
      <c r="AQ364">
        <v>7190985.5204533199</v>
      </c>
      <c r="AR364">
        <v>7355268.5512152398</v>
      </c>
      <c r="AS364">
        <v>9454807.0712485593</v>
      </c>
      <c r="AT364">
        <v>1677608.6441136701</v>
      </c>
      <c r="AU364">
        <v>28716107.168691099</v>
      </c>
      <c r="AV364">
        <v>18827321.423114501</v>
      </c>
      <c r="AW364">
        <v>7355268.5512152398</v>
      </c>
      <c r="AX364">
        <v>48.1025570130167</v>
      </c>
      <c r="AY364">
        <v>4.6305779028122096</v>
      </c>
      <c r="AZ364">
        <v>15.777665524783099</v>
      </c>
      <c r="BA364">
        <v>0.65600000000000003</v>
      </c>
      <c r="BB364">
        <v>0.25600000000000001</v>
      </c>
      <c r="BC364">
        <v>0.39100000000000001</v>
      </c>
      <c r="BD364">
        <v>-0.61</v>
      </c>
      <c r="BE364">
        <v>-1.97</v>
      </c>
      <c r="BF364">
        <v>-1.36</v>
      </c>
      <c r="BG364">
        <v>0.53821799035750395</v>
      </c>
      <c r="BH364">
        <v>1.0038395748383101E-2</v>
      </c>
      <c r="BI364">
        <v>3.5334850078246202E-2</v>
      </c>
      <c r="BJ364">
        <v>0.69707828298754204</v>
      </c>
      <c r="BK364">
        <v>1.7985642097978202E-2</v>
      </c>
      <c r="BL364" s="1">
        <v>8.1042507686464996E-2</v>
      </c>
      <c r="BM364" s="1">
        <v>3.3</v>
      </c>
      <c r="BN364">
        <v>4.7</v>
      </c>
      <c r="BO364" s="1">
        <v>0.9</v>
      </c>
      <c r="BP364" s="1">
        <v>1</v>
      </c>
      <c r="BQ364">
        <v>1.4</v>
      </c>
      <c r="BR364">
        <v>1.1000000000000001</v>
      </c>
      <c r="BS364">
        <v>1.8</v>
      </c>
      <c r="BU364">
        <v>3</v>
      </c>
      <c r="BV364">
        <v>4.5</v>
      </c>
      <c r="BW364">
        <v>4.8</v>
      </c>
      <c r="BX364">
        <v>2</v>
      </c>
      <c r="BY364">
        <v>1.6</v>
      </c>
      <c r="BZ364">
        <v>1.2</v>
      </c>
    </row>
    <row r="365" spans="1:79" x14ac:dyDescent="0.3">
      <c r="A365">
        <v>1490</v>
      </c>
      <c r="B365" t="s">
        <v>9</v>
      </c>
      <c r="C365" t="s">
        <v>8</v>
      </c>
      <c r="F365" t="s">
        <v>340</v>
      </c>
      <c r="L365" t="s">
        <v>550</v>
      </c>
      <c r="M365" t="s">
        <v>4</v>
      </c>
      <c r="N365" t="s">
        <v>5</v>
      </c>
      <c r="O365" t="s">
        <v>3</v>
      </c>
      <c r="P365" t="s">
        <v>34</v>
      </c>
      <c r="Q365" t="s">
        <v>3</v>
      </c>
      <c r="R365">
        <v>438.12085999999999</v>
      </c>
      <c r="S365">
        <v>439.12813</v>
      </c>
      <c r="T365">
        <v>15.75</v>
      </c>
      <c r="U365">
        <v>17680350.852316301</v>
      </c>
      <c r="V365">
        <v>56</v>
      </c>
      <c r="W365">
        <v>1</v>
      </c>
      <c r="X365">
        <v>0</v>
      </c>
      <c r="Y365">
        <v>67.5</v>
      </c>
      <c r="Z365">
        <v>47.6</v>
      </c>
      <c r="AB365" t="s">
        <v>2</v>
      </c>
      <c r="AC365" t="s">
        <v>2</v>
      </c>
      <c r="AD365" t="s">
        <v>1</v>
      </c>
      <c r="AE365" t="s">
        <v>0</v>
      </c>
      <c r="AF365">
        <v>1940595.39351468</v>
      </c>
      <c r="AG365">
        <v>1942511.11881112</v>
      </c>
      <c r="AH365">
        <v>2099063.3850297299</v>
      </c>
      <c r="AI365">
        <v>78775.683013159796</v>
      </c>
      <c r="AJ365">
        <v>7609428.5514221899</v>
      </c>
      <c r="AK365">
        <v>6422435.6973136105</v>
      </c>
      <c r="AL365">
        <v>6337933.3117935201</v>
      </c>
      <c r="AM365">
        <v>82295.410191197196</v>
      </c>
      <c r="AN365">
        <v>8580116.10906725</v>
      </c>
      <c r="AO365">
        <v>7624046.3748556301</v>
      </c>
      <c r="AP365">
        <v>8579447.9812006205</v>
      </c>
      <c r="AQ365">
        <v>13698672.221640101</v>
      </c>
      <c r="AR365">
        <v>17665081.760092799</v>
      </c>
      <c r="AS365">
        <v>17680350.852316301</v>
      </c>
      <c r="AT365">
        <v>82630.018786477303</v>
      </c>
      <c r="AU365">
        <v>1942511.11881112</v>
      </c>
      <c r="AV365">
        <v>6422435.6973136105</v>
      </c>
      <c r="AW365">
        <v>17665081.760092799</v>
      </c>
      <c r="AX365">
        <v>4.5607310395959697</v>
      </c>
      <c r="AY365">
        <v>10.470810243495601</v>
      </c>
      <c r="AZ365">
        <v>14.0348863425952</v>
      </c>
      <c r="BA365">
        <v>3.306</v>
      </c>
      <c r="BB365">
        <v>9.0939999999999994</v>
      </c>
      <c r="BC365">
        <v>2.7509999999999999</v>
      </c>
      <c r="BD365">
        <v>1.73</v>
      </c>
      <c r="BE365">
        <v>3.18</v>
      </c>
      <c r="BF365">
        <v>1.46</v>
      </c>
      <c r="BG365" s="1">
        <v>1.9753020816803998E-5</v>
      </c>
      <c r="BH365" s="1">
        <v>9.8867826414661408E-7</v>
      </c>
      <c r="BI365">
        <v>1.3784150609419399E-4</v>
      </c>
      <c r="BJ365">
        <v>1.52582768347161E-4</v>
      </c>
      <c r="BK365" s="1">
        <v>9.4781926931179602E-6</v>
      </c>
      <c r="BL365">
        <v>8.5893930890354703E-4</v>
      </c>
      <c r="BM365">
        <v>2.9</v>
      </c>
      <c r="BN365">
        <v>2.5</v>
      </c>
      <c r="BO365">
        <v>3.6</v>
      </c>
      <c r="BQ365">
        <v>5.4</v>
      </c>
      <c r="BR365">
        <v>3.9</v>
      </c>
      <c r="BS365">
        <v>4.2</v>
      </c>
      <c r="BU365">
        <v>7.9</v>
      </c>
      <c r="BV365">
        <v>7.5</v>
      </c>
      <c r="BW365">
        <v>6.8</v>
      </c>
      <c r="BX365">
        <v>6</v>
      </c>
      <c r="BY365">
        <v>5.6</v>
      </c>
      <c r="BZ365">
        <v>6</v>
      </c>
    </row>
    <row r="366" spans="1:79" x14ac:dyDescent="0.3">
      <c r="A366">
        <v>1530</v>
      </c>
      <c r="B366" t="s">
        <v>9</v>
      </c>
      <c r="C366" t="s">
        <v>8</v>
      </c>
      <c r="F366" t="s">
        <v>340</v>
      </c>
      <c r="L366" t="s">
        <v>549</v>
      </c>
      <c r="M366" t="s">
        <v>4</v>
      </c>
      <c r="N366" t="s">
        <v>34</v>
      </c>
      <c r="O366" t="s">
        <v>3</v>
      </c>
      <c r="P366" t="s">
        <v>34</v>
      </c>
      <c r="Q366" t="s">
        <v>3</v>
      </c>
      <c r="R366">
        <v>411.05002999999999</v>
      </c>
      <c r="S366">
        <v>412.05730999999997</v>
      </c>
      <c r="T366">
        <v>20.678000000000001</v>
      </c>
      <c r="U366">
        <v>15769125.802661801</v>
      </c>
      <c r="V366">
        <v>19</v>
      </c>
      <c r="W366">
        <v>1</v>
      </c>
      <c r="X366">
        <v>0</v>
      </c>
      <c r="Y366">
        <v>32.5</v>
      </c>
      <c r="Z366">
        <v>38.1</v>
      </c>
      <c r="AB366" t="s">
        <v>2</v>
      </c>
      <c r="AC366" t="s">
        <v>2</v>
      </c>
      <c r="AD366" t="s">
        <v>1</v>
      </c>
      <c r="AE366" t="s">
        <v>0</v>
      </c>
      <c r="AF366">
        <v>9573030.6237641908</v>
      </c>
      <c r="AG366">
        <v>9369732.5807422698</v>
      </c>
      <c r="AH366">
        <v>9651016.0129601397</v>
      </c>
      <c r="AI366">
        <v>102700.549093724</v>
      </c>
      <c r="AJ366">
        <v>14095751.1060357</v>
      </c>
      <c r="AK366">
        <v>15758403.282664901</v>
      </c>
      <c r="AL366">
        <v>15769125.802661801</v>
      </c>
      <c r="AM366">
        <v>109122.345527112</v>
      </c>
      <c r="AN366">
        <v>9607337.5045402292</v>
      </c>
      <c r="AO366">
        <v>8891176.1124848295</v>
      </c>
      <c r="AP366">
        <v>8461587.0682356395</v>
      </c>
      <c r="AQ366">
        <v>2235832.4612824102</v>
      </c>
      <c r="AR366">
        <v>2219158.4101878898</v>
      </c>
      <c r="AS366">
        <v>2602922.4794968399</v>
      </c>
      <c r="AT366">
        <v>103676.44605830801</v>
      </c>
      <c r="AU366">
        <v>9573030.6237641908</v>
      </c>
      <c r="AV366">
        <v>15758403.282664901</v>
      </c>
      <c r="AW366">
        <v>2235832.4612824102</v>
      </c>
      <c r="AX366">
        <v>1.5236126609673499</v>
      </c>
      <c r="AY366">
        <v>6.3325757757381904</v>
      </c>
      <c r="AZ366">
        <v>9.2199990011289295</v>
      </c>
      <c r="BA366">
        <v>1.6459999999999999</v>
      </c>
      <c r="BB366">
        <v>0.23400000000000001</v>
      </c>
      <c r="BC366">
        <v>0.14199999999999999</v>
      </c>
      <c r="BD366">
        <v>0.72</v>
      </c>
      <c r="BE366">
        <v>-2.1</v>
      </c>
      <c r="BF366">
        <v>-2.82</v>
      </c>
      <c r="BG366">
        <v>2.8639060274393601E-4</v>
      </c>
      <c r="BH366" s="1">
        <v>6.6046617175352704E-7</v>
      </c>
      <c r="BI366" s="1">
        <v>1.3563362966095801E-7</v>
      </c>
      <c r="BJ366">
        <v>1.33236719049281E-3</v>
      </c>
      <c r="BK366" s="1">
        <v>7.5565422016896403E-6</v>
      </c>
      <c r="BL366" s="1">
        <v>8.0475953598835304E-6</v>
      </c>
      <c r="BM366">
        <v>3.5</v>
      </c>
      <c r="BN366">
        <v>5</v>
      </c>
      <c r="BO366">
        <v>3.5</v>
      </c>
      <c r="BQ366">
        <v>6</v>
      </c>
      <c r="BR366">
        <v>6</v>
      </c>
      <c r="BS366">
        <v>6</v>
      </c>
      <c r="BU366">
        <v>8.3000000000000007</v>
      </c>
      <c r="BV366">
        <v>7.1</v>
      </c>
      <c r="BW366">
        <v>8.3000000000000007</v>
      </c>
      <c r="BX366">
        <v>3.3</v>
      </c>
      <c r="BY366">
        <v>5.5</v>
      </c>
      <c r="BZ366">
        <v>4.8</v>
      </c>
    </row>
    <row r="367" spans="1:79" x14ac:dyDescent="0.3">
      <c r="A367">
        <v>1533</v>
      </c>
      <c r="B367" t="s">
        <v>9</v>
      </c>
      <c r="F367" t="s">
        <v>340</v>
      </c>
      <c r="L367" t="s">
        <v>548</v>
      </c>
      <c r="M367" t="s">
        <v>4</v>
      </c>
      <c r="N367" t="s">
        <v>5</v>
      </c>
      <c r="O367" t="s">
        <v>3</v>
      </c>
      <c r="P367" t="s">
        <v>34</v>
      </c>
      <c r="Q367" t="s">
        <v>3</v>
      </c>
      <c r="R367">
        <v>499.29388999999998</v>
      </c>
      <c r="S367">
        <v>500.30115999999998</v>
      </c>
      <c r="T367">
        <v>18.402000000000001</v>
      </c>
      <c r="U367">
        <v>22388670.229673401</v>
      </c>
      <c r="V367">
        <v>22</v>
      </c>
      <c r="W367">
        <v>2</v>
      </c>
      <c r="X367">
        <v>0</v>
      </c>
      <c r="Y367">
        <v>31.5</v>
      </c>
      <c r="Z367">
        <v>6.6</v>
      </c>
      <c r="AB367" t="s">
        <v>2</v>
      </c>
      <c r="AC367" t="s">
        <v>2</v>
      </c>
      <c r="AD367" t="s">
        <v>1</v>
      </c>
      <c r="AE367" t="s">
        <v>0</v>
      </c>
      <c r="AF367">
        <v>22388670.229673401</v>
      </c>
      <c r="AG367">
        <v>21960478.8808388</v>
      </c>
      <c r="AH367">
        <v>20560633.1121131</v>
      </c>
      <c r="AI367">
        <v>97334.476823645295</v>
      </c>
      <c r="AJ367">
        <v>5897198.7005919404</v>
      </c>
      <c r="AK367">
        <v>5450420.8232926596</v>
      </c>
      <c r="AL367">
        <v>5714647.1282425905</v>
      </c>
      <c r="AM367">
        <v>124178.269893894</v>
      </c>
      <c r="AN367">
        <v>10498671.984861599</v>
      </c>
      <c r="AO367">
        <v>9165592.3612300195</v>
      </c>
      <c r="AP367">
        <v>10748729.610388501</v>
      </c>
      <c r="AQ367">
        <v>139860.56272024399</v>
      </c>
      <c r="AR367">
        <v>157246.26423685599</v>
      </c>
      <c r="AS367">
        <v>153042.13541584599</v>
      </c>
      <c r="AT367">
        <v>129752.34221559799</v>
      </c>
      <c r="AU367">
        <v>21960478.8808388</v>
      </c>
      <c r="AV367">
        <v>5714647.1282425905</v>
      </c>
      <c r="AW367">
        <v>153042.13541584599</v>
      </c>
      <c r="AX367">
        <v>4.4188511347832096</v>
      </c>
      <c r="AY367">
        <v>3.9495876954463198</v>
      </c>
      <c r="AZ367" s="1">
        <v>6.0452888704355203</v>
      </c>
      <c r="BA367" s="1">
        <v>0.26</v>
      </c>
      <c r="BB367">
        <v>7.0000000000000001E-3</v>
      </c>
      <c r="BC367">
        <v>2.7E-2</v>
      </c>
      <c r="BD367">
        <v>-1.94</v>
      </c>
      <c r="BE367">
        <v>-7.16</v>
      </c>
      <c r="BF367">
        <v>-5.22</v>
      </c>
      <c r="BG367" s="1">
        <v>2.13818857064396E-7</v>
      </c>
      <c r="BH367" s="1">
        <v>6.4170890823333998E-14</v>
      </c>
      <c r="BI367" s="1">
        <v>6.5059069243034199E-14</v>
      </c>
      <c r="BJ367" s="1">
        <v>6.3895941665813001E-6</v>
      </c>
      <c r="BK367" s="1">
        <v>5.4543036753784699E-12</v>
      </c>
      <c r="BL367" s="1">
        <v>2.2195985790081799E-11</v>
      </c>
      <c r="BM367">
        <v>6</v>
      </c>
      <c r="BN367">
        <v>6</v>
      </c>
      <c r="BO367">
        <v>5.6</v>
      </c>
      <c r="BQ367">
        <v>4.2</v>
      </c>
      <c r="BR367">
        <v>4.2</v>
      </c>
      <c r="BS367">
        <v>3.9</v>
      </c>
      <c r="BU367">
        <v>8.3000000000000007</v>
      </c>
      <c r="BV367">
        <v>8.3000000000000007</v>
      </c>
      <c r="BW367">
        <v>6.8</v>
      </c>
    </row>
    <row r="368" spans="1:79" x14ac:dyDescent="0.3">
      <c r="A368">
        <v>1591</v>
      </c>
      <c r="B368" t="s">
        <v>9</v>
      </c>
      <c r="C368" t="s">
        <v>8</v>
      </c>
      <c r="F368" t="s">
        <v>340</v>
      </c>
      <c r="L368" t="s">
        <v>547</v>
      </c>
      <c r="M368" t="s">
        <v>4</v>
      </c>
      <c r="N368" t="s">
        <v>34</v>
      </c>
      <c r="O368" t="s">
        <v>3</v>
      </c>
      <c r="P368" t="s">
        <v>3</v>
      </c>
      <c r="Q368" t="s">
        <v>3</v>
      </c>
      <c r="R368">
        <v>536.35609999999997</v>
      </c>
      <c r="S368">
        <v>554.38976000000002</v>
      </c>
      <c r="T368">
        <v>23.318999999999999</v>
      </c>
      <c r="U368">
        <v>30342568.072201699</v>
      </c>
      <c r="V368">
        <v>0</v>
      </c>
      <c r="W368">
        <v>1</v>
      </c>
      <c r="X368">
        <v>0</v>
      </c>
      <c r="Y368">
        <v>41</v>
      </c>
      <c r="Z368">
        <v>59.4</v>
      </c>
      <c r="AB368" t="s">
        <v>2</v>
      </c>
      <c r="AC368" t="s">
        <v>2</v>
      </c>
      <c r="AD368" t="s">
        <v>1</v>
      </c>
      <c r="AE368" t="s">
        <v>185</v>
      </c>
      <c r="AF368">
        <v>30342568.072201699</v>
      </c>
      <c r="AG368">
        <v>27354074.9572258</v>
      </c>
      <c r="AH368">
        <v>29045069.2252785</v>
      </c>
      <c r="AI368">
        <v>92441.196152560398</v>
      </c>
      <c r="AJ368">
        <v>12227548.318470201</v>
      </c>
      <c r="AK368">
        <v>13177075.903200399</v>
      </c>
      <c r="AL368">
        <v>13073325.31301</v>
      </c>
      <c r="AM368">
        <v>196696.99654044799</v>
      </c>
      <c r="AN368">
        <v>17907048.350761998</v>
      </c>
      <c r="AO368">
        <v>17700829.710231401</v>
      </c>
      <c r="AP368">
        <v>17043652.912378799</v>
      </c>
      <c r="AQ368">
        <v>6008790.3647209797</v>
      </c>
      <c r="AR368">
        <v>7245261.3188993502</v>
      </c>
      <c r="AS368">
        <v>5848744.2622297099</v>
      </c>
      <c r="AT368">
        <v>119916.119907865</v>
      </c>
      <c r="AU368">
        <v>29045069.2252785</v>
      </c>
      <c r="AV368">
        <v>13073325.31301</v>
      </c>
      <c r="AW368">
        <v>6008790.3647209797</v>
      </c>
      <c r="AX368">
        <v>5.1828281904975499</v>
      </c>
      <c r="AY368">
        <v>4.0608937822222</v>
      </c>
      <c r="AZ368">
        <v>12.002626442585701</v>
      </c>
      <c r="BA368" s="1">
        <v>0.45</v>
      </c>
      <c r="BB368">
        <v>0.20699999999999999</v>
      </c>
      <c r="BC368">
        <v>0.46</v>
      </c>
      <c r="BD368">
        <v>-1.1499999999999999</v>
      </c>
      <c r="BE368">
        <v>-2.27</v>
      </c>
      <c r="BF368">
        <v>-1.1200000000000001</v>
      </c>
      <c r="BG368" s="1">
        <v>3.3635636887519E-5</v>
      </c>
      <c r="BH368" s="1">
        <v>1.0105004786265E-6</v>
      </c>
      <c r="BI368" s="1">
        <v>7.7096604518489501E-5</v>
      </c>
      <c r="BJ368">
        <v>2.3066046468593401E-4</v>
      </c>
      <c r="BK368" s="1">
        <v>9.5667382064118208E-6</v>
      </c>
      <c r="BL368" s="1">
        <v>5.6062788436713395E-4</v>
      </c>
      <c r="BM368" s="1">
        <v>5.0999999999999996</v>
      </c>
      <c r="BN368">
        <v>4.7</v>
      </c>
      <c r="BO368" s="1">
        <v>4.3</v>
      </c>
      <c r="BP368" s="1"/>
      <c r="BQ368">
        <v>4.8</v>
      </c>
      <c r="BR368">
        <v>4.5</v>
      </c>
      <c r="BS368">
        <v>4.8</v>
      </c>
      <c r="BU368">
        <v>6.7</v>
      </c>
      <c r="BV368">
        <v>7.5</v>
      </c>
      <c r="BW368">
        <v>7.1</v>
      </c>
      <c r="BX368">
        <v>2.2999999999999998</v>
      </c>
      <c r="BY368">
        <v>3.1</v>
      </c>
      <c r="BZ368">
        <v>2.2999999999999998</v>
      </c>
    </row>
    <row r="369" spans="1:79" x14ac:dyDescent="0.3">
      <c r="A369">
        <v>1622</v>
      </c>
      <c r="B369" t="s">
        <v>9</v>
      </c>
      <c r="C369" t="s">
        <v>8</v>
      </c>
      <c r="F369" t="s">
        <v>340</v>
      </c>
      <c r="L369" t="s">
        <v>546</v>
      </c>
      <c r="M369" t="s">
        <v>5</v>
      </c>
      <c r="N369" t="s">
        <v>34</v>
      </c>
      <c r="O369" t="s">
        <v>3</v>
      </c>
      <c r="P369" t="s">
        <v>34</v>
      </c>
      <c r="Q369" t="s">
        <v>34</v>
      </c>
      <c r="R369">
        <v>374.20934</v>
      </c>
      <c r="S369">
        <v>375.21661</v>
      </c>
      <c r="T369">
        <v>16.59</v>
      </c>
      <c r="U369">
        <v>17027467.6228167</v>
      </c>
      <c r="V369">
        <v>2</v>
      </c>
      <c r="W369">
        <v>2</v>
      </c>
      <c r="X369">
        <v>0</v>
      </c>
      <c r="Y369">
        <v>48.1</v>
      </c>
      <c r="Z369">
        <v>61.5</v>
      </c>
      <c r="AB369" t="s">
        <v>28</v>
      </c>
      <c r="AC369" t="s">
        <v>2</v>
      </c>
      <c r="AD369" t="s">
        <v>1</v>
      </c>
      <c r="AE369" t="s">
        <v>0</v>
      </c>
      <c r="AF369">
        <v>11251990.592042301</v>
      </c>
      <c r="AG369">
        <v>12771633.7854679</v>
      </c>
      <c r="AH369">
        <v>13639104.1545051</v>
      </c>
      <c r="AI369">
        <v>74305.339086424399</v>
      </c>
      <c r="AJ369">
        <v>16776190.5582327</v>
      </c>
      <c r="AK369">
        <v>15947592.9667011</v>
      </c>
      <c r="AL369">
        <v>17027467.6228167</v>
      </c>
      <c r="AM369">
        <v>82132.775477502597</v>
      </c>
      <c r="AN369">
        <v>12651824.6153113</v>
      </c>
      <c r="AO369">
        <v>11262853.8298089</v>
      </c>
      <c r="AP369">
        <v>13275979.7036003</v>
      </c>
      <c r="AQ369">
        <v>8318665.7063833</v>
      </c>
      <c r="AR369">
        <v>9499869.5485923197</v>
      </c>
      <c r="AS369">
        <v>11384251.5056061</v>
      </c>
      <c r="AT369">
        <v>79534.594214709607</v>
      </c>
      <c r="AU369">
        <v>12771633.7854679</v>
      </c>
      <c r="AV369">
        <v>16776190.5582327</v>
      </c>
      <c r="AW369">
        <v>9499869.5485923197</v>
      </c>
      <c r="AX369">
        <v>9.6247434205832594</v>
      </c>
      <c r="AY369">
        <v>3.40738829183337</v>
      </c>
      <c r="AZ369" s="1">
        <v>15.883849986402099</v>
      </c>
      <c r="BA369" s="1">
        <v>1.3140000000000001</v>
      </c>
      <c r="BB369">
        <v>0.74399999999999999</v>
      </c>
      <c r="BC369">
        <v>0.56599999999999995</v>
      </c>
      <c r="BD369">
        <v>0.39</v>
      </c>
      <c r="BE369">
        <v>-0.43</v>
      </c>
      <c r="BF369">
        <v>-0.82</v>
      </c>
      <c r="BG369">
        <v>4.45055152648983E-2</v>
      </c>
      <c r="BH369">
        <v>6.0034755074853299E-2</v>
      </c>
      <c r="BI369">
        <v>2.1741417407422602E-3</v>
      </c>
      <c r="BJ369">
        <v>9.2249312099217703E-2</v>
      </c>
      <c r="BK369">
        <v>9.0560901723083898E-2</v>
      </c>
      <c r="BL369" s="1">
        <v>8.1287089375331693E-3</v>
      </c>
      <c r="BM369" s="1">
        <v>4.5</v>
      </c>
      <c r="BN369">
        <v>5.2</v>
      </c>
      <c r="BO369">
        <v>5.2</v>
      </c>
      <c r="BP369" s="1"/>
      <c r="BQ369">
        <v>5.2</v>
      </c>
      <c r="BR369">
        <v>6</v>
      </c>
      <c r="BS369">
        <v>5.2</v>
      </c>
      <c r="BU369">
        <v>8.1</v>
      </c>
      <c r="BV369">
        <v>7.8</v>
      </c>
      <c r="BW369">
        <v>7.8</v>
      </c>
      <c r="BX369">
        <v>5.4</v>
      </c>
      <c r="BY369">
        <v>4.5999999999999996</v>
      </c>
      <c r="BZ369">
        <v>5.2</v>
      </c>
    </row>
    <row r="370" spans="1:79" x14ac:dyDescent="0.3">
      <c r="A370">
        <v>1625</v>
      </c>
      <c r="B370" t="s">
        <v>9</v>
      </c>
      <c r="C370" t="s">
        <v>8</v>
      </c>
      <c r="F370" t="s">
        <v>340</v>
      </c>
      <c r="L370" t="s">
        <v>545</v>
      </c>
      <c r="M370" t="s">
        <v>4</v>
      </c>
      <c r="N370" t="s">
        <v>5</v>
      </c>
      <c r="O370" t="s">
        <v>3</v>
      </c>
      <c r="P370" t="s">
        <v>34</v>
      </c>
      <c r="Q370" t="s">
        <v>3</v>
      </c>
      <c r="R370">
        <v>236.14142000000001</v>
      </c>
      <c r="S370">
        <v>237.14869999999999</v>
      </c>
      <c r="T370">
        <v>17.672000000000001</v>
      </c>
      <c r="U370">
        <v>36479405.117794499</v>
      </c>
      <c r="V370">
        <v>57</v>
      </c>
      <c r="W370">
        <v>3</v>
      </c>
      <c r="X370">
        <v>0</v>
      </c>
      <c r="Y370">
        <v>52.5</v>
      </c>
      <c r="Z370">
        <v>62.8</v>
      </c>
      <c r="AB370" t="s">
        <v>2</v>
      </c>
      <c r="AC370" t="s">
        <v>2</v>
      </c>
      <c r="AD370" t="s">
        <v>1</v>
      </c>
      <c r="AE370" t="s">
        <v>0</v>
      </c>
      <c r="AF370">
        <v>33364963.9011898</v>
      </c>
      <c r="AG370">
        <v>26175073.921376199</v>
      </c>
      <c r="AH370">
        <v>36479405.117794499</v>
      </c>
      <c r="AI370">
        <v>2515128.90669803</v>
      </c>
      <c r="AJ370">
        <v>12778873.2062514</v>
      </c>
      <c r="AK370">
        <v>12185008.2848473</v>
      </c>
      <c r="AL370">
        <v>12097746.0679837</v>
      </c>
      <c r="AM370">
        <v>2546539.12907551</v>
      </c>
      <c r="AN370">
        <v>20823087.477733102</v>
      </c>
      <c r="AO370">
        <v>22418142.345553901</v>
      </c>
      <c r="AP370">
        <v>17961499.178866901</v>
      </c>
      <c r="AQ370">
        <v>7844704.1417038199</v>
      </c>
      <c r="AR370">
        <v>9140054.5614794791</v>
      </c>
      <c r="AS370">
        <v>9485098.5957303792</v>
      </c>
      <c r="AT370">
        <v>2207685.1309211701</v>
      </c>
      <c r="AU370">
        <v>33364963.9011898</v>
      </c>
      <c r="AV370">
        <v>12185008.2848473</v>
      </c>
      <c r="AW370">
        <v>9140054.5614794791</v>
      </c>
      <c r="AX370">
        <v>16.5115985956574</v>
      </c>
      <c r="AY370" s="1">
        <v>3.0001562963253501</v>
      </c>
      <c r="AZ370" s="1">
        <v>9.8020011064262</v>
      </c>
      <c r="BA370">
        <v>0.36499999999999999</v>
      </c>
      <c r="BB370">
        <v>0.27400000000000002</v>
      </c>
      <c r="BC370">
        <v>0.75</v>
      </c>
      <c r="BD370">
        <v>-1.45</v>
      </c>
      <c r="BE370">
        <v>-1.87</v>
      </c>
      <c r="BF370">
        <v>-0.41</v>
      </c>
      <c r="BG370">
        <v>1.4821430173062001E-4</v>
      </c>
      <c r="BH370" s="1">
        <v>2.49748647414005E-5</v>
      </c>
      <c r="BI370">
        <v>2.70827075583485E-2</v>
      </c>
      <c r="BJ370">
        <v>7.6518203188544697E-4</v>
      </c>
      <c r="BK370">
        <v>1.0947226579367599E-4</v>
      </c>
      <c r="BL370">
        <v>6.4388272208988906E-2</v>
      </c>
      <c r="BM370">
        <v>3.9</v>
      </c>
      <c r="BN370">
        <v>5.0999999999999996</v>
      </c>
      <c r="BO370">
        <v>4.3</v>
      </c>
      <c r="BU370">
        <v>5</v>
      </c>
      <c r="BV370">
        <v>4.5999999999999996</v>
      </c>
      <c r="BW370">
        <v>4.5999999999999996</v>
      </c>
    </row>
    <row r="371" spans="1:79" x14ac:dyDescent="0.3">
      <c r="A371">
        <v>1638</v>
      </c>
      <c r="B371" t="s">
        <v>9</v>
      </c>
      <c r="C371" t="s">
        <v>8</v>
      </c>
      <c r="F371" t="s">
        <v>340</v>
      </c>
      <c r="L371" t="s">
        <v>544</v>
      </c>
      <c r="M371" t="s">
        <v>4</v>
      </c>
      <c r="N371" t="s">
        <v>5</v>
      </c>
      <c r="O371" t="s">
        <v>3</v>
      </c>
      <c r="P371" t="s">
        <v>34</v>
      </c>
      <c r="Q371" t="s">
        <v>3</v>
      </c>
      <c r="R371">
        <v>432.14202999999998</v>
      </c>
      <c r="S371">
        <v>433.14931000000001</v>
      </c>
      <c r="T371">
        <v>21.577999999999999</v>
      </c>
      <c r="U371">
        <v>17925266.934698202</v>
      </c>
      <c r="V371">
        <v>109</v>
      </c>
      <c r="W371">
        <v>6</v>
      </c>
      <c r="X371">
        <v>0</v>
      </c>
      <c r="Y371">
        <v>63.7</v>
      </c>
      <c r="Z371">
        <v>43.2</v>
      </c>
      <c r="AB371" t="s">
        <v>2</v>
      </c>
      <c r="AC371" t="s">
        <v>2</v>
      </c>
      <c r="AD371" t="s">
        <v>1</v>
      </c>
      <c r="AE371" t="s">
        <v>0</v>
      </c>
      <c r="AF371">
        <v>16930394.441256501</v>
      </c>
      <c r="AG371">
        <v>17605865.695000701</v>
      </c>
      <c r="AH371">
        <v>17925266.934698202</v>
      </c>
      <c r="AI371">
        <v>124066.357487883</v>
      </c>
      <c r="AJ371">
        <v>5678320.3339175005</v>
      </c>
      <c r="AK371">
        <v>4997515.7795147803</v>
      </c>
      <c r="AL371">
        <v>5181505.42903753</v>
      </c>
      <c r="AM371">
        <v>199237.292991795</v>
      </c>
      <c r="AN371">
        <v>8968545.1809356809</v>
      </c>
      <c r="AO371">
        <v>8284529.3512687096</v>
      </c>
      <c r="AP371">
        <v>8224692.7862324901</v>
      </c>
      <c r="AQ371">
        <v>822423.87171255099</v>
      </c>
      <c r="AR371">
        <v>645168.74525158899</v>
      </c>
      <c r="AS371">
        <v>831006.87778739305</v>
      </c>
      <c r="AT371">
        <v>83825.161720064105</v>
      </c>
      <c r="AU371">
        <v>17605865.695000701</v>
      </c>
      <c r="AV371">
        <v>5181505.42903753</v>
      </c>
      <c r="AW371">
        <v>822423.87171255099</v>
      </c>
      <c r="AX371">
        <v>2.9046724899755998</v>
      </c>
      <c r="AY371">
        <v>6.6627257281100203</v>
      </c>
      <c r="AZ371">
        <v>13.6914429172291</v>
      </c>
      <c r="BA371">
        <v>0.29399999999999998</v>
      </c>
      <c r="BB371">
        <v>4.7E-2</v>
      </c>
      <c r="BC371">
        <v>0.159</v>
      </c>
      <c r="BD371">
        <v>-1.76</v>
      </c>
      <c r="BE371">
        <v>-4.42</v>
      </c>
      <c r="BF371">
        <v>-2.66</v>
      </c>
      <c r="BG371" s="1">
        <v>9.4613994237047194E-6</v>
      </c>
      <c r="BH371" s="1">
        <v>3.6273945847042903E-8</v>
      </c>
      <c r="BI371" s="1">
        <v>7.7171090340222303E-7</v>
      </c>
      <c r="BJ371" s="1">
        <v>8.4206454870971997E-5</v>
      </c>
      <c r="BK371" s="1">
        <v>9.581002212760881E-7</v>
      </c>
      <c r="BL371" s="1">
        <v>2.2249186186821799E-5</v>
      </c>
      <c r="BM371">
        <v>6</v>
      </c>
      <c r="BN371">
        <v>5.6</v>
      </c>
      <c r="BO371">
        <v>5.6</v>
      </c>
      <c r="BP371">
        <v>4.9000000000000004</v>
      </c>
      <c r="BQ371">
        <v>5</v>
      </c>
      <c r="BR371">
        <v>3.6</v>
      </c>
      <c r="BS371">
        <v>4.2</v>
      </c>
      <c r="BU371">
        <v>8</v>
      </c>
      <c r="BV371">
        <v>8.8000000000000007</v>
      </c>
      <c r="BW371">
        <v>7.7</v>
      </c>
      <c r="BX371">
        <v>2.2999999999999998</v>
      </c>
      <c r="BY371">
        <v>1.9</v>
      </c>
      <c r="BZ371">
        <v>3.8</v>
      </c>
    </row>
    <row r="372" spans="1:79" x14ac:dyDescent="0.3">
      <c r="A372">
        <v>1685</v>
      </c>
      <c r="B372" t="s">
        <v>9</v>
      </c>
      <c r="C372" t="s">
        <v>8</v>
      </c>
      <c r="F372" t="s">
        <v>340</v>
      </c>
      <c r="L372" t="s">
        <v>543</v>
      </c>
      <c r="M372" t="s">
        <v>4</v>
      </c>
      <c r="N372" t="s">
        <v>34</v>
      </c>
      <c r="O372" t="s">
        <v>3</v>
      </c>
      <c r="P372" t="s">
        <v>34</v>
      </c>
      <c r="Q372" t="s">
        <v>3</v>
      </c>
      <c r="R372">
        <v>482.34568999999999</v>
      </c>
      <c r="S372">
        <v>483.35297000000003</v>
      </c>
      <c r="T372">
        <v>19.015000000000001</v>
      </c>
      <c r="U372">
        <v>34481421.6110605</v>
      </c>
      <c r="V372">
        <v>1</v>
      </c>
      <c r="W372">
        <v>1</v>
      </c>
      <c r="X372">
        <v>0</v>
      </c>
      <c r="Y372">
        <v>89.1</v>
      </c>
      <c r="Z372">
        <v>55.4</v>
      </c>
      <c r="AB372" t="s">
        <v>2</v>
      </c>
      <c r="AC372" t="s">
        <v>2</v>
      </c>
      <c r="AD372" t="s">
        <v>1</v>
      </c>
      <c r="AE372" t="s">
        <v>0</v>
      </c>
      <c r="AF372">
        <v>34481421.6110605</v>
      </c>
      <c r="AG372">
        <v>32086020.797210399</v>
      </c>
      <c r="AH372">
        <v>31626957.583158899</v>
      </c>
      <c r="AI372">
        <v>456507.65934122301</v>
      </c>
      <c r="AJ372">
        <v>5173963.6904620798</v>
      </c>
      <c r="AK372">
        <v>5266668.2699326398</v>
      </c>
      <c r="AL372">
        <v>5098676.6666570101</v>
      </c>
      <c r="AM372">
        <v>803029.27976303105</v>
      </c>
      <c r="AN372">
        <v>17191546.748525299</v>
      </c>
      <c r="AO372">
        <v>18508119.811598599</v>
      </c>
      <c r="AP372">
        <v>17180187.882210098</v>
      </c>
      <c r="AQ372">
        <v>7819094.4448481696</v>
      </c>
      <c r="AR372">
        <v>6365796.8124594102</v>
      </c>
      <c r="AS372">
        <v>7377274.7406686898</v>
      </c>
      <c r="AT372">
        <v>646572.87841449794</v>
      </c>
      <c r="AU372">
        <v>32086020.797210399</v>
      </c>
      <c r="AV372">
        <v>5173963.6904620798</v>
      </c>
      <c r="AW372">
        <v>7377274.7406686898</v>
      </c>
      <c r="AX372">
        <v>4.6829212173620203</v>
      </c>
      <c r="AY372">
        <v>1.62451544746148</v>
      </c>
      <c r="AZ372" s="1">
        <v>10.3657145066921</v>
      </c>
      <c r="BA372" s="1">
        <v>0.161</v>
      </c>
      <c r="BB372">
        <v>0.23</v>
      </c>
      <c r="BC372" s="1">
        <v>1.4259999999999999</v>
      </c>
      <c r="BD372" s="1">
        <v>-2.63</v>
      </c>
      <c r="BE372">
        <v>-2.12</v>
      </c>
      <c r="BF372">
        <v>0.51</v>
      </c>
      <c r="BG372" s="1">
        <v>1.9932685679790999E-7</v>
      </c>
      <c r="BH372" s="1">
        <v>5.6199975650983405E-7</v>
      </c>
      <c r="BI372">
        <v>2.5860657150214E-3</v>
      </c>
      <c r="BJ372" s="1">
        <v>6.0447714943010697E-6</v>
      </c>
      <c r="BK372" s="1">
        <v>6.9005400753829199E-6</v>
      </c>
      <c r="BL372">
        <v>9.3280643500419508E-3</v>
      </c>
      <c r="BM372">
        <v>3.2</v>
      </c>
      <c r="BN372">
        <v>5.0999999999999996</v>
      </c>
      <c r="BO372">
        <v>3.6</v>
      </c>
      <c r="BQ372">
        <v>1.2</v>
      </c>
      <c r="BR372">
        <v>2.2999999999999998</v>
      </c>
      <c r="BS372">
        <v>0.8</v>
      </c>
      <c r="BU372">
        <v>6.7</v>
      </c>
      <c r="BV372">
        <v>6.4</v>
      </c>
      <c r="BW372">
        <v>5.2</v>
      </c>
      <c r="BY372">
        <v>2.2999999999999998</v>
      </c>
      <c r="BZ372">
        <v>2</v>
      </c>
    </row>
    <row r="373" spans="1:79" x14ac:dyDescent="0.3">
      <c r="A373">
        <v>1700</v>
      </c>
      <c r="B373" t="s">
        <v>9</v>
      </c>
      <c r="C373" t="s">
        <v>8</v>
      </c>
      <c r="F373" t="s">
        <v>340</v>
      </c>
      <c r="L373" t="s">
        <v>542</v>
      </c>
      <c r="M373" t="s">
        <v>4</v>
      </c>
      <c r="N373" t="s">
        <v>5</v>
      </c>
      <c r="O373" t="s">
        <v>3</v>
      </c>
      <c r="P373" t="s">
        <v>34</v>
      </c>
      <c r="Q373" t="s">
        <v>3</v>
      </c>
      <c r="R373">
        <v>472.31914999999998</v>
      </c>
      <c r="S373">
        <v>473.32641999999998</v>
      </c>
      <c r="T373">
        <v>20.294</v>
      </c>
      <c r="U373">
        <v>16660897.9967741</v>
      </c>
      <c r="V373">
        <v>47</v>
      </c>
      <c r="W373">
        <v>1</v>
      </c>
      <c r="X373">
        <v>0</v>
      </c>
      <c r="Y373">
        <v>59.1</v>
      </c>
      <c r="Z373">
        <v>64.7</v>
      </c>
      <c r="AB373" t="s">
        <v>2</v>
      </c>
      <c r="AC373" t="s">
        <v>2</v>
      </c>
      <c r="AD373" t="s">
        <v>1</v>
      </c>
      <c r="AE373" t="s">
        <v>0</v>
      </c>
      <c r="AF373">
        <v>16660897.9967741</v>
      </c>
      <c r="AG373">
        <v>15237275.566421401</v>
      </c>
      <c r="AH373">
        <v>14103466.8144981</v>
      </c>
      <c r="AI373">
        <v>70910.588142400797</v>
      </c>
      <c r="AJ373">
        <v>704410.96840281598</v>
      </c>
      <c r="AK373">
        <v>777793.642370507</v>
      </c>
      <c r="AL373">
        <v>254628.96179061101</v>
      </c>
      <c r="AM373">
        <v>93394.911594534104</v>
      </c>
      <c r="AN373">
        <v>7277435.6207089704</v>
      </c>
      <c r="AO373">
        <v>6668338.8932836195</v>
      </c>
      <c r="AP373">
        <v>6618364.1925259102</v>
      </c>
      <c r="AQ373">
        <v>150777.97597235601</v>
      </c>
      <c r="AR373">
        <v>396465.46910348698</v>
      </c>
      <c r="AS373">
        <v>164398.62940383301</v>
      </c>
      <c r="AT373">
        <v>87742.980728044102</v>
      </c>
      <c r="AU373">
        <v>15237275.566421401</v>
      </c>
      <c r="AV373">
        <v>704410.96840281598</v>
      </c>
      <c r="AW373">
        <v>164398.62940383301</v>
      </c>
      <c r="AX373">
        <v>8.3569815195282793</v>
      </c>
      <c r="AY373">
        <v>48.925584813061398</v>
      </c>
      <c r="AZ373">
        <v>58.210656863673101</v>
      </c>
      <c r="BA373">
        <v>4.5999999999999999E-2</v>
      </c>
      <c r="BB373">
        <v>1.0999999999999999E-2</v>
      </c>
      <c r="BC373">
        <v>0.23300000000000001</v>
      </c>
      <c r="BD373">
        <v>-4.4400000000000004</v>
      </c>
      <c r="BE373">
        <v>-6.53</v>
      </c>
      <c r="BF373">
        <v>-2.1</v>
      </c>
      <c r="BG373">
        <v>3.0554672555860302E-4</v>
      </c>
      <c r="BH373" s="1">
        <v>8.1922927733124595E-5</v>
      </c>
      <c r="BI373">
        <v>0.134644304316207</v>
      </c>
      <c r="BJ373">
        <v>1.4028109583816401E-3</v>
      </c>
      <c r="BK373">
        <v>2.9240842732294002E-4</v>
      </c>
      <c r="BL373">
        <v>0.24283426514121101</v>
      </c>
      <c r="BM373">
        <v>4.8</v>
      </c>
      <c r="BN373">
        <v>4.8</v>
      </c>
      <c r="BO373">
        <v>5.6</v>
      </c>
      <c r="BS373">
        <v>1.9</v>
      </c>
      <c r="BU373">
        <v>6</v>
      </c>
      <c r="BV373">
        <v>7.9</v>
      </c>
      <c r="BW373">
        <v>6.8</v>
      </c>
    </row>
    <row r="374" spans="1:79" x14ac:dyDescent="0.3">
      <c r="A374">
        <v>1705</v>
      </c>
      <c r="B374" t="s">
        <v>9</v>
      </c>
      <c r="C374" t="s">
        <v>8</v>
      </c>
      <c r="F374" t="s">
        <v>340</v>
      </c>
      <c r="L374" t="s">
        <v>541</v>
      </c>
      <c r="M374" t="s">
        <v>4</v>
      </c>
      <c r="N374" t="s">
        <v>5</v>
      </c>
      <c r="O374" t="s">
        <v>3</v>
      </c>
      <c r="P374" t="s">
        <v>34</v>
      </c>
      <c r="Q374" t="s">
        <v>3</v>
      </c>
      <c r="R374">
        <v>490.25702000000001</v>
      </c>
      <c r="S374">
        <v>508.29084999999998</v>
      </c>
      <c r="T374">
        <v>24.529</v>
      </c>
      <c r="U374">
        <v>9299936.4333349206</v>
      </c>
      <c r="V374">
        <v>101</v>
      </c>
      <c r="W374">
        <v>2</v>
      </c>
      <c r="X374">
        <v>0</v>
      </c>
      <c r="Y374">
        <v>37.9</v>
      </c>
      <c r="Z374">
        <v>42.2</v>
      </c>
      <c r="AB374" t="s">
        <v>2</v>
      </c>
      <c r="AC374" t="s">
        <v>2</v>
      </c>
      <c r="AD374" t="s">
        <v>1</v>
      </c>
      <c r="AE374" t="s">
        <v>185</v>
      </c>
      <c r="AF374">
        <v>9299936.4333349206</v>
      </c>
      <c r="AG374">
        <v>8581356.33846993</v>
      </c>
      <c r="AH374">
        <v>8273072.2976251002</v>
      </c>
      <c r="AI374">
        <v>341472.62771891803</v>
      </c>
      <c r="AJ374">
        <v>7730884.3932141904</v>
      </c>
      <c r="AK374">
        <v>8424340.4764487594</v>
      </c>
      <c r="AL374">
        <v>6810299.0353445001</v>
      </c>
      <c r="AM374">
        <v>372235.883317389</v>
      </c>
      <c r="AN374">
        <v>7098618.7665294996</v>
      </c>
      <c r="AO374">
        <v>6786763.7003424102</v>
      </c>
      <c r="AP374">
        <v>7791669.7435353603</v>
      </c>
      <c r="AQ374">
        <v>3405042.2917908998</v>
      </c>
      <c r="AR374">
        <v>4253809.9747666502</v>
      </c>
      <c r="AS374">
        <v>4792221.9658289403</v>
      </c>
      <c r="AT374">
        <v>260700.10757838099</v>
      </c>
      <c r="AU374">
        <v>8581356.33846993</v>
      </c>
      <c r="AV374">
        <v>7730884.3932141904</v>
      </c>
      <c r="AW374">
        <v>4253809.9747666502</v>
      </c>
      <c r="AX374">
        <v>6.0439229565712198</v>
      </c>
      <c r="AY374">
        <v>10.576895545932899</v>
      </c>
      <c r="AZ374">
        <v>16.8504077663194</v>
      </c>
      <c r="BA374">
        <v>0.90100000000000002</v>
      </c>
      <c r="BB374">
        <v>0.496</v>
      </c>
      <c r="BC374">
        <v>0.55000000000000004</v>
      </c>
      <c r="BD374">
        <v>-0.15</v>
      </c>
      <c r="BE374">
        <v>-1.01</v>
      </c>
      <c r="BF374">
        <v>-0.86</v>
      </c>
      <c r="BG374">
        <v>0.433655111545932</v>
      </c>
      <c r="BH374">
        <v>7.1130723801759999E-4</v>
      </c>
      <c r="BI374">
        <v>2.01271314538387E-3</v>
      </c>
      <c r="BJ374">
        <v>0.59377392196289103</v>
      </c>
      <c r="BK374">
        <v>1.7854640297020601E-3</v>
      </c>
      <c r="BL374">
        <v>7.6226157420921101E-3</v>
      </c>
      <c r="BM374">
        <v>5</v>
      </c>
      <c r="BN374">
        <v>6.1</v>
      </c>
      <c r="BO374">
        <v>5.8</v>
      </c>
      <c r="BP374">
        <v>4.9000000000000004</v>
      </c>
      <c r="BQ374">
        <v>6.1</v>
      </c>
      <c r="BR374">
        <v>6.1</v>
      </c>
      <c r="BS374">
        <v>6.1</v>
      </c>
      <c r="BT374">
        <v>5.3</v>
      </c>
      <c r="BU374">
        <v>8.3000000000000007</v>
      </c>
      <c r="BV374">
        <v>7.5</v>
      </c>
      <c r="BW374">
        <v>8.3000000000000007</v>
      </c>
      <c r="BX374">
        <v>5.9</v>
      </c>
      <c r="BY374">
        <v>5.9</v>
      </c>
      <c r="BZ374">
        <v>5.5</v>
      </c>
      <c r="CA374">
        <v>4.5</v>
      </c>
    </row>
    <row r="375" spans="1:79" x14ac:dyDescent="0.3">
      <c r="A375">
        <v>1717</v>
      </c>
      <c r="B375" t="s">
        <v>9</v>
      </c>
      <c r="C375" t="s">
        <v>8</v>
      </c>
      <c r="F375" t="s">
        <v>340</v>
      </c>
      <c r="L375" t="s">
        <v>540</v>
      </c>
      <c r="M375" t="s">
        <v>4</v>
      </c>
      <c r="N375" t="s">
        <v>34</v>
      </c>
      <c r="O375" t="s">
        <v>3</v>
      </c>
      <c r="P375" t="s">
        <v>3</v>
      </c>
      <c r="Q375" t="s">
        <v>3</v>
      </c>
      <c r="R375">
        <v>478.31459999999998</v>
      </c>
      <c r="S375">
        <v>496.34845999999999</v>
      </c>
      <c r="T375">
        <v>23.338000000000001</v>
      </c>
      <c r="U375">
        <v>26069390.4141571</v>
      </c>
      <c r="V375">
        <v>0</v>
      </c>
      <c r="W375">
        <v>1</v>
      </c>
      <c r="X375">
        <v>0</v>
      </c>
      <c r="Y375">
        <v>33.799999999999997</v>
      </c>
      <c r="Z375">
        <v>41.5</v>
      </c>
      <c r="AB375" t="s">
        <v>2</v>
      </c>
      <c r="AC375" t="s">
        <v>2</v>
      </c>
      <c r="AD375" t="s">
        <v>1</v>
      </c>
      <c r="AE375" t="s">
        <v>185</v>
      </c>
      <c r="AF375">
        <v>24812532.507112201</v>
      </c>
      <c r="AG375">
        <v>22526372.979933899</v>
      </c>
      <c r="AH375">
        <v>23442445.993563201</v>
      </c>
      <c r="AI375">
        <v>232361.605559408</v>
      </c>
      <c r="AJ375">
        <v>12057933.3854771</v>
      </c>
      <c r="AK375">
        <v>19407738.694034699</v>
      </c>
      <c r="AL375">
        <v>12097788.331826299</v>
      </c>
      <c r="AM375">
        <v>257350.369781521</v>
      </c>
      <c r="AN375">
        <v>26069390.4141571</v>
      </c>
      <c r="AO375">
        <v>23422704.407433599</v>
      </c>
      <c r="AP375">
        <v>12514167.1815586</v>
      </c>
      <c r="AQ375">
        <v>3601311.2200769801</v>
      </c>
      <c r="AR375">
        <v>5210800.3021510597</v>
      </c>
      <c r="AS375">
        <v>3635303.11836245</v>
      </c>
      <c r="AT375">
        <v>116428.86593411199</v>
      </c>
      <c r="AU375">
        <v>23442445.993563201</v>
      </c>
      <c r="AV375">
        <v>12097788.331826299</v>
      </c>
      <c r="AW375">
        <v>3635303.11836245</v>
      </c>
      <c r="AX375">
        <v>4.87657625449667</v>
      </c>
      <c r="AY375">
        <v>29.143372581361199</v>
      </c>
      <c r="AZ375">
        <v>22.163238883909798</v>
      </c>
      <c r="BA375">
        <v>0.51600000000000001</v>
      </c>
      <c r="BB375">
        <v>0.155</v>
      </c>
      <c r="BC375">
        <v>0.3</v>
      </c>
      <c r="BD375">
        <v>-0.95</v>
      </c>
      <c r="BE375">
        <v>-2.69</v>
      </c>
      <c r="BF375">
        <v>-1.73</v>
      </c>
      <c r="BG375">
        <v>4.7769519189997202E-2</v>
      </c>
      <c r="BH375" s="1">
        <v>9.9294595152121801E-5</v>
      </c>
      <c r="BI375">
        <v>6.8467680893624595E-4</v>
      </c>
      <c r="BJ375">
        <v>9.7686519262661503E-2</v>
      </c>
      <c r="BK375">
        <v>3.4160678365780401E-4</v>
      </c>
      <c r="BL375" s="1">
        <v>3.1673071816779599E-3</v>
      </c>
      <c r="BM375">
        <v>4.7</v>
      </c>
      <c r="BN375" s="1">
        <v>4.0999999999999996</v>
      </c>
      <c r="BO375">
        <v>4.5</v>
      </c>
      <c r="BQ375">
        <v>4.5</v>
      </c>
      <c r="BR375">
        <v>2.6</v>
      </c>
      <c r="BS375">
        <v>3.3</v>
      </c>
      <c r="BU375">
        <v>4.0999999999999996</v>
      </c>
      <c r="BV375">
        <v>3.8</v>
      </c>
      <c r="BW375">
        <v>5.4</v>
      </c>
      <c r="BX375">
        <v>2.9</v>
      </c>
      <c r="BY375">
        <v>2</v>
      </c>
      <c r="BZ375">
        <v>4</v>
      </c>
    </row>
    <row r="376" spans="1:79" x14ac:dyDescent="0.3">
      <c r="A376">
        <v>1720</v>
      </c>
      <c r="B376" t="s">
        <v>9</v>
      </c>
      <c r="C376" t="s">
        <v>8</v>
      </c>
      <c r="F376" t="s">
        <v>340</v>
      </c>
      <c r="L376" t="s">
        <v>539</v>
      </c>
      <c r="M376" t="s">
        <v>5</v>
      </c>
      <c r="N376" t="s">
        <v>109</v>
      </c>
      <c r="O376" t="s">
        <v>3</v>
      </c>
      <c r="P376" t="s">
        <v>34</v>
      </c>
      <c r="Q376" t="s">
        <v>34</v>
      </c>
      <c r="R376">
        <v>348.23014999999998</v>
      </c>
      <c r="S376">
        <v>349.23743000000002</v>
      </c>
      <c r="T376">
        <v>23.074000000000002</v>
      </c>
      <c r="U376">
        <v>18229907.909652598</v>
      </c>
      <c r="V376">
        <v>79</v>
      </c>
      <c r="W376">
        <v>5</v>
      </c>
      <c r="X376">
        <v>0</v>
      </c>
      <c r="Y376">
        <v>61</v>
      </c>
      <c r="Z376">
        <v>65.3</v>
      </c>
      <c r="AB376" t="s">
        <v>2</v>
      </c>
      <c r="AC376" t="s">
        <v>28</v>
      </c>
      <c r="AD376" t="s">
        <v>1</v>
      </c>
      <c r="AE376" t="s">
        <v>0</v>
      </c>
      <c r="AF376">
        <v>723982.39955616998</v>
      </c>
      <c r="AG376">
        <v>1002079.64871827</v>
      </c>
      <c r="AH376">
        <v>2380253.6242871201</v>
      </c>
      <c r="AI376">
        <v>50720.560821761603</v>
      </c>
      <c r="AJ376">
        <v>7990320.9335391903</v>
      </c>
      <c r="AK376">
        <v>1045819.65157119</v>
      </c>
      <c r="AL376">
        <v>2046836.1018106299</v>
      </c>
      <c r="AM376">
        <v>56352.579246036003</v>
      </c>
      <c r="AN376">
        <v>9955167.0420980006</v>
      </c>
      <c r="AO376">
        <v>10293102.0222372</v>
      </c>
      <c r="AP376">
        <v>10426800.8852497</v>
      </c>
      <c r="AQ376">
        <v>16821133.333926201</v>
      </c>
      <c r="AR376">
        <v>16781770.412105698</v>
      </c>
      <c r="AS376">
        <v>18229907.909652598</v>
      </c>
      <c r="AT376">
        <v>69407.239964342603</v>
      </c>
      <c r="AU376">
        <v>1002079.64871827</v>
      </c>
      <c r="AV376">
        <v>2046836.1018106299</v>
      </c>
      <c r="AW376">
        <v>16821133.333926201</v>
      </c>
      <c r="AX376">
        <v>64.797962445181199</v>
      </c>
      <c r="AY376">
        <v>101.614126947185</v>
      </c>
      <c r="AZ376">
        <v>4.7747030940283599</v>
      </c>
      <c r="BA376">
        <v>2.0430000000000001</v>
      </c>
      <c r="BB376">
        <v>16.786000000000001</v>
      </c>
      <c r="BC376">
        <v>8.218</v>
      </c>
      <c r="BD376">
        <v>1.03</v>
      </c>
      <c r="BE376">
        <v>4.07</v>
      </c>
      <c r="BF376">
        <v>3.04</v>
      </c>
      <c r="BG376">
        <v>0.42407041384666</v>
      </c>
      <c r="BH376">
        <v>8.0080305709073797E-3</v>
      </c>
      <c r="BI376">
        <v>3.5658933381186801E-2</v>
      </c>
      <c r="BJ376">
        <v>0.58357790732377302</v>
      </c>
      <c r="BK376">
        <v>1.4636105873792301E-2</v>
      </c>
      <c r="BL376">
        <v>8.1648586835894002E-2</v>
      </c>
      <c r="BM376">
        <v>3.4</v>
      </c>
      <c r="BN376">
        <v>1.9</v>
      </c>
      <c r="BO376">
        <v>0.2</v>
      </c>
      <c r="BP376">
        <v>4.9000000000000004</v>
      </c>
      <c r="BQ376">
        <v>0.8</v>
      </c>
      <c r="BR376">
        <v>4.5</v>
      </c>
      <c r="BS376">
        <v>0.6</v>
      </c>
      <c r="BT376">
        <v>2.2999999999999998</v>
      </c>
      <c r="BU376">
        <v>5.8</v>
      </c>
      <c r="BV376">
        <v>6.1</v>
      </c>
      <c r="BW376">
        <v>5.8</v>
      </c>
      <c r="BX376">
        <v>6</v>
      </c>
      <c r="BY376">
        <v>6</v>
      </c>
      <c r="BZ376">
        <v>5.6</v>
      </c>
      <c r="CA376">
        <v>4.5</v>
      </c>
    </row>
    <row r="377" spans="1:79" x14ac:dyDescent="0.3">
      <c r="A377">
        <v>1729</v>
      </c>
      <c r="B377" t="s">
        <v>9</v>
      </c>
      <c r="C377" t="s">
        <v>8</v>
      </c>
      <c r="F377" t="s">
        <v>340</v>
      </c>
      <c r="L377" t="s">
        <v>538</v>
      </c>
      <c r="M377" t="s">
        <v>4</v>
      </c>
      <c r="N377" t="s">
        <v>5</v>
      </c>
      <c r="O377" t="s">
        <v>3</v>
      </c>
      <c r="P377" t="s">
        <v>3</v>
      </c>
      <c r="Q377" t="s">
        <v>3</v>
      </c>
      <c r="R377">
        <v>228.13404</v>
      </c>
      <c r="S377">
        <v>229.14132000000001</v>
      </c>
      <c r="T377">
        <v>29.312000000000001</v>
      </c>
      <c r="U377">
        <v>31679106.5767648</v>
      </c>
      <c r="V377">
        <v>0</v>
      </c>
      <c r="W377">
        <v>1</v>
      </c>
      <c r="X377">
        <v>0</v>
      </c>
      <c r="Y377">
        <v>33.6</v>
      </c>
      <c r="Z377">
        <v>38.299999999999997</v>
      </c>
      <c r="AB377" t="s">
        <v>2</v>
      </c>
      <c r="AC377" t="s">
        <v>2</v>
      </c>
      <c r="AD377" t="s">
        <v>1</v>
      </c>
      <c r="AE377" t="s">
        <v>0</v>
      </c>
      <c r="AF377">
        <v>1980555.5070527699</v>
      </c>
      <c r="AG377">
        <v>1499752.6969635</v>
      </c>
      <c r="AH377">
        <v>2157358.0117161698</v>
      </c>
      <c r="AI377">
        <v>1370478.54443334</v>
      </c>
      <c r="AJ377">
        <v>31679106.5767648</v>
      </c>
      <c r="AK377">
        <v>5062578.5929924799</v>
      </c>
      <c r="AL377">
        <v>2156149.96726633</v>
      </c>
      <c r="AM377">
        <v>2407828.8648217502</v>
      </c>
      <c r="AN377">
        <v>1718057.8276043299</v>
      </c>
      <c r="AO377">
        <v>4269299.4596253699</v>
      </c>
      <c r="AP377">
        <v>1537461.1113348899</v>
      </c>
      <c r="AQ377">
        <v>5338104.24159797</v>
      </c>
      <c r="AR377">
        <v>2302918.55224209</v>
      </c>
      <c r="AS377">
        <v>3747084.4704198199</v>
      </c>
      <c r="AT377">
        <v>2591860.6854578899</v>
      </c>
      <c r="AU377">
        <v>1980555.5070527699</v>
      </c>
      <c r="AV377">
        <v>5062578.5929924799</v>
      </c>
      <c r="AW377">
        <v>3747084.4704198199</v>
      </c>
      <c r="AX377">
        <v>18.109217369708499</v>
      </c>
      <c r="AY377" s="1">
        <v>125.49103308133699</v>
      </c>
      <c r="AZ377" s="1">
        <v>39.993955266160903</v>
      </c>
      <c r="BA377">
        <v>2.556</v>
      </c>
      <c r="BB377" s="1">
        <v>1.8919999999999999</v>
      </c>
      <c r="BC377" s="1">
        <v>0.74</v>
      </c>
      <c r="BD377">
        <v>1.35</v>
      </c>
      <c r="BE377">
        <v>0.92</v>
      </c>
      <c r="BF377">
        <v>-0.43</v>
      </c>
      <c r="BG377">
        <v>0.20648553917971299</v>
      </c>
      <c r="BH377">
        <v>0.62456237147986404</v>
      </c>
      <c r="BI377">
        <v>0.61264372128380395</v>
      </c>
      <c r="BJ377">
        <v>0.32880272166540098</v>
      </c>
      <c r="BK377">
        <v>0.71284035373252397</v>
      </c>
      <c r="BL377">
        <v>0.80467224733265696</v>
      </c>
      <c r="BQ377">
        <v>1.7</v>
      </c>
      <c r="BR377">
        <v>2</v>
      </c>
      <c r="BV377">
        <v>2.1</v>
      </c>
      <c r="BX377">
        <v>2.5</v>
      </c>
      <c r="BY377">
        <v>3.8</v>
      </c>
      <c r="BZ377">
        <v>2.2000000000000002</v>
      </c>
    </row>
    <row r="378" spans="1:79" x14ac:dyDescent="0.3">
      <c r="A378">
        <v>1754</v>
      </c>
      <c r="B378" t="s">
        <v>9</v>
      </c>
      <c r="C378" t="s">
        <v>8</v>
      </c>
      <c r="F378" t="s">
        <v>340</v>
      </c>
      <c r="L378" t="s">
        <v>537</v>
      </c>
      <c r="M378" t="s">
        <v>4</v>
      </c>
      <c r="N378" t="s">
        <v>5</v>
      </c>
      <c r="O378" t="s">
        <v>3</v>
      </c>
      <c r="P378" t="s">
        <v>34</v>
      </c>
      <c r="Q378" t="s">
        <v>3</v>
      </c>
      <c r="R378">
        <v>518.30709999999999</v>
      </c>
      <c r="S378">
        <v>519.31438000000003</v>
      </c>
      <c r="T378">
        <v>19.576000000000001</v>
      </c>
      <c r="U378">
        <v>105631448.820088</v>
      </c>
      <c r="V378">
        <v>10</v>
      </c>
      <c r="W378">
        <v>2</v>
      </c>
      <c r="X378">
        <v>0</v>
      </c>
      <c r="Y378">
        <v>44.8</v>
      </c>
      <c r="Z378">
        <v>43.5</v>
      </c>
      <c r="AB378" t="s">
        <v>2</v>
      </c>
      <c r="AC378" t="s">
        <v>2</v>
      </c>
      <c r="AD378" t="s">
        <v>1</v>
      </c>
      <c r="AE378" t="s">
        <v>0</v>
      </c>
      <c r="AF378">
        <v>57029667.247092001</v>
      </c>
      <c r="AG378">
        <v>54121652.665212698</v>
      </c>
      <c r="AH378">
        <v>105631448.820088</v>
      </c>
      <c r="AI378">
        <v>37098.5594003632</v>
      </c>
      <c r="AJ378">
        <v>21043376.8549776</v>
      </c>
      <c r="AK378">
        <v>48124332.310294896</v>
      </c>
      <c r="AL378">
        <v>48830050.554436304</v>
      </c>
      <c r="AM378">
        <v>75576.740505798196</v>
      </c>
      <c r="AN378">
        <v>39891983.3479793</v>
      </c>
      <c r="AO378">
        <v>18346854.738964699</v>
      </c>
      <c r="AP378">
        <v>34412968.987319298</v>
      </c>
      <c r="AQ378">
        <v>5738557.7631103899</v>
      </c>
      <c r="AR378">
        <v>5614003.2728289198</v>
      </c>
      <c r="AS378">
        <v>8225161.0888557602</v>
      </c>
      <c r="AT378">
        <v>284047.36303859798</v>
      </c>
      <c r="AU378">
        <v>57029667.247092001</v>
      </c>
      <c r="AV378">
        <v>48124332.310294896</v>
      </c>
      <c r="AW378">
        <v>5738557.7631103899</v>
      </c>
      <c r="AX378">
        <v>40.044156662094601</v>
      </c>
      <c r="AY378">
        <v>40.2791975250164</v>
      </c>
      <c r="AZ378">
        <v>22.5702569862088</v>
      </c>
      <c r="BA378">
        <v>0.84399999999999997</v>
      </c>
      <c r="BB378">
        <v>0.10100000000000001</v>
      </c>
      <c r="BC378">
        <v>0.11899999999999999</v>
      </c>
      <c r="BD378">
        <v>-0.24</v>
      </c>
      <c r="BE378">
        <v>-3.31</v>
      </c>
      <c r="BF378">
        <v>-3.07</v>
      </c>
      <c r="BG378">
        <v>0.17737729419300299</v>
      </c>
      <c r="BH378">
        <v>5.7485533824008805E-4</v>
      </c>
      <c r="BI378">
        <v>2.9656402677846702E-3</v>
      </c>
      <c r="BJ378">
        <v>0.29199141231449599</v>
      </c>
      <c r="BK378">
        <v>1.4867073624478301E-3</v>
      </c>
      <c r="BL378">
        <v>1.04396657405937E-2</v>
      </c>
      <c r="BM378">
        <v>2</v>
      </c>
      <c r="BN378">
        <v>2.4</v>
      </c>
      <c r="BQ378">
        <v>0.7</v>
      </c>
      <c r="BR378">
        <v>2.8</v>
      </c>
      <c r="BS378">
        <v>2.8</v>
      </c>
      <c r="BT378">
        <v>1.9</v>
      </c>
      <c r="BU378">
        <v>3.3</v>
      </c>
      <c r="BV378">
        <v>2.7</v>
      </c>
      <c r="BW378">
        <v>2.6</v>
      </c>
      <c r="BX378">
        <v>1.2</v>
      </c>
      <c r="BY378">
        <v>0.5</v>
      </c>
      <c r="BZ378">
        <v>0.5</v>
      </c>
    </row>
    <row r="379" spans="1:79" x14ac:dyDescent="0.3">
      <c r="A379">
        <v>1775</v>
      </c>
      <c r="B379" t="s">
        <v>9</v>
      </c>
      <c r="C379" t="s">
        <v>8</v>
      </c>
      <c r="F379" t="s">
        <v>340</v>
      </c>
      <c r="L379" t="s">
        <v>536</v>
      </c>
      <c r="M379" t="s">
        <v>4</v>
      </c>
      <c r="N379" t="s">
        <v>5</v>
      </c>
      <c r="O379" t="s">
        <v>3</v>
      </c>
      <c r="P379" t="s">
        <v>34</v>
      </c>
      <c r="Q379" t="s">
        <v>3</v>
      </c>
      <c r="R379">
        <v>460.26519999999999</v>
      </c>
      <c r="S379">
        <v>461.27247999999997</v>
      </c>
      <c r="T379">
        <v>18.626999999999999</v>
      </c>
      <c r="U379">
        <v>72288721.117341295</v>
      </c>
      <c r="V379">
        <v>15</v>
      </c>
      <c r="W379">
        <v>1</v>
      </c>
      <c r="X379">
        <v>0</v>
      </c>
      <c r="Y379">
        <v>53.8</v>
      </c>
      <c r="Z379">
        <v>41.6</v>
      </c>
      <c r="AB379" t="s">
        <v>2</v>
      </c>
      <c r="AC379" t="s">
        <v>2</v>
      </c>
      <c r="AD379" t="s">
        <v>1</v>
      </c>
      <c r="AE379" t="s">
        <v>0</v>
      </c>
      <c r="AF379">
        <v>68550754.490662202</v>
      </c>
      <c r="AG379">
        <v>72288721.117341295</v>
      </c>
      <c r="AH379">
        <v>40795036.743826598</v>
      </c>
      <c r="AI379">
        <v>381696.25136683398</v>
      </c>
      <c r="AJ379">
        <v>19864436.889424801</v>
      </c>
      <c r="AK379">
        <v>20025129.5074041</v>
      </c>
      <c r="AL379">
        <v>19376886.262635</v>
      </c>
      <c r="AM379">
        <v>426701.73932738102</v>
      </c>
      <c r="AN379">
        <v>39968558.929810002</v>
      </c>
      <c r="AO379">
        <v>37086444.074909598</v>
      </c>
      <c r="AP379">
        <v>38799790.356851503</v>
      </c>
      <c r="AQ379">
        <v>13179906.9557808</v>
      </c>
      <c r="AR379">
        <v>13387606.927912399</v>
      </c>
      <c r="AS379">
        <v>13417023.898148</v>
      </c>
      <c r="AT379">
        <v>479225.75999957899</v>
      </c>
      <c r="AU379">
        <v>68550754.490662202</v>
      </c>
      <c r="AV379">
        <v>19864436.889424801</v>
      </c>
      <c r="AW379">
        <v>13387606.927912399</v>
      </c>
      <c r="AX379">
        <v>28.418014413019801</v>
      </c>
      <c r="AY379">
        <v>1.70877319999524</v>
      </c>
      <c r="AZ379" s="1">
        <v>0.96972908943049796</v>
      </c>
      <c r="BA379" s="1">
        <v>0.28999999999999998</v>
      </c>
      <c r="BB379">
        <v>0.19500000000000001</v>
      </c>
      <c r="BC379" s="1">
        <v>0.67400000000000004</v>
      </c>
      <c r="BD379" s="1">
        <v>-1.79</v>
      </c>
      <c r="BE379">
        <v>-2.36</v>
      </c>
      <c r="BF379">
        <v>-0.56999999999999995</v>
      </c>
      <c r="BG379">
        <v>8.2720275590375503E-4</v>
      </c>
      <c r="BH379">
        <v>1.4858871177780801E-4</v>
      </c>
      <c r="BI379">
        <v>8.5922501342034496E-2</v>
      </c>
      <c r="BJ379">
        <v>3.25631546410574E-3</v>
      </c>
      <c r="BK379">
        <v>4.7786503222179701E-4</v>
      </c>
      <c r="BL379">
        <v>0.16903734766664499</v>
      </c>
      <c r="BM379" s="1">
        <v>2.4</v>
      </c>
      <c r="BN379">
        <v>2.4</v>
      </c>
      <c r="BO379">
        <v>1.7</v>
      </c>
      <c r="BU379">
        <v>5.8</v>
      </c>
      <c r="BV379">
        <v>5.0999999999999996</v>
      </c>
      <c r="BW379">
        <v>5.0999999999999996</v>
      </c>
      <c r="BY379">
        <v>1.4</v>
      </c>
    </row>
    <row r="380" spans="1:79" x14ac:dyDescent="0.3">
      <c r="A380">
        <v>1832</v>
      </c>
      <c r="B380" t="s">
        <v>9</v>
      </c>
      <c r="C380" t="s">
        <v>8</v>
      </c>
      <c r="F380" t="s">
        <v>340</v>
      </c>
      <c r="L380" t="s">
        <v>535</v>
      </c>
      <c r="M380" t="s">
        <v>4</v>
      </c>
      <c r="N380" t="s">
        <v>34</v>
      </c>
      <c r="O380" t="s">
        <v>3</v>
      </c>
      <c r="P380" t="s">
        <v>34</v>
      </c>
      <c r="Q380" t="s">
        <v>3</v>
      </c>
      <c r="R380">
        <v>298.17827</v>
      </c>
      <c r="S380">
        <v>281.17500000000001</v>
      </c>
      <c r="T380">
        <v>19.434000000000001</v>
      </c>
      <c r="U380">
        <v>24611310.989583701</v>
      </c>
      <c r="V380">
        <v>62</v>
      </c>
      <c r="W380">
        <v>2</v>
      </c>
      <c r="X380">
        <v>0</v>
      </c>
      <c r="Y380">
        <v>36.4</v>
      </c>
      <c r="Z380">
        <v>58.1</v>
      </c>
      <c r="AB380" t="s">
        <v>2</v>
      </c>
      <c r="AC380" t="s">
        <v>2</v>
      </c>
      <c r="AD380" t="s">
        <v>1</v>
      </c>
      <c r="AE380" t="s">
        <v>164</v>
      </c>
      <c r="AF380">
        <v>8296128.94450178</v>
      </c>
      <c r="AG380">
        <v>3465896.9642912</v>
      </c>
      <c r="AH380">
        <v>1544974.5314908701</v>
      </c>
      <c r="AI380">
        <v>192519.94736185201</v>
      </c>
      <c r="AJ380">
        <v>973112.89549620799</v>
      </c>
      <c r="AK380">
        <v>1785310.0743412401</v>
      </c>
      <c r="AL380">
        <v>20180091.2177619</v>
      </c>
      <c r="AM380">
        <v>849738.91971848905</v>
      </c>
      <c r="AN380">
        <v>10205316.5899566</v>
      </c>
      <c r="AO380">
        <v>8740865.3827807102</v>
      </c>
      <c r="AP380">
        <v>9277432.2873266507</v>
      </c>
      <c r="AQ380">
        <v>16059692.9296063</v>
      </c>
      <c r="AR380">
        <v>24484609.204443298</v>
      </c>
      <c r="AS380">
        <v>24611310.989583701</v>
      </c>
      <c r="AT380">
        <v>103241.752198709</v>
      </c>
      <c r="AU380">
        <v>3465896.9642912</v>
      </c>
      <c r="AV380">
        <v>1785310.0743412401</v>
      </c>
      <c r="AW380">
        <v>24484609.204443298</v>
      </c>
      <c r="AX380">
        <v>78.420803131464098</v>
      </c>
      <c r="AY380" s="1">
        <v>142.06177561235</v>
      </c>
      <c r="AZ380" s="1">
        <v>22.566495259208398</v>
      </c>
      <c r="BA380">
        <v>0.51500000000000001</v>
      </c>
      <c r="BB380" s="1">
        <v>7.0640000000000001</v>
      </c>
      <c r="BC380" s="1">
        <v>13.714</v>
      </c>
      <c r="BD380">
        <v>-0.96</v>
      </c>
      <c r="BE380">
        <v>2.82</v>
      </c>
      <c r="BF380">
        <v>3.78</v>
      </c>
      <c r="BG380">
        <v>0.99538928566626905</v>
      </c>
      <c r="BH380">
        <v>0.173721687558893</v>
      </c>
      <c r="BI380">
        <v>0.15462358787081401</v>
      </c>
      <c r="BJ380">
        <v>0.99999987688113601</v>
      </c>
      <c r="BK380">
        <v>0.23509967758606701</v>
      </c>
      <c r="BL380">
        <v>0.27098842840030501</v>
      </c>
      <c r="BM380" s="1">
        <v>0.5</v>
      </c>
      <c r="BN380">
        <v>1.7</v>
      </c>
      <c r="BO380">
        <v>2.1</v>
      </c>
      <c r="BP380" s="1">
        <v>1.1000000000000001</v>
      </c>
      <c r="BQ380">
        <v>3</v>
      </c>
      <c r="BR380">
        <v>3.6</v>
      </c>
      <c r="BS380">
        <v>0.7</v>
      </c>
      <c r="BT380">
        <v>0</v>
      </c>
      <c r="BU380">
        <v>3</v>
      </c>
      <c r="BV380">
        <v>4.9000000000000004</v>
      </c>
      <c r="BW380">
        <v>4.9000000000000004</v>
      </c>
      <c r="BX380">
        <v>4.5</v>
      </c>
      <c r="BY380">
        <v>5.0999999999999996</v>
      </c>
      <c r="BZ380">
        <v>5.0999999999999996</v>
      </c>
    </row>
    <row r="381" spans="1:79" x14ac:dyDescent="0.3">
      <c r="A381">
        <v>1892</v>
      </c>
      <c r="B381" t="s">
        <v>9</v>
      </c>
      <c r="F381" t="s">
        <v>340</v>
      </c>
      <c r="L381" t="s">
        <v>534</v>
      </c>
      <c r="M381" t="s">
        <v>4</v>
      </c>
      <c r="N381" t="s">
        <v>5</v>
      </c>
      <c r="O381" t="s">
        <v>3</v>
      </c>
      <c r="P381" t="s">
        <v>34</v>
      </c>
      <c r="Q381" t="s">
        <v>3</v>
      </c>
      <c r="R381">
        <v>562.36914999999999</v>
      </c>
      <c r="S381">
        <v>563.37643000000003</v>
      </c>
      <c r="T381">
        <v>20.529</v>
      </c>
      <c r="U381">
        <v>25892986.635618299</v>
      </c>
      <c r="V381">
        <v>1</v>
      </c>
      <c r="W381">
        <v>1</v>
      </c>
      <c r="X381">
        <v>0</v>
      </c>
      <c r="Y381">
        <v>91.5</v>
      </c>
      <c r="Z381">
        <v>9.6</v>
      </c>
      <c r="AB381" t="s">
        <v>2</v>
      </c>
      <c r="AC381" t="s">
        <v>2</v>
      </c>
      <c r="AD381" t="s">
        <v>1</v>
      </c>
      <c r="AE381" t="s">
        <v>0</v>
      </c>
      <c r="AF381">
        <v>22709281.346258499</v>
      </c>
      <c r="AG381">
        <v>16935037.2513787</v>
      </c>
      <c r="AH381">
        <v>25892986.635618299</v>
      </c>
      <c r="AI381">
        <v>318348.98896504199</v>
      </c>
      <c r="AJ381">
        <v>12775699.793627501</v>
      </c>
      <c r="AK381">
        <v>17335001.841576301</v>
      </c>
      <c r="AL381">
        <v>10459925.131423499</v>
      </c>
      <c r="AM381">
        <v>542196.01001882099</v>
      </c>
      <c r="AN381">
        <v>18707060.570221901</v>
      </c>
      <c r="AO381">
        <v>19413804.496102601</v>
      </c>
      <c r="AP381">
        <v>12913753.326311899</v>
      </c>
      <c r="AQ381">
        <v>13448983.508746799</v>
      </c>
      <c r="AR381">
        <v>1432364.9150612501</v>
      </c>
      <c r="AS381">
        <v>1536253.5444978401</v>
      </c>
      <c r="AT381">
        <v>521980.95074656402</v>
      </c>
      <c r="AU381">
        <v>22709281.346258499</v>
      </c>
      <c r="AV381">
        <v>12775699.793627501</v>
      </c>
      <c r="AW381">
        <v>1536253.5444978401</v>
      </c>
      <c r="AX381">
        <v>20.786520555934</v>
      </c>
      <c r="AY381">
        <v>25.866128021724599</v>
      </c>
      <c r="AZ381" s="1">
        <v>126.230430508057</v>
      </c>
      <c r="BA381" s="1">
        <v>0.56299999999999994</v>
      </c>
      <c r="BB381">
        <v>6.8000000000000005E-2</v>
      </c>
      <c r="BC381">
        <v>0.12</v>
      </c>
      <c r="BD381">
        <v>-0.83</v>
      </c>
      <c r="BE381">
        <v>-3.89</v>
      </c>
      <c r="BF381">
        <v>-3.06</v>
      </c>
      <c r="BG381">
        <v>0.72613278440909101</v>
      </c>
      <c r="BH381">
        <v>4.6627046541961301E-2</v>
      </c>
      <c r="BI381">
        <v>0.124895001062634</v>
      </c>
      <c r="BJ381">
        <v>0.86872811787574999</v>
      </c>
      <c r="BK381">
        <v>7.2007215595167595E-2</v>
      </c>
      <c r="BL381" s="1">
        <v>0.22867626759857901</v>
      </c>
      <c r="BM381">
        <v>1.1000000000000001</v>
      </c>
      <c r="BN381" s="1">
        <v>0.7</v>
      </c>
      <c r="BO381" s="1">
        <v>2</v>
      </c>
      <c r="BP381">
        <v>4.5</v>
      </c>
      <c r="BQ381" s="1">
        <v>1.1000000000000001</v>
      </c>
      <c r="BR381">
        <v>2.2000000000000002</v>
      </c>
      <c r="BS381">
        <v>2.2999999999999998</v>
      </c>
      <c r="BT381">
        <v>0.4</v>
      </c>
      <c r="BU381">
        <v>2.8</v>
      </c>
      <c r="BV381">
        <v>2.8</v>
      </c>
      <c r="BW381">
        <v>1.7</v>
      </c>
      <c r="BX381">
        <v>2.2000000000000002</v>
      </c>
      <c r="BY381">
        <v>3.3</v>
      </c>
      <c r="BZ381">
        <v>1.7</v>
      </c>
      <c r="CA381">
        <v>5.3</v>
      </c>
    </row>
    <row r="382" spans="1:79" x14ac:dyDescent="0.3">
      <c r="A382">
        <v>1925</v>
      </c>
      <c r="B382" t="s">
        <v>9</v>
      </c>
      <c r="C382" t="s">
        <v>8</v>
      </c>
      <c r="F382" t="s">
        <v>340</v>
      </c>
      <c r="L382" t="s">
        <v>460</v>
      </c>
      <c r="M382" t="s">
        <v>4</v>
      </c>
      <c r="N382" t="s">
        <v>5</v>
      </c>
      <c r="O382" t="s">
        <v>3</v>
      </c>
      <c r="P382" t="s">
        <v>3</v>
      </c>
      <c r="Q382" t="s">
        <v>3</v>
      </c>
      <c r="R382">
        <v>247.14619999999999</v>
      </c>
      <c r="S382">
        <v>265.18006000000003</v>
      </c>
      <c r="T382">
        <v>22.937000000000001</v>
      </c>
      <c r="U382">
        <v>18985960.8657558</v>
      </c>
      <c r="V382">
        <v>0</v>
      </c>
      <c r="W382">
        <v>1</v>
      </c>
      <c r="X382">
        <v>0</v>
      </c>
      <c r="Y382">
        <v>33</v>
      </c>
      <c r="Z382">
        <v>57.1</v>
      </c>
      <c r="AB382" t="s">
        <v>2</v>
      </c>
      <c r="AC382" t="s">
        <v>2</v>
      </c>
      <c r="AD382" t="s">
        <v>1</v>
      </c>
      <c r="AE382" t="s">
        <v>185</v>
      </c>
      <c r="AF382">
        <v>9042434.6593830902</v>
      </c>
      <c r="AG382">
        <v>18985960.8657558</v>
      </c>
      <c r="AH382">
        <v>15978466.175811199</v>
      </c>
      <c r="AI382">
        <v>1601060.7262817901</v>
      </c>
      <c r="AJ382">
        <v>17176019.194889098</v>
      </c>
      <c r="AK382">
        <v>14335503.1685003</v>
      </c>
      <c r="AL382">
        <v>16345660.2241781</v>
      </c>
      <c r="AM382">
        <v>1728300.6668223001</v>
      </c>
      <c r="AN382">
        <v>11889709.698690901</v>
      </c>
      <c r="AO382">
        <v>10197889.4327431</v>
      </c>
      <c r="AP382">
        <v>17052412.800542701</v>
      </c>
      <c r="AQ382">
        <v>10541834.633977201</v>
      </c>
      <c r="AR382">
        <v>12241680.3160016</v>
      </c>
      <c r="AS382">
        <v>11527237.966734201</v>
      </c>
      <c r="AT382">
        <v>1581822.0366287499</v>
      </c>
      <c r="AU382">
        <v>15978466.175811199</v>
      </c>
      <c r="AV382">
        <v>16345660.2241781</v>
      </c>
      <c r="AW382">
        <v>11527237.966734201</v>
      </c>
      <c r="AX382">
        <v>34.763659479632302</v>
      </c>
      <c r="AY382">
        <v>9.1555076037101504</v>
      </c>
      <c r="AZ382">
        <v>7.4628026348834204</v>
      </c>
      <c r="BA382">
        <v>1.0229999999999999</v>
      </c>
      <c r="BB382">
        <v>0.72099999999999997</v>
      </c>
      <c r="BC382">
        <v>0.70499999999999996</v>
      </c>
      <c r="BD382">
        <v>0.03</v>
      </c>
      <c r="BE382">
        <v>-0.47</v>
      </c>
      <c r="BF382">
        <v>-0.5</v>
      </c>
      <c r="BG382">
        <v>0.79006888247125995</v>
      </c>
      <c r="BH382">
        <v>0.56737789889228396</v>
      </c>
      <c r="BI382">
        <v>0.269280528599255</v>
      </c>
      <c r="BJ382">
        <v>0.92140365360124099</v>
      </c>
      <c r="BK382">
        <v>0.6561709373065</v>
      </c>
      <c r="BL382" s="1">
        <v>0.429966647459185</v>
      </c>
      <c r="BM382" s="1">
        <v>4.5999999999999996</v>
      </c>
      <c r="BN382">
        <v>2.2000000000000002</v>
      </c>
      <c r="BO382">
        <v>2.2000000000000002</v>
      </c>
      <c r="BQ382">
        <v>3.3</v>
      </c>
      <c r="BR382">
        <v>2.6</v>
      </c>
      <c r="BS382">
        <v>3.7</v>
      </c>
      <c r="BU382">
        <v>4.3</v>
      </c>
      <c r="BV382">
        <v>3.4</v>
      </c>
      <c r="BW382">
        <v>4.7</v>
      </c>
      <c r="BX382">
        <v>3.9</v>
      </c>
      <c r="BY382">
        <v>4.5</v>
      </c>
      <c r="BZ382">
        <v>3.7</v>
      </c>
    </row>
    <row r="383" spans="1:79" x14ac:dyDescent="0.3">
      <c r="A383">
        <v>1965</v>
      </c>
      <c r="B383" t="s">
        <v>9</v>
      </c>
      <c r="C383" t="s">
        <v>8</v>
      </c>
      <c r="F383" t="s">
        <v>340</v>
      </c>
      <c r="L383" t="s">
        <v>533</v>
      </c>
      <c r="M383" t="s">
        <v>4</v>
      </c>
      <c r="N383" t="s">
        <v>34</v>
      </c>
      <c r="O383" t="s">
        <v>3</v>
      </c>
      <c r="P383" t="s">
        <v>34</v>
      </c>
      <c r="Q383" t="s">
        <v>3</v>
      </c>
      <c r="R383">
        <v>391.27222999999998</v>
      </c>
      <c r="S383">
        <v>392.27949999999998</v>
      </c>
      <c r="T383">
        <v>21.103000000000002</v>
      </c>
      <c r="U383">
        <v>17864398.1854228</v>
      </c>
      <c r="V383">
        <v>19</v>
      </c>
      <c r="W383">
        <v>1</v>
      </c>
      <c r="X383">
        <v>0</v>
      </c>
      <c r="Y383">
        <v>33.1</v>
      </c>
      <c r="Z383">
        <v>57.1</v>
      </c>
      <c r="AB383" t="s">
        <v>2</v>
      </c>
      <c r="AC383" t="s">
        <v>2</v>
      </c>
      <c r="AD383" t="s">
        <v>1</v>
      </c>
      <c r="AE383" t="s">
        <v>0</v>
      </c>
      <c r="AF383">
        <v>16750870.9852526</v>
      </c>
      <c r="AG383">
        <v>16055302.9182059</v>
      </c>
      <c r="AH383">
        <v>17864398.1854228</v>
      </c>
      <c r="AI383">
        <v>89764.531826930397</v>
      </c>
      <c r="AJ383">
        <v>256526.26873004899</v>
      </c>
      <c r="AK383">
        <v>223841.726826667</v>
      </c>
      <c r="AL383">
        <v>426258.330958237</v>
      </c>
      <c r="AM383">
        <v>124975.1942846</v>
      </c>
      <c r="AN383">
        <v>7732825.48019017</v>
      </c>
      <c r="AO383">
        <v>7895130.5430484302</v>
      </c>
      <c r="AP383">
        <v>8819218.7063547894</v>
      </c>
      <c r="AQ383">
        <v>168292.11320231401</v>
      </c>
      <c r="AR383">
        <v>197666.057233753</v>
      </c>
      <c r="AS383">
        <v>197186.93447543</v>
      </c>
      <c r="AT383">
        <v>121695.386479953</v>
      </c>
      <c r="AU383">
        <v>16750870.9852526</v>
      </c>
      <c r="AV383">
        <v>256526.26873004899</v>
      </c>
      <c r="AW383">
        <v>197186.93447543</v>
      </c>
      <c r="AX383">
        <v>5.4028933427780901</v>
      </c>
      <c r="AY383">
        <v>35.957245495930998</v>
      </c>
      <c r="AZ383">
        <v>8.96169531767754</v>
      </c>
      <c r="BA383">
        <v>1.4999999999999999E-2</v>
      </c>
      <c r="BB383">
        <v>1.2E-2</v>
      </c>
      <c r="BC383">
        <v>0.76900000000000002</v>
      </c>
      <c r="BD383">
        <v>-6.03</v>
      </c>
      <c r="BE383">
        <v>-6.41</v>
      </c>
      <c r="BF383">
        <v>-0.38</v>
      </c>
      <c r="BG383" s="1">
        <v>9.7131641130232495E-7</v>
      </c>
      <c r="BH383" s="1">
        <v>6.3485768020399302E-7</v>
      </c>
      <c r="BI383">
        <v>8.7993139660574801E-2</v>
      </c>
      <c r="BJ383" s="1">
        <v>1.6230895460700899E-5</v>
      </c>
      <c r="BK383" s="1">
        <v>7.5118709328183397E-6</v>
      </c>
      <c r="BL383">
        <v>0.172118449006399</v>
      </c>
      <c r="BM383">
        <v>4.8</v>
      </c>
      <c r="BN383">
        <v>4.5</v>
      </c>
      <c r="BO383">
        <v>5.2</v>
      </c>
      <c r="BQ383">
        <v>1.5</v>
      </c>
      <c r="BU383">
        <v>6.4</v>
      </c>
      <c r="BV383">
        <v>8.3000000000000007</v>
      </c>
      <c r="BW383">
        <v>6.4</v>
      </c>
    </row>
    <row r="384" spans="1:79" x14ac:dyDescent="0.3">
      <c r="A384">
        <v>1968</v>
      </c>
      <c r="B384" t="s">
        <v>9</v>
      </c>
      <c r="C384" t="s">
        <v>8</v>
      </c>
      <c r="F384" t="s">
        <v>340</v>
      </c>
      <c r="L384" t="s">
        <v>532</v>
      </c>
      <c r="M384" t="s">
        <v>4</v>
      </c>
      <c r="N384" t="s">
        <v>5</v>
      </c>
      <c r="O384" t="s">
        <v>3</v>
      </c>
      <c r="P384" t="s">
        <v>34</v>
      </c>
      <c r="Q384" t="s">
        <v>3</v>
      </c>
      <c r="R384">
        <v>269.09156999999999</v>
      </c>
      <c r="S384">
        <v>270.09885000000003</v>
      </c>
      <c r="T384">
        <v>13.920999999999999</v>
      </c>
      <c r="U384">
        <v>32319912.195191201</v>
      </c>
      <c r="V384">
        <v>50</v>
      </c>
      <c r="W384">
        <v>3</v>
      </c>
      <c r="X384">
        <v>0</v>
      </c>
      <c r="Y384">
        <v>49.7</v>
      </c>
      <c r="Z384">
        <v>40.9</v>
      </c>
      <c r="AB384" t="s">
        <v>2</v>
      </c>
      <c r="AC384" t="s">
        <v>2</v>
      </c>
      <c r="AD384" t="s">
        <v>1</v>
      </c>
      <c r="AE384" t="s">
        <v>0</v>
      </c>
      <c r="AF384">
        <v>28976568.5755274</v>
      </c>
      <c r="AG384">
        <v>31116771.4550405</v>
      </c>
      <c r="AH384">
        <v>32319912.195191201</v>
      </c>
      <c r="AI384">
        <v>1114756.3022687701</v>
      </c>
      <c r="AJ384">
        <v>30521286.8709644</v>
      </c>
      <c r="AK384">
        <v>25757390.521974102</v>
      </c>
      <c r="AL384">
        <v>27919311.577809699</v>
      </c>
      <c r="AM384">
        <v>2193293.0365611501</v>
      </c>
      <c r="AN384">
        <v>28271165.547785401</v>
      </c>
      <c r="AO384">
        <v>25118811.959678099</v>
      </c>
      <c r="AP384">
        <v>21429371.114379302</v>
      </c>
      <c r="AQ384">
        <v>13311751.161455501</v>
      </c>
      <c r="AR384">
        <v>14740706.0736371</v>
      </c>
      <c r="AS384">
        <v>12389210.9634012</v>
      </c>
      <c r="AT384">
        <v>2920405.24013608</v>
      </c>
      <c r="AU384">
        <v>31116771.4550405</v>
      </c>
      <c r="AV384">
        <v>27919311.577809699</v>
      </c>
      <c r="AW384">
        <v>13311751.161455501</v>
      </c>
      <c r="AX384">
        <v>5.4973180254977496</v>
      </c>
      <c r="AY384">
        <v>8.4990148232350506</v>
      </c>
      <c r="AZ384">
        <v>8.7889630769975309</v>
      </c>
      <c r="BA384">
        <v>0.89700000000000002</v>
      </c>
      <c r="BB384">
        <v>0.42799999999999999</v>
      </c>
      <c r="BC384">
        <v>0.47699999999999998</v>
      </c>
      <c r="BD384">
        <v>-0.16</v>
      </c>
      <c r="BE384">
        <v>-1.22</v>
      </c>
      <c r="BF384">
        <v>-1.07</v>
      </c>
      <c r="BG384">
        <v>0.35632636374475302</v>
      </c>
      <c r="BH384" s="1">
        <v>2.9661214927756402E-5</v>
      </c>
      <c r="BI384" s="1">
        <v>6.0142241186111902E-5</v>
      </c>
      <c r="BJ384">
        <v>0.50776196768918103</v>
      </c>
      <c r="BK384">
        <v>1.2583732011837799E-4</v>
      </c>
      <c r="BL384">
        <v>4.6195560115561401E-4</v>
      </c>
      <c r="BM384" s="1">
        <v>5.8</v>
      </c>
      <c r="BN384">
        <v>5.5</v>
      </c>
      <c r="BO384">
        <v>4.7</v>
      </c>
      <c r="BP384">
        <v>0.6</v>
      </c>
      <c r="BQ384">
        <v>5.0999999999999996</v>
      </c>
      <c r="BR384">
        <v>4.3</v>
      </c>
      <c r="BS384">
        <v>5.0999999999999996</v>
      </c>
      <c r="BT384">
        <v>1.7</v>
      </c>
      <c r="BU384">
        <v>7.1</v>
      </c>
      <c r="BV384">
        <v>7.5</v>
      </c>
      <c r="BW384">
        <v>6.5</v>
      </c>
      <c r="BX384">
        <v>4.5</v>
      </c>
      <c r="BY384">
        <v>4.0999999999999996</v>
      </c>
      <c r="BZ384">
        <v>4.0999999999999996</v>
      </c>
      <c r="CA384">
        <v>1.7</v>
      </c>
    </row>
    <row r="385" spans="1:79" x14ac:dyDescent="0.3">
      <c r="A385">
        <v>1993</v>
      </c>
      <c r="B385" t="s">
        <v>9</v>
      </c>
      <c r="C385" t="s">
        <v>8</v>
      </c>
      <c r="F385" t="s">
        <v>340</v>
      </c>
      <c r="L385" t="s">
        <v>531</v>
      </c>
      <c r="M385" t="s">
        <v>4</v>
      </c>
      <c r="N385" t="s">
        <v>109</v>
      </c>
      <c r="O385" t="s">
        <v>3</v>
      </c>
      <c r="P385" t="s">
        <v>34</v>
      </c>
      <c r="Q385" t="s">
        <v>3</v>
      </c>
      <c r="R385">
        <v>419.24220000000003</v>
      </c>
      <c r="S385">
        <v>420.24948000000001</v>
      </c>
      <c r="T385">
        <v>14.891999999999999</v>
      </c>
      <c r="U385">
        <v>12101441.572787801</v>
      </c>
      <c r="V385">
        <v>29</v>
      </c>
      <c r="W385">
        <v>3</v>
      </c>
      <c r="X385">
        <v>0</v>
      </c>
      <c r="Y385">
        <v>32.700000000000003</v>
      </c>
      <c r="Z385">
        <v>57</v>
      </c>
      <c r="AB385" t="s">
        <v>2</v>
      </c>
      <c r="AC385" t="s">
        <v>2</v>
      </c>
      <c r="AD385" t="s">
        <v>1</v>
      </c>
      <c r="AE385" t="s">
        <v>0</v>
      </c>
      <c r="AF385">
        <v>9024356.7428225502</v>
      </c>
      <c r="AG385">
        <v>12101441.572787801</v>
      </c>
      <c r="AH385">
        <v>10557182.302841701</v>
      </c>
      <c r="AI385">
        <v>79899.837765710603</v>
      </c>
      <c r="AJ385">
        <v>4115170.59133658</v>
      </c>
      <c r="AK385">
        <v>2632325.5005641901</v>
      </c>
      <c r="AL385">
        <v>3703502.0528556299</v>
      </c>
      <c r="AM385">
        <v>83867.929091982907</v>
      </c>
      <c r="AN385">
        <v>8458469.43348331</v>
      </c>
      <c r="AO385">
        <v>8063574.5281774197</v>
      </c>
      <c r="AP385">
        <v>6732881.0022138497</v>
      </c>
      <c r="AQ385">
        <v>7940499.6171194902</v>
      </c>
      <c r="AR385">
        <v>8782830.6459588092</v>
      </c>
      <c r="AS385">
        <v>8112350.0972570097</v>
      </c>
      <c r="AT385">
        <v>80553.695417265306</v>
      </c>
      <c r="AU385">
        <v>10557182.302841701</v>
      </c>
      <c r="AV385">
        <v>3703502.0528556299</v>
      </c>
      <c r="AW385">
        <v>8112350.0972570097</v>
      </c>
      <c r="AX385">
        <v>14.5681933204201</v>
      </c>
      <c r="AY385">
        <v>21.973284739796501</v>
      </c>
      <c r="AZ385" s="1">
        <v>5.3763449187377699</v>
      </c>
      <c r="BA385">
        <v>0.35099999999999998</v>
      </c>
      <c r="BB385">
        <v>0.76800000000000002</v>
      </c>
      <c r="BC385">
        <v>2.19</v>
      </c>
      <c r="BD385">
        <v>-1.51</v>
      </c>
      <c r="BE385">
        <v>-0.38</v>
      </c>
      <c r="BF385">
        <v>1.1299999999999999</v>
      </c>
      <c r="BG385">
        <v>3.6759665138075297E-4</v>
      </c>
      <c r="BH385">
        <v>0.25029232167028798</v>
      </c>
      <c r="BI385">
        <v>1.3484473095817201E-3</v>
      </c>
      <c r="BJ385">
        <v>1.6304882890062901E-3</v>
      </c>
      <c r="BK385">
        <v>0.32243447605983699</v>
      </c>
      <c r="BL385">
        <v>5.4658844410174004E-3</v>
      </c>
      <c r="BM385">
        <v>5</v>
      </c>
      <c r="BN385">
        <v>6</v>
      </c>
      <c r="BO385">
        <v>4.5999999999999996</v>
      </c>
      <c r="BQ385">
        <v>5.5</v>
      </c>
      <c r="BR385">
        <v>5.5</v>
      </c>
      <c r="BS385">
        <v>5.5</v>
      </c>
      <c r="BU385">
        <v>7.4</v>
      </c>
      <c r="BV385">
        <v>7</v>
      </c>
      <c r="BW385">
        <v>7.4</v>
      </c>
      <c r="BX385">
        <v>5.8</v>
      </c>
      <c r="BY385">
        <v>4.5999999999999996</v>
      </c>
      <c r="BZ385">
        <v>5.4</v>
      </c>
    </row>
    <row r="386" spans="1:79" x14ac:dyDescent="0.3">
      <c r="A386">
        <v>2035</v>
      </c>
      <c r="B386" t="s">
        <v>9</v>
      </c>
      <c r="C386" t="s">
        <v>8</v>
      </c>
      <c r="F386" t="s">
        <v>340</v>
      </c>
      <c r="L386" t="s">
        <v>530</v>
      </c>
      <c r="M386" t="s">
        <v>5</v>
      </c>
      <c r="N386" t="s">
        <v>5</v>
      </c>
      <c r="O386" t="s">
        <v>3</v>
      </c>
      <c r="P386" t="s">
        <v>34</v>
      </c>
      <c r="Q386" t="s">
        <v>3</v>
      </c>
      <c r="R386">
        <v>396.25110000000001</v>
      </c>
      <c r="S386">
        <v>379.24781000000002</v>
      </c>
      <c r="T386">
        <v>23.695</v>
      </c>
      <c r="U386">
        <v>10605703.347877</v>
      </c>
      <c r="V386">
        <v>19</v>
      </c>
      <c r="W386">
        <v>1</v>
      </c>
      <c r="X386">
        <v>0</v>
      </c>
      <c r="Y386">
        <v>30.2</v>
      </c>
      <c r="Z386">
        <v>56.3</v>
      </c>
      <c r="AB386" t="s">
        <v>2</v>
      </c>
      <c r="AC386" t="s">
        <v>2</v>
      </c>
      <c r="AD386" t="s">
        <v>1</v>
      </c>
      <c r="AE386" t="s">
        <v>164</v>
      </c>
      <c r="AF386">
        <v>1800633.51020822</v>
      </c>
      <c r="AG386">
        <v>253690.77612234501</v>
      </c>
      <c r="AH386">
        <v>270441.97422180697</v>
      </c>
      <c r="AI386">
        <v>39215.903587577501</v>
      </c>
      <c r="AJ386">
        <v>1295224.02368346</v>
      </c>
      <c r="AK386">
        <v>627431.78596322006</v>
      </c>
      <c r="AL386">
        <v>1135458.71213423</v>
      </c>
      <c r="AM386">
        <v>38053.748354093201</v>
      </c>
      <c r="AN386">
        <v>3287737.4681315301</v>
      </c>
      <c r="AO386">
        <v>2692137.61872466</v>
      </c>
      <c r="AP386">
        <v>2676729.9401058899</v>
      </c>
      <c r="AQ386">
        <v>10605703.347877</v>
      </c>
      <c r="AR386">
        <v>9746550.2574047204</v>
      </c>
      <c r="AS386">
        <v>9334724.3020686693</v>
      </c>
      <c r="AT386">
        <v>39736.312936056202</v>
      </c>
      <c r="AU386">
        <v>270441.97422180697</v>
      </c>
      <c r="AV386">
        <v>1135458.71213423</v>
      </c>
      <c r="AW386">
        <v>9746550.2574047204</v>
      </c>
      <c r="AX386">
        <v>114.634961376086</v>
      </c>
      <c r="AY386">
        <v>34.207648487461697</v>
      </c>
      <c r="AZ386">
        <v>6.5531432137381698</v>
      </c>
      <c r="BA386">
        <v>4.1989999999999998</v>
      </c>
      <c r="BB386">
        <v>36.039000000000001</v>
      </c>
      <c r="BC386">
        <v>8.5839999999999996</v>
      </c>
      <c r="BD386">
        <v>2.0699999999999998</v>
      </c>
      <c r="BE386">
        <v>5.17</v>
      </c>
      <c r="BF386">
        <v>3.1</v>
      </c>
      <c r="BG386">
        <v>0.49301111127078501</v>
      </c>
      <c r="BH386">
        <v>4.1226943478674897E-3</v>
      </c>
      <c r="BI386">
        <v>1.39524364741722E-2</v>
      </c>
      <c r="BJ386">
        <v>0.65134159888198795</v>
      </c>
      <c r="BK386">
        <v>8.12629304774652E-3</v>
      </c>
      <c r="BL386" s="1">
        <v>3.7261105626393398E-2</v>
      </c>
      <c r="BM386" s="1">
        <v>0.6</v>
      </c>
      <c r="BN386">
        <v>4.5</v>
      </c>
      <c r="BO386" s="1">
        <v>4.5</v>
      </c>
      <c r="BP386" s="1"/>
      <c r="BQ386">
        <v>2.9</v>
      </c>
      <c r="BR386">
        <v>2.2999999999999998</v>
      </c>
      <c r="BS386">
        <v>2.1</v>
      </c>
      <c r="BU386">
        <v>6.4</v>
      </c>
      <c r="BV386">
        <v>6.8</v>
      </c>
      <c r="BW386">
        <v>7.2</v>
      </c>
      <c r="BX386">
        <v>3.9</v>
      </c>
      <c r="BY386">
        <v>5.4</v>
      </c>
      <c r="BZ386">
        <v>4.5999999999999996</v>
      </c>
    </row>
    <row r="387" spans="1:79" x14ac:dyDescent="0.3">
      <c r="A387">
        <v>2036</v>
      </c>
      <c r="B387" t="s">
        <v>9</v>
      </c>
      <c r="C387" t="s">
        <v>8</v>
      </c>
      <c r="F387" t="s">
        <v>340</v>
      </c>
      <c r="L387" t="s">
        <v>529</v>
      </c>
      <c r="M387" t="s">
        <v>4</v>
      </c>
      <c r="N387" t="s">
        <v>5</v>
      </c>
      <c r="O387" t="s">
        <v>3</v>
      </c>
      <c r="P387" t="s">
        <v>34</v>
      </c>
      <c r="Q387" t="s">
        <v>3</v>
      </c>
      <c r="R387">
        <v>398.22787</v>
      </c>
      <c r="S387">
        <v>399.23514999999998</v>
      </c>
      <c r="T387">
        <v>21.986000000000001</v>
      </c>
      <c r="U387">
        <v>79720290.319437206</v>
      </c>
      <c r="V387">
        <v>1</v>
      </c>
      <c r="W387">
        <v>5</v>
      </c>
      <c r="X387">
        <v>0</v>
      </c>
      <c r="Y387">
        <v>79.900000000000006</v>
      </c>
      <c r="Z387">
        <v>61.6</v>
      </c>
      <c r="AB387" t="s">
        <v>2</v>
      </c>
      <c r="AC387" t="s">
        <v>2</v>
      </c>
      <c r="AD387" t="s">
        <v>1</v>
      </c>
      <c r="AE387" t="s">
        <v>0</v>
      </c>
      <c r="AF387">
        <v>36847749.392241798</v>
      </c>
      <c r="AG387">
        <v>79720290.319437206</v>
      </c>
      <c r="AH387">
        <v>66798742.481471203</v>
      </c>
      <c r="AI387">
        <v>410241.15608232701</v>
      </c>
      <c r="AJ387">
        <v>23743068.923436102</v>
      </c>
      <c r="AK387">
        <v>26019469.021172099</v>
      </c>
      <c r="AL387">
        <v>23739092.343322702</v>
      </c>
      <c r="AM387">
        <v>520460.94280934398</v>
      </c>
      <c r="AN387">
        <v>55646844.962031998</v>
      </c>
      <c r="AO387">
        <v>43203522.118529499</v>
      </c>
      <c r="AP387">
        <v>40312238.933515698</v>
      </c>
      <c r="AQ387">
        <v>7452402.1048538899</v>
      </c>
      <c r="AR387">
        <v>8097599.6888968498</v>
      </c>
      <c r="AS387">
        <v>8030761.2389628002</v>
      </c>
      <c r="AT387">
        <v>507120.208027652</v>
      </c>
      <c r="AU387">
        <v>66798742.481471203</v>
      </c>
      <c r="AV387">
        <v>23743068.923436102</v>
      </c>
      <c r="AW387">
        <v>8030761.2389628002</v>
      </c>
      <c r="AX387">
        <v>35.981551970043498</v>
      </c>
      <c r="AY387" s="1">
        <v>5.3689815308414204</v>
      </c>
      <c r="AZ387" s="1">
        <v>4.5136945032232303</v>
      </c>
      <c r="BA387">
        <v>0.35499999999999998</v>
      </c>
      <c r="BB387" s="1">
        <v>0.12</v>
      </c>
      <c r="BC387" s="1">
        <v>0.33800000000000002</v>
      </c>
      <c r="BD387">
        <v>-1.49</v>
      </c>
      <c r="BE387">
        <v>-3.06</v>
      </c>
      <c r="BF387">
        <v>-1.56</v>
      </c>
      <c r="BG387">
        <v>1.00665050858189E-2</v>
      </c>
      <c r="BH387">
        <v>1.1754322553103599E-4</v>
      </c>
      <c r="BI387">
        <v>2.6028315667683301E-3</v>
      </c>
      <c r="BJ387">
        <v>2.6266584972174899E-2</v>
      </c>
      <c r="BK387">
        <v>3.9347666829440801E-4</v>
      </c>
      <c r="BL387" s="1">
        <v>9.3637894853686593E-3</v>
      </c>
      <c r="BM387" s="1">
        <v>1.7</v>
      </c>
      <c r="BN387">
        <v>2</v>
      </c>
      <c r="BO387" s="1">
        <v>1.3</v>
      </c>
      <c r="BP387" s="1"/>
      <c r="BQ387">
        <v>1.4</v>
      </c>
      <c r="BR387">
        <v>1.3</v>
      </c>
      <c r="BS387">
        <v>1.8</v>
      </c>
      <c r="BU387">
        <v>3.9</v>
      </c>
      <c r="BV387">
        <v>3.2</v>
      </c>
      <c r="BW387">
        <v>2.8</v>
      </c>
      <c r="BX387">
        <v>2.7</v>
      </c>
      <c r="BY387">
        <v>2.2999999999999998</v>
      </c>
      <c r="BZ387">
        <v>2.2999999999999998</v>
      </c>
    </row>
    <row r="388" spans="1:79" x14ac:dyDescent="0.3">
      <c r="A388">
        <v>2046</v>
      </c>
      <c r="B388" t="s">
        <v>9</v>
      </c>
      <c r="C388" t="s">
        <v>8</v>
      </c>
      <c r="F388" t="s">
        <v>340</v>
      </c>
      <c r="L388" t="s">
        <v>528</v>
      </c>
      <c r="M388" t="s">
        <v>4</v>
      </c>
      <c r="N388" t="s">
        <v>5</v>
      </c>
      <c r="O388" t="s">
        <v>3</v>
      </c>
      <c r="P388" t="s">
        <v>34</v>
      </c>
      <c r="Q388" t="s">
        <v>3</v>
      </c>
      <c r="R388">
        <v>715.44985999999994</v>
      </c>
      <c r="S388">
        <v>748.48310000000004</v>
      </c>
      <c r="T388">
        <v>15.815</v>
      </c>
      <c r="U388">
        <v>20619507.940606602</v>
      </c>
      <c r="V388">
        <v>4</v>
      </c>
      <c r="W388">
        <v>1</v>
      </c>
      <c r="X388">
        <v>0</v>
      </c>
      <c r="Y388">
        <v>81</v>
      </c>
      <c r="Z388">
        <v>50.7</v>
      </c>
      <c r="AB388" t="s">
        <v>2</v>
      </c>
      <c r="AC388" t="s">
        <v>2</v>
      </c>
      <c r="AD388" t="s">
        <v>1</v>
      </c>
      <c r="AE388" t="s">
        <v>87</v>
      </c>
      <c r="AF388">
        <v>20619507.940606602</v>
      </c>
      <c r="AG388">
        <v>19815995.444819398</v>
      </c>
      <c r="AH388">
        <v>19764545.907923002</v>
      </c>
      <c r="AI388">
        <v>111090.256610654</v>
      </c>
      <c r="AJ388">
        <v>15516806.9937307</v>
      </c>
      <c r="AK388">
        <v>19022348.4729282</v>
      </c>
      <c r="AL388">
        <v>18210285.945106599</v>
      </c>
      <c r="AM388">
        <v>110511.791711935</v>
      </c>
      <c r="AN388">
        <v>17282537.937656499</v>
      </c>
      <c r="AO388">
        <v>13965422.8036568</v>
      </c>
      <c r="AP388">
        <v>14688382.2160946</v>
      </c>
      <c r="AQ388">
        <v>1786213.5975762799</v>
      </c>
      <c r="AR388">
        <v>2296893.6215506499</v>
      </c>
      <c r="AS388">
        <v>2657296.2244872898</v>
      </c>
      <c r="AT388">
        <v>113711.196170073</v>
      </c>
      <c r="AU388">
        <v>19815995.444819398</v>
      </c>
      <c r="AV388">
        <v>18210285.945106599</v>
      </c>
      <c r="AW388">
        <v>2296893.6215506499</v>
      </c>
      <c r="AX388">
        <v>2.3892886500185302</v>
      </c>
      <c r="AY388" s="1">
        <v>10.436063730441701</v>
      </c>
      <c r="AZ388" s="1">
        <v>19.480871508028699</v>
      </c>
      <c r="BA388" s="1">
        <v>0.91900000000000004</v>
      </c>
      <c r="BB388" s="1">
        <v>0.11600000000000001</v>
      </c>
      <c r="BC388" s="1">
        <v>0.126</v>
      </c>
      <c r="BD388" s="1">
        <v>-0.12</v>
      </c>
      <c r="BE388">
        <v>-3.11</v>
      </c>
      <c r="BF388">
        <v>-2.99</v>
      </c>
      <c r="BG388">
        <v>0.46647601830885599</v>
      </c>
      <c r="BH388" s="1">
        <v>2.0962477988995002E-6</v>
      </c>
      <c r="BI388" s="1">
        <v>2.96646815356461E-6</v>
      </c>
      <c r="BJ388">
        <v>0.626138698952729</v>
      </c>
      <c r="BK388" s="1">
        <v>1.5804859095201698E-5</v>
      </c>
      <c r="BL388" s="1">
        <v>5.0393031621134798E-5</v>
      </c>
      <c r="BM388">
        <v>4.8</v>
      </c>
      <c r="BN388">
        <v>4.0999999999999996</v>
      </c>
      <c r="BO388">
        <v>4.8</v>
      </c>
      <c r="BQ388">
        <v>4.8</v>
      </c>
      <c r="BR388">
        <v>5.6</v>
      </c>
      <c r="BS388">
        <v>5.6</v>
      </c>
      <c r="BU388">
        <v>7.2</v>
      </c>
      <c r="BV388">
        <v>7.2</v>
      </c>
      <c r="BW388">
        <v>7.6</v>
      </c>
      <c r="BX388">
        <v>2.9</v>
      </c>
      <c r="BY388">
        <v>2.9</v>
      </c>
      <c r="BZ388">
        <v>2.1</v>
      </c>
    </row>
    <row r="389" spans="1:79" x14ac:dyDescent="0.3">
      <c r="A389">
        <v>2060</v>
      </c>
      <c r="B389" t="s">
        <v>9</v>
      </c>
      <c r="C389" t="s">
        <v>8</v>
      </c>
      <c r="F389" t="s">
        <v>340</v>
      </c>
      <c r="L389" t="s">
        <v>527</v>
      </c>
      <c r="M389" t="s">
        <v>5</v>
      </c>
      <c r="N389" t="s">
        <v>5</v>
      </c>
      <c r="O389" t="s">
        <v>3</v>
      </c>
      <c r="P389" t="s">
        <v>34</v>
      </c>
      <c r="Q389" t="s">
        <v>3</v>
      </c>
      <c r="R389">
        <v>528.24301000000003</v>
      </c>
      <c r="S389">
        <v>529.25028999999995</v>
      </c>
      <c r="T389">
        <v>21.745000000000001</v>
      </c>
      <c r="U389">
        <v>10231829.6738657</v>
      </c>
      <c r="V389">
        <v>9</v>
      </c>
      <c r="W389">
        <v>1</v>
      </c>
      <c r="X389">
        <v>0</v>
      </c>
      <c r="Y389">
        <v>31.1</v>
      </c>
      <c r="Z389">
        <v>41</v>
      </c>
      <c r="AB389" t="s">
        <v>2</v>
      </c>
      <c r="AC389" t="s">
        <v>2</v>
      </c>
      <c r="AD389" t="s">
        <v>1</v>
      </c>
      <c r="AE389" t="s">
        <v>0</v>
      </c>
      <c r="AF389">
        <v>10231829.6738657</v>
      </c>
      <c r="AG389">
        <v>9862689.7988557592</v>
      </c>
      <c r="AH389">
        <v>9758178.5621885993</v>
      </c>
      <c r="AI389">
        <v>55752.127197399699</v>
      </c>
      <c r="AJ389">
        <v>1530265.0792338201</v>
      </c>
      <c r="AK389">
        <v>1760639.9459857701</v>
      </c>
      <c r="AL389">
        <v>1846474.512567</v>
      </c>
      <c r="AM389">
        <v>82367.968307276897</v>
      </c>
      <c r="AN389">
        <v>4791636.9422603697</v>
      </c>
      <c r="AO389">
        <v>3849416.8553017601</v>
      </c>
      <c r="AP389">
        <v>4141447.69942543</v>
      </c>
      <c r="AQ389">
        <v>342850.90498275799</v>
      </c>
      <c r="AR389">
        <v>353491.40024621098</v>
      </c>
      <c r="AS389">
        <v>135215.27491501201</v>
      </c>
      <c r="AT389">
        <v>60575.111767497503</v>
      </c>
      <c r="AU389">
        <v>9862689.7988557592</v>
      </c>
      <c r="AV389">
        <v>1760639.9459857701</v>
      </c>
      <c r="AW389">
        <v>342850.90498275799</v>
      </c>
      <c r="AX389">
        <v>2.5006924545184699</v>
      </c>
      <c r="AY389">
        <v>9.5487125027709698</v>
      </c>
      <c r="AZ389">
        <v>44.3980754450834</v>
      </c>
      <c r="BA389">
        <v>0.17899999999999999</v>
      </c>
      <c r="BB389">
        <v>3.5000000000000003E-2</v>
      </c>
      <c r="BC389">
        <v>0.19500000000000001</v>
      </c>
      <c r="BD389">
        <v>-2.4900000000000002</v>
      </c>
      <c r="BE389">
        <v>-4.8499999999999996</v>
      </c>
      <c r="BF389">
        <v>-2.36</v>
      </c>
      <c r="BG389">
        <v>1.27390987670595E-3</v>
      </c>
      <c r="BH389" s="1">
        <v>2.0133618879647499E-5</v>
      </c>
      <c r="BI389">
        <v>8.3792110999603197E-4</v>
      </c>
      <c r="BJ389">
        <v>4.6681956610822497E-3</v>
      </c>
      <c r="BK389" s="1">
        <v>9.1382522941548598E-5</v>
      </c>
      <c r="BL389">
        <v>3.70059225924892E-3</v>
      </c>
      <c r="BM389" s="1">
        <v>5</v>
      </c>
      <c r="BN389">
        <v>5.4</v>
      </c>
      <c r="BO389">
        <v>5</v>
      </c>
      <c r="BQ389">
        <v>3.3</v>
      </c>
      <c r="BR389">
        <v>4</v>
      </c>
      <c r="BS389">
        <v>5.2</v>
      </c>
      <c r="BU389">
        <v>6.4</v>
      </c>
      <c r="BV389">
        <v>7.6</v>
      </c>
      <c r="BW389">
        <v>6</v>
      </c>
      <c r="BX389">
        <v>1.1000000000000001</v>
      </c>
      <c r="BY389">
        <v>2.7</v>
      </c>
      <c r="BZ389">
        <v>4.9000000000000004</v>
      </c>
    </row>
    <row r="390" spans="1:79" x14ac:dyDescent="0.3">
      <c r="A390">
        <v>2145</v>
      </c>
      <c r="B390" t="s">
        <v>9</v>
      </c>
      <c r="C390" t="s">
        <v>8</v>
      </c>
      <c r="F390" t="s">
        <v>340</v>
      </c>
      <c r="L390" t="s">
        <v>526</v>
      </c>
      <c r="M390" t="s">
        <v>4</v>
      </c>
      <c r="N390" t="s">
        <v>5</v>
      </c>
      <c r="O390" t="s">
        <v>3</v>
      </c>
      <c r="P390" t="s">
        <v>34</v>
      </c>
      <c r="Q390" t="s">
        <v>3</v>
      </c>
      <c r="R390">
        <v>463.15809999999999</v>
      </c>
      <c r="S390">
        <v>464.16538000000003</v>
      </c>
      <c r="T390">
        <v>21.992000000000001</v>
      </c>
      <c r="U390">
        <v>10454311.381611001</v>
      </c>
      <c r="V390">
        <v>63</v>
      </c>
      <c r="W390">
        <v>2</v>
      </c>
      <c r="X390">
        <v>0</v>
      </c>
      <c r="Y390">
        <v>79</v>
      </c>
      <c r="Z390">
        <v>49.5</v>
      </c>
      <c r="AB390" t="s">
        <v>2</v>
      </c>
      <c r="AC390" t="s">
        <v>2</v>
      </c>
      <c r="AD390" t="s">
        <v>1</v>
      </c>
      <c r="AE390" t="s">
        <v>0</v>
      </c>
      <c r="AF390">
        <v>897819.32513748005</v>
      </c>
      <c r="AG390">
        <v>1094616.20241905</v>
      </c>
      <c r="AH390">
        <v>1083216.8157941799</v>
      </c>
      <c r="AI390">
        <v>59155.478370177298</v>
      </c>
      <c r="AJ390">
        <v>690396.69059627096</v>
      </c>
      <c r="AK390">
        <v>887044.03024803102</v>
      </c>
      <c r="AL390">
        <v>830615.92157087103</v>
      </c>
      <c r="AM390">
        <v>73721.169181580699</v>
      </c>
      <c r="AN390">
        <v>3740526.7979999501</v>
      </c>
      <c r="AO390">
        <v>3548580.3890625602</v>
      </c>
      <c r="AP390">
        <v>3426969.5150814299</v>
      </c>
      <c r="AQ390">
        <v>9093819.7233972494</v>
      </c>
      <c r="AR390">
        <v>10454311.381611001</v>
      </c>
      <c r="AS390">
        <v>10184822.789876999</v>
      </c>
      <c r="AT390">
        <v>71289.6198013799</v>
      </c>
      <c r="AU390">
        <v>1083216.8157941799</v>
      </c>
      <c r="AV390">
        <v>830615.92157087103</v>
      </c>
      <c r="AW390">
        <v>10184822.789876999</v>
      </c>
      <c r="AX390">
        <v>10.775971184204</v>
      </c>
      <c r="AY390">
        <v>12.6145586121583</v>
      </c>
      <c r="AZ390">
        <v>7.2686937353627901</v>
      </c>
      <c r="BA390">
        <v>0.76700000000000002</v>
      </c>
      <c r="BB390">
        <v>9.4019999999999992</v>
      </c>
      <c r="BC390">
        <v>12.262</v>
      </c>
      <c r="BD390">
        <v>-0.38</v>
      </c>
      <c r="BE390">
        <v>3.23</v>
      </c>
      <c r="BF390">
        <v>3.62</v>
      </c>
      <c r="BG390">
        <v>6.9946152201711506E-2</v>
      </c>
      <c r="BH390" s="1">
        <v>7.4789261517160799E-7</v>
      </c>
      <c r="BI390" s="1">
        <v>4.7438625805362701E-7</v>
      </c>
      <c r="BJ390">
        <v>0.134757433935909</v>
      </c>
      <c r="BK390" s="1">
        <v>7.9751918651595199E-6</v>
      </c>
      <c r="BL390" s="1">
        <v>1.6742563279927201E-5</v>
      </c>
      <c r="BM390" s="1">
        <v>2.7</v>
      </c>
      <c r="BN390" s="1">
        <v>4.2</v>
      </c>
      <c r="BO390">
        <v>3.4</v>
      </c>
      <c r="BP390" s="1"/>
      <c r="BQ390" s="1">
        <v>1.9</v>
      </c>
      <c r="BR390">
        <v>3</v>
      </c>
      <c r="BS390">
        <v>3.4</v>
      </c>
      <c r="BU390">
        <v>8.1999999999999993</v>
      </c>
      <c r="BV390">
        <v>8.1999999999999993</v>
      </c>
      <c r="BW390">
        <v>8.1999999999999993</v>
      </c>
      <c r="BX390">
        <v>5.4</v>
      </c>
      <c r="BY390">
        <v>5.4</v>
      </c>
      <c r="BZ390">
        <v>5.8</v>
      </c>
    </row>
    <row r="391" spans="1:79" x14ac:dyDescent="0.3">
      <c r="A391">
        <v>2154</v>
      </c>
      <c r="B391" t="s">
        <v>9</v>
      </c>
      <c r="F391" t="s">
        <v>340</v>
      </c>
      <c r="L391" t="s">
        <v>525</v>
      </c>
      <c r="M391" t="s">
        <v>4</v>
      </c>
      <c r="N391" t="s">
        <v>5</v>
      </c>
      <c r="O391" t="s">
        <v>3</v>
      </c>
      <c r="P391" t="s">
        <v>34</v>
      </c>
      <c r="Q391" t="s">
        <v>3</v>
      </c>
      <c r="R391">
        <v>504.30912000000001</v>
      </c>
      <c r="S391">
        <v>505.31639999999999</v>
      </c>
      <c r="T391">
        <v>20.832999999999998</v>
      </c>
      <c r="U391">
        <v>16174538.5134384</v>
      </c>
      <c r="V391">
        <v>69</v>
      </c>
      <c r="W391">
        <v>1</v>
      </c>
      <c r="X391">
        <v>0</v>
      </c>
      <c r="Y391">
        <v>35.6</v>
      </c>
      <c r="Z391">
        <v>6.8</v>
      </c>
      <c r="AB391" t="s">
        <v>2</v>
      </c>
      <c r="AC391" t="s">
        <v>2</v>
      </c>
      <c r="AD391" t="s">
        <v>1</v>
      </c>
      <c r="AE391" t="s">
        <v>0</v>
      </c>
      <c r="AF391">
        <v>10924250.674719701</v>
      </c>
      <c r="AG391">
        <v>15125737.165516401</v>
      </c>
      <c r="AH391">
        <v>16174538.5134384</v>
      </c>
      <c r="AI391">
        <v>75110.281471057795</v>
      </c>
      <c r="AJ391">
        <v>352744.817139249</v>
      </c>
      <c r="AK391">
        <v>510995.98881860299</v>
      </c>
      <c r="AL391">
        <v>267602.50538768002</v>
      </c>
      <c r="AM391">
        <v>100550.68550845599</v>
      </c>
      <c r="AN391">
        <v>9453452.8925901204</v>
      </c>
      <c r="AO391">
        <v>7645409.1516557802</v>
      </c>
      <c r="AP391">
        <v>9235881.27804913</v>
      </c>
      <c r="AQ391">
        <v>226598.40228090901</v>
      </c>
      <c r="AR391">
        <v>708999.923170403</v>
      </c>
      <c r="AS391">
        <v>487449.03301381401</v>
      </c>
      <c r="AT391">
        <v>93191.097085157802</v>
      </c>
      <c r="AU391">
        <v>15125737.165516401</v>
      </c>
      <c r="AV391">
        <v>352744.817139249</v>
      </c>
      <c r="AW391">
        <v>487449.03301381401</v>
      </c>
      <c r="AX391">
        <v>19.740389633014299</v>
      </c>
      <c r="AY391" s="1">
        <v>32.752174996126001</v>
      </c>
      <c r="AZ391" s="1">
        <v>50.904999156759402</v>
      </c>
      <c r="BA391">
        <v>2.3E-2</v>
      </c>
      <c r="BB391" s="1">
        <v>3.2000000000000001E-2</v>
      </c>
      <c r="BC391" s="1">
        <v>1.3819999999999999</v>
      </c>
      <c r="BD391">
        <v>-5.42</v>
      </c>
      <c r="BE391">
        <v>-4.96</v>
      </c>
      <c r="BF391">
        <v>0.47</v>
      </c>
      <c r="BG391" s="1">
        <v>8.0159256625522701E-5</v>
      </c>
      <c r="BH391">
        <v>1.03972524412521E-4</v>
      </c>
      <c r="BI391">
        <v>0.87820943425995601</v>
      </c>
      <c r="BJ391">
        <v>4.6101261416448003E-4</v>
      </c>
      <c r="BK391">
        <v>3.5650210631897898E-4</v>
      </c>
      <c r="BL391">
        <v>0.999999927105924</v>
      </c>
      <c r="BM391" s="1">
        <v>5.6</v>
      </c>
      <c r="BN391">
        <v>4.0999999999999996</v>
      </c>
      <c r="BO391">
        <v>4.5</v>
      </c>
      <c r="BQ391">
        <v>4.5</v>
      </c>
      <c r="BR391">
        <v>1.5</v>
      </c>
      <c r="BS391">
        <v>4.5</v>
      </c>
      <c r="BU391">
        <v>4.7</v>
      </c>
      <c r="BV391">
        <v>4</v>
      </c>
      <c r="BW391">
        <v>4.4000000000000004</v>
      </c>
      <c r="BX391">
        <v>4.5</v>
      </c>
      <c r="BY391">
        <v>0</v>
      </c>
      <c r="BZ391">
        <v>4.2</v>
      </c>
    </row>
    <row r="392" spans="1:79" x14ac:dyDescent="0.3">
      <c r="A392">
        <v>2176</v>
      </c>
      <c r="B392" t="s">
        <v>9</v>
      </c>
      <c r="C392" t="s">
        <v>8</v>
      </c>
      <c r="F392" t="s">
        <v>340</v>
      </c>
      <c r="L392" t="s">
        <v>524</v>
      </c>
      <c r="M392" t="s">
        <v>4</v>
      </c>
      <c r="N392" t="s">
        <v>5</v>
      </c>
      <c r="O392" t="s">
        <v>3</v>
      </c>
      <c r="P392" t="s">
        <v>34</v>
      </c>
      <c r="Q392" t="s">
        <v>3</v>
      </c>
      <c r="R392">
        <v>458.24968999999999</v>
      </c>
      <c r="S392">
        <v>459.25697000000002</v>
      </c>
      <c r="T392">
        <v>18.585999999999999</v>
      </c>
      <c r="U392">
        <v>48989634.773476496</v>
      </c>
      <c r="V392">
        <v>10</v>
      </c>
      <c r="W392">
        <v>1</v>
      </c>
      <c r="X392">
        <v>0</v>
      </c>
      <c r="Y392">
        <v>48.2</v>
      </c>
      <c r="Z392">
        <v>44.1</v>
      </c>
      <c r="AB392" t="s">
        <v>2</v>
      </c>
      <c r="AC392" t="s">
        <v>2</v>
      </c>
      <c r="AD392" t="s">
        <v>1</v>
      </c>
      <c r="AE392" t="s">
        <v>0</v>
      </c>
      <c r="AF392">
        <v>48989634.773476496</v>
      </c>
      <c r="AG392">
        <v>47007149.650817297</v>
      </c>
      <c r="AH392">
        <v>36967546.674064398</v>
      </c>
      <c r="AI392">
        <v>378218.94713433803</v>
      </c>
      <c r="AJ392">
        <v>38055347.045662999</v>
      </c>
      <c r="AK392">
        <v>42390221.455234602</v>
      </c>
      <c r="AL392">
        <v>38186691.581058197</v>
      </c>
      <c r="AM392">
        <v>172797.58513914701</v>
      </c>
      <c r="AN392">
        <v>10627832.368560901</v>
      </c>
      <c r="AO392">
        <v>19722259.391003702</v>
      </c>
      <c r="AP392">
        <v>38007157.4296977</v>
      </c>
      <c r="AQ392">
        <v>12568962.1407331</v>
      </c>
      <c r="AR392">
        <v>13427193.439671</v>
      </c>
      <c r="AS392">
        <v>12546698.463525301</v>
      </c>
      <c r="AT392">
        <v>220701.33919617001</v>
      </c>
      <c r="AU392">
        <v>47007149.650817297</v>
      </c>
      <c r="AV392">
        <v>38186691.581058197</v>
      </c>
      <c r="AW392">
        <v>12568962.1407331</v>
      </c>
      <c r="AX392">
        <v>14.542261860185301</v>
      </c>
      <c r="AY392" s="1">
        <v>6.2353184398915298</v>
      </c>
      <c r="AZ392" s="1">
        <v>3.9077319064909499</v>
      </c>
      <c r="BA392">
        <v>0.81200000000000006</v>
      </c>
      <c r="BB392" s="1">
        <v>0.26700000000000002</v>
      </c>
      <c r="BC392" s="1">
        <v>0.32900000000000001</v>
      </c>
      <c r="BD392">
        <v>-0.3</v>
      </c>
      <c r="BE392">
        <v>-1.9</v>
      </c>
      <c r="BF392">
        <v>-1.6</v>
      </c>
      <c r="BG392">
        <v>0.41779384569065298</v>
      </c>
      <c r="BH392" s="1">
        <v>1.0823664575054801E-5</v>
      </c>
      <c r="BI392" s="1">
        <v>1.8957523577833898E-5</v>
      </c>
      <c r="BJ392">
        <v>0.57804812314132004</v>
      </c>
      <c r="BK392" s="1">
        <v>5.53024561631299E-5</v>
      </c>
      <c r="BL392">
        <v>1.9723847707637799E-4</v>
      </c>
      <c r="BM392">
        <v>4.3</v>
      </c>
      <c r="BN392">
        <v>3.2</v>
      </c>
      <c r="BO392">
        <v>3.2</v>
      </c>
      <c r="BR392">
        <v>3.6</v>
      </c>
      <c r="BS392">
        <v>3.6</v>
      </c>
      <c r="BU392">
        <v>4.2</v>
      </c>
      <c r="BV392">
        <v>1.8</v>
      </c>
      <c r="BW392">
        <v>4.3</v>
      </c>
      <c r="BY392">
        <v>2.2000000000000002</v>
      </c>
      <c r="BZ392">
        <v>1.4</v>
      </c>
    </row>
    <row r="393" spans="1:79" x14ac:dyDescent="0.3">
      <c r="A393">
        <v>2193</v>
      </c>
      <c r="B393" t="s">
        <v>9</v>
      </c>
      <c r="C393" t="s">
        <v>8</v>
      </c>
      <c r="F393" t="s">
        <v>340</v>
      </c>
      <c r="L393" t="s">
        <v>523</v>
      </c>
      <c r="M393" t="s">
        <v>4</v>
      </c>
      <c r="N393" t="s">
        <v>34</v>
      </c>
      <c r="O393" t="s">
        <v>3</v>
      </c>
      <c r="P393" t="s">
        <v>34</v>
      </c>
      <c r="Q393" t="s">
        <v>34</v>
      </c>
      <c r="R393">
        <v>454.28348</v>
      </c>
      <c r="S393">
        <v>455.29075</v>
      </c>
      <c r="T393">
        <v>15.247999999999999</v>
      </c>
      <c r="U393">
        <v>22471264.617301401</v>
      </c>
      <c r="V393">
        <v>36</v>
      </c>
      <c r="W393">
        <v>2</v>
      </c>
      <c r="X393">
        <v>0</v>
      </c>
      <c r="Y393">
        <v>61.7</v>
      </c>
      <c r="Z393">
        <v>42.8</v>
      </c>
      <c r="AB393" t="s">
        <v>28</v>
      </c>
      <c r="AC393" t="s">
        <v>2</v>
      </c>
      <c r="AD393" t="s">
        <v>1</v>
      </c>
      <c r="AE393" t="s">
        <v>0</v>
      </c>
      <c r="AF393">
        <v>20285938.0068748</v>
      </c>
      <c r="AG393">
        <v>20510721.815125801</v>
      </c>
      <c r="AH393">
        <v>20381953.86798</v>
      </c>
      <c r="AI393">
        <v>139047.627796513</v>
      </c>
      <c r="AJ393">
        <v>20477257.9567509</v>
      </c>
      <c r="AK393">
        <v>20992793.061234798</v>
      </c>
      <c r="AL393">
        <v>19999712.770102698</v>
      </c>
      <c r="AM393">
        <v>140957.300611891</v>
      </c>
      <c r="AN393">
        <v>22471264.617301401</v>
      </c>
      <c r="AO393">
        <v>19968877.516792499</v>
      </c>
      <c r="AP393">
        <v>19817116.0654676</v>
      </c>
      <c r="AQ393">
        <v>16416159.3420258</v>
      </c>
      <c r="AR393">
        <v>18241679.9227961</v>
      </c>
      <c r="AS393">
        <v>18893512.216424901</v>
      </c>
      <c r="AT393">
        <v>137226.88117491599</v>
      </c>
      <c r="AU393">
        <v>20381953.86798</v>
      </c>
      <c r="AV393">
        <v>20477257.9567509</v>
      </c>
      <c r="AW393">
        <v>18241679.9227961</v>
      </c>
      <c r="AX393">
        <v>0.55307994575061703</v>
      </c>
      <c r="AY393">
        <v>2.4239294624402601</v>
      </c>
      <c r="AZ393" s="1">
        <v>7.1940962843645799</v>
      </c>
      <c r="BA393" s="1">
        <v>1.0049999999999999</v>
      </c>
      <c r="BB393">
        <v>0.89500000000000002</v>
      </c>
      <c r="BC393" s="1">
        <v>0.89100000000000001</v>
      </c>
      <c r="BD393" s="1">
        <v>0.01</v>
      </c>
      <c r="BE393">
        <v>-0.16</v>
      </c>
      <c r="BF393">
        <v>-0.17</v>
      </c>
      <c r="BG393">
        <v>0.99139890699761202</v>
      </c>
      <c r="BH393">
        <v>2.3401327662085799E-2</v>
      </c>
      <c r="BI393">
        <v>2.0274651083973499E-2</v>
      </c>
      <c r="BJ393">
        <v>0.99999987688113601</v>
      </c>
      <c r="BK393">
        <v>3.8414208279302003E-2</v>
      </c>
      <c r="BL393">
        <v>5.0550804834218997E-2</v>
      </c>
      <c r="BM393" s="1">
        <v>3.7</v>
      </c>
      <c r="BN393" s="1">
        <v>4.0999999999999996</v>
      </c>
      <c r="BO393">
        <v>4.8</v>
      </c>
      <c r="BP393" s="1"/>
      <c r="BQ393" s="1">
        <v>5.6</v>
      </c>
      <c r="BR393">
        <v>4.5</v>
      </c>
      <c r="BS393">
        <v>4.8</v>
      </c>
      <c r="BU393">
        <v>6.6</v>
      </c>
      <c r="BV393">
        <v>7.8</v>
      </c>
      <c r="BW393">
        <v>7.4</v>
      </c>
      <c r="BX393">
        <v>5.6</v>
      </c>
      <c r="BY393">
        <v>4.8</v>
      </c>
      <c r="BZ393">
        <v>3.3</v>
      </c>
    </row>
    <row r="394" spans="1:79" x14ac:dyDescent="0.3">
      <c r="A394">
        <v>2209</v>
      </c>
      <c r="B394" t="s">
        <v>9</v>
      </c>
      <c r="F394" t="s">
        <v>340</v>
      </c>
      <c r="L394" t="s">
        <v>522</v>
      </c>
      <c r="M394" t="s">
        <v>4</v>
      </c>
      <c r="N394" t="s">
        <v>5</v>
      </c>
      <c r="O394" t="s">
        <v>3</v>
      </c>
      <c r="P394" t="s">
        <v>34</v>
      </c>
      <c r="Q394" t="s">
        <v>3</v>
      </c>
      <c r="R394">
        <v>446.24932999999999</v>
      </c>
      <c r="S394">
        <v>447.25659999999999</v>
      </c>
      <c r="T394">
        <v>17.245999999999999</v>
      </c>
      <c r="U394">
        <v>29017151.2942992</v>
      </c>
      <c r="V394">
        <v>18</v>
      </c>
      <c r="W394">
        <v>1</v>
      </c>
      <c r="X394">
        <v>0</v>
      </c>
      <c r="Y394">
        <v>60.3</v>
      </c>
      <c r="Z394">
        <v>8</v>
      </c>
      <c r="AB394" t="s">
        <v>2</v>
      </c>
      <c r="AC394" t="s">
        <v>2</v>
      </c>
      <c r="AD394" t="s">
        <v>1</v>
      </c>
      <c r="AE394" t="s">
        <v>0</v>
      </c>
      <c r="AF394">
        <v>21811907.469302502</v>
      </c>
      <c r="AG394">
        <v>22167254.2245127</v>
      </c>
      <c r="AH394">
        <v>22409995.919343401</v>
      </c>
      <c r="AI394">
        <v>165584.85335505201</v>
      </c>
      <c r="AJ394">
        <v>28659384.6191439</v>
      </c>
      <c r="AK394">
        <v>29017151.2942992</v>
      </c>
      <c r="AL394">
        <v>16928668.4966335</v>
      </c>
      <c r="AM394">
        <v>156850.79722755199</v>
      </c>
      <c r="AN394">
        <v>25046086.522259101</v>
      </c>
      <c r="AO394">
        <v>22362962.040614501</v>
      </c>
      <c r="AP394">
        <v>22375060.214922599</v>
      </c>
      <c r="AQ394">
        <v>4185804.79906074</v>
      </c>
      <c r="AR394">
        <v>15456750.617058299</v>
      </c>
      <c r="AS394">
        <v>18903711.0734745</v>
      </c>
      <c r="AT394">
        <v>160432.85979393899</v>
      </c>
      <c r="AU394">
        <v>22167254.2245127</v>
      </c>
      <c r="AV394">
        <v>28659384.6191439</v>
      </c>
      <c r="AW394">
        <v>15456750.617058299</v>
      </c>
      <c r="AX394">
        <v>1.3592841365614601</v>
      </c>
      <c r="AY394">
        <v>27.658942795378699</v>
      </c>
      <c r="AZ394" s="1">
        <v>59.910504423443797</v>
      </c>
      <c r="BA394" s="1">
        <v>1.2929999999999999</v>
      </c>
      <c r="BB394">
        <v>0.69699999999999995</v>
      </c>
      <c r="BC394" s="1">
        <v>0.53900000000000003</v>
      </c>
      <c r="BD394">
        <v>0.37</v>
      </c>
      <c r="BE394">
        <v>-0.52</v>
      </c>
      <c r="BF394">
        <v>-0.89</v>
      </c>
      <c r="BG394">
        <v>0.97570126107678901</v>
      </c>
      <c r="BH394">
        <v>0.25905945638542999</v>
      </c>
      <c r="BI394">
        <v>0.199006916808907</v>
      </c>
      <c r="BJ394">
        <v>0.99999987688113601</v>
      </c>
      <c r="BK394">
        <v>0.33299510657518</v>
      </c>
      <c r="BL394">
        <v>0.334868194581039</v>
      </c>
      <c r="BM394">
        <v>3.3</v>
      </c>
      <c r="BN394" s="1">
        <v>3</v>
      </c>
      <c r="BO394">
        <v>4.0999999999999996</v>
      </c>
      <c r="BP394">
        <v>2.2999999999999998</v>
      </c>
      <c r="BQ394">
        <v>3.6</v>
      </c>
      <c r="BR394">
        <v>3.2</v>
      </c>
      <c r="BS394">
        <v>2.2000000000000002</v>
      </c>
      <c r="BU394">
        <v>6.1</v>
      </c>
      <c r="BV394">
        <v>6.2</v>
      </c>
      <c r="BW394">
        <v>5.5</v>
      </c>
      <c r="BX394">
        <v>1</v>
      </c>
      <c r="BY394">
        <v>1.8</v>
      </c>
      <c r="BZ394">
        <v>1.8</v>
      </c>
    </row>
    <row r="395" spans="1:79" x14ac:dyDescent="0.3">
      <c r="A395">
        <v>2210</v>
      </c>
      <c r="B395" t="s">
        <v>9</v>
      </c>
      <c r="C395" t="s">
        <v>8</v>
      </c>
      <c r="F395" t="s">
        <v>340</v>
      </c>
      <c r="L395" t="s">
        <v>521</v>
      </c>
      <c r="M395" t="s">
        <v>5</v>
      </c>
      <c r="N395" t="s">
        <v>5</v>
      </c>
      <c r="O395" t="s">
        <v>3</v>
      </c>
      <c r="P395" t="s">
        <v>34</v>
      </c>
      <c r="Q395" t="s">
        <v>3</v>
      </c>
      <c r="R395">
        <v>264.13650000000001</v>
      </c>
      <c r="S395">
        <v>265.14377000000002</v>
      </c>
      <c r="T395">
        <v>19.431000000000001</v>
      </c>
      <c r="U395">
        <v>38085233.004106797</v>
      </c>
      <c r="V395">
        <v>231</v>
      </c>
      <c r="W395">
        <v>15</v>
      </c>
      <c r="X395">
        <v>0</v>
      </c>
      <c r="Y395">
        <v>45.6</v>
      </c>
      <c r="Z395">
        <v>60.8</v>
      </c>
      <c r="AB395" t="s">
        <v>2</v>
      </c>
      <c r="AC395" t="s">
        <v>2</v>
      </c>
      <c r="AD395" t="s">
        <v>1</v>
      </c>
      <c r="AE395" t="s">
        <v>0</v>
      </c>
      <c r="AF395">
        <v>24268113.421722502</v>
      </c>
      <c r="AG395">
        <v>21599694.4995973</v>
      </c>
      <c r="AH395">
        <v>22365420.048676498</v>
      </c>
      <c r="AI395">
        <v>279373.39361829299</v>
      </c>
      <c r="AJ395">
        <v>12104629.348333299</v>
      </c>
      <c r="AK395">
        <v>23968914.9618559</v>
      </c>
      <c r="AL395">
        <v>17460843.087184001</v>
      </c>
      <c r="AM395">
        <v>189641.450883855</v>
      </c>
      <c r="AN395">
        <v>12096866.766583201</v>
      </c>
      <c r="AO395">
        <v>21993607.1076166</v>
      </c>
      <c r="AP395">
        <v>38085233.004106797</v>
      </c>
      <c r="AQ395">
        <v>17934982.928185798</v>
      </c>
      <c r="AR395">
        <v>20216937.2483152</v>
      </c>
      <c r="AS395">
        <v>21029392.505904101</v>
      </c>
      <c r="AT395">
        <v>189987.265591456</v>
      </c>
      <c r="AU395">
        <v>22365420.048676498</v>
      </c>
      <c r="AV395">
        <v>17460843.087184001</v>
      </c>
      <c r="AW395">
        <v>20216937.2483152</v>
      </c>
      <c r="AX395">
        <v>6.0409866534908003</v>
      </c>
      <c r="AY395">
        <v>33.295167344138697</v>
      </c>
      <c r="AZ395">
        <v>8.1324917809824804</v>
      </c>
      <c r="BA395">
        <v>0.78100000000000003</v>
      </c>
      <c r="BB395">
        <v>0.90400000000000003</v>
      </c>
      <c r="BC395">
        <v>1.1579999999999999</v>
      </c>
      <c r="BD395">
        <v>-0.36</v>
      </c>
      <c r="BE395">
        <v>-0.15</v>
      </c>
      <c r="BF395">
        <v>0.21</v>
      </c>
      <c r="BG395">
        <v>0.29305262912470897</v>
      </c>
      <c r="BH395">
        <v>0.68702189389008395</v>
      </c>
      <c r="BI395">
        <v>0.71091402828026096</v>
      </c>
      <c r="BJ395">
        <v>0.43675189793831798</v>
      </c>
      <c r="BK395">
        <v>0.77165092828148196</v>
      </c>
      <c r="BL395" s="1">
        <v>0.89525746901857595</v>
      </c>
      <c r="BM395" s="1">
        <v>2.8</v>
      </c>
      <c r="BN395" s="1"/>
      <c r="BO395" s="1"/>
      <c r="BP395" s="1">
        <v>0.8</v>
      </c>
      <c r="BQ395" s="1">
        <v>1.4</v>
      </c>
      <c r="BR395">
        <v>0.7</v>
      </c>
      <c r="BS395">
        <v>0.7</v>
      </c>
      <c r="BU395">
        <v>2.2000000000000002</v>
      </c>
      <c r="BV395">
        <v>1.4</v>
      </c>
      <c r="BW395">
        <v>2.8</v>
      </c>
      <c r="BX395">
        <v>5.2</v>
      </c>
      <c r="BY395">
        <v>4.8</v>
      </c>
      <c r="BZ395">
        <v>4.5</v>
      </c>
    </row>
    <row r="396" spans="1:79" x14ac:dyDescent="0.3">
      <c r="A396">
        <v>2248</v>
      </c>
      <c r="B396" t="s">
        <v>9</v>
      </c>
      <c r="C396" t="s">
        <v>8</v>
      </c>
      <c r="F396" t="s">
        <v>340</v>
      </c>
      <c r="L396" t="s">
        <v>520</v>
      </c>
      <c r="M396" t="s">
        <v>4</v>
      </c>
      <c r="N396" t="s">
        <v>34</v>
      </c>
      <c r="O396" t="s">
        <v>3</v>
      </c>
      <c r="P396" t="s">
        <v>3</v>
      </c>
      <c r="Q396" t="s">
        <v>3</v>
      </c>
      <c r="R396">
        <v>536.35613999999998</v>
      </c>
      <c r="S396">
        <v>554.38976000000002</v>
      </c>
      <c r="T396">
        <v>23.954000000000001</v>
      </c>
      <c r="U396">
        <v>24426284.140920099</v>
      </c>
      <c r="V396">
        <v>0</v>
      </c>
      <c r="W396">
        <v>1</v>
      </c>
      <c r="X396">
        <v>0</v>
      </c>
      <c r="Y396">
        <v>39.6</v>
      </c>
      <c r="Z396">
        <v>59</v>
      </c>
      <c r="AB396" t="s">
        <v>2</v>
      </c>
      <c r="AC396" t="s">
        <v>2</v>
      </c>
      <c r="AD396" t="s">
        <v>1</v>
      </c>
      <c r="AE396" t="s">
        <v>185</v>
      </c>
      <c r="AF396">
        <v>24426284.140920099</v>
      </c>
      <c r="AG396">
        <v>23486428.418748502</v>
      </c>
      <c r="AH396">
        <v>20730866.4780173</v>
      </c>
      <c r="AI396">
        <v>106524.706750146</v>
      </c>
      <c r="AJ396">
        <v>10715920.0310196</v>
      </c>
      <c r="AK396">
        <v>10061292.971929301</v>
      </c>
      <c r="AL396">
        <v>11055683.727646099</v>
      </c>
      <c r="AM396">
        <v>120223.83651455501</v>
      </c>
      <c r="AN396">
        <v>15783268.3232166</v>
      </c>
      <c r="AO396">
        <v>13227899.1336952</v>
      </c>
      <c r="AP396">
        <v>14298802.9136944</v>
      </c>
      <c r="AQ396">
        <v>4096392.2656301502</v>
      </c>
      <c r="AR396">
        <v>5027348.0466053896</v>
      </c>
      <c r="AS396">
        <v>4939436.8201343603</v>
      </c>
      <c r="AT396">
        <v>114228.813085688</v>
      </c>
      <c r="AU396">
        <v>23486428.418748502</v>
      </c>
      <c r="AV396">
        <v>10715920.0310196</v>
      </c>
      <c r="AW396">
        <v>4939436.8201343603</v>
      </c>
      <c r="AX396">
        <v>8.3938568005341203</v>
      </c>
      <c r="AY396">
        <v>4.7633297452848096</v>
      </c>
      <c r="AZ396">
        <v>10.964650314947001</v>
      </c>
      <c r="BA396">
        <v>0.45600000000000002</v>
      </c>
      <c r="BB396">
        <v>0.21</v>
      </c>
      <c r="BC396">
        <v>0.46100000000000002</v>
      </c>
      <c r="BD396">
        <v>-1.1299999999999999</v>
      </c>
      <c r="BE396">
        <v>-2.25</v>
      </c>
      <c r="BF396">
        <v>-1.1200000000000001</v>
      </c>
      <c r="BG396" s="1">
        <v>9.0104076650443496E-5</v>
      </c>
      <c r="BH396" s="1">
        <v>1.3370115308219999E-6</v>
      </c>
      <c r="BI396" s="1">
        <v>6.1080214952102793E-5</v>
      </c>
      <c r="BJ396">
        <v>5.0671166182268603E-4</v>
      </c>
      <c r="BK396" s="1">
        <v>1.11188372774591E-5</v>
      </c>
      <c r="BL396">
        <v>4.67406355166185E-4</v>
      </c>
      <c r="BM396" s="1">
        <v>4.7</v>
      </c>
      <c r="BN396" s="1">
        <v>3.7</v>
      </c>
      <c r="BO396">
        <v>4.8</v>
      </c>
      <c r="BP396" s="1"/>
      <c r="BQ396" s="1">
        <v>2.7</v>
      </c>
      <c r="BR396">
        <v>2.7</v>
      </c>
      <c r="BS396">
        <v>3.3</v>
      </c>
      <c r="BU396">
        <v>5.9</v>
      </c>
      <c r="BV396">
        <v>5.9</v>
      </c>
      <c r="BW396">
        <v>6.2</v>
      </c>
      <c r="BX396">
        <v>1.7</v>
      </c>
      <c r="BY396">
        <v>1.2</v>
      </c>
      <c r="BZ396">
        <v>1</v>
      </c>
    </row>
    <row r="397" spans="1:79" x14ac:dyDescent="0.3">
      <c r="A397">
        <v>2255</v>
      </c>
      <c r="B397" t="s">
        <v>9</v>
      </c>
      <c r="C397" t="s">
        <v>8</v>
      </c>
      <c r="F397" t="s">
        <v>340</v>
      </c>
      <c r="L397" t="s">
        <v>519</v>
      </c>
      <c r="M397" t="s">
        <v>4</v>
      </c>
      <c r="N397" t="s">
        <v>34</v>
      </c>
      <c r="O397" t="s">
        <v>3</v>
      </c>
      <c r="P397" t="s">
        <v>34</v>
      </c>
      <c r="Q397" t="s">
        <v>3</v>
      </c>
      <c r="R397">
        <v>408.21467999999999</v>
      </c>
      <c r="S397">
        <v>391.21141</v>
      </c>
      <c r="T397">
        <v>16.869</v>
      </c>
      <c r="U397">
        <v>15703786.650679501</v>
      </c>
      <c r="V397">
        <v>41</v>
      </c>
      <c r="W397">
        <v>1</v>
      </c>
      <c r="X397">
        <v>0</v>
      </c>
      <c r="Y397">
        <v>34.6</v>
      </c>
      <c r="Z397">
        <v>57.6</v>
      </c>
      <c r="AB397" t="s">
        <v>2</v>
      </c>
      <c r="AC397" t="s">
        <v>2</v>
      </c>
      <c r="AD397" t="s">
        <v>1</v>
      </c>
      <c r="AE397" t="s">
        <v>164</v>
      </c>
      <c r="AF397">
        <v>10830491.572803101</v>
      </c>
      <c r="AG397">
        <v>13411432.628603101</v>
      </c>
      <c r="AH397">
        <v>15703786.650679501</v>
      </c>
      <c r="AI397">
        <v>76252.783720347594</v>
      </c>
      <c r="AJ397">
        <v>337297.73379886901</v>
      </c>
      <c r="AK397">
        <v>559082.48866225698</v>
      </c>
      <c r="AL397">
        <v>352887.056790245</v>
      </c>
      <c r="AM397">
        <v>83056.462095521201</v>
      </c>
      <c r="AN397">
        <v>6735707.9076947197</v>
      </c>
      <c r="AO397">
        <v>6216147.3905291501</v>
      </c>
      <c r="AP397">
        <v>9113391.6634072494</v>
      </c>
      <c r="AQ397">
        <v>2789097.4535734602</v>
      </c>
      <c r="AR397">
        <v>412559.76592300797</v>
      </c>
      <c r="AS397">
        <v>324420.47880556202</v>
      </c>
      <c r="AT397">
        <v>83518.877048808004</v>
      </c>
      <c r="AU397">
        <v>13411432.628603101</v>
      </c>
      <c r="AV397">
        <v>352887.056790245</v>
      </c>
      <c r="AW397">
        <v>412559.76592300797</v>
      </c>
      <c r="AX397">
        <v>18.3103857795405</v>
      </c>
      <c r="AY397">
        <v>29.727716532114801</v>
      </c>
      <c r="AZ397">
        <v>118.962179691952</v>
      </c>
      <c r="BA397">
        <v>2.5999999999999999E-2</v>
      </c>
      <c r="BB397">
        <v>3.1E-2</v>
      </c>
      <c r="BC397">
        <v>1.169</v>
      </c>
      <c r="BD397">
        <v>-5.25</v>
      </c>
      <c r="BE397">
        <v>-5.0199999999999996</v>
      </c>
      <c r="BF397">
        <v>0.23</v>
      </c>
      <c r="BG397">
        <v>2.2903550136134099E-3</v>
      </c>
      <c r="BH397">
        <v>5.7145704264492904E-3</v>
      </c>
      <c r="BI397">
        <v>0.60643939320064</v>
      </c>
      <c r="BJ397">
        <v>7.6295471324111502E-3</v>
      </c>
      <c r="BK397">
        <v>1.08212078288082E-2</v>
      </c>
      <c r="BL397">
        <v>0.79908686056112699</v>
      </c>
      <c r="BM397">
        <v>4.5</v>
      </c>
      <c r="BN397">
        <v>4.5</v>
      </c>
      <c r="BO397">
        <v>4.5</v>
      </c>
      <c r="BQ397">
        <v>4.5</v>
      </c>
      <c r="BR397">
        <v>4.5</v>
      </c>
      <c r="BS397">
        <v>4.5</v>
      </c>
      <c r="BU397">
        <v>4.5</v>
      </c>
      <c r="BV397">
        <v>3.7</v>
      </c>
      <c r="BW397">
        <v>3.7</v>
      </c>
      <c r="BY397">
        <v>1.5</v>
      </c>
      <c r="BZ397">
        <v>3</v>
      </c>
    </row>
    <row r="398" spans="1:79" x14ac:dyDescent="0.3">
      <c r="A398">
        <v>2271</v>
      </c>
      <c r="B398" t="s">
        <v>9</v>
      </c>
      <c r="C398" t="s">
        <v>8</v>
      </c>
      <c r="F398" t="s">
        <v>340</v>
      </c>
      <c r="L398" t="s">
        <v>518</v>
      </c>
      <c r="M398" t="s">
        <v>4</v>
      </c>
      <c r="N398" t="s">
        <v>34</v>
      </c>
      <c r="O398" t="s">
        <v>3</v>
      </c>
      <c r="P398" t="s">
        <v>34</v>
      </c>
      <c r="Q398" t="s">
        <v>3</v>
      </c>
      <c r="R398">
        <v>456.25130000000001</v>
      </c>
      <c r="S398">
        <v>457.25857999999999</v>
      </c>
      <c r="T398">
        <v>20.989000000000001</v>
      </c>
      <c r="U398">
        <v>13803296.4376428</v>
      </c>
      <c r="V398">
        <v>120</v>
      </c>
      <c r="W398">
        <v>1</v>
      </c>
      <c r="X398">
        <v>0</v>
      </c>
      <c r="Y398">
        <v>60.3</v>
      </c>
      <c r="Z398">
        <v>65.099999999999994</v>
      </c>
      <c r="AB398" t="s">
        <v>2</v>
      </c>
      <c r="AC398" t="s">
        <v>2</v>
      </c>
      <c r="AD398" t="s">
        <v>1</v>
      </c>
      <c r="AE398" t="s">
        <v>0</v>
      </c>
      <c r="AF398">
        <v>12411960.819134699</v>
      </c>
      <c r="AG398">
        <v>13019088.5469332</v>
      </c>
      <c r="AH398">
        <v>13803296.4376428</v>
      </c>
      <c r="AI398">
        <v>98546.258907391195</v>
      </c>
      <c r="AJ398">
        <v>2076626.68459643</v>
      </c>
      <c r="AK398">
        <v>719393.53561690496</v>
      </c>
      <c r="AL398">
        <v>680628.97894694901</v>
      </c>
      <c r="AM398">
        <v>145329.99825698099</v>
      </c>
      <c r="AN398">
        <v>10579701.523180701</v>
      </c>
      <c r="AO398">
        <v>9211838.1642299201</v>
      </c>
      <c r="AP398">
        <v>8650414.4436152503</v>
      </c>
      <c r="AQ398">
        <v>391057.04375919199</v>
      </c>
      <c r="AR398">
        <v>495696.77343831898</v>
      </c>
      <c r="AS398">
        <v>789119.14199309703</v>
      </c>
      <c r="AT398">
        <v>127338.634721347</v>
      </c>
      <c r="AU398">
        <v>13019088.5469332</v>
      </c>
      <c r="AV398">
        <v>719393.53561690496</v>
      </c>
      <c r="AW398">
        <v>495696.77343831898</v>
      </c>
      <c r="AX398">
        <v>5.3336692709285698</v>
      </c>
      <c r="AY398">
        <v>68.602744336305904</v>
      </c>
      <c r="AZ398">
        <v>36.9402340457561</v>
      </c>
      <c r="BA398">
        <v>5.5E-2</v>
      </c>
      <c r="BB398">
        <v>3.7999999999999999E-2</v>
      </c>
      <c r="BC398">
        <v>0.68899999999999995</v>
      </c>
      <c r="BD398">
        <v>-4.18</v>
      </c>
      <c r="BE398">
        <v>-4.72</v>
      </c>
      <c r="BF398">
        <v>-0.54</v>
      </c>
      <c r="BG398">
        <v>7.0865743565984296E-4</v>
      </c>
      <c r="BH398">
        <v>2.0863165556306301E-4</v>
      </c>
      <c r="BI398">
        <v>0.233587871417656</v>
      </c>
      <c r="BJ398">
        <v>2.8369053614100302E-3</v>
      </c>
      <c r="BK398">
        <v>6.3082570005552397E-4</v>
      </c>
      <c r="BL398" s="1">
        <v>0.38237055001354803</v>
      </c>
      <c r="BM398">
        <v>4.5</v>
      </c>
      <c r="BN398">
        <v>3.7</v>
      </c>
      <c r="BO398">
        <v>3.7</v>
      </c>
      <c r="BQ398">
        <v>0.2</v>
      </c>
      <c r="BR398">
        <v>1.5</v>
      </c>
      <c r="BS398">
        <v>1.9</v>
      </c>
      <c r="BU398">
        <v>4.4000000000000004</v>
      </c>
      <c r="BV398">
        <v>4</v>
      </c>
      <c r="BW398">
        <v>4.7</v>
      </c>
      <c r="BX398">
        <v>3.4</v>
      </c>
      <c r="BY398">
        <v>1.5</v>
      </c>
      <c r="BZ398">
        <v>1.9</v>
      </c>
    </row>
    <row r="399" spans="1:79" x14ac:dyDescent="0.3">
      <c r="A399">
        <v>2278</v>
      </c>
      <c r="B399" t="s">
        <v>9</v>
      </c>
      <c r="F399" t="s">
        <v>340</v>
      </c>
      <c r="L399" t="s">
        <v>517</v>
      </c>
      <c r="M399" t="s">
        <v>4</v>
      </c>
      <c r="N399" t="s">
        <v>5</v>
      </c>
      <c r="O399" t="s">
        <v>3</v>
      </c>
      <c r="P399" t="s">
        <v>34</v>
      </c>
      <c r="Q399" t="s">
        <v>3</v>
      </c>
      <c r="R399">
        <v>486.19571999999999</v>
      </c>
      <c r="S399">
        <v>487.20299</v>
      </c>
      <c r="T399">
        <v>21.829000000000001</v>
      </c>
      <c r="U399">
        <v>9747039.4981466495</v>
      </c>
      <c r="V399">
        <v>42</v>
      </c>
      <c r="W399">
        <v>1</v>
      </c>
      <c r="X399">
        <v>0</v>
      </c>
      <c r="Y399">
        <v>40.4</v>
      </c>
      <c r="Z399">
        <v>7</v>
      </c>
      <c r="AB399" t="s">
        <v>2</v>
      </c>
      <c r="AC399" t="s">
        <v>2</v>
      </c>
      <c r="AD399" t="s">
        <v>1</v>
      </c>
      <c r="AE399" t="s">
        <v>0</v>
      </c>
      <c r="AF399">
        <v>9747039.4981466495</v>
      </c>
      <c r="AG399">
        <v>8608000.3156517893</v>
      </c>
      <c r="AH399">
        <v>9176130.1418913193</v>
      </c>
      <c r="AI399">
        <v>75970.368049071098</v>
      </c>
      <c r="AJ399">
        <v>6529644.8059546603</v>
      </c>
      <c r="AK399">
        <v>7948228.1854630504</v>
      </c>
      <c r="AL399">
        <v>8090360.4965460999</v>
      </c>
      <c r="AM399">
        <v>168712.052880239</v>
      </c>
      <c r="AN399">
        <v>6164694.76651676</v>
      </c>
      <c r="AO399">
        <v>5615635.0278049204</v>
      </c>
      <c r="AP399">
        <v>5796693.6908699796</v>
      </c>
      <c r="AQ399">
        <v>661798.59512102103</v>
      </c>
      <c r="AR399">
        <v>694606.48694535706</v>
      </c>
      <c r="AS399">
        <v>733216.06038180296</v>
      </c>
      <c r="AT399">
        <v>67705.991345507195</v>
      </c>
      <c r="AU399">
        <v>9176130.1418913193</v>
      </c>
      <c r="AV399">
        <v>7948228.1854630504</v>
      </c>
      <c r="AW399">
        <v>694606.48694535706</v>
      </c>
      <c r="AX399">
        <v>6.2059130511782303</v>
      </c>
      <c r="AY399" s="1">
        <v>11.47162016155</v>
      </c>
      <c r="AZ399" s="1">
        <v>5.1322202666156098</v>
      </c>
      <c r="BA399">
        <v>0.86599999999999999</v>
      </c>
      <c r="BB399">
        <v>7.5999999999999998E-2</v>
      </c>
      <c r="BC399" s="1">
        <v>8.6999999999999994E-2</v>
      </c>
      <c r="BD399">
        <v>-0.21</v>
      </c>
      <c r="BE399">
        <v>-3.72</v>
      </c>
      <c r="BF399">
        <v>-3.52</v>
      </c>
      <c r="BG399">
        <v>5.5481467482928398E-2</v>
      </c>
      <c r="BH399" s="1">
        <v>7.8160898864254604E-8</v>
      </c>
      <c r="BI399" s="1">
        <v>1.45481544366888E-7</v>
      </c>
      <c r="BJ399">
        <v>0.111234636569593</v>
      </c>
      <c r="BK399" s="1">
        <v>1.72038021478634E-6</v>
      </c>
      <c r="BL399" s="1">
        <v>8.2028252258128704E-6</v>
      </c>
      <c r="BM399">
        <v>5</v>
      </c>
      <c r="BN399">
        <v>5.4</v>
      </c>
      <c r="BO399">
        <v>5.4</v>
      </c>
      <c r="BQ399">
        <v>5.4</v>
      </c>
      <c r="BR399">
        <v>4.5999999999999996</v>
      </c>
      <c r="BS399">
        <v>5</v>
      </c>
      <c r="BU399">
        <v>8.8000000000000007</v>
      </c>
      <c r="BV399">
        <v>8</v>
      </c>
      <c r="BW399">
        <v>8.4</v>
      </c>
      <c r="BX399">
        <v>3.4</v>
      </c>
      <c r="BY399">
        <v>3</v>
      </c>
      <c r="BZ399">
        <v>3.4</v>
      </c>
    </row>
    <row r="400" spans="1:79" x14ac:dyDescent="0.3">
      <c r="A400">
        <v>2284</v>
      </c>
      <c r="B400" t="s">
        <v>9</v>
      </c>
      <c r="C400" t="s">
        <v>8</v>
      </c>
      <c r="F400" t="s">
        <v>340</v>
      </c>
      <c r="L400" t="s">
        <v>516</v>
      </c>
      <c r="M400" t="s">
        <v>4</v>
      </c>
      <c r="N400" t="s">
        <v>109</v>
      </c>
      <c r="O400" t="s">
        <v>3</v>
      </c>
      <c r="P400" t="s">
        <v>34</v>
      </c>
      <c r="Q400" t="s">
        <v>3</v>
      </c>
      <c r="R400">
        <v>551.39441999999997</v>
      </c>
      <c r="S400">
        <v>552.40169000000003</v>
      </c>
      <c r="T400">
        <v>15.147</v>
      </c>
      <c r="U400">
        <v>19650289.871366601</v>
      </c>
      <c r="V400">
        <v>4</v>
      </c>
      <c r="W400">
        <v>2</v>
      </c>
      <c r="X400">
        <v>0</v>
      </c>
      <c r="Y400">
        <v>81.5</v>
      </c>
      <c r="Z400">
        <v>76.3</v>
      </c>
      <c r="AB400" t="s">
        <v>2</v>
      </c>
      <c r="AC400" t="s">
        <v>2</v>
      </c>
      <c r="AD400" t="s">
        <v>1</v>
      </c>
      <c r="AE400" t="s">
        <v>0</v>
      </c>
      <c r="AF400">
        <v>14184113.1759659</v>
      </c>
      <c r="AG400">
        <v>14529529.9204203</v>
      </c>
      <c r="AH400">
        <v>14471259.177582299</v>
      </c>
      <c r="AI400">
        <v>484357.50348903798</v>
      </c>
      <c r="AJ400">
        <v>14223428.0555728</v>
      </c>
      <c r="AK400">
        <v>14041592.9841814</v>
      </c>
      <c r="AL400">
        <v>14413416.0074708</v>
      </c>
      <c r="AM400">
        <v>224168.05501879699</v>
      </c>
      <c r="AN400">
        <v>17524762.235529602</v>
      </c>
      <c r="AO400">
        <v>14259553.658083299</v>
      </c>
      <c r="AP400">
        <v>16370235.9041708</v>
      </c>
      <c r="AQ400">
        <v>16656915.688740499</v>
      </c>
      <c r="AR400">
        <v>18955746.627145499</v>
      </c>
      <c r="AS400">
        <v>19650289.871366601</v>
      </c>
      <c r="AT400">
        <v>218462.22677880601</v>
      </c>
      <c r="AU400">
        <v>14471259.177582299</v>
      </c>
      <c r="AV400">
        <v>14223428.0555728</v>
      </c>
      <c r="AW400">
        <v>18955746.627145499</v>
      </c>
      <c r="AX400">
        <v>1.28457991402535</v>
      </c>
      <c r="AY400">
        <v>1.30693451619437</v>
      </c>
      <c r="AZ400">
        <v>8.5049773043588903</v>
      </c>
      <c r="BA400">
        <v>0.98299999999999998</v>
      </c>
      <c r="BB400">
        <v>1.31</v>
      </c>
      <c r="BC400">
        <v>1.333</v>
      </c>
      <c r="BD400">
        <v>-0.02</v>
      </c>
      <c r="BE400">
        <v>0.39</v>
      </c>
      <c r="BF400">
        <v>0.41</v>
      </c>
      <c r="BG400">
        <v>0.95748417158567101</v>
      </c>
      <c r="BH400">
        <v>2.7085400758816202E-3</v>
      </c>
      <c r="BI400">
        <v>2.1202797022208402E-3</v>
      </c>
      <c r="BJ400">
        <v>0.99999987688113601</v>
      </c>
      <c r="BK400">
        <v>5.6117222017506799E-3</v>
      </c>
      <c r="BL400">
        <v>7.9636927531120307E-3</v>
      </c>
      <c r="BM400">
        <v>4.0999999999999996</v>
      </c>
      <c r="BN400">
        <v>4.8</v>
      </c>
      <c r="BO400">
        <v>4.8</v>
      </c>
      <c r="BP400">
        <v>3.8</v>
      </c>
      <c r="BQ400">
        <v>4.8</v>
      </c>
      <c r="BR400">
        <v>4.8</v>
      </c>
      <c r="BS400">
        <v>5.6</v>
      </c>
      <c r="BT400">
        <v>4.5</v>
      </c>
      <c r="BU400">
        <v>6.9</v>
      </c>
      <c r="BV400">
        <v>7.2</v>
      </c>
      <c r="BW400">
        <v>7.2</v>
      </c>
      <c r="BX400">
        <v>5.6</v>
      </c>
      <c r="BY400">
        <v>5.6</v>
      </c>
      <c r="BZ400">
        <v>5.2</v>
      </c>
      <c r="CA400">
        <v>4.5</v>
      </c>
    </row>
    <row r="401" spans="1:79" x14ac:dyDescent="0.3">
      <c r="A401">
        <v>2300</v>
      </c>
      <c r="B401" t="s">
        <v>9</v>
      </c>
      <c r="C401" t="s">
        <v>8</v>
      </c>
      <c r="F401" t="s">
        <v>340</v>
      </c>
      <c r="L401" t="s">
        <v>509</v>
      </c>
      <c r="M401" t="s">
        <v>4</v>
      </c>
      <c r="N401" t="s">
        <v>5</v>
      </c>
      <c r="O401" t="s">
        <v>3</v>
      </c>
      <c r="P401" t="s">
        <v>3</v>
      </c>
      <c r="Q401" t="s">
        <v>3</v>
      </c>
      <c r="R401">
        <v>495.34104000000002</v>
      </c>
      <c r="S401">
        <v>496.34838000000002</v>
      </c>
      <c r="T401">
        <v>23.256</v>
      </c>
      <c r="U401">
        <v>35193419.595483802</v>
      </c>
      <c r="V401">
        <v>0</v>
      </c>
      <c r="W401">
        <v>1</v>
      </c>
      <c r="X401">
        <v>0</v>
      </c>
      <c r="Y401">
        <v>33.799999999999997</v>
      </c>
      <c r="Z401">
        <v>41.5</v>
      </c>
      <c r="AB401" t="s">
        <v>2</v>
      </c>
      <c r="AC401" t="s">
        <v>2</v>
      </c>
      <c r="AD401" t="s">
        <v>1</v>
      </c>
      <c r="AE401" t="s">
        <v>0</v>
      </c>
      <c r="AF401">
        <v>11063209.816510299</v>
      </c>
      <c r="AG401">
        <v>11892915.659782801</v>
      </c>
      <c r="AH401">
        <v>35193419.595483802</v>
      </c>
      <c r="AI401">
        <v>176659.18506850299</v>
      </c>
      <c r="AJ401">
        <v>18775058.842705902</v>
      </c>
      <c r="AK401">
        <v>19407738.694034699</v>
      </c>
      <c r="AL401">
        <v>6940071.7052799799</v>
      </c>
      <c r="AM401">
        <v>85799.390925951695</v>
      </c>
      <c r="AN401">
        <v>26069390.4141571</v>
      </c>
      <c r="AO401">
        <v>23422704.407433599</v>
      </c>
      <c r="AP401">
        <v>12514167.1815586</v>
      </c>
      <c r="AQ401">
        <v>3396027.7018917999</v>
      </c>
      <c r="AR401">
        <v>3643909.5832105698</v>
      </c>
      <c r="AS401">
        <v>8758824.01419398</v>
      </c>
      <c r="AT401">
        <v>105227.59366759899</v>
      </c>
      <c r="AU401">
        <v>11892915.659782801</v>
      </c>
      <c r="AV401">
        <v>18775058.842705902</v>
      </c>
      <c r="AW401">
        <v>3643909.5832105698</v>
      </c>
      <c r="AX401">
        <v>70.671323267721107</v>
      </c>
      <c r="AY401">
        <v>46.690517512302399</v>
      </c>
      <c r="AZ401">
        <v>57.482851861578901</v>
      </c>
      <c r="BA401">
        <v>1.579</v>
      </c>
      <c r="BB401">
        <v>0.30599999999999999</v>
      </c>
      <c r="BC401">
        <v>0.19400000000000001</v>
      </c>
      <c r="BD401">
        <v>0.66</v>
      </c>
      <c r="BE401">
        <v>-1.71</v>
      </c>
      <c r="BF401">
        <v>-2.37</v>
      </c>
      <c r="BG401">
        <v>0.90903014958495698</v>
      </c>
      <c r="BH401">
        <v>8.9551863207671403E-2</v>
      </c>
      <c r="BI401">
        <v>0.15285411244100999</v>
      </c>
      <c r="BJ401">
        <v>0.99773979420933301</v>
      </c>
      <c r="BK401">
        <v>0.12968706330817401</v>
      </c>
      <c r="BL401">
        <v>0.26869245870910002</v>
      </c>
      <c r="BM401">
        <v>4.8</v>
      </c>
      <c r="BN401">
        <v>3</v>
      </c>
      <c r="BO401">
        <v>4.7</v>
      </c>
      <c r="BQ401">
        <v>4.5</v>
      </c>
      <c r="BR401">
        <v>2.6</v>
      </c>
      <c r="BS401">
        <v>4.5999999999999996</v>
      </c>
      <c r="BU401">
        <v>4.0999999999999996</v>
      </c>
      <c r="BV401">
        <v>3.8</v>
      </c>
      <c r="BW401">
        <v>5.4</v>
      </c>
      <c r="BX401">
        <v>3.6</v>
      </c>
      <c r="BY401">
        <v>3.6</v>
      </c>
      <c r="BZ401">
        <v>2</v>
      </c>
    </row>
    <row r="402" spans="1:79" x14ac:dyDescent="0.3">
      <c r="A402">
        <v>2312</v>
      </c>
      <c r="B402" t="s">
        <v>9</v>
      </c>
      <c r="C402" t="s">
        <v>8</v>
      </c>
      <c r="F402" t="s">
        <v>340</v>
      </c>
      <c r="L402" t="s">
        <v>515</v>
      </c>
      <c r="M402" t="s">
        <v>5</v>
      </c>
      <c r="N402" t="s">
        <v>34</v>
      </c>
      <c r="O402" t="s">
        <v>3</v>
      </c>
      <c r="P402" t="s">
        <v>34</v>
      </c>
      <c r="Q402" t="s">
        <v>34</v>
      </c>
      <c r="R402">
        <v>250.15713</v>
      </c>
      <c r="S402">
        <v>251.16441</v>
      </c>
      <c r="T402">
        <v>20.199000000000002</v>
      </c>
      <c r="U402">
        <v>38256757.185434803</v>
      </c>
      <c r="V402">
        <v>228</v>
      </c>
      <c r="W402">
        <v>11</v>
      </c>
      <c r="X402">
        <v>0</v>
      </c>
      <c r="Y402">
        <v>64</v>
      </c>
      <c r="Z402">
        <v>66.2</v>
      </c>
      <c r="AB402" t="s">
        <v>2</v>
      </c>
      <c r="AC402" t="s">
        <v>31</v>
      </c>
      <c r="AD402" t="s">
        <v>1</v>
      </c>
      <c r="AE402" t="s">
        <v>0</v>
      </c>
      <c r="AF402">
        <v>38256757.185434803</v>
      </c>
      <c r="AG402">
        <v>19213351.4096382</v>
      </c>
      <c r="AH402">
        <v>19476216.819649201</v>
      </c>
      <c r="AI402">
        <v>2448062.9143649498</v>
      </c>
      <c r="AJ402">
        <v>18089938.876004402</v>
      </c>
      <c r="AK402">
        <v>20165166.347575299</v>
      </c>
      <c r="AL402">
        <v>18542832.549474001</v>
      </c>
      <c r="AM402">
        <v>2518251.10807691</v>
      </c>
      <c r="AN402">
        <v>30212365.3138014</v>
      </c>
      <c r="AO402">
        <v>27760514.719112899</v>
      </c>
      <c r="AP402">
        <v>28131265.1156983</v>
      </c>
      <c r="AQ402">
        <v>16588134.2091526</v>
      </c>
      <c r="AR402">
        <v>17264496.735908501</v>
      </c>
      <c r="AS402">
        <v>15760885.586971801</v>
      </c>
      <c r="AT402">
        <v>2202627.4790648799</v>
      </c>
      <c r="AU402">
        <v>19476216.819649201</v>
      </c>
      <c r="AV402">
        <v>18542832.549474001</v>
      </c>
      <c r="AW402">
        <v>16588134.2091526</v>
      </c>
      <c r="AX402">
        <v>42.573665603518201</v>
      </c>
      <c r="AY402">
        <v>5.76332494322049</v>
      </c>
      <c r="AZ402">
        <v>4.5535955377959301</v>
      </c>
      <c r="BA402">
        <v>0.95199999999999996</v>
      </c>
      <c r="BB402">
        <v>0.85199999999999998</v>
      </c>
      <c r="BC402">
        <v>0.89500000000000002</v>
      </c>
      <c r="BD402">
        <v>-7.0000000000000007E-2</v>
      </c>
      <c r="BE402">
        <v>-0.23</v>
      </c>
      <c r="BF402">
        <v>-0.16</v>
      </c>
      <c r="BG402">
        <v>0.43392481206994599</v>
      </c>
      <c r="BH402">
        <v>0.18389627400467201</v>
      </c>
      <c r="BI402">
        <v>0.76450831328664104</v>
      </c>
      <c r="BJ402">
        <v>0.593872332068622</v>
      </c>
      <c r="BK402">
        <v>0.247492224120687</v>
      </c>
      <c r="BL402">
        <v>0.93432205793799505</v>
      </c>
      <c r="BM402">
        <v>1.7</v>
      </c>
      <c r="BN402">
        <v>2.2000000000000002</v>
      </c>
      <c r="BO402">
        <v>3</v>
      </c>
      <c r="BU402">
        <v>4.7</v>
      </c>
      <c r="BV402">
        <v>4.3</v>
      </c>
      <c r="BW402">
        <v>3.9</v>
      </c>
      <c r="BX402">
        <v>2.2000000000000002</v>
      </c>
      <c r="BY402">
        <v>3.7</v>
      </c>
      <c r="BZ402">
        <v>3.3</v>
      </c>
    </row>
    <row r="403" spans="1:79" x14ac:dyDescent="0.3">
      <c r="A403">
        <v>2313</v>
      </c>
      <c r="B403" t="s">
        <v>9</v>
      </c>
      <c r="F403" t="s">
        <v>340</v>
      </c>
      <c r="L403" t="s">
        <v>514</v>
      </c>
      <c r="M403" t="s">
        <v>4</v>
      </c>
      <c r="N403" t="s">
        <v>34</v>
      </c>
      <c r="O403" t="s">
        <v>3</v>
      </c>
      <c r="P403" t="s">
        <v>34</v>
      </c>
      <c r="Q403" t="s">
        <v>34</v>
      </c>
      <c r="R403">
        <v>426.24068</v>
      </c>
      <c r="S403">
        <v>427.24795999999998</v>
      </c>
      <c r="T403">
        <v>20.535</v>
      </c>
      <c r="U403">
        <v>20827587.092691701</v>
      </c>
      <c r="V403">
        <v>35</v>
      </c>
      <c r="W403">
        <v>3</v>
      </c>
      <c r="X403">
        <v>0</v>
      </c>
      <c r="Y403">
        <v>35.799999999999997</v>
      </c>
      <c r="Z403">
        <v>6.8</v>
      </c>
      <c r="AB403" t="s">
        <v>28</v>
      </c>
      <c r="AC403" t="s">
        <v>2</v>
      </c>
      <c r="AD403" t="s">
        <v>1</v>
      </c>
      <c r="AE403" t="s">
        <v>0</v>
      </c>
      <c r="AF403">
        <v>12030900.3079144</v>
      </c>
      <c r="AG403">
        <v>12127074.3140068</v>
      </c>
      <c r="AH403">
        <v>20827587.092691701</v>
      </c>
      <c r="AI403">
        <v>94401.484506282795</v>
      </c>
      <c r="AJ403">
        <v>393588.44657185499</v>
      </c>
      <c r="AK403">
        <v>275065.25854311598</v>
      </c>
      <c r="AL403">
        <v>467297.00988650502</v>
      </c>
      <c r="AM403">
        <v>134583.79644002501</v>
      </c>
      <c r="AN403">
        <v>7066324.0858180895</v>
      </c>
      <c r="AO403">
        <v>8370684.3396845097</v>
      </c>
      <c r="AP403">
        <v>8276896.9810196599</v>
      </c>
      <c r="AQ403">
        <v>943477.44018565596</v>
      </c>
      <c r="AR403">
        <v>1797004.12928414</v>
      </c>
      <c r="AS403">
        <v>1128864.64567141</v>
      </c>
      <c r="AT403">
        <v>129684.14580252999</v>
      </c>
      <c r="AU403">
        <v>12127074.3140068</v>
      </c>
      <c r="AV403">
        <v>393588.44657185499</v>
      </c>
      <c r="AW403">
        <v>1128864.64567141</v>
      </c>
      <c r="AX403">
        <v>33.685710318182402</v>
      </c>
      <c r="AY403">
        <v>25.612712498420901</v>
      </c>
      <c r="AZ403">
        <v>34.807486088866703</v>
      </c>
      <c r="BA403">
        <v>3.2000000000000001E-2</v>
      </c>
      <c r="BB403">
        <v>9.2999999999999999E-2</v>
      </c>
      <c r="BC403">
        <v>2.8679999999999999</v>
      </c>
      <c r="BD403">
        <v>-4.95</v>
      </c>
      <c r="BE403">
        <v>-3.43</v>
      </c>
      <c r="BF403">
        <v>1.52</v>
      </c>
      <c r="BG403" s="1">
        <v>1.5453549362387499E-5</v>
      </c>
      <c r="BH403">
        <v>1.5983556266907501E-4</v>
      </c>
      <c r="BI403">
        <v>6.9416830716941798E-3</v>
      </c>
      <c r="BJ403">
        <v>1.24786649091942E-4</v>
      </c>
      <c r="BK403">
        <v>5.0795958306723999E-4</v>
      </c>
      <c r="BL403">
        <v>2.0850513936548801E-2</v>
      </c>
      <c r="BM403" s="1">
        <v>4.5</v>
      </c>
      <c r="BN403" s="1">
        <v>4.5</v>
      </c>
      <c r="BO403">
        <v>3.7</v>
      </c>
      <c r="BQ403" s="1">
        <v>1.5</v>
      </c>
      <c r="BR403">
        <v>4.5</v>
      </c>
      <c r="BS403">
        <v>4.2</v>
      </c>
      <c r="BU403">
        <v>7.1</v>
      </c>
      <c r="BV403">
        <v>5.6</v>
      </c>
      <c r="BW403">
        <v>5.3</v>
      </c>
      <c r="BX403">
        <v>0</v>
      </c>
      <c r="BY403">
        <v>0.2</v>
      </c>
      <c r="BZ403">
        <v>0.2</v>
      </c>
    </row>
    <row r="404" spans="1:79" x14ac:dyDescent="0.3">
      <c r="A404">
        <v>2316</v>
      </c>
      <c r="B404" t="s">
        <v>9</v>
      </c>
      <c r="C404" t="s">
        <v>8</v>
      </c>
      <c r="F404" t="s">
        <v>340</v>
      </c>
      <c r="L404" t="s">
        <v>513</v>
      </c>
      <c r="M404" t="s">
        <v>4</v>
      </c>
      <c r="N404" t="s">
        <v>34</v>
      </c>
      <c r="O404" t="s">
        <v>3</v>
      </c>
      <c r="P404" t="s">
        <v>34</v>
      </c>
      <c r="Q404" t="s">
        <v>3</v>
      </c>
      <c r="R404">
        <v>249.07923</v>
      </c>
      <c r="S404">
        <v>250.08651</v>
      </c>
      <c r="T404">
        <v>21.747</v>
      </c>
      <c r="U404">
        <v>37037138.488357201</v>
      </c>
      <c r="V404">
        <v>68</v>
      </c>
      <c r="W404">
        <v>1</v>
      </c>
      <c r="X404">
        <v>0</v>
      </c>
      <c r="Y404">
        <v>31.2</v>
      </c>
      <c r="Z404">
        <v>37.9</v>
      </c>
      <c r="AB404" t="s">
        <v>2</v>
      </c>
      <c r="AC404" t="s">
        <v>2</v>
      </c>
      <c r="AD404" t="s">
        <v>1</v>
      </c>
      <c r="AE404" t="s">
        <v>0</v>
      </c>
      <c r="AF404">
        <v>14299234.4173513</v>
      </c>
      <c r="AG404">
        <v>12408867.5096229</v>
      </c>
      <c r="AH404">
        <v>13391683.5452921</v>
      </c>
      <c r="AI404">
        <v>102200.914913154</v>
      </c>
      <c r="AJ404">
        <v>35123935.281055503</v>
      </c>
      <c r="AK404">
        <v>37037138.488357201</v>
      </c>
      <c r="AL404">
        <v>21529922.228761502</v>
      </c>
      <c r="AM404">
        <v>108625.96641427399</v>
      </c>
      <c r="AN404">
        <v>27362312.1599585</v>
      </c>
      <c r="AO404">
        <v>25925394.872976199</v>
      </c>
      <c r="AP404">
        <v>266394.98157784902</v>
      </c>
      <c r="AQ404">
        <v>32817001.623309799</v>
      </c>
      <c r="AR404">
        <v>23876198.178605299</v>
      </c>
      <c r="AS404">
        <v>17065485.6877231</v>
      </c>
      <c r="AT404">
        <v>144523.91111596601</v>
      </c>
      <c r="AU404">
        <v>13391683.5452921</v>
      </c>
      <c r="AV404">
        <v>35123935.281055503</v>
      </c>
      <c r="AW404">
        <v>23876198.178605299</v>
      </c>
      <c r="AX404">
        <v>7.0731037633020897</v>
      </c>
      <c r="AY404">
        <v>27.073327683310101</v>
      </c>
      <c r="AZ404">
        <v>32.130694628245301</v>
      </c>
      <c r="BA404">
        <v>2.6230000000000002</v>
      </c>
      <c r="BB404">
        <v>1.7829999999999999</v>
      </c>
      <c r="BC404">
        <v>0.68</v>
      </c>
      <c r="BD404">
        <v>1.39</v>
      </c>
      <c r="BE404">
        <v>0.83</v>
      </c>
      <c r="BF404">
        <v>-0.56000000000000005</v>
      </c>
      <c r="BG404">
        <v>1.89954758694597E-2</v>
      </c>
      <c r="BH404">
        <v>7.7006568035773701E-2</v>
      </c>
      <c r="BI404">
        <v>0.51364020899319396</v>
      </c>
      <c r="BJ404">
        <v>4.4771144622664398E-2</v>
      </c>
      <c r="BK404">
        <v>0.11328238934188201</v>
      </c>
      <c r="BL404">
        <v>0.70731349331252502</v>
      </c>
      <c r="BM404">
        <v>5.2</v>
      </c>
      <c r="BN404">
        <v>5.2</v>
      </c>
      <c r="BO404">
        <v>4.8</v>
      </c>
      <c r="BP404">
        <v>4.5</v>
      </c>
      <c r="BQ404">
        <v>6.2</v>
      </c>
      <c r="BR404">
        <v>5.8</v>
      </c>
      <c r="BU404">
        <v>5.8</v>
      </c>
      <c r="BV404">
        <v>6.2</v>
      </c>
      <c r="BW404">
        <v>4.5</v>
      </c>
      <c r="BX404">
        <v>6.2</v>
      </c>
      <c r="CA404">
        <v>4.5</v>
      </c>
    </row>
    <row r="405" spans="1:79" x14ac:dyDescent="0.3">
      <c r="A405">
        <v>2366</v>
      </c>
      <c r="B405" t="s">
        <v>9</v>
      </c>
      <c r="C405" t="s">
        <v>8</v>
      </c>
      <c r="F405" t="s">
        <v>340</v>
      </c>
      <c r="L405" t="s">
        <v>512</v>
      </c>
      <c r="M405" t="s">
        <v>4</v>
      </c>
      <c r="N405" t="s">
        <v>5</v>
      </c>
      <c r="O405" t="s">
        <v>3</v>
      </c>
      <c r="P405" t="s">
        <v>34</v>
      </c>
      <c r="Q405" t="s">
        <v>3</v>
      </c>
      <c r="R405">
        <v>282.16212000000002</v>
      </c>
      <c r="S405">
        <v>283.1694</v>
      </c>
      <c r="T405">
        <v>22.087</v>
      </c>
      <c r="U405">
        <v>17478314.846011098</v>
      </c>
      <c r="V405">
        <v>55</v>
      </c>
      <c r="W405">
        <v>1</v>
      </c>
      <c r="X405">
        <v>0</v>
      </c>
      <c r="Y405">
        <v>49.5</v>
      </c>
      <c r="Z405">
        <v>61.9</v>
      </c>
      <c r="AB405" t="s">
        <v>2</v>
      </c>
      <c r="AC405" t="s">
        <v>2</v>
      </c>
      <c r="AD405" t="s">
        <v>1</v>
      </c>
      <c r="AE405" t="s">
        <v>0</v>
      </c>
      <c r="AF405">
        <v>9370038.6566913109</v>
      </c>
      <c r="AG405">
        <v>13489003.147277201</v>
      </c>
      <c r="AH405">
        <v>13756513.143169699</v>
      </c>
      <c r="AI405">
        <v>145621.54411351299</v>
      </c>
      <c r="AJ405">
        <v>17302315.555544902</v>
      </c>
      <c r="AK405">
        <v>17478314.846011098</v>
      </c>
      <c r="AL405">
        <v>17200067.834963098</v>
      </c>
      <c r="AM405">
        <v>79566.576604608694</v>
      </c>
      <c r="AN405">
        <v>14098402.587620599</v>
      </c>
      <c r="AO405">
        <v>14053646.997014601</v>
      </c>
      <c r="AP405">
        <v>13751498.3031459</v>
      </c>
      <c r="AQ405">
        <v>9405047.5481335595</v>
      </c>
      <c r="AR405">
        <v>12765503.691904901</v>
      </c>
      <c r="AS405">
        <v>11469341.118783301</v>
      </c>
      <c r="AT405">
        <v>120804.553858536</v>
      </c>
      <c r="AU405">
        <v>13489003.147277201</v>
      </c>
      <c r="AV405">
        <v>17302315.555544902</v>
      </c>
      <c r="AW405">
        <v>11469341.118783301</v>
      </c>
      <c r="AX405">
        <v>20.146759380084902</v>
      </c>
      <c r="AY405">
        <v>0.81228101581146395</v>
      </c>
      <c r="AZ405">
        <v>15.114166882283101</v>
      </c>
      <c r="BA405">
        <v>1.2829999999999999</v>
      </c>
      <c r="BB405">
        <v>0.85</v>
      </c>
      <c r="BC405">
        <v>0.66300000000000003</v>
      </c>
      <c r="BD405">
        <v>0.36</v>
      </c>
      <c r="BE405">
        <v>-0.23</v>
      </c>
      <c r="BF405">
        <v>-0.59</v>
      </c>
      <c r="BG405">
        <v>6.0769955113988403E-2</v>
      </c>
      <c r="BH405">
        <v>0.81522191715105197</v>
      </c>
      <c r="BI405">
        <v>2.86560145826192E-2</v>
      </c>
      <c r="BJ405">
        <v>0.119899853608033</v>
      </c>
      <c r="BK405">
        <v>0.88669461445706899</v>
      </c>
      <c r="BL405">
        <v>6.76182845540306E-2</v>
      </c>
      <c r="BM405">
        <v>3.5</v>
      </c>
      <c r="BN405">
        <v>2.6</v>
      </c>
      <c r="BO405">
        <v>3</v>
      </c>
      <c r="BP405">
        <v>4.5</v>
      </c>
      <c r="BQ405">
        <v>4.0999999999999996</v>
      </c>
      <c r="BR405">
        <v>4.8</v>
      </c>
      <c r="BS405">
        <v>5.2</v>
      </c>
      <c r="BU405">
        <v>6.7</v>
      </c>
      <c r="BV405">
        <v>6.4</v>
      </c>
      <c r="BW405">
        <v>6.4</v>
      </c>
      <c r="BX405">
        <v>3.1</v>
      </c>
      <c r="BY405">
        <v>5.2</v>
      </c>
      <c r="BZ405">
        <v>4.5</v>
      </c>
      <c r="CA405">
        <v>4.5</v>
      </c>
    </row>
    <row r="406" spans="1:79" x14ac:dyDescent="0.3">
      <c r="A406">
        <v>2370</v>
      </c>
      <c r="B406" t="s">
        <v>9</v>
      </c>
      <c r="C406" t="s">
        <v>8</v>
      </c>
      <c r="F406" t="s">
        <v>340</v>
      </c>
      <c r="L406" t="s">
        <v>511</v>
      </c>
      <c r="M406" t="s">
        <v>5</v>
      </c>
      <c r="N406" t="s">
        <v>34</v>
      </c>
      <c r="O406" t="s">
        <v>3</v>
      </c>
      <c r="P406" t="s">
        <v>3</v>
      </c>
      <c r="Q406" t="s">
        <v>3</v>
      </c>
      <c r="R406">
        <v>594.39757999999995</v>
      </c>
      <c r="S406">
        <v>612.43119999999999</v>
      </c>
      <c r="T406">
        <v>23.923999999999999</v>
      </c>
      <c r="U406">
        <v>19263126.9302091</v>
      </c>
      <c r="V406">
        <v>0</v>
      </c>
      <c r="W406">
        <v>1</v>
      </c>
      <c r="X406">
        <v>0</v>
      </c>
      <c r="Y406">
        <v>43.6</v>
      </c>
      <c r="Z406">
        <v>43.3</v>
      </c>
      <c r="AB406" t="s">
        <v>2</v>
      </c>
      <c r="AC406" t="s">
        <v>2</v>
      </c>
      <c r="AD406" t="s">
        <v>1</v>
      </c>
      <c r="AE406" t="s">
        <v>185</v>
      </c>
      <c r="AF406">
        <v>19263126.9302091</v>
      </c>
      <c r="AG406">
        <v>17951355.611070901</v>
      </c>
      <c r="AH406">
        <v>17380903.096194498</v>
      </c>
      <c r="AI406">
        <v>72717.552831510504</v>
      </c>
      <c r="AJ406">
        <v>7515762.1576397503</v>
      </c>
      <c r="AK406">
        <v>6440637.6830429696</v>
      </c>
      <c r="AL406">
        <v>8333748.0173095604</v>
      </c>
      <c r="AM406">
        <v>74122.703144288593</v>
      </c>
      <c r="AN406">
        <v>12515367.760605499</v>
      </c>
      <c r="AO406">
        <v>10573176.3980186</v>
      </c>
      <c r="AP406">
        <v>11497961.059634499</v>
      </c>
      <c r="AQ406">
        <v>2726248.4901012601</v>
      </c>
      <c r="AR406">
        <v>3184128.80025863</v>
      </c>
      <c r="AS406">
        <v>2951740.1647496698</v>
      </c>
      <c r="AT406">
        <v>75499.088002712495</v>
      </c>
      <c r="AU406">
        <v>17951355.611070901</v>
      </c>
      <c r="AV406">
        <v>7515762.1576397503</v>
      </c>
      <c r="AW406">
        <v>2951740.1647496698</v>
      </c>
      <c r="AX406">
        <v>5.3033940321412398</v>
      </c>
      <c r="AY406">
        <v>12.7786672104183</v>
      </c>
      <c r="AZ406">
        <v>7.7503648548406598</v>
      </c>
      <c r="BA406">
        <v>0.41899999999999998</v>
      </c>
      <c r="BB406">
        <v>0.16400000000000001</v>
      </c>
      <c r="BC406">
        <v>0.39300000000000002</v>
      </c>
      <c r="BD406">
        <v>-1.26</v>
      </c>
      <c r="BE406">
        <v>-2.6</v>
      </c>
      <c r="BF406">
        <v>-1.35</v>
      </c>
      <c r="BG406" s="1">
        <v>5.16878337981641E-5</v>
      </c>
      <c r="BH406" s="1">
        <v>9.8844637652639691E-7</v>
      </c>
      <c r="BI406" s="1">
        <v>4.5962656392228899E-5</v>
      </c>
      <c r="BJ406">
        <v>3.2756964639269999E-4</v>
      </c>
      <c r="BK406" s="1">
        <v>9.4781926931179602E-6</v>
      </c>
      <c r="BL406">
        <v>3.7785364512004998E-4</v>
      </c>
      <c r="BM406" s="1">
        <v>4.5</v>
      </c>
      <c r="BN406">
        <v>4.8</v>
      </c>
      <c r="BO406">
        <v>4.5</v>
      </c>
      <c r="BQ406">
        <v>3.9</v>
      </c>
      <c r="BR406">
        <v>3.1</v>
      </c>
      <c r="BS406">
        <v>3.9</v>
      </c>
      <c r="BU406">
        <v>7</v>
      </c>
      <c r="BV406">
        <v>6.8</v>
      </c>
      <c r="BW406">
        <v>7</v>
      </c>
      <c r="BX406">
        <v>2.1</v>
      </c>
      <c r="BY406">
        <v>2.5</v>
      </c>
      <c r="BZ406">
        <v>2.9</v>
      </c>
    </row>
    <row r="407" spans="1:79" x14ac:dyDescent="0.3">
      <c r="A407">
        <v>2379</v>
      </c>
      <c r="B407" t="s">
        <v>9</v>
      </c>
      <c r="C407" t="s">
        <v>8</v>
      </c>
      <c r="F407" t="s">
        <v>340</v>
      </c>
      <c r="L407" t="s">
        <v>510</v>
      </c>
      <c r="M407" t="s">
        <v>4</v>
      </c>
      <c r="N407" t="s">
        <v>5</v>
      </c>
      <c r="O407" t="s">
        <v>3</v>
      </c>
      <c r="P407" t="s">
        <v>34</v>
      </c>
      <c r="Q407" t="s">
        <v>3</v>
      </c>
      <c r="R407">
        <v>544.24027000000001</v>
      </c>
      <c r="S407">
        <v>545.24753999999996</v>
      </c>
      <c r="T407">
        <v>14.125999999999999</v>
      </c>
      <c r="U407">
        <v>10024215.2104687</v>
      </c>
      <c r="V407">
        <v>28</v>
      </c>
      <c r="W407">
        <v>3</v>
      </c>
      <c r="X407">
        <v>0</v>
      </c>
      <c r="Y407">
        <v>70.3</v>
      </c>
      <c r="Z407">
        <v>44.4</v>
      </c>
      <c r="AB407" t="s">
        <v>2</v>
      </c>
      <c r="AC407" t="s">
        <v>2</v>
      </c>
      <c r="AD407" t="s">
        <v>1</v>
      </c>
      <c r="AE407" t="s">
        <v>0</v>
      </c>
      <c r="AF407">
        <v>4834086.9989272496</v>
      </c>
      <c r="AG407">
        <v>8142750.6939202202</v>
      </c>
      <c r="AH407">
        <v>7536216.67851636</v>
      </c>
      <c r="AI407">
        <v>60589.8200156194</v>
      </c>
      <c r="AJ407">
        <v>7881150.8493708102</v>
      </c>
      <c r="AK407">
        <v>10024215.2104687</v>
      </c>
      <c r="AL407">
        <v>8592149.9857136495</v>
      </c>
      <c r="AM407">
        <v>67645.657133415094</v>
      </c>
      <c r="AN407">
        <v>6073664.2573470101</v>
      </c>
      <c r="AO407">
        <v>5835298.8636744004</v>
      </c>
      <c r="AP407">
        <v>5207921.9495743504</v>
      </c>
      <c r="AQ407">
        <v>124953.95886497801</v>
      </c>
      <c r="AR407">
        <v>135855.36274893599</v>
      </c>
      <c r="AS407">
        <v>74825.134880359896</v>
      </c>
      <c r="AT407">
        <v>67285.794323409107</v>
      </c>
      <c r="AU407">
        <v>7536216.67851636</v>
      </c>
      <c r="AV407">
        <v>8592149.9857136495</v>
      </c>
      <c r="AW407">
        <v>124953.95886497801</v>
      </c>
      <c r="AX407">
        <v>25.761194262121599</v>
      </c>
      <c r="AY407">
        <v>12.358472572435399</v>
      </c>
      <c r="AZ407">
        <v>29.092809743744699</v>
      </c>
      <c r="BA407">
        <v>1.1399999999999999</v>
      </c>
      <c r="BB407">
        <v>1.7000000000000001E-2</v>
      </c>
      <c r="BC407">
        <v>1.4999999999999999E-2</v>
      </c>
      <c r="BD407">
        <v>0.19</v>
      </c>
      <c r="BE407">
        <v>-5.91</v>
      </c>
      <c r="BF407">
        <v>-6.1</v>
      </c>
      <c r="BG407">
        <v>0.43839085569007302</v>
      </c>
      <c r="BH407" s="1">
        <v>2.5788579927077401E-6</v>
      </c>
      <c r="BI407" s="1">
        <v>1.83775241513473E-6</v>
      </c>
      <c r="BJ407">
        <v>0.59785881518826101</v>
      </c>
      <c r="BK407" s="1">
        <v>1.8297824301811898E-5</v>
      </c>
      <c r="BL407" s="1">
        <v>3.6881168566478397E-5</v>
      </c>
      <c r="BM407">
        <v>5.5</v>
      </c>
      <c r="BN407">
        <v>5.4</v>
      </c>
      <c r="BO407">
        <v>5.8</v>
      </c>
      <c r="BQ407">
        <v>5.8</v>
      </c>
      <c r="BR407">
        <v>5.8</v>
      </c>
      <c r="BS407">
        <v>5.4</v>
      </c>
      <c r="BU407">
        <v>8.3000000000000007</v>
      </c>
      <c r="BV407">
        <v>7.9</v>
      </c>
      <c r="BW407">
        <v>8.3000000000000007</v>
      </c>
    </row>
    <row r="408" spans="1:79" x14ac:dyDescent="0.3">
      <c r="A408">
        <v>2439</v>
      </c>
      <c r="B408" t="s">
        <v>9</v>
      </c>
      <c r="C408" t="s">
        <v>8</v>
      </c>
      <c r="F408" t="s">
        <v>340</v>
      </c>
      <c r="L408" t="s">
        <v>509</v>
      </c>
      <c r="M408" t="s">
        <v>4</v>
      </c>
      <c r="N408" t="s">
        <v>5</v>
      </c>
      <c r="O408" t="s">
        <v>3</v>
      </c>
      <c r="P408" t="s">
        <v>3</v>
      </c>
      <c r="Q408" t="s">
        <v>3</v>
      </c>
      <c r="R408">
        <v>495.34109000000001</v>
      </c>
      <c r="S408">
        <v>496.34840000000003</v>
      </c>
      <c r="T408">
        <v>22.513999999999999</v>
      </c>
      <c r="U408">
        <v>45788308.804370597</v>
      </c>
      <c r="V408">
        <v>0</v>
      </c>
      <c r="W408">
        <v>1</v>
      </c>
      <c r="X408">
        <v>0</v>
      </c>
      <c r="Y408">
        <v>34.5</v>
      </c>
      <c r="Z408">
        <v>41.6</v>
      </c>
      <c r="AB408" t="s">
        <v>2</v>
      </c>
      <c r="AC408" t="s">
        <v>2</v>
      </c>
      <c r="AD408" t="s">
        <v>1</v>
      </c>
      <c r="AE408" t="s">
        <v>0</v>
      </c>
      <c r="AF408">
        <v>45788308.804370597</v>
      </c>
      <c r="AG408">
        <v>44889715.3852093</v>
      </c>
      <c r="AH408">
        <v>41440328.620374002</v>
      </c>
      <c r="AI408">
        <v>209159.72715602501</v>
      </c>
      <c r="AJ408">
        <v>21533503.2323015</v>
      </c>
      <c r="AK408">
        <v>22138603.918278102</v>
      </c>
      <c r="AL408">
        <v>19260568.896965802</v>
      </c>
      <c r="AM408">
        <v>294543.93268842599</v>
      </c>
      <c r="AN408">
        <v>28994074.440609701</v>
      </c>
      <c r="AO408">
        <v>28023871.4464049</v>
      </c>
      <c r="AP408">
        <v>23109301.653296899</v>
      </c>
      <c r="AQ408">
        <v>10548559.551866099</v>
      </c>
      <c r="AR408">
        <v>13680742.126639299</v>
      </c>
      <c r="AS408">
        <v>13237457.4074302</v>
      </c>
      <c r="AT408">
        <v>127172.182942253</v>
      </c>
      <c r="AU408">
        <v>44889715.3852093</v>
      </c>
      <c r="AV408">
        <v>21533503.2323015</v>
      </c>
      <c r="AW408">
        <v>13237457.4074302</v>
      </c>
      <c r="AX408">
        <v>5.2119391363778096</v>
      </c>
      <c r="AY408">
        <v>7.23356104499456</v>
      </c>
      <c r="AZ408" s="1">
        <v>13.5716726172347</v>
      </c>
      <c r="BA408" s="1">
        <v>0.48</v>
      </c>
      <c r="BB408">
        <v>0.29499999999999998</v>
      </c>
      <c r="BC408" s="1">
        <v>0.61499999999999999</v>
      </c>
      <c r="BD408" s="1">
        <v>-1.06</v>
      </c>
      <c r="BE408">
        <v>-1.76</v>
      </c>
      <c r="BF408">
        <v>-0.7</v>
      </c>
      <c r="BG408">
        <v>2.06455124547755E-4</v>
      </c>
      <c r="BH408" s="1">
        <v>9.0069152967053901E-6</v>
      </c>
      <c r="BI408">
        <v>1.4120567072588601E-3</v>
      </c>
      <c r="BJ408">
        <v>1.01346196630517E-3</v>
      </c>
      <c r="BK408" s="1">
        <v>4.7888715876249203E-5</v>
      </c>
      <c r="BL408" s="1">
        <v>5.6509874482089601E-3</v>
      </c>
      <c r="BM408" s="1">
        <v>5.8</v>
      </c>
      <c r="BN408">
        <v>6.2</v>
      </c>
      <c r="BO408">
        <v>5.5</v>
      </c>
      <c r="BP408" s="1"/>
      <c r="BQ408">
        <v>4.8</v>
      </c>
      <c r="BR408">
        <v>4.5</v>
      </c>
      <c r="BS408">
        <v>4.0999999999999996</v>
      </c>
      <c r="BU408">
        <v>7.1</v>
      </c>
      <c r="BV408">
        <v>7.5</v>
      </c>
      <c r="BW408">
        <v>6.9</v>
      </c>
      <c r="BX408">
        <v>3.5</v>
      </c>
      <c r="BY408">
        <v>4.0999999999999996</v>
      </c>
      <c r="BZ408">
        <v>3.7</v>
      </c>
    </row>
    <row r="409" spans="1:79" x14ac:dyDescent="0.3">
      <c r="A409">
        <v>2446</v>
      </c>
      <c r="B409" t="s">
        <v>9</v>
      </c>
      <c r="C409" t="s">
        <v>8</v>
      </c>
      <c r="F409" t="s">
        <v>340</v>
      </c>
      <c r="L409" t="s">
        <v>508</v>
      </c>
      <c r="M409" t="s">
        <v>4</v>
      </c>
      <c r="N409" t="s">
        <v>34</v>
      </c>
      <c r="O409" t="s">
        <v>3</v>
      </c>
      <c r="P409" t="s">
        <v>34</v>
      </c>
      <c r="Q409" t="s">
        <v>3</v>
      </c>
      <c r="R409">
        <v>292.09476000000001</v>
      </c>
      <c r="S409">
        <v>293.10203000000001</v>
      </c>
      <c r="T409">
        <v>17.158999999999999</v>
      </c>
      <c r="U409">
        <v>25507871.3536461</v>
      </c>
      <c r="V409">
        <v>51</v>
      </c>
      <c r="W409">
        <v>1</v>
      </c>
      <c r="X409">
        <v>0</v>
      </c>
      <c r="Y409">
        <v>33.299999999999997</v>
      </c>
      <c r="Z409">
        <v>57.2</v>
      </c>
      <c r="AB409" t="s">
        <v>2</v>
      </c>
      <c r="AC409" t="s">
        <v>2</v>
      </c>
      <c r="AD409" t="s">
        <v>1</v>
      </c>
      <c r="AE409" t="s">
        <v>0</v>
      </c>
      <c r="AF409">
        <v>25320812.9713214</v>
      </c>
      <c r="AG409">
        <v>25507871.3536461</v>
      </c>
      <c r="AH409">
        <v>17019892.883641701</v>
      </c>
      <c r="AI409">
        <v>217536.99163028499</v>
      </c>
      <c r="AJ409">
        <v>19887604.370523401</v>
      </c>
      <c r="AK409">
        <v>17549096.947773602</v>
      </c>
      <c r="AL409">
        <v>21041577.003015898</v>
      </c>
      <c r="AM409">
        <v>219996.163676097</v>
      </c>
      <c r="AN409">
        <v>20472639.446904998</v>
      </c>
      <c r="AO409">
        <v>15731209.915518001</v>
      </c>
      <c r="AP409">
        <v>18092519.6916213</v>
      </c>
      <c r="AQ409">
        <v>1265964.3728048101</v>
      </c>
      <c r="AR409">
        <v>1164562.9565628699</v>
      </c>
      <c r="AS409">
        <v>3335480.0993791502</v>
      </c>
      <c r="AT409">
        <v>245980.82818767999</v>
      </c>
      <c r="AU409">
        <v>25320812.9713214</v>
      </c>
      <c r="AV409">
        <v>19887604.370523401</v>
      </c>
      <c r="AW409">
        <v>1265964.3728048101</v>
      </c>
      <c r="AX409">
        <v>21.433492652044102</v>
      </c>
      <c r="AY409">
        <v>9.1285418864184802</v>
      </c>
      <c r="AZ409">
        <v>63.743781206684702</v>
      </c>
      <c r="BA409" s="1">
        <v>0.78500000000000003</v>
      </c>
      <c r="BB409">
        <v>0.05</v>
      </c>
      <c r="BC409">
        <v>6.4000000000000001E-2</v>
      </c>
      <c r="BD409">
        <v>-0.35</v>
      </c>
      <c r="BE409">
        <v>-4.32</v>
      </c>
      <c r="BF409">
        <v>-3.97</v>
      </c>
      <c r="BG409">
        <v>0.89683880303452002</v>
      </c>
      <c r="BH409">
        <v>3.3903424578285402E-4</v>
      </c>
      <c r="BI409">
        <v>4.56940926037541E-4</v>
      </c>
      <c r="BJ409">
        <v>0.99156335752927605</v>
      </c>
      <c r="BK409">
        <v>9.4744450664505499E-4</v>
      </c>
      <c r="BL409">
        <v>2.2373557274700702E-3</v>
      </c>
      <c r="BM409">
        <v>3.9</v>
      </c>
      <c r="BN409">
        <v>3.6</v>
      </c>
      <c r="BO409">
        <v>4.0999999999999996</v>
      </c>
      <c r="BQ409">
        <v>4.0999999999999996</v>
      </c>
      <c r="BR409">
        <v>5.6</v>
      </c>
      <c r="BS409">
        <v>5.2</v>
      </c>
      <c r="BU409">
        <v>6.1</v>
      </c>
      <c r="BV409">
        <v>5.4</v>
      </c>
      <c r="BW409">
        <v>6.1</v>
      </c>
      <c r="BX409">
        <v>1.4</v>
      </c>
      <c r="BY409">
        <v>2.5</v>
      </c>
      <c r="BZ409">
        <v>2.5</v>
      </c>
    </row>
    <row r="410" spans="1:79" x14ac:dyDescent="0.3">
      <c r="A410">
        <v>2459</v>
      </c>
      <c r="B410" t="s">
        <v>9</v>
      </c>
      <c r="C410" t="s">
        <v>8</v>
      </c>
      <c r="F410" t="s">
        <v>340</v>
      </c>
      <c r="L410" t="s">
        <v>507</v>
      </c>
      <c r="M410" t="s">
        <v>4</v>
      </c>
      <c r="N410" t="s">
        <v>5</v>
      </c>
      <c r="O410" t="s">
        <v>3</v>
      </c>
      <c r="P410" t="s">
        <v>3</v>
      </c>
      <c r="Q410" t="s">
        <v>3</v>
      </c>
      <c r="R410">
        <v>553.38287000000003</v>
      </c>
      <c r="S410">
        <v>554.38991999999996</v>
      </c>
      <c r="T410">
        <v>23.300999999999998</v>
      </c>
      <c r="U410">
        <v>30342568.072201699</v>
      </c>
      <c r="V410">
        <v>0</v>
      </c>
      <c r="W410">
        <v>1</v>
      </c>
      <c r="X410">
        <v>0</v>
      </c>
      <c r="Y410">
        <v>41</v>
      </c>
      <c r="Z410">
        <v>59.4</v>
      </c>
      <c r="AB410" t="s">
        <v>2</v>
      </c>
      <c r="AC410" t="s">
        <v>2</v>
      </c>
      <c r="AD410" t="s">
        <v>1</v>
      </c>
      <c r="AE410" t="s">
        <v>0</v>
      </c>
      <c r="AF410">
        <v>30342568.072201699</v>
      </c>
      <c r="AG410">
        <v>27354074.9572258</v>
      </c>
      <c r="AH410">
        <v>29045069.2252785</v>
      </c>
      <c r="AI410">
        <v>70738.159719207106</v>
      </c>
      <c r="AJ410">
        <v>12227548.318470201</v>
      </c>
      <c r="AK410">
        <v>13177075.903200399</v>
      </c>
      <c r="AL410">
        <v>13073325.31301</v>
      </c>
      <c r="AM410">
        <v>187947.342452816</v>
      </c>
      <c r="AN410">
        <v>17907048.350761998</v>
      </c>
      <c r="AO410">
        <v>17700829.710231401</v>
      </c>
      <c r="AP410">
        <v>17043652.912378799</v>
      </c>
      <c r="AQ410">
        <v>5045452.2426733701</v>
      </c>
      <c r="AR410">
        <v>3388818.9447009601</v>
      </c>
      <c r="AS410">
        <v>4862970.65189726</v>
      </c>
      <c r="AT410">
        <v>70162.459371952704</v>
      </c>
      <c r="AU410">
        <v>29045069.2252785</v>
      </c>
      <c r="AV410">
        <v>13073325.31301</v>
      </c>
      <c r="AW410">
        <v>4862970.65189726</v>
      </c>
      <c r="AX410">
        <v>5.1828281904975499</v>
      </c>
      <c r="AY410">
        <v>4.0608937822222</v>
      </c>
      <c r="AZ410">
        <v>20.493882357640398</v>
      </c>
      <c r="BA410">
        <v>0.45</v>
      </c>
      <c r="BB410">
        <v>0.16700000000000001</v>
      </c>
      <c r="BC410">
        <v>0.372</v>
      </c>
      <c r="BD410">
        <v>-1.1499999999999999</v>
      </c>
      <c r="BE410">
        <v>-2.58</v>
      </c>
      <c r="BF410">
        <v>-1.43</v>
      </c>
      <c r="BG410">
        <v>7.0887986925316504E-4</v>
      </c>
      <c r="BH410" s="1">
        <v>5.1753696750367297E-6</v>
      </c>
      <c r="BI410">
        <v>1.4688423004805001E-4</v>
      </c>
      <c r="BJ410">
        <v>2.8369053614100302E-3</v>
      </c>
      <c r="BK410" s="1">
        <v>3.0931333503066301E-5</v>
      </c>
      <c r="BL410">
        <v>9.0563861116975397E-4</v>
      </c>
      <c r="BM410">
        <v>5.0999999999999996</v>
      </c>
      <c r="BN410">
        <v>4.7</v>
      </c>
      <c r="BO410">
        <v>4.3</v>
      </c>
      <c r="BQ410">
        <v>4.8</v>
      </c>
      <c r="BR410">
        <v>4.5</v>
      </c>
      <c r="BS410">
        <v>4.8</v>
      </c>
      <c r="BU410">
        <v>6</v>
      </c>
      <c r="BV410">
        <v>7.5</v>
      </c>
      <c r="BW410">
        <v>7.1</v>
      </c>
      <c r="BX410">
        <v>3.5</v>
      </c>
      <c r="BY410">
        <v>2.5</v>
      </c>
      <c r="BZ410">
        <v>1.4</v>
      </c>
    </row>
    <row r="411" spans="1:79" x14ac:dyDescent="0.3">
      <c r="A411">
        <v>2492</v>
      </c>
      <c r="B411" t="s">
        <v>9</v>
      </c>
      <c r="F411" t="s">
        <v>340</v>
      </c>
      <c r="L411" t="s">
        <v>506</v>
      </c>
      <c r="M411" t="s">
        <v>4</v>
      </c>
      <c r="N411" t="s">
        <v>5</v>
      </c>
      <c r="O411" t="s">
        <v>3</v>
      </c>
      <c r="P411" t="s">
        <v>34</v>
      </c>
      <c r="Q411" t="s">
        <v>3</v>
      </c>
      <c r="R411">
        <v>298.15699999999998</v>
      </c>
      <c r="S411">
        <v>299.16426999999999</v>
      </c>
      <c r="T411">
        <v>19.102</v>
      </c>
      <c r="U411">
        <v>18490679.018331099</v>
      </c>
      <c r="V411">
        <v>119</v>
      </c>
      <c r="W411">
        <v>3</v>
      </c>
      <c r="X411">
        <v>0</v>
      </c>
      <c r="Y411">
        <v>60.9</v>
      </c>
      <c r="Z411">
        <v>8</v>
      </c>
      <c r="AB411" t="s">
        <v>2</v>
      </c>
      <c r="AC411" t="s">
        <v>2</v>
      </c>
      <c r="AD411" t="s">
        <v>1</v>
      </c>
      <c r="AE411" t="s">
        <v>0</v>
      </c>
      <c r="AF411">
        <v>17927797.960642599</v>
      </c>
      <c r="AG411">
        <v>18490679.018331099</v>
      </c>
      <c r="AH411">
        <v>15802136.7039613</v>
      </c>
      <c r="AI411">
        <v>858580.37256909302</v>
      </c>
      <c r="AJ411">
        <v>6197548.5490470203</v>
      </c>
      <c r="AK411">
        <v>7439114.7576281903</v>
      </c>
      <c r="AL411">
        <v>3381279.4222458601</v>
      </c>
      <c r="AM411">
        <v>172044.881090354</v>
      </c>
      <c r="AN411">
        <v>6766085.0702648796</v>
      </c>
      <c r="AO411">
        <v>10269744.8675438</v>
      </c>
      <c r="AP411">
        <v>9668770.1937758606</v>
      </c>
      <c r="AQ411">
        <v>1882484.32240404</v>
      </c>
      <c r="AR411">
        <v>684257.93382434302</v>
      </c>
      <c r="AS411">
        <v>378127.57333099301</v>
      </c>
      <c r="AT411">
        <v>99100.601778683602</v>
      </c>
      <c r="AU411">
        <v>17927797.960642599</v>
      </c>
      <c r="AV411">
        <v>6197548.5490470203</v>
      </c>
      <c r="AW411">
        <v>684257.93382434302</v>
      </c>
      <c r="AX411">
        <v>8.1459337574127204</v>
      </c>
      <c r="AY411" s="1">
        <v>36.653397136174</v>
      </c>
      <c r="AZ411" s="1">
        <v>80.992586903441094</v>
      </c>
      <c r="BA411">
        <v>0.34599999999999997</v>
      </c>
      <c r="BB411" s="1">
        <v>3.7999999999999999E-2</v>
      </c>
      <c r="BC411" s="1">
        <v>0.11</v>
      </c>
      <c r="BD411">
        <v>-1.53</v>
      </c>
      <c r="BE411">
        <v>-4.71</v>
      </c>
      <c r="BF411">
        <v>-3.18</v>
      </c>
      <c r="BG411">
        <v>7.7408125157945401E-2</v>
      </c>
      <c r="BH411">
        <v>9.0133293993777098E-4</v>
      </c>
      <c r="BI411">
        <v>1.0161452853428199E-2</v>
      </c>
      <c r="BJ411">
        <v>0.14680563319356699</v>
      </c>
      <c r="BK411">
        <v>2.18475847016296E-3</v>
      </c>
      <c r="BL411" s="1">
        <v>2.8532913567856599E-2</v>
      </c>
      <c r="BM411">
        <v>4.5</v>
      </c>
      <c r="BN411" s="1">
        <v>3.7</v>
      </c>
      <c r="BO411" s="1">
        <v>3.7</v>
      </c>
      <c r="BQ411" s="1">
        <v>1.2</v>
      </c>
      <c r="BR411">
        <v>2</v>
      </c>
      <c r="BS411">
        <v>1</v>
      </c>
      <c r="BU411">
        <v>4.9000000000000004</v>
      </c>
      <c r="BV411">
        <v>3.4</v>
      </c>
      <c r="BW411">
        <v>4.0999999999999996</v>
      </c>
      <c r="BX411">
        <v>0.2</v>
      </c>
      <c r="BY411">
        <v>1.5</v>
      </c>
      <c r="BZ411">
        <v>1.5</v>
      </c>
    </row>
    <row r="412" spans="1:79" x14ac:dyDescent="0.3">
      <c r="A412">
        <v>2494</v>
      </c>
      <c r="B412" t="s">
        <v>9</v>
      </c>
      <c r="C412" t="s">
        <v>8</v>
      </c>
      <c r="F412" t="s">
        <v>340</v>
      </c>
      <c r="L412" t="s">
        <v>505</v>
      </c>
      <c r="M412" t="s">
        <v>4</v>
      </c>
      <c r="N412" t="s">
        <v>5</v>
      </c>
      <c r="O412" t="s">
        <v>3</v>
      </c>
      <c r="P412" t="s">
        <v>34</v>
      </c>
      <c r="Q412" t="s">
        <v>3</v>
      </c>
      <c r="R412">
        <v>546.21744000000001</v>
      </c>
      <c r="S412">
        <v>547.22470999999996</v>
      </c>
      <c r="T412">
        <v>22.657</v>
      </c>
      <c r="U412">
        <v>8953595.9653945398</v>
      </c>
      <c r="V412">
        <v>1</v>
      </c>
      <c r="W412">
        <v>3</v>
      </c>
      <c r="X412">
        <v>0</v>
      </c>
      <c r="Y412">
        <v>39.700000000000003</v>
      </c>
      <c r="Z412">
        <v>39.299999999999997</v>
      </c>
      <c r="AB412" t="s">
        <v>2</v>
      </c>
      <c r="AC412" t="s">
        <v>2</v>
      </c>
      <c r="AD412" t="s">
        <v>1</v>
      </c>
      <c r="AE412" t="s">
        <v>0</v>
      </c>
      <c r="AF412">
        <v>6202426.7538109999</v>
      </c>
      <c r="AG412">
        <v>6949812.4035614897</v>
      </c>
      <c r="AH412">
        <v>6784102.9389202502</v>
      </c>
      <c r="AI412">
        <v>86648.650143980398</v>
      </c>
      <c r="AJ412">
        <v>8953595.9653945398</v>
      </c>
      <c r="AK412">
        <v>7251262.1975158602</v>
      </c>
      <c r="AL412">
        <v>7749317.0190728996</v>
      </c>
      <c r="AM412">
        <v>54025.847067863397</v>
      </c>
      <c r="AN412">
        <v>7453783.9729733896</v>
      </c>
      <c r="AO412">
        <v>5705175.2064678902</v>
      </c>
      <c r="AP412">
        <v>6524213.20259564</v>
      </c>
      <c r="AQ412">
        <v>4290029.1411940996</v>
      </c>
      <c r="AR412">
        <v>5260671.4541404303</v>
      </c>
      <c r="AS412">
        <v>5622214.0514910202</v>
      </c>
      <c r="AT412">
        <v>108462.942267472</v>
      </c>
      <c r="AU412">
        <v>6784102.9389202502</v>
      </c>
      <c r="AV412">
        <v>7749317.0190728996</v>
      </c>
      <c r="AW412">
        <v>5260671.4541404303</v>
      </c>
      <c r="AX412">
        <v>5.9064736343947599</v>
      </c>
      <c r="AY412">
        <v>10.961448829678799</v>
      </c>
      <c r="AZ412" s="1">
        <v>13.6211661612453</v>
      </c>
      <c r="BA412" s="1">
        <v>1.1419999999999999</v>
      </c>
      <c r="BB412">
        <v>0.77500000000000002</v>
      </c>
      <c r="BC412" s="1">
        <v>0.67900000000000005</v>
      </c>
      <c r="BD412" s="1">
        <v>0.19</v>
      </c>
      <c r="BE412">
        <v>-0.37</v>
      </c>
      <c r="BF412">
        <v>-0.56000000000000005</v>
      </c>
      <c r="BG412">
        <v>0.18146262005270899</v>
      </c>
      <c r="BH412">
        <v>4.5099493395497299E-2</v>
      </c>
      <c r="BI412">
        <v>4.8370923825071799E-3</v>
      </c>
      <c r="BJ412">
        <v>0.296570046505306</v>
      </c>
      <c r="BK412">
        <v>6.9938381045896295E-2</v>
      </c>
      <c r="BL412">
        <v>1.54953491502225E-2</v>
      </c>
      <c r="BM412">
        <v>5.8</v>
      </c>
      <c r="BN412">
        <v>5</v>
      </c>
      <c r="BO412">
        <v>4.2</v>
      </c>
      <c r="BQ412">
        <v>5.4</v>
      </c>
      <c r="BR412">
        <v>5.8</v>
      </c>
      <c r="BS412">
        <v>5.8</v>
      </c>
      <c r="BU412">
        <v>7.4</v>
      </c>
      <c r="BV412">
        <v>7.8</v>
      </c>
      <c r="BW412">
        <v>7.4</v>
      </c>
      <c r="BX412">
        <v>5.9</v>
      </c>
      <c r="BY412">
        <v>5.8</v>
      </c>
      <c r="BZ412">
        <v>5.8</v>
      </c>
      <c r="CA412">
        <v>2.2999999999999998</v>
      </c>
    </row>
    <row r="413" spans="1:79" x14ac:dyDescent="0.3">
      <c r="A413">
        <v>2497</v>
      </c>
      <c r="B413" t="s">
        <v>9</v>
      </c>
      <c r="C413" t="s">
        <v>8</v>
      </c>
      <c r="F413" t="s">
        <v>340</v>
      </c>
      <c r="L413" t="s">
        <v>504</v>
      </c>
      <c r="M413" t="s">
        <v>4</v>
      </c>
      <c r="N413" t="s">
        <v>5</v>
      </c>
      <c r="O413" t="s">
        <v>3</v>
      </c>
      <c r="P413" t="s">
        <v>34</v>
      </c>
      <c r="Q413" t="s">
        <v>3</v>
      </c>
      <c r="R413">
        <v>502.29354000000001</v>
      </c>
      <c r="S413">
        <v>503.30081999999999</v>
      </c>
      <c r="T413">
        <v>20.244</v>
      </c>
      <c r="U413">
        <v>24904954.9764603</v>
      </c>
      <c r="V413">
        <v>49</v>
      </c>
      <c r="W413">
        <v>1</v>
      </c>
      <c r="X413">
        <v>0</v>
      </c>
      <c r="Y413">
        <v>35.1</v>
      </c>
      <c r="Z413">
        <v>57.7</v>
      </c>
      <c r="AB413" t="s">
        <v>2</v>
      </c>
      <c r="AC413" t="s">
        <v>2</v>
      </c>
      <c r="AD413" t="s">
        <v>1</v>
      </c>
      <c r="AE413" t="s">
        <v>0</v>
      </c>
      <c r="AF413">
        <v>18435158.426103901</v>
      </c>
      <c r="AG413">
        <v>24904954.9764603</v>
      </c>
      <c r="AH413">
        <v>19727527.871285301</v>
      </c>
      <c r="AI413">
        <v>115287.267006529</v>
      </c>
      <c r="AJ413">
        <v>628046.74831157702</v>
      </c>
      <c r="AK413">
        <v>5938217.1918582199</v>
      </c>
      <c r="AL413">
        <v>668174.05906250502</v>
      </c>
      <c r="AM413">
        <v>148793.706363284</v>
      </c>
      <c r="AN413">
        <v>14978335.817016499</v>
      </c>
      <c r="AO413">
        <v>15977687.1769905</v>
      </c>
      <c r="AP413">
        <v>13965552.221058199</v>
      </c>
      <c r="AQ413">
        <v>681621.92193447205</v>
      </c>
      <c r="AR413">
        <v>659466.42843313201</v>
      </c>
      <c r="AS413">
        <v>5645733.6271019196</v>
      </c>
      <c r="AT413">
        <v>149626.990898355</v>
      </c>
      <c r="AU413">
        <v>19727527.871285301</v>
      </c>
      <c r="AV413">
        <v>668174.05906250502</v>
      </c>
      <c r="AW413">
        <v>681621.92193447205</v>
      </c>
      <c r="AX413">
        <v>16.2863000962837</v>
      </c>
      <c r="AY413" s="1">
        <v>126.65712849879201</v>
      </c>
      <c r="AZ413">
        <v>123.337119779086</v>
      </c>
      <c r="BA413">
        <v>3.4000000000000002E-2</v>
      </c>
      <c r="BB413">
        <v>3.5000000000000003E-2</v>
      </c>
      <c r="BC413">
        <v>1.02</v>
      </c>
      <c r="BD413">
        <v>-4.88</v>
      </c>
      <c r="BE413">
        <v>-4.8600000000000003</v>
      </c>
      <c r="BF413">
        <v>0.03</v>
      </c>
      <c r="BG413">
        <v>3.9902062913879002E-2</v>
      </c>
      <c r="BH413">
        <v>4.02531907492399E-2</v>
      </c>
      <c r="BI413">
        <v>0.999971139650362</v>
      </c>
      <c r="BJ413">
        <v>8.4162310957970402E-2</v>
      </c>
      <c r="BK413">
        <v>6.2923468089877199E-2</v>
      </c>
      <c r="BL413">
        <v>0.999999927105924</v>
      </c>
      <c r="BM413">
        <v>3.7</v>
      </c>
      <c r="BN413">
        <v>3.6</v>
      </c>
      <c r="BO413">
        <v>3.7</v>
      </c>
      <c r="BQ413">
        <v>4.2</v>
      </c>
      <c r="BS413">
        <v>1.5</v>
      </c>
      <c r="BU413">
        <v>5.9</v>
      </c>
      <c r="BV413">
        <v>5.5</v>
      </c>
      <c r="BW413">
        <v>4.3</v>
      </c>
      <c r="BX413">
        <v>1.5</v>
      </c>
      <c r="BY413">
        <v>1.5</v>
      </c>
    </row>
    <row r="414" spans="1:79" x14ac:dyDescent="0.3">
      <c r="A414">
        <v>2528</v>
      </c>
      <c r="B414" t="s">
        <v>9</v>
      </c>
      <c r="C414" t="s">
        <v>8</v>
      </c>
      <c r="F414" t="s">
        <v>340</v>
      </c>
      <c r="L414" t="s">
        <v>503</v>
      </c>
      <c r="M414" t="s">
        <v>4</v>
      </c>
      <c r="N414" t="s">
        <v>5</v>
      </c>
      <c r="O414" t="s">
        <v>3</v>
      </c>
      <c r="P414" t="s">
        <v>34</v>
      </c>
      <c r="Q414" t="s">
        <v>3</v>
      </c>
      <c r="R414">
        <v>302.15183999999999</v>
      </c>
      <c r="S414">
        <v>303.15911999999997</v>
      </c>
      <c r="T414">
        <v>20.364000000000001</v>
      </c>
      <c r="U414">
        <v>37089032.2697265</v>
      </c>
      <c r="V414">
        <v>93</v>
      </c>
      <c r="W414">
        <v>5</v>
      </c>
      <c r="X414">
        <v>0</v>
      </c>
      <c r="Y414">
        <v>63.6</v>
      </c>
      <c r="Z414">
        <v>46.9</v>
      </c>
      <c r="AB414" t="s">
        <v>2</v>
      </c>
      <c r="AC414" t="s">
        <v>2</v>
      </c>
      <c r="AD414" t="s">
        <v>1</v>
      </c>
      <c r="AE414" t="s">
        <v>0</v>
      </c>
      <c r="AF414">
        <v>37089032.2697265</v>
      </c>
      <c r="AG414">
        <v>35553381.486867003</v>
      </c>
      <c r="AH414">
        <v>35448468.387356803</v>
      </c>
      <c r="AI414">
        <v>178190.02266741099</v>
      </c>
      <c r="AJ414">
        <v>32114160.079061799</v>
      </c>
      <c r="AK414">
        <v>35566251.804067999</v>
      </c>
      <c r="AL414">
        <v>22645538.252551399</v>
      </c>
      <c r="AM414">
        <v>236573.17591202201</v>
      </c>
      <c r="AN414">
        <v>18695647.160066199</v>
      </c>
      <c r="AO414">
        <v>33150240.813612401</v>
      </c>
      <c r="AP414">
        <v>19357412.528035801</v>
      </c>
      <c r="AQ414">
        <v>19893518.9675317</v>
      </c>
      <c r="AR414">
        <v>17874707.808764301</v>
      </c>
      <c r="AS414">
        <v>17988691.192309801</v>
      </c>
      <c r="AT414">
        <v>226509.18754781099</v>
      </c>
      <c r="AU414">
        <v>35553381.486867003</v>
      </c>
      <c r="AV414">
        <v>32114160.079061799</v>
      </c>
      <c r="AW414">
        <v>17988691.192309801</v>
      </c>
      <c r="AX414">
        <v>2.5489481658185298</v>
      </c>
      <c r="AY414">
        <v>22.218699772237901</v>
      </c>
      <c r="AZ414">
        <v>6.1019687914502097</v>
      </c>
      <c r="BA414">
        <v>0.90300000000000002</v>
      </c>
      <c r="BB414">
        <v>0.50600000000000001</v>
      </c>
      <c r="BC414">
        <v>0.56000000000000005</v>
      </c>
      <c r="BD414">
        <v>-0.15</v>
      </c>
      <c r="BE414">
        <v>-0.98</v>
      </c>
      <c r="BF414">
        <v>-0.84</v>
      </c>
      <c r="BG414">
        <v>0.27863950498412199</v>
      </c>
      <c r="BH414">
        <v>2.9699245548755501E-3</v>
      </c>
      <c r="BI414">
        <v>1.6304125735479302E-2</v>
      </c>
      <c r="BJ414">
        <v>0.41831688060322503</v>
      </c>
      <c r="BK414">
        <v>6.1038509677010496E-3</v>
      </c>
      <c r="BL414" s="1">
        <v>4.22730150481649E-2</v>
      </c>
      <c r="BM414" s="1">
        <v>2</v>
      </c>
      <c r="BN414">
        <v>2.8</v>
      </c>
      <c r="BO414" s="1">
        <v>2</v>
      </c>
      <c r="BP414" s="1"/>
      <c r="BQ414">
        <v>3.2</v>
      </c>
      <c r="BR414">
        <v>3.2</v>
      </c>
      <c r="BS414">
        <v>3</v>
      </c>
      <c r="BU414">
        <v>3.8</v>
      </c>
      <c r="BV414">
        <v>3.3</v>
      </c>
      <c r="BW414">
        <v>2.2999999999999998</v>
      </c>
      <c r="BX414">
        <v>3</v>
      </c>
      <c r="BY414">
        <v>2.6</v>
      </c>
      <c r="BZ414">
        <v>4.5</v>
      </c>
    </row>
    <row r="415" spans="1:79" x14ac:dyDescent="0.3">
      <c r="A415">
        <v>2547</v>
      </c>
      <c r="B415" t="s">
        <v>9</v>
      </c>
      <c r="F415" t="s">
        <v>340</v>
      </c>
      <c r="L415" t="s">
        <v>502</v>
      </c>
      <c r="M415" t="s">
        <v>4</v>
      </c>
      <c r="N415" t="s">
        <v>5</v>
      </c>
      <c r="O415" t="s">
        <v>3</v>
      </c>
      <c r="P415" t="s">
        <v>34</v>
      </c>
      <c r="Q415" t="s">
        <v>3</v>
      </c>
      <c r="R415">
        <v>514.22721000000001</v>
      </c>
      <c r="S415">
        <v>515.23449000000005</v>
      </c>
      <c r="T415">
        <v>23.661999999999999</v>
      </c>
      <c r="U415">
        <v>6356270.6875489</v>
      </c>
      <c r="V415">
        <v>24</v>
      </c>
      <c r="W415">
        <v>5</v>
      </c>
      <c r="X415">
        <v>0</v>
      </c>
      <c r="Y415">
        <v>71.5</v>
      </c>
      <c r="Z415">
        <v>8.6</v>
      </c>
      <c r="AB415" t="s">
        <v>2</v>
      </c>
      <c r="AC415" t="s">
        <v>2</v>
      </c>
      <c r="AD415" t="s">
        <v>1</v>
      </c>
      <c r="AE415" t="s">
        <v>0</v>
      </c>
      <c r="AF415">
        <v>5732566.0591171104</v>
      </c>
      <c r="AG415">
        <v>5167336.1580917696</v>
      </c>
      <c r="AH415">
        <v>4807783.0552660404</v>
      </c>
      <c r="AI415">
        <v>124170.60938168599</v>
      </c>
      <c r="AJ415">
        <v>5483081.32053064</v>
      </c>
      <c r="AK415">
        <v>5350262.76613166</v>
      </c>
      <c r="AL415">
        <v>6356270.6875489</v>
      </c>
      <c r="AM415">
        <v>59851.847571138002</v>
      </c>
      <c r="AN415">
        <v>5724569.57083234</v>
      </c>
      <c r="AO415">
        <v>5053229.8352889</v>
      </c>
      <c r="AP415">
        <v>6236162.7781416597</v>
      </c>
      <c r="AQ415">
        <v>5142391.6128315199</v>
      </c>
      <c r="AR415">
        <v>6258340.5919810897</v>
      </c>
      <c r="AS415">
        <v>5748348.1230115397</v>
      </c>
      <c r="AT415">
        <v>52778.616331521698</v>
      </c>
      <c r="AU415">
        <v>5167336.1580917696</v>
      </c>
      <c r="AV415">
        <v>5483081.32053064</v>
      </c>
      <c r="AW415">
        <v>5748348.1230115397</v>
      </c>
      <c r="AX415">
        <v>8.9036903807429404</v>
      </c>
      <c r="AY415">
        <v>9.5382115769169697</v>
      </c>
      <c r="AZ415">
        <v>9.7730329034464098</v>
      </c>
      <c r="BA415">
        <v>1.0609999999999999</v>
      </c>
      <c r="BB415">
        <v>1.1120000000000001</v>
      </c>
      <c r="BC415">
        <v>1.048</v>
      </c>
      <c r="BD415">
        <v>0.09</v>
      </c>
      <c r="BE415">
        <v>0.15</v>
      </c>
      <c r="BF415">
        <v>7.0000000000000007E-2</v>
      </c>
      <c r="BG415">
        <v>0.50729181119908495</v>
      </c>
      <c r="BH415">
        <v>0.52549411796142698</v>
      </c>
      <c r="BI415">
        <v>0.99934240771721905</v>
      </c>
      <c r="BJ415">
        <v>0.66651241176157106</v>
      </c>
      <c r="BK415">
        <v>0.61714656309067195</v>
      </c>
      <c r="BL415" s="1">
        <v>0.999999927105924</v>
      </c>
      <c r="BM415" s="1">
        <v>5</v>
      </c>
      <c r="BN415">
        <v>5.4</v>
      </c>
      <c r="BO415" s="1">
        <v>4.8</v>
      </c>
      <c r="BP415" s="1">
        <v>4.5</v>
      </c>
      <c r="BQ415">
        <v>5.8</v>
      </c>
      <c r="BR415">
        <v>6.1</v>
      </c>
      <c r="BS415">
        <v>4.5999999999999996</v>
      </c>
      <c r="BU415">
        <v>7.4</v>
      </c>
      <c r="BV415">
        <v>7.8</v>
      </c>
      <c r="BW415">
        <v>7.4</v>
      </c>
      <c r="BX415">
        <v>5.8</v>
      </c>
      <c r="BY415">
        <v>6.1</v>
      </c>
      <c r="BZ415">
        <v>5.4</v>
      </c>
    </row>
    <row r="416" spans="1:79" x14ac:dyDescent="0.3">
      <c r="A416">
        <v>2625</v>
      </c>
      <c r="B416" t="s">
        <v>9</v>
      </c>
      <c r="C416" t="s">
        <v>8</v>
      </c>
      <c r="F416" t="s">
        <v>340</v>
      </c>
      <c r="L416" t="s">
        <v>461</v>
      </c>
      <c r="M416" t="s">
        <v>4</v>
      </c>
      <c r="N416" t="s">
        <v>5</v>
      </c>
      <c r="O416" t="s">
        <v>3</v>
      </c>
      <c r="P416" t="s">
        <v>3</v>
      </c>
      <c r="Q416" t="s">
        <v>3</v>
      </c>
      <c r="R416">
        <v>322.25484999999998</v>
      </c>
      <c r="S416">
        <v>323.26213000000001</v>
      </c>
      <c r="T416">
        <v>24.337</v>
      </c>
      <c r="U416">
        <v>8086663.4184490498</v>
      </c>
      <c r="V416">
        <v>0</v>
      </c>
      <c r="W416">
        <v>5</v>
      </c>
      <c r="X416">
        <v>0</v>
      </c>
      <c r="Y416">
        <v>38.5</v>
      </c>
      <c r="Z416">
        <v>58.7</v>
      </c>
      <c r="AB416" t="s">
        <v>2</v>
      </c>
      <c r="AC416" t="s">
        <v>2</v>
      </c>
      <c r="AD416" t="s">
        <v>1</v>
      </c>
      <c r="AE416" t="s">
        <v>0</v>
      </c>
      <c r="AF416">
        <v>8086663.4184490498</v>
      </c>
      <c r="AG416">
        <v>6544671.6088544801</v>
      </c>
      <c r="AH416">
        <v>5679994.8103706604</v>
      </c>
      <c r="AI416">
        <v>81043.471418705099</v>
      </c>
      <c r="AJ416">
        <v>2429152.2414287501</v>
      </c>
      <c r="AK416">
        <v>2306338.3672202602</v>
      </c>
      <c r="AL416">
        <v>2449726.9319638698</v>
      </c>
      <c r="AM416">
        <v>50607.036414703602</v>
      </c>
      <c r="AN416">
        <v>4402867.55038461</v>
      </c>
      <c r="AO416">
        <v>3254270.8549083699</v>
      </c>
      <c r="AP416">
        <v>3675765.68017076</v>
      </c>
      <c r="AQ416">
        <v>1593456.5826907</v>
      </c>
      <c r="AR416">
        <v>1687448.95217364</v>
      </c>
      <c r="AS416">
        <v>1585973.1208015301</v>
      </c>
      <c r="AT416">
        <v>39932.548109998803</v>
      </c>
      <c r="AU416">
        <v>6544671.6088544801</v>
      </c>
      <c r="AV416">
        <v>2429152.2414287501</v>
      </c>
      <c r="AW416">
        <v>1593456.5826907</v>
      </c>
      <c r="AX416">
        <v>18.0064383779021</v>
      </c>
      <c r="AY416">
        <v>3.2371273969246799</v>
      </c>
      <c r="AZ416">
        <v>3.48585221644645</v>
      </c>
      <c r="BA416">
        <v>0.371</v>
      </c>
      <c r="BB416">
        <v>0.24299999999999999</v>
      </c>
      <c r="BC416">
        <v>0.65600000000000003</v>
      </c>
      <c r="BD416">
        <v>-1.43</v>
      </c>
      <c r="BE416">
        <v>-2.04</v>
      </c>
      <c r="BF416">
        <v>-0.61</v>
      </c>
      <c r="BG416" s="1">
        <v>5.3626927722483197E-5</v>
      </c>
      <c r="BH416" s="1">
        <v>7.7764772312693998E-6</v>
      </c>
      <c r="BI416">
        <v>9.8444951847045398E-3</v>
      </c>
      <c r="BJ416">
        <v>3.3467780807293698E-4</v>
      </c>
      <c r="BK416" s="1">
        <v>4.2487027194936802E-5</v>
      </c>
      <c r="BL416">
        <v>2.7872312092794199E-2</v>
      </c>
      <c r="BM416" s="1">
        <v>5.8</v>
      </c>
      <c r="BN416" s="1">
        <v>5.4</v>
      </c>
      <c r="BO416">
        <v>5.8</v>
      </c>
      <c r="BP416" s="1"/>
      <c r="BQ416" s="1">
        <v>5.2</v>
      </c>
      <c r="BR416">
        <v>4</v>
      </c>
      <c r="BS416">
        <v>5.5</v>
      </c>
      <c r="BT416">
        <v>4.9000000000000004</v>
      </c>
      <c r="BU416">
        <v>5.2</v>
      </c>
      <c r="BV416">
        <v>6.3</v>
      </c>
      <c r="BW416">
        <v>6.7</v>
      </c>
      <c r="BX416">
        <v>5.5</v>
      </c>
      <c r="BY416">
        <v>4.4000000000000004</v>
      </c>
      <c r="BZ416">
        <v>4</v>
      </c>
    </row>
    <row r="417" spans="1:79" x14ac:dyDescent="0.3">
      <c r="A417">
        <v>2628</v>
      </c>
      <c r="B417" t="s">
        <v>9</v>
      </c>
      <c r="C417" t="s">
        <v>8</v>
      </c>
      <c r="F417" t="s">
        <v>340</v>
      </c>
      <c r="L417" t="s">
        <v>501</v>
      </c>
      <c r="M417" t="s">
        <v>4</v>
      </c>
      <c r="N417" t="s">
        <v>5</v>
      </c>
      <c r="O417" t="s">
        <v>3</v>
      </c>
      <c r="P417" t="s">
        <v>34</v>
      </c>
      <c r="Q417" t="s">
        <v>3</v>
      </c>
      <c r="R417">
        <v>356.19468999999998</v>
      </c>
      <c r="S417">
        <v>357.20197000000002</v>
      </c>
      <c r="T417">
        <v>18.300999999999998</v>
      </c>
      <c r="U417">
        <v>10173169.9619589</v>
      </c>
      <c r="V417">
        <v>3</v>
      </c>
      <c r="W417">
        <v>2</v>
      </c>
      <c r="X417">
        <v>0</v>
      </c>
      <c r="Y417">
        <v>35.1</v>
      </c>
      <c r="Z417">
        <v>57.7</v>
      </c>
      <c r="AB417" t="s">
        <v>2</v>
      </c>
      <c r="AC417" t="s">
        <v>2</v>
      </c>
      <c r="AD417" t="s">
        <v>1</v>
      </c>
      <c r="AE417" t="s">
        <v>0</v>
      </c>
      <c r="AF417">
        <v>674794.72648375295</v>
      </c>
      <c r="AG417">
        <v>426262.65450997202</v>
      </c>
      <c r="AH417">
        <v>1267612.77197706</v>
      </c>
      <c r="AI417">
        <v>73371.973935400601</v>
      </c>
      <c r="AJ417">
        <v>9871772.1370592993</v>
      </c>
      <c r="AK417">
        <v>9861317.8269481808</v>
      </c>
      <c r="AL417">
        <v>10173169.9619589</v>
      </c>
      <c r="AM417">
        <v>84425.392970605593</v>
      </c>
      <c r="AN417">
        <v>3930743.0584641001</v>
      </c>
      <c r="AO417">
        <v>3870923.1869659601</v>
      </c>
      <c r="AP417">
        <v>3791428.1042421102</v>
      </c>
      <c r="AQ417">
        <v>280077.09953155601</v>
      </c>
      <c r="AR417">
        <v>233713.35011753399</v>
      </c>
      <c r="AS417">
        <v>124532.896996009</v>
      </c>
      <c r="AT417">
        <v>88762.411883343797</v>
      </c>
      <c r="AU417">
        <v>674794.72648375295</v>
      </c>
      <c r="AV417">
        <v>9871772.1370592993</v>
      </c>
      <c r="AW417">
        <v>233713.35011753399</v>
      </c>
      <c r="AX417">
        <v>54.746667397574299</v>
      </c>
      <c r="AY417">
        <v>1.77662304777859</v>
      </c>
      <c r="AZ417">
        <v>37.531843804597699</v>
      </c>
      <c r="BA417">
        <v>14.629</v>
      </c>
      <c r="BB417">
        <v>0.34599999999999997</v>
      </c>
      <c r="BC417">
        <v>2.4E-2</v>
      </c>
      <c r="BD417">
        <v>3.87</v>
      </c>
      <c r="BE417">
        <v>-1.53</v>
      </c>
      <c r="BF417">
        <v>-5.4</v>
      </c>
      <c r="BG417">
        <v>4.7706189159968398E-4</v>
      </c>
      <c r="BH417">
        <v>1.92302325817343E-2</v>
      </c>
      <c r="BI417" s="1">
        <v>5.1570910042597597E-5</v>
      </c>
      <c r="BJ417">
        <v>2.0260284068559201E-3</v>
      </c>
      <c r="BK417">
        <v>3.2213000077585999E-2</v>
      </c>
      <c r="BL417" s="1">
        <v>4.1076129516419202E-4</v>
      </c>
      <c r="BM417" s="1">
        <v>1.9</v>
      </c>
      <c r="BN417">
        <v>4.5</v>
      </c>
      <c r="BO417" s="1">
        <v>0.6</v>
      </c>
      <c r="BP417" s="1"/>
      <c r="BQ417">
        <v>5.4</v>
      </c>
      <c r="BR417">
        <v>5.8</v>
      </c>
      <c r="BS417">
        <v>5.8</v>
      </c>
      <c r="BU417">
        <v>8.6</v>
      </c>
      <c r="BV417">
        <v>7.4</v>
      </c>
      <c r="BW417">
        <v>5.9</v>
      </c>
      <c r="BY417">
        <v>1.9</v>
      </c>
    </row>
    <row r="418" spans="1:79" x14ac:dyDescent="0.3">
      <c r="A418">
        <v>2630</v>
      </c>
      <c r="B418" t="s">
        <v>9</v>
      </c>
      <c r="C418" t="s">
        <v>8</v>
      </c>
      <c r="F418" t="s">
        <v>340</v>
      </c>
      <c r="L418" t="s">
        <v>500</v>
      </c>
      <c r="M418" t="s">
        <v>4</v>
      </c>
      <c r="N418" t="s">
        <v>34</v>
      </c>
      <c r="O418" t="s">
        <v>3</v>
      </c>
      <c r="P418" t="s">
        <v>5</v>
      </c>
      <c r="Q418" t="s">
        <v>3</v>
      </c>
      <c r="R418">
        <v>277.14688000000001</v>
      </c>
      <c r="S418">
        <v>278.15415000000002</v>
      </c>
      <c r="T418">
        <v>12.749000000000001</v>
      </c>
      <c r="U418">
        <v>23624848.4517687</v>
      </c>
      <c r="V418">
        <v>20</v>
      </c>
      <c r="W418">
        <v>1</v>
      </c>
      <c r="X418">
        <v>0</v>
      </c>
      <c r="Y418">
        <v>31</v>
      </c>
      <c r="Z418">
        <v>56.5</v>
      </c>
      <c r="AB418" t="s">
        <v>2</v>
      </c>
      <c r="AC418" t="s">
        <v>2</v>
      </c>
      <c r="AD418" t="s">
        <v>1</v>
      </c>
      <c r="AE418" t="s">
        <v>0</v>
      </c>
      <c r="AF418">
        <v>22490414.536749899</v>
      </c>
      <c r="AG418">
        <v>23624848.4517687</v>
      </c>
      <c r="AH418">
        <v>22315694.307583299</v>
      </c>
      <c r="AI418">
        <v>208351.86872569201</v>
      </c>
      <c r="AJ418">
        <v>16967348.83427</v>
      </c>
      <c r="AK418">
        <v>20042147.740545999</v>
      </c>
      <c r="AL418">
        <v>20381504.893596999</v>
      </c>
      <c r="AM418">
        <v>228943.47408986301</v>
      </c>
      <c r="AN418">
        <v>18637686.7035014</v>
      </c>
      <c r="AO418">
        <v>17389468.038177799</v>
      </c>
      <c r="AP418">
        <v>16175334.013599399</v>
      </c>
      <c r="AQ418">
        <v>6797518.7164505199</v>
      </c>
      <c r="AR418">
        <v>8176500.5197361698</v>
      </c>
      <c r="AS418">
        <v>8017586.8511410505</v>
      </c>
      <c r="AT418">
        <v>227231.11799610101</v>
      </c>
      <c r="AU418">
        <v>22490414.536749899</v>
      </c>
      <c r="AV418">
        <v>20042147.740545999</v>
      </c>
      <c r="AW418">
        <v>8017586.8511410505</v>
      </c>
      <c r="AX418">
        <v>3.1160986744789199</v>
      </c>
      <c r="AY418">
        <v>9.8318680449328895</v>
      </c>
      <c r="AZ418">
        <v>9.84459335557281</v>
      </c>
      <c r="BA418">
        <v>0.89100000000000001</v>
      </c>
      <c r="BB418">
        <v>0.35599999999999998</v>
      </c>
      <c r="BC418">
        <v>0.4</v>
      </c>
      <c r="BD418">
        <v>-0.17</v>
      </c>
      <c r="BE418">
        <v>-1.49</v>
      </c>
      <c r="BF418">
        <v>-1.32</v>
      </c>
      <c r="BG418">
        <v>9.1256104263251106E-2</v>
      </c>
      <c r="BH418" s="1">
        <v>9.5742710186641506E-6</v>
      </c>
      <c r="BI418" s="1">
        <v>2.8326853085403099E-5</v>
      </c>
      <c r="BJ418">
        <v>0.16920402665477799</v>
      </c>
      <c r="BK418" s="1">
        <v>5.0124124744771102E-5</v>
      </c>
      <c r="BL418">
        <v>2.6237587450597297E-4</v>
      </c>
      <c r="BM418">
        <v>4.5</v>
      </c>
      <c r="BN418">
        <v>3.3</v>
      </c>
      <c r="BO418">
        <v>4.5</v>
      </c>
      <c r="BQ418">
        <v>3</v>
      </c>
      <c r="BR418">
        <v>3</v>
      </c>
      <c r="BS418">
        <v>4.5</v>
      </c>
      <c r="BU418">
        <v>6.6</v>
      </c>
      <c r="BV418">
        <v>4.7</v>
      </c>
      <c r="BW418">
        <v>4.7</v>
      </c>
      <c r="BX418">
        <v>3.1</v>
      </c>
      <c r="BY418">
        <v>2.7</v>
      </c>
      <c r="BZ418">
        <v>1.6</v>
      </c>
    </row>
    <row r="419" spans="1:79" x14ac:dyDescent="0.3">
      <c r="A419">
        <v>2632</v>
      </c>
      <c r="B419" t="s">
        <v>9</v>
      </c>
      <c r="C419" t="s">
        <v>8</v>
      </c>
      <c r="F419" t="s">
        <v>340</v>
      </c>
      <c r="L419" t="s">
        <v>499</v>
      </c>
      <c r="M419" t="s">
        <v>4</v>
      </c>
      <c r="N419" t="s">
        <v>5</v>
      </c>
      <c r="O419" t="s">
        <v>3</v>
      </c>
      <c r="P419" t="s">
        <v>34</v>
      </c>
      <c r="Q419" t="s">
        <v>3</v>
      </c>
      <c r="R419">
        <v>504.17966999999999</v>
      </c>
      <c r="S419">
        <v>505.18700999999999</v>
      </c>
      <c r="T419">
        <v>11.962</v>
      </c>
      <c r="U419">
        <v>16318075.5500089</v>
      </c>
      <c r="V419">
        <v>4</v>
      </c>
      <c r="W419">
        <v>3</v>
      </c>
      <c r="X419">
        <v>0</v>
      </c>
      <c r="Y419">
        <v>64.599999999999994</v>
      </c>
      <c r="Z419">
        <v>66.3</v>
      </c>
      <c r="AB419" t="s">
        <v>2</v>
      </c>
      <c r="AC419" t="s">
        <v>2</v>
      </c>
      <c r="AD419" t="s">
        <v>1</v>
      </c>
      <c r="AE419" t="s">
        <v>0</v>
      </c>
      <c r="AF419">
        <v>12135962.0290858</v>
      </c>
      <c r="AG419">
        <v>16318075.5500089</v>
      </c>
      <c r="AH419">
        <v>16112497.592345901</v>
      </c>
      <c r="AI419">
        <v>107478.067991567</v>
      </c>
      <c r="AJ419">
        <v>16155932.516254799</v>
      </c>
      <c r="AK419">
        <v>14356970.7980527</v>
      </c>
      <c r="AL419">
        <v>14472535.902841801</v>
      </c>
      <c r="AM419">
        <v>103845.65685743401</v>
      </c>
      <c r="AN419">
        <v>13962226.729260501</v>
      </c>
      <c r="AO419">
        <v>12193592.6282013</v>
      </c>
      <c r="AP419">
        <v>12100086.9275779</v>
      </c>
      <c r="AQ419">
        <v>4439391.9798343396</v>
      </c>
      <c r="AR419">
        <v>5382639.0619812096</v>
      </c>
      <c r="AS419">
        <v>5353610.4409489399</v>
      </c>
      <c r="AT419">
        <v>100993.40068469501</v>
      </c>
      <c r="AU419">
        <v>16112497.592345901</v>
      </c>
      <c r="AV419">
        <v>14472535.902841801</v>
      </c>
      <c r="AW419">
        <v>5353610.4409489399</v>
      </c>
      <c r="AX419">
        <v>15.869134172326801</v>
      </c>
      <c r="AY419" s="1">
        <v>6.7150364725379497</v>
      </c>
      <c r="AZ419" s="1">
        <v>10.603845410913401</v>
      </c>
      <c r="BA419">
        <v>0.89800000000000002</v>
      </c>
      <c r="BB419">
        <v>0.33200000000000002</v>
      </c>
      <c r="BC419">
        <v>0.37</v>
      </c>
      <c r="BD419">
        <v>-0.15</v>
      </c>
      <c r="BE419">
        <v>-1.59</v>
      </c>
      <c r="BF419">
        <v>-1.43</v>
      </c>
      <c r="BG419">
        <v>0.98419428298313005</v>
      </c>
      <c r="BH419" s="1">
        <v>9.2350822111231205E-5</v>
      </c>
      <c r="BI419" s="1">
        <v>8.44233035364184E-5</v>
      </c>
      <c r="BJ419">
        <v>0.99999987688113601</v>
      </c>
      <c r="BK419">
        <v>3.2220513522746502E-4</v>
      </c>
      <c r="BL419">
        <v>6.0109392117929899E-4</v>
      </c>
      <c r="BM419">
        <v>5.2</v>
      </c>
      <c r="BN419">
        <v>5.2</v>
      </c>
      <c r="BO419">
        <v>5.2</v>
      </c>
      <c r="BQ419">
        <v>5.2</v>
      </c>
      <c r="BR419">
        <v>5.2</v>
      </c>
      <c r="BS419">
        <v>4.8</v>
      </c>
      <c r="BU419">
        <v>7.8</v>
      </c>
      <c r="BV419">
        <v>7</v>
      </c>
      <c r="BW419">
        <v>7</v>
      </c>
      <c r="BX419">
        <v>3.6</v>
      </c>
      <c r="BY419">
        <v>3.5</v>
      </c>
      <c r="BZ419">
        <v>2.7</v>
      </c>
    </row>
    <row r="420" spans="1:79" x14ac:dyDescent="0.3">
      <c r="A420">
        <v>2657</v>
      </c>
      <c r="B420" t="s">
        <v>9</v>
      </c>
      <c r="C420" t="s">
        <v>8</v>
      </c>
      <c r="F420" t="s">
        <v>340</v>
      </c>
      <c r="L420" t="s">
        <v>498</v>
      </c>
      <c r="M420" t="s">
        <v>4</v>
      </c>
      <c r="N420" t="s">
        <v>5</v>
      </c>
      <c r="O420" t="s">
        <v>3</v>
      </c>
      <c r="P420" t="s">
        <v>34</v>
      </c>
      <c r="Q420" t="s">
        <v>3</v>
      </c>
      <c r="R420">
        <v>458.23912000000001</v>
      </c>
      <c r="S420">
        <v>459.24639999999999</v>
      </c>
      <c r="T420">
        <v>15.723000000000001</v>
      </c>
      <c r="U420">
        <v>15294328.4882783</v>
      </c>
      <c r="V420">
        <v>17</v>
      </c>
      <c r="W420">
        <v>3</v>
      </c>
      <c r="X420">
        <v>0</v>
      </c>
      <c r="Y420">
        <v>62</v>
      </c>
      <c r="Z420">
        <v>65.599999999999994</v>
      </c>
      <c r="AB420" t="s">
        <v>2</v>
      </c>
      <c r="AC420" t="s">
        <v>2</v>
      </c>
      <c r="AD420" t="s">
        <v>1</v>
      </c>
      <c r="AE420" t="s">
        <v>0</v>
      </c>
      <c r="AF420">
        <v>10142932.078036601</v>
      </c>
      <c r="AG420">
        <v>9210314.5585335791</v>
      </c>
      <c r="AH420">
        <v>9561658.6963013392</v>
      </c>
      <c r="AI420">
        <v>90538.659351943104</v>
      </c>
      <c r="AJ420">
        <v>15294328.4882783</v>
      </c>
      <c r="AK420">
        <v>5211977.27412738</v>
      </c>
      <c r="AL420">
        <v>7455783.5807474498</v>
      </c>
      <c r="AM420">
        <v>95131.245832316796</v>
      </c>
      <c r="AN420">
        <v>8766455.4073731899</v>
      </c>
      <c r="AO420">
        <v>7256244.3173145596</v>
      </c>
      <c r="AP420">
        <v>5423279.1007345598</v>
      </c>
      <c r="AQ420">
        <v>1076355.1115896101</v>
      </c>
      <c r="AR420">
        <v>1263651.3001409399</v>
      </c>
      <c r="AS420">
        <v>1209569.1560913699</v>
      </c>
      <c r="AT420">
        <v>93015.385124637003</v>
      </c>
      <c r="AU420">
        <v>9561658.6963013392</v>
      </c>
      <c r="AV420">
        <v>7455783.5807474498</v>
      </c>
      <c r="AW420">
        <v>1209569.1560913699</v>
      </c>
      <c r="AX420">
        <v>4.8868463948734302</v>
      </c>
      <c r="AY420">
        <v>56.793710463499799</v>
      </c>
      <c r="AZ420" s="1">
        <v>8.1469387635605592</v>
      </c>
      <c r="BA420">
        <v>0.78</v>
      </c>
      <c r="BB420">
        <v>0.127</v>
      </c>
      <c r="BC420" s="1">
        <v>0.16200000000000001</v>
      </c>
      <c r="BD420">
        <v>-0.36</v>
      </c>
      <c r="BE420">
        <v>-2.98</v>
      </c>
      <c r="BF420">
        <v>-2.62</v>
      </c>
      <c r="BG420">
        <v>0.86581034824429703</v>
      </c>
      <c r="BH420">
        <v>4.9867414046889103E-4</v>
      </c>
      <c r="BI420">
        <v>7.1987310758359101E-4</v>
      </c>
      <c r="BJ420">
        <v>0.97382652471369802</v>
      </c>
      <c r="BK420">
        <v>1.3120642230588901E-3</v>
      </c>
      <c r="BL420">
        <v>3.3076997782797101E-3</v>
      </c>
      <c r="BM420">
        <v>3.5</v>
      </c>
      <c r="BN420">
        <v>3.9</v>
      </c>
      <c r="BO420">
        <v>3.1</v>
      </c>
      <c r="BQ420">
        <v>5.6</v>
      </c>
      <c r="BR420">
        <v>2</v>
      </c>
      <c r="BS420">
        <v>3.9</v>
      </c>
      <c r="BU420">
        <v>5.3</v>
      </c>
      <c r="BV420">
        <v>4.5</v>
      </c>
      <c r="BW420">
        <v>3</v>
      </c>
      <c r="BX420">
        <v>2.7</v>
      </c>
      <c r="BY420">
        <v>0.6</v>
      </c>
      <c r="BZ420">
        <v>2.9</v>
      </c>
    </row>
    <row r="421" spans="1:79" x14ac:dyDescent="0.3">
      <c r="A421">
        <v>2665</v>
      </c>
      <c r="B421" t="s">
        <v>9</v>
      </c>
      <c r="C421" t="s">
        <v>8</v>
      </c>
      <c r="F421" t="s">
        <v>340</v>
      </c>
      <c r="L421" t="s">
        <v>497</v>
      </c>
      <c r="M421" t="s">
        <v>4</v>
      </c>
      <c r="N421" t="s">
        <v>5</v>
      </c>
      <c r="O421" t="s">
        <v>3</v>
      </c>
      <c r="P421" t="s">
        <v>34</v>
      </c>
      <c r="Q421" t="s">
        <v>3</v>
      </c>
      <c r="R421">
        <v>474.26195999999999</v>
      </c>
      <c r="S421">
        <v>475.26927999999998</v>
      </c>
      <c r="T421">
        <v>19.617000000000001</v>
      </c>
      <c r="U421">
        <v>15109990.0877758</v>
      </c>
      <c r="V421">
        <v>123</v>
      </c>
      <c r="W421">
        <v>1</v>
      </c>
      <c r="X421">
        <v>0</v>
      </c>
      <c r="Y421">
        <v>39.799999999999997</v>
      </c>
      <c r="Z421">
        <v>59.1</v>
      </c>
      <c r="AB421" t="s">
        <v>2</v>
      </c>
      <c r="AC421" t="s">
        <v>2</v>
      </c>
      <c r="AD421" t="s">
        <v>258</v>
      </c>
      <c r="AE421" t="s">
        <v>0</v>
      </c>
      <c r="AF421">
        <v>13228806.201508</v>
      </c>
      <c r="AG421">
        <v>11000189.9844296</v>
      </c>
      <c r="AH421">
        <v>15109990.0877758</v>
      </c>
      <c r="AI421">
        <v>114532.891582832</v>
      </c>
      <c r="AJ421">
        <v>3834199.2838116698</v>
      </c>
      <c r="AK421">
        <v>523947.986113552</v>
      </c>
      <c r="AL421">
        <v>1401995.82837577</v>
      </c>
      <c r="AM421">
        <v>107461.272819886</v>
      </c>
      <c r="AN421">
        <v>3324564.1828275402</v>
      </c>
      <c r="AO421">
        <v>5494320.99619928</v>
      </c>
      <c r="AP421">
        <v>5608668.3702776702</v>
      </c>
      <c r="AQ421">
        <v>386329.64892256103</v>
      </c>
      <c r="AR421">
        <v>505121.11696885503</v>
      </c>
      <c r="AS421">
        <v>1383804.4234799501</v>
      </c>
      <c r="AT421">
        <v>103859.02709411101</v>
      </c>
      <c r="AU421">
        <v>13228806.201508</v>
      </c>
      <c r="AV421">
        <v>1401995.82837577</v>
      </c>
      <c r="AW421">
        <v>505121.11696885503</v>
      </c>
      <c r="AX421">
        <v>15.6893685863483</v>
      </c>
      <c r="AY421">
        <v>89.313093319969397</v>
      </c>
      <c r="AZ421">
        <v>71.839941470795694</v>
      </c>
      <c r="BA421">
        <v>0.106</v>
      </c>
      <c r="BB421">
        <v>3.7999999999999999E-2</v>
      </c>
      <c r="BC421">
        <v>0.36</v>
      </c>
      <c r="BD421">
        <v>-3.24</v>
      </c>
      <c r="BE421">
        <v>-4.71</v>
      </c>
      <c r="BF421">
        <v>-1.47</v>
      </c>
      <c r="BG421">
        <v>1.9010195120702001E-2</v>
      </c>
      <c r="BH421">
        <v>4.5955953318823602E-3</v>
      </c>
      <c r="BI421">
        <v>0.41309667183694998</v>
      </c>
      <c r="BJ421">
        <v>4.47800568608481E-2</v>
      </c>
      <c r="BK421">
        <v>8.9252216739688795E-3</v>
      </c>
      <c r="BL421">
        <v>0.60184729272189097</v>
      </c>
      <c r="BM421">
        <v>3.3</v>
      </c>
      <c r="BN421">
        <v>4.8</v>
      </c>
      <c r="BO421">
        <v>3</v>
      </c>
      <c r="BQ421">
        <v>0.2</v>
      </c>
      <c r="BR421">
        <v>2.2999999999999998</v>
      </c>
      <c r="BS421">
        <v>0.6</v>
      </c>
      <c r="BU421">
        <v>3.1</v>
      </c>
      <c r="BV421">
        <v>3</v>
      </c>
      <c r="BW421">
        <v>3.7</v>
      </c>
      <c r="BX421">
        <v>4.5</v>
      </c>
      <c r="BY421">
        <v>1.9</v>
      </c>
      <c r="BZ421">
        <v>0.2</v>
      </c>
    </row>
    <row r="422" spans="1:79" x14ac:dyDescent="0.3">
      <c r="A422">
        <v>2669</v>
      </c>
      <c r="B422" t="s">
        <v>9</v>
      </c>
      <c r="C422" t="s">
        <v>8</v>
      </c>
      <c r="F422" t="s">
        <v>340</v>
      </c>
      <c r="L422" t="s">
        <v>496</v>
      </c>
      <c r="M422" t="s">
        <v>4</v>
      </c>
      <c r="N422" t="s">
        <v>5</v>
      </c>
      <c r="O422" t="s">
        <v>3</v>
      </c>
      <c r="P422" t="s">
        <v>34</v>
      </c>
      <c r="Q422" t="s">
        <v>3</v>
      </c>
      <c r="R422">
        <v>476.24119999999999</v>
      </c>
      <c r="S422">
        <v>477.24847999999997</v>
      </c>
      <c r="T422">
        <v>17.873999999999999</v>
      </c>
      <c r="U422">
        <v>13043776.511933099</v>
      </c>
      <c r="V422">
        <v>171</v>
      </c>
      <c r="W422">
        <v>2</v>
      </c>
      <c r="X422">
        <v>0</v>
      </c>
      <c r="Y422">
        <v>33.200000000000003</v>
      </c>
      <c r="Z422">
        <v>57.2</v>
      </c>
      <c r="AB422" t="s">
        <v>2</v>
      </c>
      <c r="AC422" t="s">
        <v>2</v>
      </c>
      <c r="AD422" t="s">
        <v>1</v>
      </c>
      <c r="AE422" t="s">
        <v>0</v>
      </c>
      <c r="AF422">
        <v>9991006.9803703204</v>
      </c>
      <c r="AG422">
        <v>13043776.511933099</v>
      </c>
      <c r="AH422">
        <v>10704260.018188201</v>
      </c>
      <c r="AI422">
        <v>70553.449665326902</v>
      </c>
      <c r="AJ422">
        <v>551838.63979484304</v>
      </c>
      <c r="AK422">
        <v>2507140.6177209499</v>
      </c>
      <c r="AL422">
        <v>829376.35308011097</v>
      </c>
      <c r="AM422">
        <v>78821.880963326199</v>
      </c>
      <c r="AN422">
        <v>5744359.9703580802</v>
      </c>
      <c r="AO422">
        <v>3975089.4637216199</v>
      </c>
      <c r="AP422">
        <v>5015535.8313822001</v>
      </c>
      <c r="AQ422">
        <v>169204.43648649499</v>
      </c>
      <c r="AR422">
        <v>360092.21165534901</v>
      </c>
      <c r="AS422">
        <v>434148.166907245</v>
      </c>
      <c r="AT422">
        <v>80225.071716407794</v>
      </c>
      <c r="AU422">
        <v>10704260.018188201</v>
      </c>
      <c r="AV422">
        <v>829376.35308011097</v>
      </c>
      <c r="AW422">
        <v>360092.21165534901</v>
      </c>
      <c r="AX422">
        <v>14.199708481748299</v>
      </c>
      <c r="AY422">
        <v>81.621906343057603</v>
      </c>
      <c r="AZ422">
        <v>42.565299794060799</v>
      </c>
      <c r="BA422">
        <v>7.6999999999999999E-2</v>
      </c>
      <c r="BB422">
        <v>3.4000000000000002E-2</v>
      </c>
      <c r="BC422">
        <v>0.434</v>
      </c>
      <c r="BD422">
        <v>-3.69</v>
      </c>
      <c r="BE422">
        <v>-4.8899999999999997</v>
      </c>
      <c r="BF422">
        <v>-1.2</v>
      </c>
      <c r="BG422">
        <v>4.2014114446262702E-3</v>
      </c>
      <c r="BH422">
        <v>4.3826792489365401E-4</v>
      </c>
      <c r="BI422">
        <v>6.6456113041131096E-2</v>
      </c>
      <c r="BJ422">
        <v>1.2722321341937799E-2</v>
      </c>
      <c r="BK422">
        <v>1.17811482896561E-3</v>
      </c>
      <c r="BL422">
        <v>0.13762217859227199</v>
      </c>
      <c r="BM422">
        <v>5</v>
      </c>
      <c r="BN422">
        <v>3.7</v>
      </c>
      <c r="BO422">
        <v>5</v>
      </c>
      <c r="BQ422">
        <v>1.5</v>
      </c>
      <c r="BR422">
        <v>0.2</v>
      </c>
      <c r="BS422">
        <v>0.4</v>
      </c>
      <c r="BU422">
        <v>5</v>
      </c>
      <c r="BV422">
        <v>4</v>
      </c>
      <c r="BW422">
        <v>4.5999999999999996</v>
      </c>
      <c r="BX422">
        <v>1.9</v>
      </c>
      <c r="BY422">
        <v>4.5</v>
      </c>
      <c r="BZ422">
        <v>4.5</v>
      </c>
    </row>
    <row r="423" spans="1:79" x14ac:dyDescent="0.3">
      <c r="A423">
        <v>2707</v>
      </c>
      <c r="B423" t="s">
        <v>9</v>
      </c>
      <c r="F423" t="s">
        <v>340</v>
      </c>
      <c r="L423" t="s">
        <v>495</v>
      </c>
      <c r="M423" t="s">
        <v>4</v>
      </c>
      <c r="N423" t="s">
        <v>34</v>
      </c>
      <c r="O423" t="s">
        <v>3</v>
      </c>
      <c r="P423" t="s">
        <v>34</v>
      </c>
      <c r="Q423" t="s">
        <v>34</v>
      </c>
      <c r="R423">
        <v>314.15188999999998</v>
      </c>
      <c r="S423">
        <v>315.15917000000002</v>
      </c>
      <c r="T423">
        <v>23.021999999999998</v>
      </c>
      <c r="U423">
        <v>12473569.479759</v>
      </c>
      <c r="V423">
        <v>124</v>
      </c>
      <c r="W423">
        <v>6</v>
      </c>
      <c r="X423">
        <v>0</v>
      </c>
      <c r="Y423">
        <v>38.4</v>
      </c>
      <c r="Z423">
        <v>6.9</v>
      </c>
      <c r="AB423" t="s">
        <v>2</v>
      </c>
      <c r="AC423" t="s">
        <v>31</v>
      </c>
      <c r="AD423" t="s">
        <v>1</v>
      </c>
      <c r="AE423" t="s">
        <v>0</v>
      </c>
      <c r="AF423">
        <v>9358386.0101052709</v>
      </c>
      <c r="AG423">
        <v>9426659.2327744905</v>
      </c>
      <c r="AH423">
        <v>8462357.7939517908</v>
      </c>
      <c r="AI423">
        <v>665197.09497173398</v>
      </c>
      <c r="AJ423">
        <v>10821982.422470501</v>
      </c>
      <c r="AK423">
        <v>12473569.479759</v>
      </c>
      <c r="AL423">
        <v>12128601.2546208</v>
      </c>
      <c r="AM423">
        <v>521465.499922583</v>
      </c>
      <c r="AN423">
        <v>10592602.355175801</v>
      </c>
      <c r="AO423">
        <v>9764822.8761634193</v>
      </c>
      <c r="AP423">
        <v>10507306.8227318</v>
      </c>
      <c r="AQ423">
        <v>9571983.21588674</v>
      </c>
      <c r="AR423">
        <v>10697442.782728501</v>
      </c>
      <c r="AS423">
        <v>10771178.7018332</v>
      </c>
      <c r="AT423">
        <v>1106442.8965209201</v>
      </c>
      <c r="AU423">
        <v>9358386.0101052709</v>
      </c>
      <c r="AV423">
        <v>12128601.2546208</v>
      </c>
      <c r="AW423">
        <v>10697442.782728501</v>
      </c>
      <c r="AX423">
        <v>5.9247639885226997</v>
      </c>
      <c r="AY423">
        <v>7.3780646888902899</v>
      </c>
      <c r="AZ423" s="1">
        <v>6.4955122412184902</v>
      </c>
      <c r="BA423">
        <v>1.296</v>
      </c>
      <c r="BB423">
        <v>1.143</v>
      </c>
      <c r="BC423" s="1">
        <v>0.88200000000000001</v>
      </c>
      <c r="BD423">
        <v>0.37</v>
      </c>
      <c r="BE423">
        <v>0.19</v>
      </c>
      <c r="BF423">
        <v>-0.18</v>
      </c>
      <c r="BG423">
        <v>7.5667792689808602E-3</v>
      </c>
      <c r="BH423">
        <v>0.122205044267229</v>
      </c>
      <c r="BI423">
        <v>0.117795546460269</v>
      </c>
      <c r="BJ423">
        <v>2.0904554220384699E-2</v>
      </c>
      <c r="BK423">
        <v>0.17092840834644199</v>
      </c>
      <c r="BL423">
        <v>0.218017616278635</v>
      </c>
      <c r="BM423">
        <v>4.5999999999999996</v>
      </c>
      <c r="BN423">
        <v>3.9</v>
      </c>
      <c r="BO423">
        <v>4.2</v>
      </c>
      <c r="BP423">
        <v>4.5</v>
      </c>
      <c r="BQ423">
        <v>5.8</v>
      </c>
      <c r="BR423">
        <v>5.2</v>
      </c>
      <c r="BS423">
        <v>5.2</v>
      </c>
      <c r="BT423">
        <v>4.9000000000000004</v>
      </c>
      <c r="BU423">
        <v>8.4</v>
      </c>
      <c r="BV423">
        <v>8</v>
      </c>
      <c r="BW423">
        <v>7.7</v>
      </c>
      <c r="BX423">
        <v>4.5999999999999996</v>
      </c>
      <c r="BY423">
        <v>4.5999999999999996</v>
      </c>
      <c r="BZ423">
        <v>5.4</v>
      </c>
      <c r="CA423">
        <v>3.3</v>
      </c>
    </row>
    <row r="424" spans="1:79" x14ac:dyDescent="0.3">
      <c r="A424">
        <v>2712</v>
      </c>
      <c r="B424" t="s">
        <v>9</v>
      </c>
      <c r="F424" t="s">
        <v>340</v>
      </c>
      <c r="L424" t="s">
        <v>494</v>
      </c>
      <c r="M424" t="s">
        <v>4</v>
      </c>
      <c r="N424" t="s">
        <v>34</v>
      </c>
      <c r="O424" t="s">
        <v>3</v>
      </c>
      <c r="P424" t="s">
        <v>34</v>
      </c>
      <c r="Q424" t="s">
        <v>34</v>
      </c>
      <c r="R424">
        <v>277.20440000000002</v>
      </c>
      <c r="S424">
        <v>278.21167000000003</v>
      </c>
      <c r="T424">
        <v>10.539</v>
      </c>
      <c r="U424">
        <v>16667557.9239753</v>
      </c>
      <c r="V424">
        <v>104</v>
      </c>
      <c r="W424">
        <v>1</v>
      </c>
      <c r="X424">
        <v>0</v>
      </c>
      <c r="Y424">
        <v>31.7</v>
      </c>
      <c r="Z424">
        <v>6.6</v>
      </c>
      <c r="AB424" t="s">
        <v>31</v>
      </c>
      <c r="AC424" t="s">
        <v>28</v>
      </c>
      <c r="AD424" t="s">
        <v>1</v>
      </c>
      <c r="AE424" t="s">
        <v>0</v>
      </c>
      <c r="AF424">
        <v>15783794.337172801</v>
      </c>
      <c r="AG424">
        <v>16667557.9239753</v>
      </c>
      <c r="AH424">
        <v>11249494.784489401</v>
      </c>
      <c r="AI424">
        <v>98833.523062500899</v>
      </c>
      <c r="AJ424">
        <v>15033108.7511892</v>
      </c>
      <c r="AK424">
        <v>12840369.131332301</v>
      </c>
      <c r="AL424">
        <v>8616915.7475809492</v>
      </c>
      <c r="AM424">
        <v>89959.874005200996</v>
      </c>
      <c r="AN424">
        <v>8727106.6371032707</v>
      </c>
      <c r="AO424">
        <v>8426400.5194815099</v>
      </c>
      <c r="AP424">
        <v>6459255.9390941001</v>
      </c>
      <c r="AQ424">
        <v>4739141.0598362898</v>
      </c>
      <c r="AR424">
        <v>4959341.7664703904</v>
      </c>
      <c r="AS424">
        <v>5422347.2572746696</v>
      </c>
      <c r="AT424">
        <v>92063.587081309102</v>
      </c>
      <c r="AU424">
        <v>15783794.337172801</v>
      </c>
      <c r="AV424">
        <v>12840369.131332301</v>
      </c>
      <c r="AW424">
        <v>4959341.7664703904</v>
      </c>
      <c r="AX424">
        <v>19.954644118175001</v>
      </c>
      <c r="AY424">
        <v>26.811575632207798</v>
      </c>
      <c r="AZ424">
        <v>6.9186645315463604</v>
      </c>
      <c r="BA424">
        <v>0.81399999999999995</v>
      </c>
      <c r="BB424">
        <v>0.314</v>
      </c>
      <c r="BC424">
        <v>0.38600000000000001</v>
      </c>
      <c r="BD424">
        <v>-0.3</v>
      </c>
      <c r="BE424">
        <v>-1.67</v>
      </c>
      <c r="BF424">
        <v>-1.37</v>
      </c>
      <c r="BG424">
        <v>0.53756101883945195</v>
      </c>
      <c r="BH424">
        <v>2.12015941939381E-3</v>
      </c>
      <c r="BI424">
        <v>5.9159585553146803E-3</v>
      </c>
      <c r="BJ424">
        <v>0.69644772504073205</v>
      </c>
      <c r="BK424">
        <v>4.5731995063215203E-3</v>
      </c>
      <c r="BL424">
        <v>1.8265410501853901E-2</v>
      </c>
      <c r="BM424">
        <v>4.5</v>
      </c>
      <c r="BN424" s="1">
        <v>5.2</v>
      </c>
      <c r="BO424">
        <v>4.8</v>
      </c>
      <c r="BQ424" s="1">
        <v>5.2</v>
      </c>
      <c r="BR424">
        <v>5.2</v>
      </c>
      <c r="BS424">
        <v>4.5999999999999996</v>
      </c>
      <c r="BU424">
        <v>6.9</v>
      </c>
      <c r="BV424">
        <v>6.9</v>
      </c>
      <c r="BW424">
        <v>3.9</v>
      </c>
      <c r="BX424">
        <v>5.2</v>
      </c>
      <c r="BY424">
        <v>2.9</v>
      </c>
      <c r="BZ424">
        <v>1.6</v>
      </c>
    </row>
    <row r="425" spans="1:79" x14ac:dyDescent="0.3">
      <c r="A425">
        <v>2725</v>
      </c>
      <c r="B425" t="s">
        <v>9</v>
      </c>
      <c r="C425" t="s">
        <v>8</v>
      </c>
      <c r="F425" t="s">
        <v>340</v>
      </c>
      <c r="L425" t="s">
        <v>493</v>
      </c>
      <c r="M425" t="s">
        <v>5</v>
      </c>
      <c r="N425" t="s">
        <v>34</v>
      </c>
      <c r="O425" t="s">
        <v>3</v>
      </c>
      <c r="P425" t="s">
        <v>34</v>
      </c>
      <c r="Q425" t="s">
        <v>34</v>
      </c>
      <c r="R425">
        <v>331.21485000000001</v>
      </c>
      <c r="S425">
        <v>332.22212999999999</v>
      </c>
      <c r="T425">
        <v>16.916</v>
      </c>
      <c r="U425">
        <v>11890702.981397901</v>
      </c>
      <c r="V425">
        <v>77</v>
      </c>
      <c r="W425">
        <v>2</v>
      </c>
      <c r="X425">
        <v>0</v>
      </c>
      <c r="Y425">
        <v>58.7</v>
      </c>
      <c r="Z425">
        <v>46</v>
      </c>
      <c r="AB425" t="s">
        <v>28</v>
      </c>
      <c r="AC425" t="s">
        <v>2</v>
      </c>
      <c r="AD425" t="s">
        <v>1</v>
      </c>
      <c r="AE425" t="s">
        <v>0</v>
      </c>
      <c r="AF425">
        <v>651133.87712778104</v>
      </c>
      <c r="AG425">
        <v>922174.69019800494</v>
      </c>
      <c r="AH425">
        <v>892970.25802419696</v>
      </c>
      <c r="AI425">
        <v>79664.072163579607</v>
      </c>
      <c r="AJ425">
        <v>363309.96725097002</v>
      </c>
      <c r="AK425">
        <v>184160.00571425501</v>
      </c>
      <c r="AL425">
        <v>138011.145480765</v>
      </c>
      <c r="AM425">
        <v>86333.894172558401</v>
      </c>
      <c r="AN425">
        <v>4466494.1080994802</v>
      </c>
      <c r="AO425">
        <v>3518392.9325980698</v>
      </c>
      <c r="AP425">
        <v>3129269.894419</v>
      </c>
      <c r="AQ425">
        <v>9083373.2654381692</v>
      </c>
      <c r="AR425">
        <v>11593917.451954501</v>
      </c>
      <c r="AS425">
        <v>11890702.981397901</v>
      </c>
      <c r="AT425">
        <v>88922.775287621102</v>
      </c>
      <c r="AU425">
        <v>892970.25802419696</v>
      </c>
      <c r="AV425">
        <v>184160.00571425501</v>
      </c>
      <c r="AW425">
        <v>11593917.451954501</v>
      </c>
      <c r="AX425">
        <v>18.096887768498298</v>
      </c>
      <c r="AY425">
        <v>52.085720851910203</v>
      </c>
      <c r="AZ425">
        <v>14.2068323045849</v>
      </c>
      <c r="BA425">
        <v>0.20599999999999999</v>
      </c>
      <c r="BB425">
        <v>12.984</v>
      </c>
      <c r="BC425">
        <v>62.956000000000003</v>
      </c>
      <c r="BD425">
        <v>-2.2799999999999998</v>
      </c>
      <c r="BE425">
        <v>3.7</v>
      </c>
      <c r="BF425">
        <v>5.98</v>
      </c>
      <c r="BG425">
        <v>4.8817530405612696E-3</v>
      </c>
      <c r="BH425">
        <v>1.49952977798073E-4</v>
      </c>
      <c r="BI425" s="1">
        <v>1.2733894424243899E-5</v>
      </c>
      <c r="BJ425">
        <v>1.4399061201770799E-2</v>
      </c>
      <c r="BK425">
        <v>4.8149607145514702E-4</v>
      </c>
      <c r="BL425">
        <v>1.4521605507758899E-4</v>
      </c>
      <c r="BM425">
        <v>0.8</v>
      </c>
      <c r="BN425">
        <v>1.9</v>
      </c>
      <c r="BO425">
        <v>2.2999999999999998</v>
      </c>
      <c r="BQ425">
        <v>2.7</v>
      </c>
      <c r="BR425">
        <v>1.9</v>
      </c>
      <c r="BU425">
        <v>4.8</v>
      </c>
      <c r="BV425">
        <v>6.3</v>
      </c>
      <c r="BW425">
        <v>6.3</v>
      </c>
      <c r="BX425">
        <v>5.4</v>
      </c>
      <c r="BY425">
        <v>5.6</v>
      </c>
      <c r="BZ425">
        <v>5.6</v>
      </c>
    </row>
    <row r="426" spans="1:79" x14ac:dyDescent="0.3">
      <c r="A426">
        <v>2772</v>
      </c>
      <c r="B426" t="s">
        <v>9</v>
      </c>
      <c r="C426" t="s">
        <v>8</v>
      </c>
      <c r="F426" t="s">
        <v>340</v>
      </c>
      <c r="L426" t="s">
        <v>492</v>
      </c>
      <c r="M426" t="s">
        <v>4</v>
      </c>
      <c r="N426" t="s">
        <v>5</v>
      </c>
      <c r="O426" t="s">
        <v>3</v>
      </c>
      <c r="P426" t="s">
        <v>34</v>
      </c>
      <c r="Q426" t="s">
        <v>3</v>
      </c>
      <c r="R426">
        <v>308.20289000000002</v>
      </c>
      <c r="S426">
        <v>309.21015999999997</v>
      </c>
      <c r="T426">
        <v>17.818000000000001</v>
      </c>
      <c r="U426">
        <v>12337598.679341599</v>
      </c>
      <c r="V426">
        <v>10</v>
      </c>
      <c r="W426">
        <v>4</v>
      </c>
      <c r="X426">
        <v>0</v>
      </c>
      <c r="Y426">
        <v>42.7</v>
      </c>
      <c r="Z426">
        <v>59.9</v>
      </c>
      <c r="AB426" t="s">
        <v>2</v>
      </c>
      <c r="AC426" t="s">
        <v>2</v>
      </c>
      <c r="AD426" t="s">
        <v>1</v>
      </c>
      <c r="AE426" t="s">
        <v>0</v>
      </c>
      <c r="AF426">
        <v>11740796.770514701</v>
      </c>
      <c r="AG426">
        <v>12264239.196567399</v>
      </c>
      <c r="AH426">
        <v>12337598.679341599</v>
      </c>
      <c r="AI426">
        <v>91956.099604169605</v>
      </c>
      <c r="AJ426">
        <v>9696517.1629941091</v>
      </c>
      <c r="AK426">
        <v>8749060.7875079699</v>
      </c>
      <c r="AL426">
        <v>9181117.8848007694</v>
      </c>
      <c r="AM426">
        <v>106962.17064456901</v>
      </c>
      <c r="AN426">
        <v>9922920.7562856395</v>
      </c>
      <c r="AO426">
        <v>7671541.0522458302</v>
      </c>
      <c r="AP426">
        <v>6859465.7604048802</v>
      </c>
      <c r="AQ426">
        <v>2111572.6873905798</v>
      </c>
      <c r="AR426">
        <v>2309822.7365910201</v>
      </c>
      <c r="AS426">
        <v>2662213.6860123901</v>
      </c>
      <c r="AT426">
        <v>106086.927842059</v>
      </c>
      <c r="AU426">
        <v>12264239.196567399</v>
      </c>
      <c r="AV426">
        <v>9181117.8848007694</v>
      </c>
      <c r="AW426">
        <v>2309822.7365910201</v>
      </c>
      <c r="AX426">
        <v>2.6865984031651902</v>
      </c>
      <c r="AY426" s="1">
        <v>5.1508735324876902</v>
      </c>
      <c r="AZ426" s="1">
        <v>11.8114807356633</v>
      </c>
      <c r="BA426">
        <v>0.749</v>
      </c>
      <c r="BB426">
        <v>0.188</v>
      </c>
      <c r="BC426" s="1">
        <v>0.252</v>
      </c>
      <c r="BD426">
        <v>-0.42</v>
      </c>
      <c r="BE426">
        <v>-2.41</v>
      </c>
      <c r="BF426">
        <v>-1.99</v>
      </c>
      <c r="BG426">
        <v>1.0091306004134E-2</v>
      </c>
      <c r="BH426" s="1">
        <v>6.5407745619694403E-7</v>
      </c>
      <c r="BI426" s="1">
        <v>1.40504849954759E-6</v>
      </c>
      <c r="BJ426">
        <v>2.63046298214137E-2</v>
      </c>
      <c r="BK426" s="1">
        <v>7.54307917090222E-6</v>
      </c>
      <c r="BL426" s="1">
        <v>3.2291028004401701E-5</v>
      </c>
      <c r="BM426">
        <v>5.2</v>
      </c>
      <c r="BN426">
        <v>4.8</v>
      </c>
      <c r="BO426">
        <v>4.8</v>
      </c>
      <c r="BQ426">
        <v>5.8</v>
      </c>
      <c r="BR426">
        <v>3.9</v>
      </c>
      <c r="BS426">
        <v>4.2</v>
      </c>
      <c r="BU426">
        <v>6.5</v>
      </c>
      <c r="BV426">
        <v>5.4</v>
      </c>
      <c r="BW426">
        <v>5.8</v>
      </c>
      <c r="BX426">
        <v>2.5</v>
      </c>
      <c r="BY426">
        <v>1.7</v>
      </c>
      <c r="BZ426">
        <v>4</v>
      </c>
    </row>
    <row r="427" spans="1:79" x14ac:dyDescent="0.3">
      <c r="A427">
        <v>2807</v>
      </c>
      <c r="B427" t="s">
        <v>9</v>
      </c>
      <c r="C427" t="s">
        <v>8</v>
      </c>
      <c r="F427" t="s">
        <v>340</v>
      </c>
      <c r="L427" t="s">
        <v>491</v>
      </c>
      <c r="M427" t="s">
        <v>4</v>
      </c>
      <c r="N427" t="s">
        <v>34</v>
      </c>
      <c r="O427" t="s">
        <v>3</v>
      </c>
      <c r="P427" t="s">
        <v>34</v>
      </c>
      <c r="Q427" t="s">
        <v>3</v>
      </c>
      <c r="R427">
        <v>456.25144999999998</v>
      </c>
      <c r="S427">
        <v>457.25873000000001</v>
      </c>
      <c r="T427">
        <v>20.234000000000002</v>
      </c>
      <c r="U427">
        <v>15279223.999175601</v>
      </c>
      <c r="V427">
        <v>120</v>
      </c>
      <c r="W427">
        <v>1</v>
      </c>
      <c r="X427">
        <v>0</v>
      </c>
      <c r="Y427">
        <v>57.3</v>
      </c>
      <c r="Z427">
        <v>64.2</v>
      </c>
      <c r="AB427" t="s">
        <v>2</v>
      </c>
      <c r="AC427" t="s">
        <v>2</v>
      </c>
      <c r="AD427" t="s">
        <v>1</v>
      </c>
      <c r="AE427" t="s">
        <v>0</v>
      </c>
      <c r="AF427">
        <v>15279223.999175601</v>
      </c>
      <c r="AG427">
        <v>13249165.0451626</v>
      </c>
      <c r="AH427">
        <v>11899657.036467399</v>
      </c>
      <c r="AI427">
        <v>84358.064077950694</v>
      </c>
      <c r="AJ427">
        <v>911203.00197483005</v>
      </c>
      <c r="AK427">
        <v>592334.18265387998</v>
      </c>
      <c r="AL427">
        <v>526556.74770521396</v>
      </c>
      <c r="AM427">
        <v>108875.41479388899</v>
      </c>
      <c r="AN427">
        <v>6554970.2109841201</v>
      </c>
      <c r="AO427">
        <v>6530906.0869545797</v>
      </c>
      <c r="AP427">
        <v>6702975.0221536905</v>
      </c>
      <c r="AQ427">
        <v>324027.66256730602</v>
      </c>
      <c r="AR427">
        <v>316945.47898476903</v>
      </c>
      <c r="AS427">
        <v>397991.62425907498</v>
      </c>
      <c r="AT427">
        <v>109485.146224166</v>
      </c>
      <c r="AU427">
        <v>13249165.0451626</v>
      </c>
      <c r="AV427">
        <v>592334.18265387998</v>
      </c>
      <c r="AW427">
        <v>324027.66256730602</v>
      </c>
      <c r="AX427">
        <v>12.623653514535</v>
      </c>
      <c r="AY427" s="1">
        <v>30.402504716359601</v>
      </c>
      <c r="AZ427" s="1">
        <v>12.961206630835299</v>
      </c>
      <c r="BA427">
        <v>4.4999999999999998E-2</v>
      </c>
      <c r="BB427">
        <v>2.4E-2</v>
      </c>
      <c r="BC427" s="1">
        <v>0.54700000000000004</v>
      </c>
      <c r="BD427">
        <v>-4.4800000000000004</v>
      </c>
      <c r="BE427">
        <v>-5.35</v>
      </c>
      <c r="BF427">
        <v>-0.87</v>
      </c>
      <c r="BG427" s="1">
        <v>3.22372223338085E-6</v>
      </c>
      <c r="BH427" s="1">
        <v>1.22005004832282E-6</v>
      </c>
      <c r="BI427">
        <v>1.5899481929692101E-2</v>
      </c>
      <c r="BJ427" s="1">
        <v>3.6258018745772598E-5</v>
      </c>
      <c r="BK427" s="1">
        <v>1.0576230794752701E-5</v>
      </c>
      <c r="BL427" s="1">
        <v>4.1539552661237801E-2</v>
      </c>
      <c r="BM427">
        <v>4.0999999999999996</v>
      </c>
      <c r="BN427" s="1">
        <v>4.0999999999999996</v>
      </c>
      <c r="BO427">
        <v>3.7</v>
      </c>
      <c r="BQ427">
        <v>0.8</v>
      </c>
      <c r="BR427">
        <v>1.5</v>
      </c>
      <c r="BS427">
        <v>1.5</v>
      </c>
      <c r="BU427">
        <v>6.1</v>
      </c>
      <c r="BV427">
        <v>6.5</v>
      </c>
      <c r="BW427">
        <v>5.8</v>
      </c>
      <c r="BX427">
        <v>3.8</v>
      </c>
      <c r="BY427">
        <v>1.9</v>
      </c>
      <c r="BZ427">
        <v>1.9</v>
      </c>
    </row>
    <row r="428" spans="1:79" x14ac:dyDescent="0.3">
      <c r="A428">
        <v>2848</v>
      </c>
      <c r="B428" t="s">
        <v>9</v>
      </c>
      <c r="F428" t="s">
        <v>340</v>
      </c>
      <c r="L428" t="s">
        <v>490</v>
      </c>
      <c r="M428" t="s">
        <v>4</v>
      </c>
      <c r="N428" t="s">
        <v>5</v>
      </c>
      <c r="O428" t="s">
        <v>3</v>
      </c>
      <c r="P428" t="s">
        <v>34</v>
      </c>
      <c r="Q428" t="s">
        <v>3</v>
      </c>
      <c r="R428">
        <v>530.26090999999997</v>
      </c>
      <c r="S428">
        <v>531.26818000000003</v>
      </c>
      <c r="T428">
        <v>13.815</v>
      </c>
      <c r="U428">
        <v>11803560.3851866</v>
      </c>
      <c r="V428">
        <v>7</v>
      </c>
      <c r="W428">
        <v>2</v>
      </c>
      <c r="X428">
        <v>0</v>
      </c>
      <c r="Y428">
        <v>80.400000000000006</v>
      </c>
      <c r="Z428">
        <v>9</v>
      </c>
      <c r="AB428" t="s">
        <v>2</v>
      </c>
      <c r="AC428" t="s">
        <v>2</v>
      </c>
      <c r="AD428" t="s">
        <v>1</v>
      </c>
      <c r="AE428" t="s">
        <v>0</v>
      </c>
      <c r="AF428">
        <v>8502879.6460411698</v>
      </c>
      <c r="AG428">
        <v>9155148.9095804505</v>
      </c>
      <c r="AH428">
        <v>9043369.6928447802</v>
      </c>
      <c r="AI428">
        <v>80777.100922305995</v>
      </c>
      <c r="AJ428">
        <v>11073527.8991476</v>
      </c>
      <c r="AK428">
        <v>11803560.3851866</v>
      </c>
      <c r="AL428">
        <v>9867060.8559296206</v>
      </c>
      <c r="AM428">
        <v>89131.3322215183</v>
      </c>
      <c r="AN428">
        <v>7509867.5724558998</v>
      </c>
      <c r="AO428">
        <v>6940962.8299064599</v>
      </c>
      <c r="AP428">
        <v>5870197.7192133702</v>
      </c>
      <c r="AQ428">
        <v>170751.54157129</v>
      </c>
      <c r="AR428">
        <v>745098.01012589503</v>
      </c>
      <c r="AS428">
        <v>410171.14612460701</v>
      </c>
      <c r="AT428">
        <v>88858.788750321502</v>
      </c>
      <c r="AU428">
        <v>9043369.6928447802</v>
      </c>
      <c r="AV428">
        <v>11073527.8991476</v>
      </c>
      <c r="AW428">
        <v>410171.14612460701</v>
      </c>
      <c r="AX428">
        <v>3.9191928638115199</v>
      </c>
      <c r="AY428">
        <v>8.9600957049580305</v>
      </c>
      <c r="AZ428">
        <v>65.269044341635905</v>
      </c>
      <c r="BA428">
        <v>1.224</v>
      </c>
      <c r="BB428">
        <v>4.4999999999999998E-2</v>
      </c>
      <c r="BC428">
        <v>3.6999999999999998E-2</v>
      </c>
      <c r="BD428">
        <v>0.28999999999999998</v>
      </c>
      <c r="BE428">
        <v>-4.46</v>
      </c>
      <c r="BF428">
        <v>-4.75</v>
      </c>
      <c r="BG428">
        <v>0.839149330655657</v>
      </c>
      <c r="BH428">
        <v>2.5976806144778502E-4</v>
      </c>
      <c r="BI428">
        <v>1.8346655182988099E-4</v>
      </c>
      <c r="BJ428">
        <v>0.95819978385584104</v>
      </c>
      <c r="BK428">
        <v>7.5963603111945104E-4</v>
      </c>
      <c r="BL428" s="1">
        <v>1.09014813235346E-3</v>
      </c>
      <c r="BM428">
        <v>5.4</v>
      </c>
      <c r="BN428" s="1">
        <v>4.5999999999999996</v>
      </c>
      <c r="BO428" s="1">
        <v>5.4</v>
      </c>
      <c r="BQ428" s="1">
        <v>5.6</v>
      </c>
      <c r="BR428">
        <v>5.2</v>
      </c>
      <c r="BS428">
        <v>5.8</v>
      </c>
      <c r="BU428">
        <v>7.8</v>
      </c>
      <c r="BV428">
        <v>7.4</v>
      </c>
      <c r="BW428">
        <v>5.9</v>
      </c>
      <c r="BX428">
        <v>4.9000000000000004</v>
      </c>
      <c r="BY428">
        <v>0.8</v>
      </c>
      <c r="BZ428">
        <v>3</v>
      </c>
    </row>
    <row r="429" spans="1:79" x14ac:dyDescent="0.3">
      <c r="A429">
        <v>2895</v>
      </c>
      <c r="B429" t="s">
        <v>9</v>
      </c>
      <c r="C429" t="s">
        <v>8</v>
      </c>
      <c r="F429" t="s">
        <v>340</v>
      </c>
      <c r="L429" t="s">
        <v>489</v>
      </c>
      <c r="M429" t="s">
        <v>4</v>
      </c>
      <c r="N429" t="s">
        <v>5</v>
      </c>
      <c r="O429" t="s">
        <v>3</v>
      </c>
      <c r="P429" t="s">
        <v>34</v>
      </c>
      <c r="Q429" t="s">
        <v>3</v>
      </c>
      <c r="R429">
        <v>346.02269000000001</v>
      </c>
      <c r="S429">
        <v>347.02996999999999</v>
      </c>
      <c r="T429">
        <v>23.356999999999999</v>
      </c>
      <c r="U429">
        <v>7309309.9657979496</v>
      </c>
      <c r="V429">
        <v>6</v>
      </c>
      <c r="W429">
        <v>2</v>
      </c>
      <c r="X429">
        <v>0</v>
      </c>
      <c r="Y429">
        <v>55.1</v>
      </c>
      <c r="Z429">
        <v>45.4</v>
      </c>
      <c r="AB429" t="s">
        <v>2</v>
      </c>
      <c r="AC429" t="s">
        <v>2</v>
      </c>
      <c r="AD429" t="s">
        <v>1</v>
      </c>
      <c r="AE429" t="s">
        <v>0</v>
      </c>
      <c r="AF429">
        <v>6987969.0472600805</v>
      </c>
      <c r="AG429">
        <v>6507736.7172449604</v>
      </c>
      <c r="AH429">
        <v>6251684.8239353402</v>
      </c>
      <c r="AI429">
        <v>95815.992072228197</v>
      </c>
      <c r="AJ429">
        <v>7120549.1674930695</v>
      </c>
      <c r="AK429">
        <v>7246178.7890824899</v>
      </c>
      <c r="AL429">
        <v>7093370.5044895196</v>
      </c>
      <c r="AM429">
        <v>67612.747203480496</v>
      </c>
      <c r="AN429">
        <v>7309309.9657979496</v>
      </c>
      <c r="AO429">
        <v>6543802.3386076801</v>
      </c>
      <c r="AP429">
        <v>6360459.44750576</v>
      </c>
      <c r="AQ429">
        <v>5195690.2701472696</v>
      </c>
      <c r="AR429">
        <v>6542221.7560695</v>
      </c>
      <c r="AS429">
        <v>5545309.2931866003</v>
      </c>
      <c r="AT429">
        <v>102541.875519646</v>
      </c>
      <c r="AU429">
        <v>6507736.7172449604</v>
      </c>
      <c r="AV429">
        <v>7120549.1674930695</v>
      </c>
      <c r="AW429">
        <v>5545309.2931866003</v>
      </c>
      <c r="AX429">
        <v>5.6785267702566102</v>
      </c>
      <c r="AY429" s="1">
        <v>1.13958606800648</v>
      </c>
      <c r="AZ429" s="1">
        <v>12.1282058662319</v>
      </c>
      <c r="BA429">
        <v>1.0940000000000001</v>
      </c>
      <c r="BB429">
        <v>0.85199999999999998</v>
      </c>
      <c r="BC429">
        <v>0.77900000000000003</v>
      </c>
      <c r="BD429">
        <v>0.13</v>
      </c>
      <c r="BE429">
        <v>-0.23</v>
      </c>
      <c r="BF429">
        <v>-0.36</v>
      </c>
      <c r="BG429">
        <v>0.42007092349034503</v>
      </c>
      <c r="BH429">
        <v>0.14936963057333599</v>
      </c>
      <c r="BI429">
        <v>2.7845482845866201E-2</v>
      </c>
      <c r="BJ429">
        <v>0.57933673350219395</v>
      </c>
      <c r="BK429">
        <v>0.20513896932815701</v>
      </c>
      <c r="BL429" s="1">
        <v>6.5933722828788996E-2</v>
      </c>
      <c r="BM429" s="1">
        <v>5</v>
      </c>
      <c r="BN429">
        <v>5.4</v>
      </c>
      <c r="BO429" s="1">
        <v>5.8</v>
      </c>
      <c r="BP429" s="1"/>
      <c r="BQ429">
        <v>6.1</v>
      </c>
      <c r="BR429">
        <v>5.4</v>
      </c>
      <c r="BS429">
        <v>5</v>
      </c>
      <c r="BU429">
        <v>8.6999999999999993</v>
      </c>
      <c r="BV429">
        <v>8.3000000000000007</v>
      </c>
      <c r="BW429">
        <v>8.3000000000000007</v>
      </c>
      <c r="BX429">
        <v>5.8</v>
      </c>
      <c r="BY429">
        <v>5.8</v>
      </c>
      <c r="BZ429">
        <v>5.8</v>
      </c>
      <c r="CA429">
        <v>4.9000000000000004</v>
      </c>
    </row>
    <row r="430" spans="1:79" x14ac:dyDescent="0.3">
      <c r="A430">
        <v>2924</v>
      </c>
      <c r="B430" t="s">
        <v>9</v>
      </c>
      <c r="C430" t="s">
        <v>8</v>
      </c>
      <c r="F430" t="s">
        <v>340</v>
      </c>
      <c r="L430" t="s">
        <v>488</v>
      </c>
      <c r="M430" t="s">
        <v>4</v>
      </c>
      <c r="N430" t="s">
        <v>5</v>
      </c>
      <c r="O430" t="s">
        <v>3</v>
      </c>
      <c r="P430" t="s">
        <v>34</v>
      </c>
      <c r="Q430" t="s">
        <v>3</v>
      </c>
      <c r="R430">
        <v>400.18606</v>
      </c>
      <c r="S430">
        <v>401.19333999999998</v>
      </c>
      <c r="T430">
        <v>20.428999999999998</v>
      </c>
      <c r="U430">
        <v>8559950.1238474604</v>
      </c>
      <c r="V430">
        <v>40</v>
      </c>
      <c r="W430">
        <v>2</v>
      </c>
      <c r="X430">
        <v>0</v>
      </c>
      <c r="Y430">
        <v>32.5</v>
      </c>
      <c r="Z430">
        <v>57</v>
      </c>
      <c r="AB430" t="s">
        <v>2</v>
      </c>
      <c r="AC430" t="s">
        <v>2</v>
      </c>
      <c r="AD430" t="s">
        <v>1</v>
      </c>
      <c r="AE430" t="s">
        <v>0</v>
      </c>
      <c r="AF430">
        <v>4128172.4911529198</v>
      </c>
      <c r="AG430">
        <v>2683639.6030923999</v>
      </c>
      <c r="AH430">
        <v>3655958.4341045301</v>
      </c>
      <c r="AI430">
        <v>80976.256015271705</v>
      </c>
      <c r="AJ430">
        <v>8107260.7821457004</v>
      </c>
      <c r="AK430">
        <v>8493048.5964968801</v>
      </c>
      <c r="AL430">
        <v>8559950.1238474604</v>
      </c>
      <c r="AM430">
        <v>108875.239841216</v>
      </c>
      <c r="AN430">
        <v>4357411.6521162102</v>
      </c>
      <c r="AO430">
        <v>4393954.8156591495</v>
      </c>
      <c r="AP430">
        <v>4278334.2539470997</v>
      </c>
      <c r="AQ430">
        <v>335722.146226009</v>
      </c>
      <c r="AR430">
        <v>430923.53466445499</v>
      </c>
      <c r="AS430">
        <v>275105.26361880498</v>
      </c>
      <c r="AT430">
        <v>94056.561681519699</v>
      </c>
      <c r="AU430">
        <v>3655958.4341045301</v>
      </c>
      <c r="AV430">
        <v>8493048.5964968801</v>
      </c>
      <c r="AW430">
        <v>335722.146226009</v>
      </c>
      <c r="AX430">
        <v>21.109176342797301</v>
      </c>
      <c r="AY430">
        <v>2.9134994492227899</v>
      </c>
      <c r="AZ430">
        <v>22.619478954944199</v>
      </c>
      <c r="BA430">
        <v>2.323</v>
      </c>
      <c r="BB430">
        <v>9.1999999999999998E-2</v>
      </c>
      <c r="BC430">
        <v>0.04</v>
      </c>
      <c r="BD430">
        <v>1.22</v>
      </c>
      <c r="BE430">
        <v>-3.44</v>
      </c>
      <c r="BF430">
        <v>-4.66</v>
      </c>
      <c r="BG430">
        <v>2.4071977158394201E-3</v>
      </c>
      <c r="BH430" s="1">
        <v>1.11670330447122E-5</v>
      </c>
      <c r="BI430" s="1">
        <v>1.6577734114342499E-6</v>
      </c>
      <c r="BJ430">
        <v>7.9348369151743692E-3</v>
      </c>
      <c r="BK430" s="1">
        <v>5.6581476837935503E-5</v>
      </c>
      <c r="BL430" s="1">
        <v>3.5214121157086302E-5</v>
      </c>
      <c r="BM430" s="1">
        <v>2.9</v>
      </c>
      <c r="BN430" s="1">
        <v>4.4000000000000004</v>
      </c>
      <c r="BO430" s="1">
        <v>4</v>
      </c>
      <c r="BP430" s="1"/>
      <c r="BQ430" s="1">
        <v>3.9</v>
      </c>
      <c r="BR430">
        <v>4.2</v>
      </c>
      <c r="BS430">
        <v>5.4</v>
      </c>
      <c r="BU430">
        <v>8.1999999999999993</v>
      </c>
      <c r="BV430">
        <v>8.6</v>
      </c>
      <c r="BW430">
        <v>6.3</v>
      </c>
      <c r="BY430">
        <v>4.5</v>
      </c>
      <c r="BZ430">
        <v>4.5</v>
      </c>
    </row>
    <row r="431" spans="1:79" x14ac:dyDescent="0.3">
      <c r="A431">
        <v>2929</v>
      </c>
      <c r="B431" t="s">
        <v>9</v>
      </c>
      <c r="C431" t="s">
        <v>8</v>
      </c>
      <c r="F431" t="s">
        <v>340</v>
      </c>
      <c r="L431" t="s">
        <v>487</v>
      </c>
      <c r="M431" t="s">
        <v>4</v>
      </c>
      <c r="N431" t="s">
        <v>5</v>
      </c>
      <c r="O431" t="s">
        <v>3</v>
      </c>
      <c r="P431" t="s">
        <v>34</v>
      </c>
      <c r="Q431" t="s">
        <v>34</v>
      </c>
      <c r="R431">
        <v>382.18921999999998</v>
      </c>
      <c r="S431">
        <v>366.16991999999999</v>
      </c>
      <c r="T431">
        <v>22.783000000000001</v>
      </c>
      <c r="U431">
        <v>8901906.9073707107</v>
      </c>
      <c r="V431">
        <v>268</v>
      </c>
      <c r="W431">
        <v>1</v>
      </c>
      <c r="X431">
        <v>0</v>
      </c>
      <c r="Y431">
        <v>35.799999999999997</v>
      </c>
      <c r="Z431">
        <v>57.9</v>
      </c>
      <c r="AB431" t="s">
        <v>28</v>
      </c>
      <c r="AC431" t="s">
        <v>2</v>
      </c>
      <c r="AD431" t="s">
        <v>1</v>
      </c>
      <c r="AE431" t="s">
        <v>278</v>
      </c>
      <c r="AF431">
        <v>4552527.4417228503</v>
      </c>
      <c r="AG431">
        <v>4760242.8373050001</v>
      </c>
      <c r="AH431">
        <v>5225320.5325712096</v>
      </c>
      <c r="AI431">
        <v>181595.161893151</v>
      </c>
      <c r="AJ431">
        <v>6729405.6682497198</v>
      </c>
      <c r="AK431">
        <v>8405598.5283456091</v>
      </c>
      <c r="AL431">
        <v>8901906.9073707107</v>
      </c>
      <c r="AM431">
        <v>80555.658475218603</v>
      </c>
      <c r="AN431">
        <v>5281344.1945865899</v>
      </c>
      <c r="AO431">
        <v>5181748.9470538804</v>
      </c>
      <c r="AP431">
        <v>6447256.6718559396</v>
      </c>
      <c r="AQ431">
        <v>2920721.3451060602</v>
      </c>
      <c r="AR431">
        <v>2841514.2654253398</v>
      </c>
      <c r="AS431">
        <v>3743335.6484431499</v>
      </c>
      <c r="AT431">
        <v>167530.67793193099</v>
      </c>
      <c r="AU431">
        <v>4760242.8373050001</v>
      </c>
      <c r="AV431">
        <v>8405598.5283456091</v>
      </c>
      <c r="AW431">
        <v>2920721.3451060602</v>
      </c>
      <c r="AX431">
        <v>7.1089712900293502</v>
      </c>
      <c r="AY431">
        <v>14.208129016003401</v>
      </c>
      <c r="AZ431" s="1">
        <v>15.760481047924999</v>
      </c>
      <c r="BA431" s="1">
        <v>1.766</v>
      </c>
      <c r="BB431">
        <v>0.61399999999999999</v>
      </c>
      <c r="BC431" s="1">
        <v>0.34699999999999998</v>
      </c>
      <c r="BD431">
        <v>0.82</v>
      </c>
      <c r="BE431">
        <v>-0.7</v>
      </c>
      <c r="BF431">
        <v>-1.53</v>
      </c>
      <c r="BG431">
        <v>7.7246933965422499E-3</v>
      </c>
      <c r="BH431">
        <v>1.50397091873664E-2</v>
      </c>
      <c r="BI431">
        <v>2.8929657062359799E-4</v>
      </c>
      <c r="BJ431">
        <v>2.1196310164506699E-2</v>
      </c>
      <c r="BK431">
        <v>2.5827420055821299E-2</v>
      </c>
      <c r="BL431">
        <v>1.55634712238241E-3</v>
      </c>
      <c r="BM431">
        <v>5.2</v>
      </c>
      <c r="BN431">
        <v>5.2</v>
      </c>
      <c r="BO431">
        <v>5</v>
      </c>
      <c r="BQ431">
        <v>5.4</v>
      </c>
      <c r="BR431">
        <v>5.8</v>
      </c>
      <c r="BS431">
        <v>5.4</v>
      </c>
      <c r="BU431">
        <v>7.4</v>
      </c>
      <c r="BV431">
        <v>7</v>
      </c>
      <c r="BW431">
        <v>6.3</v>
      </c>
      <c r="BX431">
        <v>3.6</v>
      </c>
      <c r="BY431">
        <v>5.5</v>
      </c>
      <c r="BZ431">
        <v>4.8</v>
      </c>
      <c r="CA431">
        <v>4.9000000000000004</v>
      </c>
    </row>
    <row r="432" spans="1:79" x14ac:dyDescent="0.3">
      <c r="A432">
        <v>2964</v>
      </c>
      <c r="B432" t="s">
        <v>9</v>
      </c>
      <c r="C432" t="s">
        <v>8</v>
      </c>
      <c r="F432" t="s">
        <v>340</v>
      </c>
      <c r="L432" t="s">
        <v>486</v>
      </c>
      <c r="M432" t="s">
        <v>5</v>
      </c>
      <c r="N432" t="s">
        <v>5</v>
      </c>
      <c r="O432" t="s">
        <v>3</v>
      </c>
      <c r="P432" t="s">
        <v>34</v>
      </c>
      <c r="Q432" t="s">
        <v>3</v>
      </c>
      <c r="R432">
        <v>332.19871999999998</v>
      </c>
      <c r="S432">
        <v>333.20600000000002</v>
      </c>
      <c r="T432">
        <v>22.177</v>
      </c>
      <c r="U432">
        <v>96188247.051782399</v>
      </c>
      <c r="V432">
        <v>229</v>
      </c>
      <c r="W432">
        <v>15</v>
      </c>
      <c r="X432">
        <v>0</v>
      </c>
      <c r="Y432">
        <v>48.5</v>
      </c>
      <c r="Z432">
        <v>61.6</v>
      </c>
      <c r="AB432" t="s">
        <v>2</v>
      </c>
      <c r="AC432" t="s">
        <v>2</v>
      </c>
      <c r="AD432" t="s">
        <v>1</v>
      </c>
      <c r="AE432" t="s">
        <v>0</v>
      </c>
      <c r="AF432">
        <v>41636883.486564599</v>
      </c>
      <c r="AG432">
        <v>26969131.591883</v>
      </c>
      <c r="AH432">
        <v>17653448.433061302</v>
      </c>
      <c r="AI432">
        <v>1242082.4146400001</v>
      </c>
      <c r="AJ432">
        <v>14377295.073960001</v>
      </c>
      <c r="AK432">
        <v>96188247.051782399</v>
      </c>
      <c r="AL432">
        <v>67357298.478757501</v>
      </c>
      <c r="AM432">
        <v>4543975.1625465201</v>
      </c>
      <c r="AN432">
        <v>17740520.4582881</v>
      </c>
      <c r="AO432">
        <v>24749656.854891699</v>
      </c>
      <c r="AP432">
        <v>16083176.1678882</v>
      </c>
      <c r="AQ432">
        <v>17860746.045405999</v>
      </c>
      <c r="AR432">
        <v>20385261.990338899</v>
      </c>
      <c r="AS432">
        <v>18109604.269671399</v>
      </c>
      <c r="AT432">
        <v>2454652.6316339099</v>
      </c>
      <c r="AU432">
        <v>26969131.591883</v>
      </c>
      <c r="AV432">
        <v>67357298.478757501</v>
      </c>
      <c r="AW432">
        <v>18109604.269671399</v>
      </c>
      <c r="AX432">
        <v>42.050471820246401</v>
      </c>
      <c r="AY432" s="1">
        <v>69.966148878660306</v>
      </c>
      <c r="AZ432" s="1">
        <v>7.4061807175772998</v>
      </c>
      <c r="BA432" s="1">
        <v>2.4980000000000002</v>
      </c>
      <c r="BB432" s="1">
        <v>0.67100000000000004</v>
      </c>
      <c r="BC432" s="1">
        <v>0.26900000000000002</v>
      </c>
      <c r="BD432" s="1">
        <v>1.32</v>
      </c>
      <c r="BE432">
        <v>-0.56999999999999995</v>
      </c>
      <c r="BF432">
        <v>-1.9</v>
      </c>
      <c r="BG432">
        <v>0.60648690767066904</v>
      </c>
      <c r="BH432">
        <v>0.76818486094666805</v>
      </c>
      <c r="BI432">
        <v>0.27934058392372701</v>
      </c>
      <c r="BJ432">
        <v>0.76187707885968603</v>
      </c>
      <c r="BK432">
        <v>0.84541634965474699</v>
      </c>
      <c r="BL432">
        <v>0.44309196070660101</v>
      </c>
      <c r="BM432">
        <v>1.3</v>
      </c>
      <c r="BN432">
        <v>0.9</v>
      </c>
      <c r="BO432">
        <v>0.7</v>
      </c>
      <c r="BP432">
        <v>1</v>
      </c>
      <c r="BQ432">
        <v>1.1000000000000001</v>
      </c>
      <c r="BR432">
        <v>2.4</v>
      </c>
      <c r="BS432">
        <v>2</v>
      </c>
      <c r="BU432">
        <v>1.7</v>
      </c>
      <c r="BV432">
        <v>2.2999999999999998</v>
      </c>
      <c r="BW432">
        <v>2.1</v>
      </c>
      <c r="BX432">
        <v>2.6</v>
      </c>
      <c r="BY432">
        <v>3</v>
      </c>
      <c r="BZ432">
        <v>3</v>
      </c>
    </row>
    <row r="433" spans="1:79" x14ac:dyDescent="0.3">
      <c r="A433">
        <v>2976</v>
      </c>
      <c r="B433" t="s">
        <v>9</v>
      </c>
      <c r="C433" t="s">
        <v>8</v>
      </c>
      <c r="F433" t="s">
        <v>340</v>
      </c>
      <c r="L433" t="s">
        <v>485</v>
      </c>
      <c r="M433" t="s">
        <v>4</v>
      </c>
      <c r="N433" t="s">
        <v>34</v>
      </c>
      <c r="O433" t="s">
        <v>3</v>
      </c>
      <c r="P433" t="s">
        <v>34</v>
      </c>
      <c r="Q433" t="s">
        <v>3</v>
      </c>
      <c r="R433">
        <v>418.23552000000001</v>
      </c>
      <c r="S433">
        <v>419.24279999999999</v>
      </c>
      <c r="T433">
        <v>22.093</v>
      </c>
      <c r="U433">
        <v>12283383.4330514</v>
      </c>
      <c r="V433">
        <v>80</v>
      </c>
      <c r="W433">
        <v>1</v>
      </c>
      <c r="X433">
        <v>0</v>
      </c>
      <c r="Y433">
        <v>45.3</v>
      </c>
      <c r="Z433">
        <v>60.7</v>
      </c>
      <c r="AB433" t="s">
        <v>2</v>
      </c>
      <c r="AC433" t="s">
        <v>2</v>
      </c>
      <c r="AD433" t="s">
        <v>1</v>
      </c>
      <c r="AE433" t="s">
        <v>0</v>
      </c>
      <c r="AF433">
        <v>10818935.8731538</v>
      </c>
      <c r="AG433">
        <v>10586911.0728196</v>
      </c>
      <c r="AH433">
        <v>12283383.4330514</v>
      </c>
      <c r="AI433">
        <v>66531.801884101107</v>
      </c>
      <c r="AJ433">
        <v>9872635.0801524092</v>
      </c>
      <c r="AK433">
        <v>9305966.4180798307</v>
      </c>
      <c r="AL433">
        <v>10500952.8676496</v>
      </c>
      <c r="AM433">
        <v>76842.509328411703</v>
      </c>
      <c r="AN433">
        <v>9598122.6973162293</v>
      </c>
      <c r="AO433">
        <v>8734342.6880009491</v>
      </c>
      <c r="AP433">
        <v>8877001.8702101391</v>
      </c>
      <c r="AQ433">
        <v>3541919.3642290998</v>
      </c>
      <c r="AR433">
        <v>5165406.0141062597</v>
      </c>
      <c r="AS433">
        <v>4496608.1712218504</v>
      </c>
      <c r="AT433">
        <v>73502.354426216596</v>
      </c>
      <c r="AU433">
        <v>10818935.8731538</v>
      </c>
      <c r="AV433">
        <v>9872635.0801524092</v>
      </c>
      <c r="AW433">
        <v>4496608.1712218504</v>
      </c>
      <c r="AX433">
        <v>8.1909646395737798</v>
      </c>
      <c r="AY433">
        <v>6.0421210934024696</v>
      </c>
      <c r="AZ433">
        <v>18.5382919105868</v>
      </c>
      <c r="BA433">
        <v>0.91300000000000003</v>
      </c>
      <c r="BB433">
        <v>0.41599999999999998</v>
      </c>
      <c r="BC433">
        <v>0.45500000000000002</v>
      </c>
      <c r="BD433">
        <v>-0.13</v>
      </c>
      <c r="BE433">
        <v>-1.27</v>
      </c>
      <c r="BF433">
        <v>-1.1299999999999999</v>
      </c>
      <c r="BG433">
        <v>0.47658751346025802</v>
      </c>
      <c r="BH433">
        <v>2.1416469191604099E-4</v>
      </c>
      <c r="BI433">
        <v>4.7482306231372301E-4</v>
      </c>
      <c r="BJ433">
        <v>0.63534655815900198</v>
      </c>
      <c r="BK433">
        <v>6.4422501741680596E-4</v>
      </c>
      <c r="BL433">
        <v>2.3169554435189298E-3</v>
      </c>
      <c r="BM433">
        <v>3.9</v>
      </c>
      <c r="BN433">
        <v>3.5</v>
      </c>
      <c r="BO433">
        <v>5.2</v>
      </c>
      <c r="BQ433">
        <v>4.2</v>
      </c>
      <c r="BR433">
        <v>4.5999999999999996</v>
      </c>
      <c r="BS433">
        <v>4.5999999999999996</v>
      </c>
      <c r="BU433">
        <v>6.8</v>
      </c>
      <c r="BV433">
        <v>6.8</v>
      </c>
      <c r="BW433">
        <v>5.3</v>
      </c>
      <c r="BX433">
        <v>4</v>
      </c>
      <c r="BY433">
        <v>2.2999999999999998</v>
      </c>
      <c r="BZ433">
        <v>4.4000000000000004</v>
      </c>
    </row>
    <row r="434" spans="1:79" x14ac:dyDescent="0.3">
      <c r="A434">
        <v>3067</v>
      </c>
      <c r="B434" t="s">
        <v>9</v>
      </c>
      <c r="F434" t="s">
        <v>340</v>
      </c>
      <c r="L434" t="s">
        <v>484</v>
      </c>
      <c r="M434" t="s">
        <v>4</v>
      </c>
      <c r="N434" t="s">
        <v>109</v>
      </c>
      <c r="O434" t="s">
        <v>3</v>
      </c>
      <c r="P434" t="s">
        <v>34</v>
      </c>
      <c r="Q434" t="s">
        <v>3</v>
      </c>
      <c r="R434">
        <v>342.11025000000001</v>
      </c>
      <c r="S434">
        <v>343.11752999999999</v>
      </c>
      <c r="T434">
        <v>21.167999999999999</v>
      </c>
      <c r="U434">
        <v>11036677.6541992</v>
      </c>
      <c r="V434">
        <v>144</v>
      </c>
      <c r="W434">
        <v>6</v>
      </c>
      <c r="X434">
        <v>0</v>
      </c>
      <c r="Y434">
        <v>78.900000000000006</v>
      </c>
      <c r="Z434">
        <v>8.9</v>
      </c>
      <c r="AB434" t="s">
        <v>2</v>
      </c>
      <c r="AC434" t="s">
        <v>2</v>
      </c>
      <c r="AD434" t="s">
        <v>1</v>
      </c>
      <c r="AE434" t="s">
        <v>0</v>
      </c>
      <c r="AF434">
        <v>10965715.4054107</v>
      </c>
      <c r="AG434">
        <v>10886037.163979299</v>
      </c>
      <c r="AH434">
        <v>11036677.6541992</v>
      </c>
      <c r="AI434">
        <v>252011.060227529</v>
      </c>
      <c r="AJ434">
        <v>2529699.02642992</v>
      </c>
      <c r="AK434">
        <v>3379079.4370450801</v>
      </c>
      <c r="AL434">
        <v>2622373.3970038798</v>
      </c>
      <c r="AM434">
        <v>230980.54624007299</v>
      </c>
      <c r="AN434">
        <v>5483718.1165945502</v>
      </c>
      <c r="AO434">
        <v>6092731.5961120101</v>
      </c>
      <c r="AP434">
        <v>3848843.1083321902</v>
      </c>
      <c r="AQ434">
        <v>1417903.92799496</v>
      </c>
      <c r="AR434">
        <v>335437.43669711699</v>
      </c>
      <c r="AS434">
        <v>265396.35812705598</v>
      </c>
      <c r="AT434">
        <v>165312.53804467601</v>
      </c>
      <c r="AU434">
        <v>10965715.4054107</v>
      </c>
      <c r="AV434">
        <v>2622373.3970038798</v>
      </c>
      <c r="AW434">
        <v>335437.43669711699</v>
      </c>
      <c r="AX434">
        <v>0.68743559518196196</v>
      </c>
      <c r="AY434" s="1">
        <v>16.3851380072118</v>
      </c>
      <c r="AZ434" s="1">
        <v>96.020080982862495</v>
      </c>
      <c r="BA434">
        <v>0.23899999999999999</v>
      </c>
      <c r="BB434" s="1">
        <v>3.1E-2</v>
      </c>
      <c r="BC434" s="1">
        <v>0.128</v>
      </c>
      <c r="BD434">
        <v>-2.06</v>
      </c>
      <c r="BE434">
        <v>-5.03</v>
      </c>
      <c r="BF434">
        <v>-2.97</v>
      </c>
      <c r="BG434">
        <v>4.6503245512909297E-2</v>
      </c>
      <c r="BH434">
        <v>9.5446822443900903E-4</v>
      </c>
      <c r="BI434">
        <v>1.7187898438057899E-2</v>
      </c>
      <c r="BJ434">
        <v>9.5715786933175201E-2</v>
      </c>
      <c r="BK434">
        <v>2.2891581200077901E-3</v>
      </c>
      <c r="BL434">
        <v>4.42283194251471E-2</v>
      </c>
      <c r="BM434">
        <v>3.7</v>
      </c>
      <c r="BN434">
        <v>3</v>
      </c>
      <c r="BO434">
        <v>4.0999999999999996</v>
      </c>
      <c r="BP434">
        <v>3</v>
      </c>
      <c r="BQ434">
        <v>3.3</v>
      </c>
      <c r="BR434">
        <v>1.4</v>
      </c>
      <c r="BS434">
        <v>3.6</v>
      </c>
      <c r="BT434">
        <v>1.9</v>
      </c>
      <c r="BU434">
        <v>3.7</v>
      </c>
      <c r="BV434">
        <v>4.0999999999999996</v>
      </c>
      <c r="BW434">
        <v>5</v>
      </c>
      <c r="BX434">
        <v>2.1</v>
      </c>
      <c r="BY434">
        <v>4.9000000000000004</v>
      </c>
      <c r="BZ434">
        <v>2.2999999999999998</v>
      </c>
      <c r="CA434">
        <v>2.2999999999999998</v>
      </c>
    </row>
    <row r="435" spans="1:79" x14ac:dyDescent="0.3">
      <c r="A435">
        <v>3069</v>
      </c>
      <c r="B435" t="s">
        <v>9</v>
      </c>
      <c r="C435" t="s">
        <v>8</v>
      </c>
      <c r="F435" t="s">
        <v>340</v>
      </c>
      <c r="L435" t="s">
        <v>483</v>
      </c>
      <c r="M435" t="s">
        <v>4</v>
      </c>
      <c r="N435" t="s">
        <v>109</v>
      </c>
      <c r="O435" t="s">
        <v>3</v>
      </c>
      <c r="P435" t="s">
        <v>34</v>
      </c>
      <c r="Q435" t="s">
        <v>34</v>
      </c>
      <c r="R435">
        <v>362.17290000000003</v>
      </c>
      <c r="S435">
        <v>363.18016999999998</v>
      </c>
      <c r="T435">
        <v>19.010000000000002</v>
      </c>
      <c r="U435">
        <v>18882410.501789901</v>
      </c>
      <c r="V435">
        <v>1</v>
      </c>
      <c r="W435">
        <v>8</v>
      </c>
      <c r="X435">
        <v>0</v>
      </c>
      <c r="Y435">
        <v>54.6</v>
      </c>
      <c r="Z435">
        <v>63.4</v>
      </c>
      <c r="AB435" t="s">
        <v>2</v>
      </c>
      <c r="AC435" t="s">
        <v>31</v>
      </c>
      <c r="AD435" t="s">
        <v>1</v>
      </c>
      <c r="AE435" t="s">
        <v>0</v>
      </c>
      <c r="AF435">
        <v>17199386.998378199</v>
      </c>
      <c r="AG435">
        <v>18882410.501789901</v>
      </c>
      <c r="AH435">
        <v>18243344.881298602</v>
      </c>
      <c r="AI435">
        <v>137388.99147814501</v>
      </c>
      <c r="AJ435">
        <v>4195715.6571223298</v>
      </c>
      <c r="AK435">
        <v>563534.86283672403</v>
      </c>
      <c r="AL435">
        <v>4929151.7004806697</v>
      </c>
      <c r="AM435">
        <v>227519.392431466</v>
      </c>
      <c r="AN435">
        <v>11874673.7981067</v>
      </c>
      <c r="AO435">
        <v>10536853.475542801</v>
      </c>
      <c r="AP435">
        <v>9660811.3157414198</v>
      </c>
      <c r="AQ435">
        <v>6496528.4271981297</v>
      </c>
      <c r="AR435">
        <v>1343013.5803630501</v>
      </c>
      <c r="AS435">
        <v>782814.26982134895</v>
      </c>
      <c r="AT435">
        <v>112718.16274760599</v>
      </c>
      <c r="AU435">
        <v>18243344.881298602</v>
      </c>
      <c r="AV435">
        <v>4195715.6571223298</v>
      </c>
      <c r="AW435">
        <v>1343013.5803630501</v>
      </c>
      <c r="AX435">
        <v>4.6916961217418001</v>
      </c>
      <c r="AY435">
        <v>72.386800883391004</v>
      </c>
      <c r="AZ435" s="1">
        <v>109.58414577496301</v>
      </c>
      <c r="BA435" s="1">
        <v>0.23</v>
      </c>
      <c r="BB435">
        <v>7.3999999999999996E-2</v>
      </c>
      <c r="BC435" s="1">
        <v>0.32</v>
      </c>
      <c r="BD435">
        <v>-2.12</v>
      </c>
      <c r="BE435">
        <v>-3.76</v>
      </c>
      <c r="BF435">
        <v>-1.64</v>
      </c>
      <c r="BG435">
        <v>7.9602882283186696E-2</v>
      </c>
      <c r="BH435">
        <v>5.9552673098454703E-2</v>
      </c>
      <c r="BI435">
        <v>0.971104183058631</v>
      </c>
      <c r="BJ435">
        <v>0.150322727879388</v>
      </c>
      <c r="BK435">
        <v>8.9866805626639706E-2</v>
      </c>
      <c r="BL435" s="1">
        <v>0.999999927105924</v>
      </c>
      <c r="BM435">
        <v>4.0999999999999996</v>
      </c>
      <c r="BN435" s="1">
        <v>3.7</v>
      </c>
      <c r="BO435" s="1">
        <v>3.7</v>
      </c>
      <c r="BP435">
        <v>0.8</v>
      </c>
      <c r="BQ435" s="1">
        <v>0.2</v>
      </c>
      <c r="BR435">
        <v>4.5</v>
      </c>
      <c r="BS435">
        <v>0.2</v>
      </c>
      <c r="BU435">
        <v>4.5999999999999996</v>
      </c>
      <c r="BV435">
        <v>3.6</v>
      </c>
      <c r="BW435">
        <v>4.4000000000000004</v>
      </c>
      <c r="BX435">
        <v>0.5</v>
      </c>
      <c r="BY435">
        <v>1.7</v>
      </c>
      <c r="BZ435">
        <v>4.5</v>
      </c>
    </row>
    <row r="436" spans="1:79" x14ac:dyDescent="0.3">
      <c r="A436">
        <v>3082</v>
      </c>
      <c r="B436" t="s">
        <v>9</v>
      </c>
      <c r="C436" t="s">
        <v>8</v>
      </c>
      <c r="F436" t="s">
        <v>340</v>
      </c>
      <c r="L436" t="s">
        <v>482</v>
      </c>
      <c r="M436" t="s">
        <v>4</v>
      </c>
      <c r="N436" t="s">
        <v>5</v>
      </c>
      <c r="O436" t="s">
        <v>3</v>
      </c>
      <c r="P436" t="s">
        <v>34</v>
      </c>
      <c r="Q436" t="s">
        <v>3</v>
      </c>
      <c r="R436">
        <v>332.19882000000001</v>
      </c>
      <c r="S436">
        <v>333.20609999999999</v>
      </c>
      <c r="T436">
        <v>17.978000000000002</v>
      </c>
      <c r="U436">
        <v>18595317.297604401</v>
      </c>
      <c r="V436">
        <v>229</v>
      </c>
      <c r="W436">
        <v>14</v>
      </c>
      <c r="X436">
        <v>0</v>
      </c>
      <c r="Y436">
        <v>54.2</v>
      </c>
      <c r="Z436">
        <v>63.3</v>
      </c>
      <c r="AB436" t="s">
        <v>2</v>
      </c>
      <c r="AC436" t="s">
        <v>2</v>
      </c>
      <c r="AD436" t="s">
        <v>1</v>
      </c>
      <c r="AE436" t="s">
        <v>0</v>
      </c>
      <c r="AF436">
        <v>6778711.2169116596</v>
      </c>
      <c r="AG436">
        <v>6960343.9060579697</v>
      </c>
      <c r="AH436">
        <v>9097527.2167124301</v>
      </c>
      <c r="AI436">
        <v>249068.67146470601</v>
      </c>
      <c r="AJ436">
        <v>18595317.297604401</v>
      </c>
      <c r="AK436">
        <v>11634354.0999308</v>
      </c>
      <c r="AL436">
        <v>12145531.515650701</v>
      </c>
      <c r="AM436">
        <v>124199.119581734</v>
      </c>
      <c r="AN436">
        <v>10231108.6245928</v>
      </c>
      <c r="AO436">
        <v>11361179.428339399</v>
      </c>
      <c r="AP436">
        <v>13911549.6803749</v>
      </c>
      <c r="AQ436">
        <v>8120317.3489083098</v>
      </c>
      <c r="AR436">
        <v>9729088.0248785596</v>
      </c>
      <c r="AS436">
        <v>8422776.57907038</v>
      </c>
      <c r="AT436">
        <v>122590.603370114</v>
      </c>
      <c r="AU436">
        <v>6960343.9060579697</v>
      </c>
      <c r="AV436">
        <v>12145531.515650701</v>
      </c>
      <c r="AW436">
        <v>8422776.57907038</v>
      </c>
      <c r="AX436">
        <v>16.9404254430343</v>
      </c>
      <c r="AY436">
        <v>27.4673208529966</v>
      </c>
      <c r="AZ436">
        <v>9.7630941366794293</v>
      </c>
      <c r="BA436">
        <v>1.7450000000000001</v>
      </c>
      <c r="BB436">
        <v>1.21</v>
      </c>
      <c r="BC436">
        <v>0.69299999999999995</v>
      </c>
      <c r="BD436">
        <v>0.8</v>
      </c>
      <c r="BE436">
        <v>0.28000000000000003</v>
      </c>
      <c r="BF436">
        <v>-0.53</v>
      </c>
      <c r="BG436">
        <v>1.6825557601143099E-2</v>
      </c>
      <c r="BH436">
        <v>0.62216758120004001</v>
      </c>
      <c r="BI436">
        <v>5.2511506275224801E-2</v>
      </c>
      <c r="BJ436">
        <v>4.0424784518239401E-2</v>
      </c>
      <c r="BK436">
        <v>0.71070147249803695</v>
      </c>
      <c r="BL436" s="1">
        <v>0.11369759856296401</v>
      </c>
      <c r="BM436">
        <v>2.7</v>
      </c>
      <c r="BN436" s="1">
        <v>1.2</v>
      </c>
      <c r="BO436" s="1">
        <v>1.6</v>
      </c>
      <c r="BP436">
        <v>3.8</v>
      </c>
      <c r="BQ436" s="1">
        <v>3.7</v>
      </c>
      <c r="BR436">
        <v>3.3</v>
      </c>
      <c r="BS436">
        <v>3</v>
      </c>
      <c r="BU436">
        <v>4.5999999999999996</v>
      </c>
      <c r="BV436">
        <v>3.7</v>
      </c>
      <c r="BW436">
        <v>3.7</v>
      </c>
      <c r="BX436">
        <v>3.5</v>
      </c>
      <c r="BY436">
        <v>3.1</v>
      </c>
      <c r="BZ436">
        <v>3.5</v>
      </c>
    </row>
    <row r="437" spans="1:79" x14ac:dyDescent="0.3">
      <c r="A437">
        <v>3089</v>
      </c>
      <c r="B437" t="s">
        <v>9</v>
      </c>
      <c r="C437" t="s">
        <v>8</v>
      </c>
      <c r="F437" t="s">
        <v>340</v>
      </c>
      <c r="L437" t="s">
        <v>398</v>
      </c>
      <c r="M437" t="s">
        <v>4</v>
      </c>
      <c r="N437" t="s">
        <v>5</v>
      </c>
      <c r="O437" t="s">
        <v>3</v>
      </c>
      <c r="P437" t="s">
        <v>34</v>
      </c>
      <c r="Q437" t="s">
        <v>3</v>
      </c>
      <c r="R437">
        <v>350.24970999999999</v>
      </c>
      <c r="S437">
        <v>351.25698999999997</v>
      </c>
      <c r="T437">
        <v>21.448</v>
      </c>
      <c r="U437">
        <v>45678366.908461697</v>
      </c>
      <c r="V437">
        <v>1</v>
      </c>
      <c r="W437">
        <v>3</v>
      </c>
      <c r="X437">
        <v>0</v>
      </c>
      <c r="Y437">
        <v>45</v>
      </c>
      <c r="Z437">
        <v>60.6</v>
      </c>
      <c r="AB437" t="s">
        <v>2</v>
      </c>
      <c r="AC437" t="s">
        <v>2</v>
      </c>
      <c r="AD437" t="s">
        <v>1</v>
      </c>
      <c r="AE437" t="s">
        <v>0</v>
      </c>
      <c r="AF437">
        <v>38290060.542631403</v>
      </c>
      <c r="AG437">
        <v>45678366.908461697</v>
      </c>
      <c r="AH437">
        <v>27489015.726710301</v>
      </c>
      <c r="AI437">
        <v>589791.18526759604</v>
      </c>
      <c r="AJ437">
        <v>14508198.260583701</v>
      </c>
      <c r="AK437">
        <v>14983790.2823139</v>
      </c>
      <c r="AL437">
        <v>15592602.5935027</v>
      </c>
      <c r="AM437">
        <v>849606.11588114896</v>
      </c>
      <c r="AN437">
        <v>30727783.488978699</v>
      </c>
      <c r="AO437">
        <v>28806260.8973528</v>
      </c>
      <c r="AP437">
        <v>21782059.351729602</v>
      </c>
      <c r="AQ437">
        <v>14834117.7501215</v>
      </c>
      <c r="AR437">
        <v>16369424.9417303</v>
      </c>
      <c r="AS437">
        <v>17251593.087880701</v>
      </c>
      <c r="AT437">
        <v>858965.81187623995</v>
      </c>
      <c r="AU437">
        <v>38290060.542631403</v>
      </c>
      <c r="AV437">
        <v>14983790.2823139</v>
      </c>
      <c r="AW437">
        <v>16369424.9417303</v>
      </c>
      <c r="AX437">
        <v>24.6225250543031</v>
      </c>
      <c r="AY437" s="1">
        <v>3.6169628929521598</v>
      </c>
      <c r="AZ437" s="1">
        <v>7.5741469273419098</v>
      </c>
      <c r="BA437">
        <v>0.39100000000000001</v>
      </c>
      <c r="BB437">
        <v>0.42799999999999999</v>
      </c>
      <c r="BC437">
        <v>1.0920000000000001</v>
      </c>
      <c r="BD437">
        <v>-1.35</v>
      </c>
      <c r="BE437">
        <v>-1.23</v>
      </c>
      <c r="BF437">
        <v>0.13</v>
      </c>
      <c r="BG437">
        <v>1.10760604330395E-3</v>
      </c>
      <c r="BH437">
        <v>1.72506166606234E-3</v>
      </c>
      <c r="BI437">
        <v>0.84942984690843404</v>
      </c>
      <c r="BJ437">
        <v>4.1697652397853597E-3</v>
      </c>
      <c r="BK437">
        <v>3.8133922574833902E-3</v>
      </c>
      <c r="BL437" s="1">
        <v>0.99075948525445301</v>
      </c>
      <c r="BM437" s="1">
        <v>0.9</v>
      </c>
      <c r="BN437">
        <v>0.9</v>
      </c>
      <c r="BO437" s="1">
        <v>0.9</v>
      </c>
      <c r="BQ437">
        <v>1.1000000000000001</v>
      </c>
      <c r="BR437">
        <v>1.4</v>
      </c>
      <c r="BS437">
        <v>0.7</v>
      </c>
      <c r="BU437">
        <v>2.8</v>
      </c>
      <c r="BV437">
        <v>2.4</v>
      </c>
      <c r="BW437">
        <v>2.2000000000000002</v>
      </c>
      <c r="BX437">
        <v>2.6</v>
      </c>
      <c r="BY437">
        <v>1.4</v>
      </c>
      <c r="BZ437">
        <v>1.4</v>
      </c>
    </row>
    <row r="438" spans="1:79" x14ac:dyDescent="0.3">
      <c r="A438">
        <v>3094</v>
      </c>
      <c r="B438" t="s">
        <v>9</v>
      </c>
      <c r="C438" t="s">
        <v>8</v>
      </c>
      <c r="F438" t="s">
        <v>340</v>
      </c>
      <c r="L438" t="s">
        <v>481</v>
      </c>
      <c r="M438" t="s">
        <v>4</v>
      </c>
      <c r="N438" t="s">
        <v>34</v>
      </c>
      <c r="O438" t="s">
        <v>3</v>
      </c>
      <c r="P438" t="s">
        <v>34</v>
      </c>
      <c r="Q438" t="s">
        <v>34</v>
      </c>
      <c r="R438">
        <v>330.18306999999999</v>
      </c>
      <c r="S438">
        <v>331.19033999999999</v>
      </c>
      <c r="T438">
        <v>22.484000000000002</v>
      </c>
      <c r="U438">
        <v>68734029.856775105</v>
      </c>
      <c r="V438">
        <v>1</v>
      </c>
      <c r="W438">
        <v>2</v>
      </c>
      <c r="X438">
        <v>0</v>
      </c>
      <c r="Y438">
        <v>35.799999999999997</v>
      </c>
      <c r="Z438">
        <v>57.9</v>
      </c>
      <c r="AB438" t="s">
        <v>2</v>
      </c>
      <c r="AC438" t="s">
        <v>31</v>
      </c>
      <c r="AD438" t="s">
        <v>1</v>
      </c>
      <c r="AE438" t="s">
        <v>0</v>
      </c>
      <c r="AF438">
        <v>16772692.6821358</v>
      </c>
      <c r="AG438" s="1">
        <v>15592751.9812622</v>
      </c>
      <c r="AH438">
        <v>17513735.2859268</v>
      </c>
      <c r="AI438">
        <v>4915688.4766103895</v>
      </c>
      <c r="AJ438">
        <v>55800316.955015503</v>
      </c>
      <c r="AK438">
        <v>18579795.105003402</v>
      </c>
      <c r="AL438">
        <v>27393392.120329998</v>
      </c>
      <c r="AM438">
        <v>980461.98184492497</v>
      </c>
      <c r="AN438">
        <v>12229995.3336864</v>
      </c>
      <c r="AO438">
        <v>68734029.856775105</v>
      </c>
      <c r="AP438">
        <v>8368185.9903109996</v>
      </c>
      <c r="AQ438">
        <v>7033322.01685201</v>
      </c>
      <c r="AR438">
        <v>21491780.4627329</v>
      </c>
      <c r="AS438">
        <v>8055367.6045342898</v>
      </c>
      <c r="AT438">
        <v>2201954.0646359501</v>
      </c>
      <c r="AU438">
        <v>16772692.6821358</v>
      </c>
      <c r="AV438">
        <v>27393392.120329998</v>
      </c>
      <c r="AW438">
        <v>8055367.6045342898</v>
      </c>
      <c r="AX438">
        <v>5.8269527225362099</v>
      </c>
      <c r="AY438" s="1">
        <v>57.335531311724402</v>
      </c>
      <c r="AZ438" s="1">
        <v>66.172641396779895</v>
      </c>
      <c r="BA438">
        <v>1.633</v>
      </c>
      <c r="BB438" s="1">
        <v>0.48</v>
      </c>
      <c r="BC438" s="1">
        <v>0.29399999999999998</v>
      </c>
      <c r="BD438">
        <v>0.71</v>
      </c>
      <c r="BE438">
        <v>-1.06</v>
      </c>
      <c r="BF438">
        <v>-1.77</v>
      </c>
      <c r="BG438">
        <v>0.332197642636684</v>
      </c>
      <c r="BH438">
        <v>0.5316056799969</v>
      </c>
      <c r="BI438">
        <v>8.0320712452200099E-2</v>
      </c>
      <c r="BJ438">
        <v>0.48125164506531598</v>
      </c>
      <c r="BK438">
        <v>0.62289457753500499</v>
      </c>
      <c r="BL438">
        <v>0.160249998430462</v>
      </c>
      <c r="BM438">
        <v>1.1000000000000001</v>
      </c>
      <c r="BN438">
        <v>0.7</v>
      </c>
      <c r="BO438">
        <v>2.2000000000000002</v>
      </c>
      <c r="BQ438">
        <v>3.2</v>
      </c>
      <c r="BR438">
        <v>1.1000000000000001</v>
      </c>
      <c r="BS438">
        <v>1.3</v>
      </c>
      <c r="BT438">
        <v>0.4</v>
      </c>
      <c r="BU438">
        <v>1.8</v>
      </c>
      <c r="BV438">
        <v>2.8</v>
      </c>
      <c r="BW438">
        <v>1.2</v>
      </c>
      <c r="BX438">
        <v>0.5</v>
      </c>
      <c r="BY438">
        <v>0.7</v>
      </c>
      <c r="BZ438">
        <v>0.5</v>
      </c>
    </row>
    <row r="439" spans="1:79" x14ac:dyDescent="0.3">
      <c r="A439">
        <v>3126</v>
      </c>
      <c r="B439" t="s">
        <v>9</v>
      </c>
      <c r="C439" t="s">
        <v>8</v>
      </c>
      <c r="F439" t="s">
        <v>340</v>
      </c>
      <c r="L439" t="s">
        <v>480</v>
      </c>
      <c r="M439" t="s">
        <v>4</v>
      </c>
      <c r="N439" t="s">
        <v>5</v>
      </c>
      <c r="O439" t="s">
        <v>3</v>
      </c>
      <c r="P439" t="s">
        <v>34</v>
      </c>
      <c r="Q439" t="s">
        <v>3</v>
      </c>
      <c r="R439">
        <v>444.22357</v>
      </c>
      <c r="S439">
        <v>445.23084999999998</v>
      </c>
      <c r="T439">
        <v>14.244999999999999</v>
      </c>
      <c r="U439">
        <v>9460597.8336854707</v>
      </c>
      <c r="V439">
        <v>24</v>
      </c>
      <c r="W439">
        <v>1</v>
      </c>
      <c r="X439">
        <v>0</v>
      </c>
      <c r="Y439">
        <v>30.8</v>
      </c>
      <c r="Z439">
        <v>56.5</v>
      </c>
      <c r="AB439" t="s">
        <v>2</v>
      </c>
      <c r="AC439" t="s">
        <v>2</v>
      </c>
      <c r="AD439" t="s">
        <v>1</v>
      </c>
      <c r="AE439" t="s">
        <v>0</v>
      </c>
      <c r="AF439">
        <v>7428487.2157098902</v>
      </c>
      <c r="AG439">
        <v>8169280.8460496003</v>
      </c>
      <c r="AH439">
        <v>8606569.1459588297</v>
      </c>
      <c r="AI439">
        <v>68202.161551803394</v>
      </c>
      <c r="AJ439">
        <v>9460597.8336854707</v>
      </c>
      <c r="AK439">
        <v>7238983.33326793</v>
      </c>
      <c r="AL439">
        <v>6596359.3866993096</v>
      </c>
      <c r="AM439">
        <v>73802.058964265394</v>
      </c>
      <c r="AN439">
        <v>6376069.6294188499</v>
      </c>
      <c r="AO439">
        <v>5283353.8293020297</v>
      </c>
      <c r="AP439">
        <v>4498673.16677457</v>
      </c>
      <c r="AQ439">
        <v>296850.91397054301</v>
      </c>
      <c r="AR439">
        <v>366442.98285423702</v>
      </c>
      <c r="AS439">
        <v>317018.25450180197</v>
      </c>
      <c r="AT439">
        <v>73964.312850542497</v>
      </c>
      <c r="AU439">
        <v>8169280.8460496003</v>
      </c>
      <c r="AV439">
        <v>7238983.33326793</v>
      </c>
      <c r="AW439">
        <v>317018.25450180197</v>
      </c>
      <c r="AX439">
        <v>7.3811718500157601</v>
      </c>
      <c r="AY439" s="1">
        <v>19.354121374478499</v>
      </c>
      <c r="AZ439" s="1">
        <v>10.9576467394535</v>
      </c>
      <c r="BA439">
        <v>0.88600000000000001</v>
      </c>
      <c r="BB439">
        <v>3.9E-2</v>
      </c>
      <c r="BC439" s="1">
        <v>4.3999999999999997E-2</v>
      </c>
      <c r="BD439">
        <v>-0.17</v>
      </c>
      <c r="BE439">
        <v>-4.6900000000000004</v>
      </c>
      <c r="BF439">
        <v>-4.51</v>
      </c>
      <c r="BG439">
        <v>0.89670138594577997</v>
      </c>
      <c r="BH439" s="1">
        <v>3.8957484682633503E-7</v>
      </c>
      <c r="BI439" s="1">
        <v>4.2064272487429801E-7</v>
      </c>
      <c r="BJ439">
        <v>0.99156335752927605</v>
      </c>
      <c r="BK439" s="1">
        <v>5.5379146628715799E-6</v>
      </c>
      <c r="BL439" s="1">
        <v>1.6558762650340199E-5</v>
      </c>
      <c r="BM439" s="1">
        <v>5.4</v>
      </c>
      <c r="BN439" s="1">
        <v>5</v>
      </c>
      <c r="BO439">
        <v>5.8</v>
      </c>
      <c r="BP439" s="1"/>
      <c r="BQ439" s="1">
        <v>5.4</v>
      </c>
      <c r="BR439">
        <v>4.5999999999999996</v>
      </c>
      <c r="BS439">
        <v>5.8</v>
      </c>
      <c r="BU439">
        <v>6.5</v>
      </c>
      <c r="BV439">
        <v>6.5</v>
      </c>
      <c r="BW439">
        <v>5.9</v>
      </c>
      <c r="BX439">
        <v>2.2999999999999998</v>
      </c>
      <c r="BY439">
        <v>0.8</v>
      </c>
    </row>
    <row r="440" spans="1:79" x14ac:dyDescent="0.3">
      <c r="A440">
        <v>3129</v>
      </c>
      <c r="B440" t="s">
        <v>9</v>
      </c>
      <c r="C440" t="s">
        <v>8</v>
      </c>
      <c r="F440" t="s">
        <v>340</v>
      </c>
      <c r="L440" t="s">
        <v>479</v>
      </c>
      <c r="M440" t="s">
        <v>5</v>
      </c>
      <c r="N440" t="s">
        <v>34</v>
      </c>
      <c r="O440" t="s">
        <v>3</v>
      </c>
      <c r="P440" t="s">
        <v>34</v>
      </c>
      <c r="Q440" t="s">
        <v>3</v>
      </c>
      <c r="R440">
        <v>349.12599999999998</v>
      </c>
      <c r="S440">
        <v>350.13328000000001</v>
      </c>
      <c r="T440">
        <v>24.809000000000001</v>
      </c>
      <c r="U440">
        <v>5022582.99025515</v>
      </c>
      <c r="V440">
        <v>41</v>
      </c>
      <c r="W440">
        <v>2</v>
      </c>
      <c r="X440">
        <v>0</v>
      </c>
      <c r="Y440">
        <v>42.1</v>
      </c>
      <c r="Z440">
        <v>43</v>
      </c>
      <c r="AB440" t="s">
        <v>2</v>
      </c>
      <c r="AC440" t="s">
        <v>2</v>
      </c>
      <c r="AD440" t="s">
        <v>1</v>
      </c>
      <c r="AE440" t="s">
        <v>0</v>
      </c>
      <c r="AF440">
        <v>2846684.65667381</v>
      </c>
      <c r="AG440">
        <v>2494848.4691376602</v>
      </c>
      <c r="AH440">
        <v>2090994.2506031899</v>
      </c>
      <c r="AI440">
        <v>431616.12586109102</v>
      </c>
      <c r="AJ440">
        <v>1165775.4292322299</v>
      </c>
      <c r="AK440">
        <v>1158757.3814948199</v>
      </c>
      <c r="AL440">
        <v>1195949.1525459101</v>
      </c>
      <c r="AM440">
        <v>342353.10977687099</v>
      </c>
      <c r="AN440">
        <v>2773240.81550097</v>
      </c>
      <c r="AO440">
        <v>2436715.1320851301</v>
      </c>
      <c r="AP440">
        <v>3066929.6445102799</v>
      </c>
      <c r="AQ440">
        <v>3548227.5107714501</v>
      </c>
      <c r="AR440">
        <v>4826400.7325243801</v>
      </c>
      <c r="AS440">
        <v>5022582.99025515</v>
      </c>
      <c r="AT440">
        <v>187685.33379935101</v>
      </c>
      <c r="AU440">
        <v>2494848.4691376602</v>
      </c>
      <c r="AV440">
        <v>1165775.4292322299</v>
      </c>
      <c r="AW440">
        <v>4826400.7325243801</v>
      </c>
      <c r="AX440">
        <v>15.263050711699499</v>
      </c>
      <c r="AY440">
        <v>1.6839282040772099</v>
      </c>
      <c r="AZ440">
        <v>17.928022283183498</v>
      </c>
      <c r="BA440">
        <v>0.46700000000000003</v>
      </c>
      <c r="BB440">
        <v>1.9350000000000001</v>
      </c>
      <c r="BC440">
        <v>4.1399999999999997</v>
      </c>
      <c r="BD440">
        <v>-1.1000000000000001</v>
      </c>
      <c r="BE440">
        <v>0.95</v>
      </c>
      <c r="BF440">
        <v>2.0499999999999998</v>
      </c>
      <c r="BG440">
        <v>1.691249889331E-3</v>
      </c>
      <c r="BH440">
        <v>5.5781686671264596E-3</v>
      </c>
      <c r="BI440" s="1">
        <v>6.6213866680708806E-5</v>
      </c>
      <c r="BJ440">
        <v>5.89944312576855E-3</v>
      </c>
      <c r="BK440">
        <v>1.05923110033468E-2</v>
      </c>
      <c r="BL440">
        <v>4.9197744136265302E-4</v>
      </c>
      <c r="BM440">
        <v>4.8</v>
      </c>
      <c r="BN440">
        <v>5.9</v>
      </c>
      <c r="BO440">
        <v>5.5</v>
      </c>
      <c r="BP440">
        <v>5.3</v>
      </c>
      <c r="BQ440">
        <v>5.5</v>
      </c>
      <c r="BR440">
        <v>5.5</v>
      </c>
      <c r="BS440">
        <v>5.9</v>
      </c>
      <c r="BT440">
        <v>5.3</v>
      </c>
      <c r="BU440">
        <v>7.6</v>
      </c>
      <c r="BV440">
        <v>7.2</v>
      </c>
      <c r="BW440">
        <v>7.6</v>
      </c>
      <c r="BX440">
        <v>5.9</v>
      </c>
      <c r="BY440">
        <v>4.8</v>
      </c>
      <c r="BZ440">
        <v>5.8</v>
      </c>
      <c r="CA440">
        <v>3.8</v>
      </c>
    </row>
    <row r="441" spans="1:79" x14ac:dyDescent="0.3">
      <c r="A441">
        <v>3146</v>
      </c>
      <c r="B441" t="s">
        <v>9</v>
      </c>
      <c r="C441" t="s">
        <v>8</v>
      </c>
      <c r="F441" t="s">
        <v>340</v>
      </c>
      <c r="L441" t="s">
        <v>428</v>
      </c>
      <c r="M441" t="s">
        <v>4</v>
      </c>
      <c r="N441" t="s">
        <v>5</v>
      </c>
      <c r="O441" t="s">
        <v>3</v>
      </c>
      <c r="P441" t="s">
        <v>34</v>
      </c>
      <c r="Q441" t="s">
        <v>3</v>
      </c>
      <c r="R441">
        <v>334.17809999999997</v>
      </c>
      <c r="S441">
        <v>335.18538000000001</v>
      </c>
      <c r="T441">
        <v>15.026999999999999</v>
      </c>
      <c r="U441">
        <v>17798692.6045806</v>
      </c>
      <c r="V441">
        <v>45</v>
      </c>
      <c r="W441">
        <v>2</v>
      </c>
      <c r="X441">
        <v>0</v>
      </c>
      <c r="Y441">
        <v>52.1</v>
      </c>
      <c r="Z441">
        <v>62.7</v>
      </c>
      <c r="AB441" t="s">
        <v>2</v>
      </c>
      <c r="AC441" t="s">
        <v>2</v>
      </c>
      <c r="AD441" t="s">
        <v>1</v>
      </c>
      <c r="AE441" t="s">
        <v>0</v>
      </c>
      <c r="AF441">
        <v>11303637.504450301</v>
      </c>
      <c r="AG441">
        <v>17798692.6045806</v>
      </c>
      <c r="AH441">
        <v>12498318.1385912</v>
      </c>
      <c r="AI441">
        <v>96979.878652857995</v>
      </c>
      <c r="AJ441">
        <v>606054.81659492396</v>
      </c>
      <c r="AK441">
        <v>2952889.3078439701</v>
      </c>
      <c r="AL441">
        <v>1377977.2138864701</v>
      </c>
      <c r="AM441">
        <v>102090.03135204301</v>
      </c>
      <c r="AN441">
        <v>6142246.4960399903</v>
      </c>
      <c r="AO441">
        <v>4122511.8526109802</v>
      </c>
      <c r="AP441">
        <v>5706088.6759007899</v>
      </c>
      <c r="AQ441">
        <v>577880.539207155</v>
      </c>
      <c r="AR441">
        <v>2156706.8955252902</v>
      </c>
      <c r="AS441">
        <v>1481330.7982052499</v>
      </c>
      <c r="AT441">
        <v>100951.555294654</v>
      </c>
      <c r="AU441">
        <v>12498318.1385912</v>
      </c>
      <c r="AV441">
        <v>1377977.2138864701</v>
      </c>
      <c r="AW441">
        <v>1481330.7982052499</v>
      </c>
      <c r="AX441">
        <v>24.930226453361499</v>
      </c>
      <c r="AY441" s="1">
        <v>72.682580974827601</v>
      </c>
      <c r="AZ441" s="1">
        <v>56.368788850676701</v>
      </c>
      <c r="BA441" s="1">
        <v>0.11</v>
      </c>
      <c r="BB441" s="1">
        <v>0.11899999999999999</v>
      </c>
      <c r="BC441" s="1">
        <v>1.075</v>
      </c>
      <c r="BD441" s="1">
        <v>-3.18</v>
      </c>
      <c r="BE441">
        <v>-3.08</v>
      </c>
      <c r="BF441">
        <v>0.1</v>
      </c>
      <c r="BG441">
        <v>8.9856784564861202E-3</v>
      </c>
      <c r="BH441">
        <v>7.3879339060259896E-3</v>
      </c>
      <c r="BI441">
        <v>0.980084167703142</v>
      </c>
      <c r="BJ441">
        <v>2.3856918029088299E-2</v>
      </c>
      <c r="BK441">
        <v>1.36121518502567E-2</v>
      </c>
      <c r="BL441">
        <v>0.999999927105924</v>
      </c>
      <c r="BM441">
        <v>4.5</v>
      </c>
      <c r="BN441">
        <v>4.5</v>
      </c>
      <c r="BO441">
        <v>4.8</v>
      </c>
      <c r="BQ441">
        <v>3.8</v>
      </c>
      <c r="BR441">
        <v>0.2</v>
      </c>
      <c r="BS441">
        <v>0.6</v>
      </c>
      <c r="BU441">
        <v>4.5999999999999996</v>
      </c>
      <c r="BV441">
        <v>5.5</v>
      </c>
      <c r="BW441">
        <v>5.8</v>
      </c>
      <c r="BX441">
        <v>1.5</v>
      </c>
      <c r="BY441">
        <v>0.2</v>
      </c>
      <c r="BZ441">
        <v>0.6</v>
      </c>
    </row>
    <row r="442" spans="1:79" x14ac:dyDescent="0.3">
      <c r="A442">
        <v>3186</v>
      </c>
      <c r="B442" t="s">
        <v>9</v>
      </c>
      <c r="F442" t="s">
        <v>340</v>
      </c>
      <c r="L442" t="s">
        <v>478</v>
      </c>
      <c r="M442" t="s">
        <v>4</v>
      </c>
      <c r="N442" t="s">
        <v>5</v>
      </c>
      <c r="O442" t="s">
        <v>3</v>
      </c>
      <c r="P442" t="s">
        <v>34</v>
      </c>
      <c r="Q442" t="s">
        <v>3</v>
      </c>
      <c r="R442">
        <v>442.25425000000001</v>
      </c>
      <c r="S442">
        <v>443.26152999999999</v>
      </c>
      <c r="T442">
        <v>21.506</v>
      </c>
      <c r="U442">
        <v>24471261.296232201</v>
      </c>
      <c r="V442">
        <v>14</v>
      </c>
      <c r="W442">
        <v>1</v>
      </c>
      <c r="X442">
        <v>0</v>
      </c>
      <c r="Y442">
        <v>76.099999999999994</v>
      </c>
      <c r="Z442">
        <v>8.8000000000000007</v>
      </c>
      <c r="AB442" t="s">
        <v>2</v>
      </c>
      <c r="AC442" t="s">
        <v>2</v>
      </c>
      <c r="AD442" t="s">
        <v>1</v>
      </c>
      <c r="AE442" t="s">
        <v>0</v>
      </c>
      <c r="AF442">
        <v>24471261.296232201</v>
      </c>
      <c r="AG442">
        <v>22740135.1881148</v>
      </c>
      <c r="AH442">
        <v>22218606.1809576</v>
      </c>
      <c r="AI442">
        <v>210561.22269519101</v>
      </c>
      <c r="AJ442">
        <v>5771286.0332325203</v>
      </c>
      <c r="AK442">
        <v>8226944.5561731299</v>
      </c>
      <c r="AL442">
        <v>8659382.9666804094</v>
      </c>
      <c r="AM442">
        <v>157511.25891787399</v>
      </c>
      <c r="AN442">
        <v>19114286.1364053</v>
      </c>
      <c r="AO442">
        <v>11897899.136441501</v>
      </c>
      <c r="AP442">
        <v>10431565.5424722</v>
      </c>
      <c r="AQ442">
        <v>11965771.713135101</v>
      </c>
      <c r="AR442">
        <v>6279627.4269535597</v>
      </c>
      <c r="AS442">
        <v>10262155.567618299</v>
      </c>
      <c r="AT442">
        <v>146211.51125086099</v>
      </c>
      <c r="AU442">
        <v>22740135.1881148</v>
      </c>
      <c r="AV442">
        <v>8226944.5561731299</v>
      </c>
      <c r="AW442">
        <v>10262155.567618299</v>
      </c>
      <c r="AX442">
        <v>5.0952553141292896</v>
      </c>
      <c r="AY442">
        <v>20.624706443504799</v>
      </c>
      <c r="AZ442">
        <v>30.709672462705701</v>
      </c>
      <c r="BA442">
        <v>0.36199999999999999</v>
      </c>
      <c r="BB442">
        <v>0.45100000000000001</v>
      </c>
      <c r="BC442">
        <v>1.2470000000000001</v>
      </c>
      <c r="BD442">
        <v>-1.47</v>
      </c>
      <c r="BE442">
        <v>-1.1499999999999999</v>
      </c>
      <c r="BF442">
        <v>0.32</v>
      </c>
      <c r="BG442">
        <v>2.4862557031266599E-3</v>
      </c>
      <c r="BH442">
        <v>6.9332774811948798E-3</v>
      </c>
      <c r="BI442">
        <v>0.550798106284074</v>
      </c>
      <c r="BJ442">
        <v>8.1429846788804404E-3</v>
      </c>
      <c r="BK442">
        <v>1.2852489613633399E-2</v>
      </c>
      <c r="BL442">
        <v>0.74372277279914201</v>
      </c>
      <c r="BM442">
        <v>2.8</v>
      </c>
      <c r="BN442">
        <v>3</v>
      </c>
      <c r="BO442">
        <v>3</v>
      </c>
      <c r="BQ442">
        <v>1.2</v>
      </c>
      <c r="BR442">
        <v>1.2</v>
      </c>
      <c r="BS442">
        <v>1.6</v>
      </c>
      <c r="BU442">
        <v>3.1</v>
      </c>
      <c r="BV442">
        <v>3.1</v>
      </c>
      <c r="BW442">
        <v>2.1</v>
      </c>
      <c r="BX442">
        <v>1.8</v>
      </c>
      <c r="BY442">
        <v>1.6</v>
      </c>
      <c r="BZ442">
        <v>1.2</v>
      </c>
    </row>
    <row r="443" spans="1:79" x14ac:dyDescent="0.3">
      <c r="A443">
        <v>3205</v>
      </c>
      <c r="B443" t="s">
        <v>9</v>
      </c>
      <c r="C443" t="s">
        <v>8</v>
      </c>
      <c r="F443" t="s">
        <v>340</v>
      </c>
      <c r="L443" t="s">
        <v>477</v>
      </c>
      <c r="M443" t="s">
        <v>4</v>
      </c>
      <c r="N443" t="s">
        <v>5</v>
      </c>
      <c r="O443" t="s">
        <v>3</v>
      </c>
      <c r="P443" t="s">
        <v>34</v>
      </c>
      <c r="Q443" t="s">
        <v>34</v>
      </c>
      <c r="R443">
        <v>364.18864000000002</v>
      </c>
      <c r="S443">
        <v>365.19592999999998</v>
      </c>
      <c r="T443">
        <v>21.486999999999998</v>
      </c>
      <c r="U443">
        <v>12879531.191943999</v>
      </c>
      <c r="V443">
        <v>100</v>
      </c>
      <c r="W443">
        <v>1</v>
      </c>
      <c r="X443">
        <v>0</v>
      </c>
      <c r="Y443">
        <v>52.2</v>
      </c>
      <c r="Z443">
        <v>44.8</v>
      </c>
      <c r="AB443" t="s">
        <v>2</v>
      </c>
      <c r="AC443" t="s">
        <v>28</v>
      </c>
      <c r="AD443" t="s">
        <v>1</v>
      </c>
      <c r="AE443" t="s">
        <v>0</v>
      </c>
      <c r="AF443">
        <v>1189735.65177923</v>
      </c>
      <c r="AG443">
        <v>2656884.0478780898</v>
      </c>
      <c r="AH443">
        <v>3276314.8842253499</v>
      </c>
      <c r="AI443">
        <v>332866.34509679099</v>
      </c>
      <c r="AJ443">
        <v>464517.59387348098</v>
      </c>
      <c r="AK443">
        <v>976664.96414858697</v>
      </c>
      <c r="AL443">
        <v>2421886.52730755</v>
      </c>
      <c r="AM443">
        <v>122115.76563246601</v>
      </c>
      <c r="AN443">
        <v>6179180.0422415501</v>
      </c>
      <c r="AO443">
        <v>2978710.7159661199</v>
      </c>
      <c r="AP443">
        <v>4614957.4702393496</v>
      </c>
      <c r="AQ443">
        <v>11533283.4555765</v>
      </c>
      <c r="AR443">
        <v>12879531.191943999</v>
      </c>
      <c r="AS443">
        <v>12795679.3163746</v>
      </c>
      <c r="AT443">
        <v>113355.265924122</v>
      </c>
      <c r="AU443">
        <v>2656884.0478780898</v>
      </c>
      <c r="AV443">
        <v>976664.96414858697</v>
      </c>
      <c r="AW443">
        <v>12795679.3163746</v>
      </c>
      <c r="AX443">
        <v>45.133320803373998</v>
      </c>
      <c r="AY443">
        <v>78.829097954287107</v>
      </c>
      <c r="AZ443">
        <v>6.0810046355695704</v>
      </c>
      <c r="BA443">
        <v>0.36799999999999999</v>
      </c>
      <c r="BB443">
        <v>4.8159999999999998</v>
      </c>
      <c r="BC443">
        <v>13.101000000000001</v>
      </c>
      <c r="BD443">
        <v>-1.44</v>
      </c>
      <c r="BE443">
        <v>2.27</v>
      </c>
      <c r="BF443">
        <v>3.71</v>
      </c>
      <c r="BG443">
        <v>0.31309306066109399</v>
      </c>
      <c r="BH443">
        <v>2.2586813701432899E-2</v>
      </c>
      <c r="BI443">
        <v>4.2286704743241801E-3</v>
      </c>
      <c r="BJ443">
        <v>0.458934117560515</v>
      </c>
      <c r="BK443">
        <v>3.7241407689756902E-2</v>
      </c>
      <c r="BL443">
        <v>1.38497415375066E-2</v>
      </c>
      <c r="BM443">
        <v>1.7</v>
      </c>
      <c r="BN443">
        <v>0.2</v>
      </c>
      <c r="BO443">
        <v>0.2</v>
      </c>
      <c r="BQ443">
        <v>4.5</v>
      </c>
      <c r="BR443">
        <v>1.5</v>
      </c>
      <c r="BS443">
        <v>0.2</v>
      </c>
      <c r="BU443">
        <v>2.9</v>
      </c>
      <c r="BV443">
        <v>3.8</v>
      </c>
      <c r="BW443">
        <v>2.6</v>
      </c>
      <c r="BX443">
        <v>3.7</v>
      </c>
      <c r="BY443">
        <v>3</v>
      </c>
      <c r="BZ443">
        <v>3.7</v>
      </c>
    </row>
    <row r="444" spans="1:79" x14ac:dyDescent="0.3">
      <c r="A444">
        <v>3208</v>
      </c>
      <c r="B444" t="s">
        <v>9</v>
      </c>
      <c r="F444" t="s">
        <v>340</v>
      </c>
      <c r="L444" t="s">
        <v>476</v>
      </c>
      <c r="M444" t="s">
        <v>4</v>
      </c>
      <c r="N444" t="s">
        <v>5</v>
      </c>
      <c r="O444" t="s">
        <v>3</v>
      </c>
      <c r="P444" t="s">
        <v>34</v>
      </c>
      <c r="Q444" t="s">
        <v>3</v>
      </c>
      <c r="R444">
        <v>416.25630999999998</v>
      </c>
      <c r="S444">
        <v>417.26361000000003</v>
      </c>
      <c r="T444">
        <v>25.643000000000001</v>
      </c>
      <c r="U444">
        <v>4425162.2871565297</v>
      </c>
      <c r="V444">
        <v>56</v>
      </c>
      <c r="W444">
        <v>2</v>
      </c>
      <c r="X444">
        <v>0</v>
      </c>
      <c r="Y444">
        <v>30.7</v>
      </c>
      <c r="Z444">
        <v>6.5</v>
      </c>
      <c r="AB444" t="s">
        <v>2</v>
      </c>
      <c r="AC444" t="s">
        <v>2</v>
      </c>
      <c r="AD444" t="s">
        <v>1</v>
      </c>
      <c r="AE444" t="s">
        <v>0</v>
      </c>
      <c r="AF444">
        <v>84379.874102335802</v>
      </c>
      <c r="AG444">
        <v>62923.877488457001</v>
      </c>
      <c r="AH444">
        <v>71682.112423041995</v>
      </c>
      <c r="AI444">
        <v>241315.58515872099</v>
      </c>
      <c r="AJ444">
        <v>100807.571143776</v>
      </c>
      <c r="AK444">
        <v>228594.146086814</v>
      </c>
      <c r="AL444">
        <v>135343.941846195</v>
      </c>
      <c r="AM444">
        <v>33884.492045022198</v>
      </c>
      <c r="AN444">
        <v>1246834.62648624</v>
      </c>
      <c r="AO444">
        <v>1119506.54885606</v>
      </c>
      <c r="AP444">
        <v>1626030.3968507</v>
      </c>
      <c r="AQ444">
        <v>3763766.1042863498</v>
      </c>
      <c r="AR444">
        <v>4425162.2871565297</v>
      </c>
      <c r="AS444">
        <v>4408445.5852381997</v>
      </c>
      <c r="AT444">
        <v>36882.548075016501</v>
      </c>
      <c r="AU444">
        <v>71682.112423041995</v>
      </c>
      <c r="AV444">
        <v>135343.941846195</v>
      </c>
      <c r="AW444">
        <v>4408445.5852381997</v>
      </c>
      <c r="AX444">
        <v>14.779183850269501</v>
      </c>
      <c r="AY444">
        <v>42.670542468476903</v>
      </c>
      <c r="AZ444">
        <v>8.9810194922700308</v>
      </c>
      <c r="BA444">
        <v>1.8879999999999999</v>
      </c>
      <c r="BB444">
        <v>61.5</v>
      </c>
      <c r="BC444">
        <v>32.572000000000003</v>
      </c>
      <c r="BD444">
        <v>0.92</v>
      </c>
      <c r="BE444">
        <v>5.94</v>
      </c>
      <c r="BF444">
        <v>5.03</v>
      </c>
      <c r="BG444">
        <v>3.7321113231185997E-2</v>
      </c>
      <c r="BH444" s="1">
        <v>2.9706988800004599E-6</v>
      </c>
      <c r="BI444" s="1">
        <v>9.5114900557913307E-6</v>
      </c>
      <c r="BJ444">
        <v>7.9477879288489803E-2</v>
      </c>
      <c r="BK444" s="1">
        <v>2.04404054028939E-5</v>
      </c>
      <c r="BL444">
        <v>1.17643626248972E-4</v>
      </c>
      <c r="BM444">
        <v>5.3</v>
      </c>
      <c r="BN444" s="1">
        <v>3.8</v>
      </c>
      <c r="BO444">
        <v>1.9</v>
      </c>
      <c r="BP444">
        <v>4.9000000000000004</v>
      </c>
      <c r="BQ444">
        <v>4.9000000000000004</v>
      </c>
      <c r="BR444">
        <v>5.3</v>
      </c>
      <c r="BS444">
        <v>2.7</v>
      </c>
      <c r="BT444">
        <v>0.8</v>
      </c>
      <c r="BU444">
        <v>7</v>
      </c>
      <c r="BV444">
        <v>5.9</v>
      </c>
      <c r="BW444">
        <v>7</v>
      </c>
      <c r="BX444">
        <v>5.2</v>
      </c>
      <c r="BY444">
        <v>5.2</v>
      </c>
      <c r="BZ444">
        <v>5.5</v>
      </c>
      <c r="CA444">
        <v>2.2999999999999998</v>
      </c>
    </row>
    <row r="445" spans="1:79" x14ac:dyDescent="0.3">
      <c r="A445">
        <v>3210</v>
      </c>
      <c r="B445" t="s">
        <v>9</v>
      </c>
      <c r="C445" t="s">
        <v>8</v>
      </c>
      <c r="F445" t="s">
        <v>340</v>
      </c>
      <c r="L445" t="s">
        <v>475</v>
      </c>
      <c r="M445" t="s">
        <v>4</v>
      </c>
      <c r="N445" t="s">
        <v>5</v>
      </c>
      <c r="O445" t="s">
        <v>3</v>
      </c>
      <c r="P445" t="s">
        <v>34</v>
      </c>
      <c r="Q445" t="s">
        <v>3</v>
      </c>
      <c r="R445">
        <v>429.02435000000003</v>
      </c>
      <c r="S445">
        <v>430.03163000000001</v>
      </c>
      <c r="T445">
        <v>9.98</v>
      </c>
      <c r="U445">
        <v>11541496.6576204</v>
      </c>
      <c r="V445">
        <v>9</v>
      </c>
      <c r="W445">
        <v>1</v>
      </c>
      <c r="X445">
        <v>0</v>
      </c>
      <c r="Y445">
        <v>32</v>
      </c>
      <c r="Z445">
        <v>38</v>
      </c>
      <c r="AB445" t="s">
        <v>2</v>
      </c>
      <c r="AC445" t="s">
        <v>2</v>
      </c>
      <c r="AD445" t="s">
        <v>1</v>
      </c>
      <c r="AE445" t="s">
        <v>0</v>
      </c>
      <c r="AF445">
        <v>8741394.8005056791</v>
      </c>
      <c r="AG445">
        <v>10877987.409159601</v>
      </c>
      <c r="AH445">
        <v>11541496.6576204</v>
      </c>
      <c r="AI445">
        <v>101168.198299076</v>
      </c>
      <c r="AJ445">
        <v>3534521.4409146998</v>
      </c>
      <c r="AK445">
        <v>6908048.1719308104</v>
      </c>
      <c r="AL445">
        <v>7085571.7870286005</v>
      </c>
      <c r="AM445">
        <v>101574.315960115</v>
      </c>
      <c r="AN445">
        <v>6710427.0161365001</v>
      </c>
      <c r="AO445">
        <v>6267435.1613741303</v>
      </c>
      <c r="AP445">
        <v>5054717.9385849005</v>
      </c>
      <c r="AQ445">
        <v>1385458.7457856101</v>
      </c>
      <c r="AR445">
        <v>1477580.9983661899</v>
      </c>
      <c r="AS445">
        <v>1643137.95782882</v>
      </c>
      <c r="AT445">
        <v>99587.007832008501</v>
      </c>
      <c r="AU445">
        <v>10877987.409159601</v>
      </c>
      <c r="AV445">
        <v>6908048.1719308104</v>
      </c>
      <c r="AW445">
        <v>1477580.9983661899</v>
      </c>
      <c r="AX445">
        <v>14.0869584876137</v>
      </c>
      <c r="AY445">
        <v>34.246465150612998</v>
      </c>
      <c r="AZ445">
        <v>8.6928623893251995</v>
      </c>
      <c r="BA445">
        <v>0.63500000000000001</v>
      </c>
      <c r="BB445">
        <v>0.13600000000000001</v>
      </c>
      <c r="BC445">
        <v>0.214</v>
      </c>
      <c r="BD445">
        <v>-0.66</v>
      </c>
      <c r="BE445">
        <v>-2.88</v>
      </c>
      <c r="BF445">
        <v>-2.23</v>
      </c>
      <c r="BG445">
        <v>5.1643344494406301E-2</v>
      </c>
      <c r="BH445">
        <v>1.8746167193528499E-4</v>
      </c>
      <c r="BI445">
        <v>1.5501190906052099E-3</v>
      </c>
      <c r="BJ445">
        <v>0.10446040136368601</v>
      </c>
      <c r="BK445">
        <v>5.8009681398568202E-4</v>
      </c>
      <c r="BL445">
        <v>6.1138608448340201E-3</v>
      </c>
      <c r="BM445" s="1">
        <v>5.8</v>
      </c>
      <c r="BN445">
        <v>5.6</v>
      </c>
      <c r="BO445">
        <v>6</v>
      </c>
      <c r="BQ445">
        <v>3.3</v>
      </c>
      <c r="BR445">
        <v>4.2</v>
      </c>
      <c r="BS445">
        <v>4.5999999999999996</v>
      </c>
      <c r="BU445">
        <v>6.6</v>
      </c>
      <c r="BV445">
        <v>6.6</v>
      </c>
      <c r="BW445">
        <v>6.3</v>
      </c>
      <c r="BX445">
        <v>2.5</v>
      </c>
      <c r="BY445">
        <v>1.7</v>
      </c>
      <c r="BZ445">
        <v>2.5</v>
      </c>
    </row>
    <row r="446" spans="1:79" x14ac:dyDescent="0.3">
      <c r="A446">
        <v>3211</v>
      </c>
      <c r="B446" t="s">
        <v>9</v>
      </c>
      <c r="C446" t="s">
        <v>8</v>
      </c>
      <c r="F446" t="s">
        <v>340</v>
      </c>
      <c r="L446" t="s">
        <v>405</v>
      </c>
      <c r="M446" t="s">
        <v>4</v>
      </c>
      <c r="N446" t="s">
        <v>109</v>
      </c>
      <c r="O446" t="s">
        <v>3</v>
      </c>
      <c r="P446" t="s">
        <v>34</v>
      </c>
      <c r="Q446" t="s">
        <v>3</v>
      </c>
      <c r="R446">
        <v>280.16768999999999</v>
      </c>
      <c r="S446">
        <v>281.17496999999997</v>
      </c>
      <c r="T446">
        <v>22.417999999999999</v>
      </c>
      <c r="U446">
        <v>12877980.5968077</v>
      </c>
      <c r="V446">
        <v>95</v>
      </c>
      <c r="W446">
        <v>4</v>
      </c>
      <c r="X446">
        <v>0</v>
      </c>
      <c r="Y446">
        <v>47.9</v>
      </c>
      <c r="Z446">
        <v>61.5</v>
      </c>
      <c r="AB446" t="s">
        <v>2</v>
      </c>
      <c r="AC446" t="s">
        <v>2</v>
      </c>
      <c r="AD446" t="s">
        <v>1</v>
      </c>
      <c r="AE446" t="s">
        <v>0</v>
      </c>
      <c r="AF446">
        <v>806321.12159966095</v>
      </c>
      <c r="AG446">
        <v>2044183.93169183</v>
      </c>
      <c r="AH446">
        <v>5203456.7814710503</v>
      </c>
      <c r="AI446">
        <v>550969.540673604</v>
      </c>
      <c r="AJ446">
        <v>3176999.8654808798</v>
      </c>
      <c r="AK446">
        <v>4868815.8568436904</v>
      </c>
      <c r="AL446">
        <v>2060470.68898254</v>
      </c>
      <c r="AM446">
        <v>228130.67011875601</v>
      </c>
      <c r="AN446">
        <v>4225890.3776076697</v>
      </c>
      <c r="AO446">
        <v>5876300.4502498098</v>
      </c>
      <c r="AP446">
        <v>4186942.5032250499</v>
      </c>
      <c r="AQ446">
        <v>11228820.247284301</v>
      </c>
      <c r="AR446">
        <v>11970140.738740001</v>
      </c>
      <c r="AS446">
        <v>12877980.5968077</v>
      </c>
      <c r="AT446">
        <v>254727.37361367201</v>
      </c>
      <c r="AU446">
        <v>2044183.93169183</v>
      </c>
      <c r="AV446">
        <v>3176999.8654808798</v>
      </c>
      <c r="AW446">
        <v>11970140.738740001</v>
      </c>
      <c r="AX446">
        <v>84.459858934881893</v>
      </c>
      <c r="AY446">
        <v>41.972659451798599</v>
      </c>
      <c r="AZ446">
        <v>6.8684880354380304</v>
      </c>
      <c r="BA446">
        <v>1.554</v>
      </c>
      <c r="BB446">
        <v>5.8559999999999999</v>
      </c>
      <c r="BC446">
        <v>3.7679999999999998</v>
      </c>
      <c r="BD446">
        <v>0.64</v>
      </c>
      <c r="BE446">
        <v>2.5499999999999998</v>
      </c>
      <c r="BF446">
        <v>1.91</v>
      </c>
      <c r="BG446">
        <v>0.65879802011945998</v>
      </c>
      <c r="BH446">
        <v>2.4998349050879901E-2</v>
      </c>
      <c r="BI446">
        <v>7.4801116973253298E-2</v>
      </c>
      <c r="BJ446">
        <v>0.81116363740423103</v>
      </c>
      <c r="BK446">
        <v>4.0774199607291797E-2</v>
      </c>
      <c r="BL446">
        <v>0.15085506053620601</v>
      </c>
      <c r="BM446">
        <v>1.5</v>
      </c>
      <c r="BN446">
        <v>1</v>
      </c>
      <c r="BO446">
        <v>0.8</v>
      </c>
      <c r="BP446">
        <v>2.7</v>
      </c>
      <c r="BQ446">
        <v>0.2</v>
      </c>
      <c r="BR446">
        <v>1</v>
      </c>
      <c r="BS446">
        <v>0.6</v>
      </c>
      <c r="BT446">
        <v>1.9</v>
      </c>
      <c r="BU446">
        <v>3.5</v>
      </c>
      <c r="BV446">
        <v>2.6</v>
      </c>
      <c r="BW446">
        <v>4.3</v>
      </c>
      <c r="BX446">
        <v>5.2</v>
      </c>
      <c r="BY446">
        <v>4.8</v>
      </c>
      <c r="BZ446">
        <v>5.2</v>
      </c>
      <c r="CA446">
        <v>1.5</v>
      </c>
    </row>
    <row r="447" spans="1:79" x14ac:dyDescent="0.3">
      <c r="A447">
        <v>3248</v>
      </c>
      <c r="B447" t="s">
        <v>9</v>
      </c>
      <c r="F447" t="s">
        <v>340</v>
      </c>
      <c r="L447" t="s">
        <v>474</v>
      </c>
      <c r="M447" t="s">
        <v>4</v>
      </c>
      <c r="N447" t="s">
        <v>5</v>
      </c>
      <c r="O447" t="s">
        <v>3</v>
      </c>
      <c r="P447" t="s">
        <v>34</v>
      </c>
      <c r="Q447" t="s">
        <v>3</v>
      </c>
      <c r="R447">
        <v>504.32792000000001</v>
      </c>
      <c r="S447">
        <v>505.33519999999999</v>
      </c>
      <c r="T447">
        <v>19.282</v>
      </c>
      <c r="U447">
        <v>38090534.209451102</v>
      </c>
      <c r="V447">
        <v>1</v>
      </c>
      <c r="W447">
        <v>1</v>
      </c>
      <c r="X447">
        <v>0</v>
      </c>
      <c r="Y447">
        <v>87.9</v>
      </c>
      <c r="Z447">
        <v>9.4</v>
      </c>
      <c r="AB447" t="s">
        <v>2</v>
      </c>
      <c r="AC447" t="s">
        <v>2</v>
      </c>
      <c r="AD447" t="s">
        <v>1</v>
      </c>
      <c r="AE447" t="s">
        <v>0</v>
      </c>
      <c r="AF447">
        <v>4244690.72209886</v>
      </c>
      <c r="AG447">
        <v>38090534.209451102</v>
      </c>
      <c r="AH447">
        <v>24658625.576466601</v>
      </c>
      <c r="AI447">
        <v>1187988.07900765</v>
      </c>
      <c r="AJ447">
        <v>12552979.476036601</v>
      </c>
      <c r="AK447">
        <v>7211895.4258106798</v>
      </c>
      <c r="AL447">
        <v>9402776.6102714203</v>
      </c>
      <c r="AM447">
        <v>783527.22210554802</v>
      </c>
      <c r="AN447">
        <v>28682459.218012299</v>
      </c>
      <c r="AO447">
        <v>26079679.352917802</v>
      </c>
      <c r="AP447">
        <v>12276137.9551838</v>
      </c>
      <c r="AQ447">
        <v>2263030.6152526201</v>
      </c>
      <c r="AR447">
        <v>4652633.2713657198</v>
      </c>
      <c r="AS447">
        <v>1618946.20437682</v>
      </c>
      <c r="AT447">
        <v>552756.16263438598</v>
      </c>
      <c r="AU447">
        <v>24658625.576466601</v>
      </c>
      <c r="AV447">
        <v>9402776.6102714203</v>
      </c>
      <c r="AW447">
        <v>2263030.6152526201</v>
      </c>
      <c r="AX447">
        <v>76.316819738024193</v>
      </c>
      <c r="AY447" s="1">
        <v>27.614795305567299</v>
      </c>
      <c r="AZ447" s="1">
        <v>56.183524543780699</v>
      </c>
      <c r="BA447">
        <v>0.38100000000000001</v>
      </c>
      <c r="BB447" s="1">
        <v>9.1999999999999998E-2</v>
      </c>
      <c r="BC447" s="1">
        <v>0.24099999999999999</v>
      </c>
      <c r="BD447">
        <v>-1.39</v>
      </c>
      <c r="BE447">
        <v>-3.45</v>
      </c>
      <c r="BF447">
        <v>-2.0499999999999998</v>
      </c>
      <c r="BG447">
        <v>0.69801642323138502</v>
      </c>
      <c r="BH447">
        <v>5.8389621599885297E-2</v>
      </c>
      <c r="BI447">
        <v>0.16787801069684599</v>
      </c>
      <c r="BJ447">
        <v>0.84646896821957696</v>
      </c>
      <c r="BK447">
        <v>8.8358078710421603E-2</v>
      </c>
      <c r="BL447" s="1">
        <v>0.29110231926848301</v>
      </c>
      <c r="BM447" s="1">
        <v>2.9</v>
      </c>
      <c r="BN447">
        <v>2.4</v>
      </c>
      <c r="BO447" s="1">
        <v>1.7</v>
      </c>
      <c r="BP447" s="1">
        <v>2.1</v>
      </c>
      <c r="BQ447">
        <v>2.6</v>
      </c>
      <c r="BR447">
        <v>2.7</v>
      </c>
      <c r="BS447">
        <v>2</v>
      </c>
      <c r="BT447">
        <v>4.5</v>
      </c>
      <c r="BU447">
        <v>3.3</v>
      </c>
      <c r="BV447">
        <v>2.9</v>
      </c>
      <c r="BW447">
        <v>2.2999999999999998</v>
      </c>
      <c r="BX447">
        <v>2.1</v>
      </c>
      <c r="BY447">
        <v>1.4</v>
      </c>
      <c r="BZ447">
        <v>2.5</v>
      </c>
      <c r="CA447">
        <v>4.5</v>
      </c>
    </row>
    <row r="448" spans="1:79" x14ac:dyDescent="0.3">
      <c r="A448">
        <v>3253</v>
      </c>
      <c r="B448" t="s">
        <v>9</v>
      </c>
      <c r="C448" t="s">
        <v>8</v>
      </c>
      <c r="F448" t="s">
        <v>340</v>
      </c>
      <c r="L448" t="s">
        <v>473</v>
      </c>
      <c r="M448" t="s">
        <v>4</v>
      </c>
      <c r="N448" t="s">
        <v>5</v>
      </c>
      <c r="O448" t="s">
        <v>3</v>
      </c>
      <c r="P448" t="s">
        <v>34</v>
      </c>
      <c r="Q448" t="s">
        <v>3</v>
      </c>
      <c r="R448">
        <v>360.23007999999999</v>
      </c>
      <c r="S448">
        <v>361.23736000000002</v>
      </c>
      <c r="T448">
        <v>19.501000000000001</v>
      </c>
      <c r="U448">
        <v>13701764.9842667</v>
      </c>
      <c r="V448">
        <v>100</v>
      </c>
      <c r="W448">
        <v>4</v>
      </c>
      <c r="X448">
        <v>0</v>
      </c>
      <c r="Y448">
        <v>61.1</v>
      </c>
      <c r="Z448">
        <v>65.3</v>
      </c>
      <c r="AB448" t="s">
        <v>2</v>
      </c>
      <c r="AC448" t="s">
        <v>2</v>
      </c>
      <c r="AD448" t="s">
        <v>1</v>
      </c>
      <c r="AE448" t="s">
        <v>0</v>
      </c>
      <c r="AF448">
        <v>11334203.717425199</v>
      </c>
      <c r="AG448">
        <v>11106895.808922799</v>
      </c>
      <c r="AH448">
        <v>13701764.9842667</v>
      </c>
      <c r="AI448">
        <v>86845.992309362802</v>
      </c>
      <c r="AJ448">
        <v>2043287.9753665</v>
      </c>
      <c r="AK448">
        <v>2694552.6486827298</v>
      </c>
      <c r="AL448">
        <v>2433435.7063882202</v>
      </c>
      <c r="AM448">
        <v>97147.492723229996</v>
      </c>
      <c r="AN448">
        <v>7450039.0594588602</v>
      </c>
      <c r="AO448">
        <v>8660843.2709390894</v>
      </c>
      <c r="AP448">
        <v>7215152.3430251796</v>
      </c>
      <c r="AQ448">
        <v>2587841.7118558302</v>
      </c>
      <c r="AR448">
        <v>4174400.2034139899</v>
      </c>
      <c r="AS448">
        <v>1361574.1991314399</v>
      </c>
      <c r="AT448">
        <v>97324.6429803793</v>
      </c>
      <c r="AU448">
        <v>11334203.717425199</v>
      </c>
      <c r="AV448">
        <v>2433435.7063882202</v>
      </c>
      <c r="AW448">
        <v>2587841.7118558302</v>
      </c>
      <c r="AX448">
        <v>11.927928980289099</v>
      </c>
      <c r="AY448">
        <v>13.7111889205318</v>
      </c>
      <c r="AZ448" s="1">
        <v>52.078487605052899</v>
      </c>
      <c r="BA448">
        <v>0.215</v>
      </c>
      <c r="BB448">
        <v>0.22800000000000001</v>
      </c>
      <c r="BC448">
        <v>1.0629999999999999</v>
      </c>
      <c r="BD448">
        <v>-2.2200000000000002</v>
      </c>
      <c r="BE448">
        <v>-2.13</v>
      </c>
      <c r="BF448">
        <v>0.09</v>
      </c>
      <c r="BG448">
        <v>2.7496653801546401E-3</v>
      </c>
      <c r="BH448">
        <v>3.0378436008091599E-3</v>
      </c>
      <c r="BI448">
        <v>0.993150452048295</v>
      </c>
      <c r="BJ448">
        <v>8.8714098372264898E-3</v>
      </c>
      <c r="BK448">
        <v>6.2153581717704701E-3</v>
      </c>
      <c r="BL448">
        <v>0.999999927105924</v>
      </c>
      <c r="BM448" s="1">
        <v>3.7</v>
      </c>
      <c r="BN448">
        <v>3.7</v>
      </c>
      <c r="BO448">
        <v>4.0999999999999996</v>
      </c>
      <c r="BP448" s="1"/>
      <c r="BQ448">
        <v>0.6</v>
      </c>
      <c r="BR448">
        <v>1</v>
      </c>
      <c r="BS448">
        <v>0.6</v>
      </c>
      <c r="BU448">
        <v>6</v>
      </c>
      <c r="BV448">
        <v>6</v>
      </c>
      <c r="BW448">
        <v>5.3</v>
      </c>
      <c r="BX448">
        <v>0.2</v>
      </c>
      <c r="BY448">
        <v>0.2</v>
      </c>
      <c r="BZ448">
        <v>2.9</v>
      </c>
    </row>
    <row r="449" spans="1:79" x14ac:dyDescent="0.3">
      <c r="A449">
        <v>3257</v>
      </c>
      <c r="B449" t="s">
        <v>9</v>
      </c>
      <c r="C449" t="s">
        <v>8</v>
      </c>
      <c r="F449" t="s">
        <v>340</v>
      </c>
      <c r="L449" t="s">
        <v>472</v>
      </c>
      <c r="M449" t="s">
        <v>4</v>
      </c>
      <c r="N449" t="s">
        <v>5</v>
      </c>
      <c r="O449" t="s">
        <v>3</v>
      </c>
      <c r="P449" t="s">
        <v>34</v>
      </c>
      <c r="Q449" t="s">
        <v>3</v>
      </c>
      <c r="R449">
        <v>468.22127999999998</v>
      </c>
      <c r="S449">
        <v>469.22856000000002</v>
      </c>
      <c r="T449">
        <v>24.53</v>
      </c>
      <c r="U449">
        <v>5149102.1410307596</v>
      </c>
      <c r="V449">
        <v>2</v>
      </c>
      <c r="W449">
        <v>2</v>
      </c>
      <c r="X449">
        <v>0</v>
      </c>
      <c r="Y449">
        <v>58.6</v>
      </c>
      <c r="Z449">
        <v>42.4</v>
      </c>
      <c r="AB449" t="s">
        <v>2</v>
      </c>
      <c r="AC449" t="s">
        <v>2</v>
      </c>
      <c r="AD449" t="s">
        <v>1</v>
      </c>
      <c r="AE449" t="s">
        <v>0</v>
      </c>
      <c r="AF449">
        <v>5149102.1410307596</v>
      </c>
      <c r="AG449">
        <v>4511028.9824041203</v>
      </c>
      <c r="AH449">
        <v>3956718.2805999201</v>
      </c>
      <c r="AI449">
        <v>213665.03714288</v>
      </c>
      <c r="AJ449">
        <v>1496243.83897658</v>
      </c>
      <c r="AK449">
        <v>1472750.41890918</v>
      </c>
      <c r="AL449">
        <v>1324517.5473780299</v>
      </c>
      <c r="AM449">
        <v>356639.70190971601</v>
      </c>
      <c r="AN449">
        <v>1948448.6674520799</v>
      </c>
      <c r="AO449">
        <v>2023379.0376569501</v>
      </c>
      <c r="AP449">
        <v>2050576.4017553399</v>
      </c>
      <c r="AQ449">
        <v>85899.468530535698</v>
      </c>
      <c r="AR449">
        <v>40783.980223623599</v>
      </c>
      <c r="AS449">
        <v>54459.0741651891</v>
      </c>
      <c r="AT449">
        <v>158352.60966036</v>
      </c>
      <c r="AU449">
        <v>4511028.9824041203</v>
      </c>
      <c r="AV449">
        <v>1472750.41890918</v>
      </c>
      <c r="AW449">
        <v>54459.0741651891</v>
      </c>
      <c r="AX449">
        <v>13.145817855319001</v>
      </c>
      <c r="AY449">
        <v>6.5057387474827104</v>
      </c>
      <c r="AZ449">
        <v>38.312416547215101</v>
      </c>
      <c r="BA449">
        <v>0.32600000000000001</v>
      </c>
      <c r="BB449">
        <v>1.2E-2</v>
      </c>
      <c r="BC449">
        <v>3.6999999999999998E-2</v>
      </c>
      <c r="BD449">
        <v>-1.61</v>
      </c>
      <c r="BE449">
        <v>-6.37</v>
      </c>
      <c r="BF449">
        <v>-4.76</v>
      </c>
      <c r="BG449">
        <v>2.2458427396354601E-3</v>
      </c>
      <c r="BH449" s="1">
        <v>1.21671999342432E-6</v>
      </c>
      <c r="BI449" s="1">
        <v>6.3536795464891301E-6</v>
      </c>
      <c r="BJ449">
        <v>7.5056981029123096E-3</v>
      </c>
      <c r="BK449" s="1">
        <v>1.0576230794752701E-5</v>
      </c>
      <c r="BL449" s="1">
        <v>8.7288470011162797E-5</v>
      </c>
      <c r="BM449" s="1">
        <v>4.5999999999999996</v>
      </c>
      <c r="BN449" s="1">
        <v>5.9</v>
      </c>
      <c r="BO449">
        <v>5.5</v>
      </c>
      <c r="BP449" s="1">
        <v>4.9000000000000004</v>
      </c>
      <c r="BQ449" s="1">
        <v>5.9</v>
      </c>
      <c r="BR449">
        <v>5.5</v>
      </c>
      <c r="BS449">
        <v>5.2</v>
      </c>
      <c r="BT449">
        <v>4.9000000000000004</v>
      </c>
      <c r="BU449">
        <v>8.6</v>
      </c>
      <c r="BV449">
        <v>8.1999999999999993</v>
      </c>
      <c r="BW449">
        <v>8.6</v>
      </c>
      <c r="BY449">
        <v>4.9000000000000004</v>
      </c>
      <c r="CA449">
        <v>5.3</v>
      </c>
    </row>
    <row r="450" spans="1:79" x14ac:dyDescent="0.3">
      <c r="A450">
        <v>3284</v>
      </c>
      <c r="B450" t="s">
        <v>9</v>
      </c>
      <c r="C450" t="s">
        <v>8</v>
      </c>
      <c r="F450" t="s">
        <v>340</v>
      </c>
      <c r="L450" t="s">
        <v>471</v>
      </c>
      <c r="M450" t="s">
        <v>4</v>
      </c>
      <c r="N450" t="s">
        <v>5</v>
      </c>
      <c r="O450" t="s">
        <v>3</v>
      </c>
      <c r="P450" t="s">
        <v>34</v>
      </c>
      <c r="Q450" t="s">
        <v>3</v>
      </c>
      <c r="R450">
        <v>390.20433000000003</v>
      </c>
      <c r="S450">
        <v>391.21159999999998</v>
      </c>
      <c r="T450">
        <v>16.870999999999999</v>
      </c>
      <c r="U450">
        <v>15703786.650679501</v>
      </c>
      <c r="V450">
        <v>1</v>
      </c>
      <c r="W450">
        <v>1</v>
      </c>
      <c r="X450">
        <v>0</v>
      </c>
      <c r="Y450">
        <v>35</v>
      </c>
      <c r="Z450">
        <v>57.7</v>
      </c>
      <c r="AB450" t="s">
        <v>2</v>
      </c>
      <c r="AC450" t="s">
        <v>2</v>
      </c>
      <c r="AD450" t="s">
        <v>1</v>
      </c>
      <c r="AE450" t="s">
        <v>0</v>
      </c>
      <c r="AF450">
        <v>10830491.572803101</v>
      </c>
      <c r="AG450">
        <v>13411432.628603101</v>
      </c>
      <c r="AH450">
        <v>15703786.650679501</v>
      </c>
      <c r="AI450">
        <v>83851.093411631606</v>
      </c>
      <c r="AJ450">
        <v>337297.73379886901</v>
      </c>
      <c r="AK450">
        <v>559082.48866225698</v>
      </c>
      <c r="AL450">
        <v>352887.056790245</v>
      </c>
      <c r="AM450">
        <v>91467.7754197131</v>
      </c>
      <c r="AN450">
        <v>6735707.9076947197</v>
      </c>
      <c r="AO450">
        <v>6216147.3905291501</v>
      </c>
      <c r="AP450">
        <v>9113391.6634072494</v>
      </c>
      <c r="AQ450">
        <v>2644522.9173620301</v>
      </c>
      <c r="AR450">
        <v>412559.76592300797</v>
      </c>
      <c r="AS450">
        <v>324420.47880556202</v>
      </c>
      <c r="AT450">
        <v>91905.810099932802</v>
      </c>
      <c r="AU450">
        <v>13411432.628603101</v>
      </c>
      <c r="AV450">
        <v>352887.056790245</v>
      </c>
      <c r="AW450">
        <v>412559.76592300797</v>
      </c>
      <c r="AX450">
        <v>18.3103857795405</v>
      </c>
      <c r="AY450">
        <v>29.727716532114801</v>
      </c>
      <c r="AZ450" s="1">
        <v>116.64696322702601</v>
      </c>
      <c r="BA450" s="1">
        <v>2.5999999999999999E-2</v>
      </c>
      <c r="BB450">
        <v>3.1E-2</v>
      </c>
      <c r="BC450" s="1">
        <v>1.169</v>
      </c>
      <c r="BD450" s="1">
        <v>-5.25</v>
      </c>
      <c r="BE450">
        <v>-5.0199999999999996</v>
      </c>
      <c r="BF450">
        <v>0.23</v>
      </c>
      <c r="BG450">
        <v>2.0181614498227E-3</v>
      </c>
      <c r="BH450">
        <v>4.9186620150431003E-3</v>
      </c>
      <c r="BI450">
        <v>0.61039092864262301</v>
      </c>
      <c r="BJ450">
        <v>6.8681238367199696E-3</v>
      </c>
      <c r="BK450">
        <v>9.4539916852518502E-3</v>
      </c>
      <c r="BL450">
        <v>0.80300143376057198</v>
      </c>
      <c r="BM450">
        <v>4.5</v>
      </c>
      <c r="BN450">
        <v>4.5</v>
      </c>
      <c r="BO450">
        <v>4.5</v>
      </c>
      <c r="BQ450">
        <v>4.5</v>
      </c>
      <c r="BR450">
        <v>4.5</v>
      </c>
      <c r="BS450">
        <v>4.5</v>
      </c>
      <c r="BU450">
        <v>4.5</v>
      </c>
      <c r="BV450">
        <v>3.7</v>
      </c>
      <c r="BW450">
        <v>3.7</v>
      </c>
      <c r="BY450">
        <v>1.5</v>
      </c>
      <c r="BZ450">
        <v>3</v>
      </c>
    </row>
    <row r="451" spans="1:79" x14ac:dyDescent="0.3">
      <c r="A451">
        <v>3339</v>
      </c>
      <c r="B451" t="s">
        <v>9</v>
      </c>
      <c r="C451" t="s">
        <v>8</v>
      </c>
      <c r="F451" t="s">
        <v>340</v>
      </c>
      <c r="L451" t="s">
        <v>470</v>
      </c>
      <c r="M451" t="s">
        <v>4</v>
      </c>
      <c r="N451" t="s">
        <v>5</v>
      </c>
      <c r="O451" t="s">
        <v>3</v>
      </c>
      <c r="P451" t="s">
        <v>34</v>
      </c>
      <c r="Q451" t="s">
        <v>3</v>
      </c>
      <c r="R451">
        <v>501.29435999999998</v>
      </c>
      <c r="S451">
        <v>485.27503999999999</v>
      </c>
      <c r="T451">
        <v>21.77</v>
      </c>
      <c r="U451">
        <v>6658611.1449568998</v>
      </c>
      <c r="V451">
        <v>14</v>
      </c>
      <c r="W451">
        <v>2</v>
      </c>
      <c r="X451">
        <v>0</v>
      </c>
      <c r="Y451">
        <v>44</v>
      </c>
      <c r="Z451">
        <v>43.3</v>
      </c>
      <c r="AB451" t="s">
        <v>2</v>
      </c>
      <c r="AC451" t="s">
        <v>2</v>
      </c>
      <c r="AD451" t="s">
        <v>1</v>
      </c>
      <c r="AE451" t="s">
        <v>278</v>
      </c>
      <c r="AF451">
        <v>999309.80490457802</v>
      </c>
      <c r="AG451">
        <v>338542.23991354503</v>
      </c>
      <c r="AH451">
        <v>193825.30346610799</v>
      </c>
      <c r="AI451">
        <v>56263.188096732199</v>
      </c>
      <c r="AJ451">
        <v>558617.56819441298</v>
      </c>
      <c r="AK451">
        <v>565859.693502662</v>
      </c>
      <c r="AL451">
        <v>447094.64082546002</v>
      </c>
      <c r="AM451">
        <v>58548.690692383403</v>
      </c>
      <c r="AN451">
        <v>2591095.72794662</v>
      </c>
      <c r="AO451">
        <v>2518539.9413229101</v>
      </c>
      <c r="AP451">
        <v>1857177.1227070801</v>
      </c>
      <c r="AQ451">
        <v>5481288.7384305596</v>
      </c>
      <c r="AR451">
        <v>6658611.1449568998</v>
      </c>
      <c r="AS451">
        <v>5725013.4973625597</v>
      </c>
      <c r="AT451">
        <v>61130.383335655803</v>
      </c>
      <c r="AU451">
        <v>338542.23991354503</v>
      </c>
      <c r="AV451">
        <v>558617.56819441298</v>
      </c>
      <c r="AW451">
        <v>5725013.4973625597</v>
      </c>
      <c r="AX451">
        <v>84.105999208210406</v>
      </c>
      <c r="AY451">
        <v>12.708987672446399</v>
      </c>
      <c r="AZ451">
        <v>10.435579623966101</v>
      </c>
      <c r="BA451">
        <v>1.65</v>
      </c>
      <c r="BB451">
        <v>16.911000000000001</v>
      </c>
      <c r="BC451">
        <v>10.249000000000001</v>
      </c>
      <c r="BD451">
        <v>0.72</v>
      </c>
      <c r="BE451">
        <v>4.08</v>
      </c>
      <c r="BF451">
        <v>3.36</v>
      </c>
      <c r="BG451">
        <v>0.80535669480432104</v>
      </c>
      <c r="BH451">
        <v>1.3000178420765601E-3</v>
      </c>
      <c r="BI451">
        <v>2.2039132559847898E-3</v>
      </c>
      <c r="BJ451">
        <v>0.93456074504787101</v>
      </c>
      <c r="BK451">
        <v>2.9749989074686701E-3</v>
      </c>
      <c r="BL451">
        <v>8.2249962351884504E-3</v>
      </c>
      <c r="BM451" s="1">
        <v>4.5</v>
      </c>
      <c r="BN451" s="1">
        <v>4.5</v>
      </c>
      <c r="BO451">
        <v>4.9000000000000004</v>
      </c>
      <c r="BP451" s="1"/>
      <c r="BQ451">
        <v>4.9000000000000004</v>
      </c>
      <c r="BR451">
        <v>3.8</v>
      </c>
      <c r="BS451">
        <v>1.5</v>
      </c>
      <c r="BU451">
        <v>7</v>
      </c>
      <c r="BV451">
        <v>6.7</v>
      </c>
      <c r="BW451">
        <v>6.3</v>
      </c>
      <c r="BX451">
        <v>5.8</v>
      </c>
      <c r="BY451">
        <v>5.8</v>
      </c>
      <c r="BZ451">
        <v>5.8</v>
      </c>
    </row>
    <row r="452" spans="1:79" x14ac:dyDescent="0.3">
      <c r="A452">
        <v>3354</v>
      </c>
      <c r="B452" t="s">
        <v>9</v>
      </c>
      <c r="F452" t="s">
        <v>340</v>
      </c>
      <c r="L452" t="s">
        <v>469</v>
      </c>
      <c r="M452" t="s">
        <v>4</v>
      </c>
      <c r="N452" t="s">
        <v>5</v>
      </c>
      <c r="O452" t="s">
        <v>3</v>
      </c>
      <c r="P452" t="s">
        <v>34</v>
      </c>
      <c r="Q452" t="s">
        <v>3</v>
      </c>
      <c r="R452">
        <v>368.25387000000001</v>
      </c>
      <c r="S452">
        <v>369.26114999999999</v>
      </c>
      <c r="T452">
        <v>25.757000000000001</v>
      </c>
      <c r="U452">
        <v>12477974.380846599</v>
      </c>
      <c r="V452">
        <v>2</v>
      </c>
      <c r="W452">
        <v>1</v>
      </c>
      <c r="X452">
        <v>0</v>
      </c>
      <c r="Y452">
        <v>39.200000000000003</v>
      </c>
      <c r="Z452">
        <v>7</v>
      </c>
      <c r="AB452" t="s">
        <v>2</v>
      </c>
      <c r="AC452" t="s">
        <v>2</v>
      </c>
      <c r="AD452" t="s">
        <v>1</v>
      </c>
      <c r="AE452" t="s">
        <v>0</v>
      </c>
      <c r="AF452">
        <v>12477974.380846599</v>
      </c>
      <c r="AG452">
        <v>11611329.635871399</v>
      </c>
      <c r="AH452">
        <v>9563146.5914156009</v>
      </c>
      <c r="AI452">
        <v>1158799.3119892001</v>
      </c>
      <c r="AJ452">
        <v>3183651.4842213499</v>
      </c>
      <c r="AK452">
        <v>3772106.8157456298</v>
      </c>
      <c r="AL452">
        <v>5373900.0335235298</v>
      </c>
      <c r="AM452">
        <v>880824.27737957903</v>
      </c>
      <c r="AN452">
        <v>8048247.5474011302</v>
      </c>
      <c r="AO452">
        <v>6615372.1879665405</v>
      </c>
      <c r="AP452">
        <v>6020741.5532379504</v>
      </c>
      <c r="AQ452">
        <v>521511.61631048901</v>
      </c>
      <c r="AR452">
        <v>2234855.5944135999</v>
      </c>
      <c r="AS452">
        <v>2049767.9069835399</v>
      </c>
      <c r="AT452">
        <v>817454.41465625598</v>
      </c>
      <c r="AU452">
        <v>11611329.635871399</v>
      </c>
      <c r="AV452">
        <v>3772106.8157456298</v>
      </c>
      <c r="AW452">
        <v>2049767.9069835399</v>
      </c>
      <c r="AX452">
        <v>13.3433998465005</v>
      </c>
      <c r="AY452">
        <v>27.580334089836199</v>
      </c>
      <c r="AZ452">
        <v>58.695875824947102</v>
      </c>
      <c r="BA452">
        <v>0.32500000000000001</v>
      </c>
      <c r="BB452">
        <v>0.17699999999999999</v>
      </c>
      <c r="BC452">
        <v>0.54300000000000004</v>
      </c>
      <c r="BD452">
        <v>-1.62</v>
      </c>
      <c r="BE452">
        <v>-2.5</v>
      </c>
      <c r="BF452">
        <v>-0.88</v>
      </c>
      <c r="BG452">
        <v>0.103022408396359</v>
      </c>
      <c r="BH452">
        <v>4.9718903572666404E-3</v>
      </c>
      <c r="BI452">
        <v>8.1272634344957601E-2</v>
      </c>
      <c r="BJ452">
        <v>0.18770526923662401</v>
      </c>
      <c r="BK452">
        <v>9.5518156370950798E-3</v>
      </c>
      <c r="BL452" s="1">
        <v>0.16151949757682299</v>
      </c>
      <c r="BM452" s="1">
        <v>3.7</v>
      </c>
      <c r="BN452" s="1"/>
      <c r="BO452" s="1">
        <v>2.7</v>
      </c>
      <c r="BP452" s="1">
        <v>2.1</v>
      </c>
      <c r="BQ452" s="1">
        <v>4.8</v>
      </c>
      <c r="BR452">
        <v>4.8</v>
      </c>
      <c r="BT452">
        <v>2.7</v>
      </c>
      <c r="BX452">
        <v>4.5</v>
      </c>
      <c r="CA452">
        <v>3.8</v>
      </c>
    </row>
    <row r="453" spans="1:79" x14ac:dyDescent="0.3">
      <c r="A453">
        <v>3361</v>
      </c>
      <c r="B453" t="s">
        <v>9</v>
      </c>
      <c r="F453" t="s">
        <v>340</v>
      </c>
      <c r="L453" t="s">
        <v>468</v>
      </c>
      <c r="M453" t="s">
        <v>4</v>
      </c>
      <c r="N453" t="s">
        <v>5</v>
      </c>
      <c r="O453" t="s">
        <v>3</v>
      </c>
      <c r="P453" t="s">
        <v>34</v>
      </c>
      <c r="Q453" t="s">
        <v>3</v>
      </c>
      <c r="R453">
        <v>415.21093999999999</v>
      </c>
      <c r="S453">
        <v>416.21821999999997</v>
      </c>
      <c r="T453">
        <v>10.843</v>
      </c>
      <c r="U453">
        <v>20602147.967114698</v>
      </c>
      <c r="V453">
        <v>62</v>
      </c>
      <c r="W453">
        <v>1</v>
      </c>
      <c r="X453">
        <v>0</v>
      </c>
      <c r="Y453">
        <v>39.5</v>
      </c>
      <c r="Z453">
        <v>7</v>
      </c>
      <c r="AB453" t="s">
        <v>2</v>
      </c>
      <c r="AC453" t="s">
        <v>2</v>
      </c>
      <c r="AD453" t="s">
        <v>1</v>
      </c>
      <c r="AE453" t="s">
        <v>0</v>
      </c>
      <c r="AF453">
        <v>12333558.614347201</v>
      </c>
      <c r="AG453">
        <v>13797907.592955099</v>
      </c>
      <c r="AH453">
        <v>13487464.465990201</v>
      </c>
      <c r="AI453">
        <v>176329.053714643</v>
      </c>
      <c r="AJ453">
        <v>10675960.091051901</v>
      </c>
      <c r="AK453">
        <v>8992616.1630998291</v>
      </c>
      <c r="AL453">
        <v>7250196.1248891801</v>
      </c>
      <c r="AM453">
        <v>168835.89394653501</v>
      </c>
      <c r="AN453">
        <v>15306031.71662</v>
      </c>
      <c r="AO453">
        <v>14302245.669278</v>
      </c>
      <c r="AP453">
        <v>13046606.1018824</v>
      </c>
      <c r="AQ453">
        <v>16024894.620006699</v>
      </c>
      <c r="AR453">
        <v>20602147.967114698</v>
      </c>
      <c r="AS453">
        <v>17753577.034978598</v>
      </c>
      <c r="AT453">
        <v>167532.49621309101</v>
      </c>
      <c r="AU453">
        <v>13487464.465990201</v>
      </c>
      <c r="AV453">
        <v>8992616.1630998291</v>
      </c>
      <c r="AW453">
        <v>17753577.034978598</v>
      </c>
      <c r="AX453">
        <v>5.8426551149829598</v>
      </c>
      <c r="AY453">
        <v>19.090397427213301</v>
      </c>
      <c r="AZ453" s="1">
        <v>12.7509410559356</v>
      </c>
      <c r="BA453">
        <v>0.66700000000000004</v>
      </c>
      <c r="BB453">
        <v>1.3160000000000001</v>
      </c>
      <c r="BC453">
        <v>1.974</v>
      </c>
      <c r="BD453">
        <v>-0.57999999999999996</v>
      </c>
      <c r="BE453">
        <v>0.4</v>
      </c>
      <c r="BF453">
        <v>0.98</v>
      </c>
      <c r="BG453">
        <v>2.86160408046724E-2</v>
      </c>
      <c r="BH453">
        <v>7.2052639347886596E-2</v>
      </c>
      <c r="BI453">
        <v>1.8009408687931199E-3</v>
      </c>
      <c r="BJ453">
        <v>6.3429383353724306E-2</v>
      </c>
      <c r="BK453">
        <v>0.10683937178205299</v>
      </c>
      <c r="BL453">
        <v>6.9754511985232201E-3</v>
      </c>
      <c r="BM453" s="1">
        <v>3.7</v>
      </c>
      <c r="BN453">
        <v>3.7</v>
      </c>
      <c r="BO453">
        <v>3.3</v>
      </c>
      <c r="BQ453">
        <v>3.9</v>
      </c>
      <c r="BR453">
        <v>3.9</v>
      </c>
      <c r="BS453">
        <v>3.5</v>
      </c>
      <c r="BU453">
        <v>7</v>
      </c>
      <c r="BV453">
        <v>7.8</v>
      </c>
      <c r="BW453">
        <v>6.2</v>
      </c>
      <c r="BX453">
        <v>5.2</v>
      </c>
      <c r="BY453">
        <v>4.5</v>
      </c>
      <c r="BZ453">
        <v>4.8</v>
      </c>
    </row>
    <row r="454" spans="1:79" x14ac:dyDescent="0.3">
      <c r="A454">
        <v>3382</v>
      </c>
      <c r="B454" t="s">
        <v>9</v>
      </c>
      <c r="F454" t="s">
        <v>340</v>
      </c>
      <c r="L454" t="s">
        <v>467</v>
      </c>
      <c r="M454" t="s">
        <v>4</v>
      </c>
      <c r="N454" t="s">
        <v>5</v>
      </c>
      <c r="O454" t="s">
        <v>3</v>
      </c>
      <c r="P454" t="s">
        <v>34</v>
      </c>
      <c r="Q454" t="s">
        <v>3</v>
      </c>
      <c r="R454">
        <v>392.14449000000002</v>
      </c>
      <c r="S454">
        <v>393.15176000000002</v>
      </c>
      <c r="T454">
        <v>9.952</v>
      </c>
      <c r="U454">
        <v>10254805.9810207</v>
      </c>
      <c r="V454">
        <v>38</v>
      </c>
      <c r="W454">
        <v>5</v>
      </c>
      <c r="X454">
        <v>0</v>
      </c>
      <c r="Y454">
        <v>55.9</v>
      </c>
      <c r="Z454">
        <v>7.8</v>
      </c>
      <c r="AB454" t="s">
        <v>2</v>
      </c>
      <c r="AC454" t="s">
        <v>2</v>
      </c>
      <c r="AD454" t="s">
        <v>1</v>
      </c>
      <c r="AE454" t="s">
        <v>0</v>
      </c>
      <c r="AF454">
        <v>6712764.0255197501</v>
      </c>
      <c r="AG454">
        <v>5943622.5109632602</v>
      </c>
      <c r="AH454">
        <v>6725924.6434434997</v>
      </c>
      <c r="AI454">
        <v>86945.065311731101</v>
      </c>
      <c r="AJ454">
        <v>10254805.9810207</v>
      </c>
      <c r="AK454">
        <v>7332165.1320855003</v>
      </c>
      <c r="AL454">
        <v>6845002.3511912003</v>
      </c>
      <c r="AM454">
        <v>90055.424446720703</v>
      </c>
      <c r="AN454">
        <v>6177544.59341304</v>
      </c>
      <c r="AO454">
        <v>6601669.1211250601</v>
      </c>
      <c r="AP454">
        <v>5171437.1029556198</v>
      </c>
      <c r="AQ454">
        <v>2680914.3479849701</v>
      </c>
      <c r="AR454">
        <v>3397288.3441053201</v>
      </c>
      <c r="AS454">
        <v>2691959.4133737101</v>
      </c>
      <c r="AT454">
        <v>87041.030509382399</v>
      </c>
      <c r="AU454">
        <v>6712764.0255197501</v>
      </c>
      <c r="AV454">
        <v>7332165.1320855003</v>
      </c>
      <c r="AW454">
        <v>2691959.4133737101</v>
      </c>
      <c r="AX454">
        <v>6.93278842804507</v>
      </c>
      <c r="AY454" s="1">
        <v>22.644625831724301</v>
      </c>
      <c r="AZ454" s="1">
        <v>14.040131747664899</v>
      </c>
      <c r="BA454">
        <v>1.0920000000000001</v>
      </c>
      <c r="BB454" s="1">
        <v>0.40100000000000002</v>
      </c>
      <c r="BC454" s="1">
        <v>0.36699999999999999</v>
      </c>
      <c r="BD454">
        <v>0.13</v>
      </c>
      <c r="BE454">
        <v>-1.32</v>
      </c>
      <c r="BF454">
        <v>-1.45</v>
      </c>
      <c r="BG454">
        <v>0.267272209761305</v>
      </c>
      <c r="BH454">
        <v>1.6838170927023801E-3</v>
      </c>
      <c r="BI454">
        <v>4.5741737759952299E-4</v>
      </c>
      <c r="BJ454">
        <v>0.404664359009904</v>
      </c>
      <c r="BK454">
        <v>3.7302744467118702E-3</v>
      </c>
      <c r="BL454">
        <v>2.2373557274700702E-3</v>
      </c>
      <c r="BM454">
        <v>5.4</v>
      </c>
      <c r="BN454">
        <v>4.2</v>
      </c>
      <c r="BO454">
        <v>5.8</v>
      </c>
      <c r="BQ454">
        <v>5</v>
      </c>
      <c r="BR454">
        <v>4.2</v>
      </c>
      <c r="BS454">
        <v>5.4</v>
      </c>
      <c r="BU454">
        <v>7.4</v>
      </c>
      <c r="BV454">
        <v>7.4</v>
      </c>
      <c r="BW454">
        <v>6.3</v>
      </c>
      <c r="BX454">
        <v>5.2</v>
      </c>
      <c r="BY454">
        <v>2.9</v>
      </c>
      <c r="BZ454">
        <v>4</v>
      </c>
    </row>
    <row r="455" spans="1:79" x14ac:dyDescent="0.3">
      <c r="A455">
        <v>3396</v>
      </c>
      <c r="B455" t="s">
        <v>9</v>
      </c>
      <c r="C455" t="s">
        <v>8</v>
      </c>
      <c r="F455" t="s">
        <v>340</v>
      </c>
      <c r="L455" t="s">
        <v>466</v>
      </c>
      <c r="M455" t="s">
        <v>4</v>
      </c>
      <c r="N455" t="s">
        <v>5</v>
      </c>
      <c r="O455" t="s">
        <v>3</v>
      </c>
      <c r="P455" t="s">
        <v>34</v>
      </c>
      <c r="Q455" t="s">
        <v>3</v>
      </c>
      <c r="R455">
        <v>504.29160000000002</v>
      </c>
      <c r="S455">
        <v>505.29887000000002</v>
      </c>
      <c r="T455">
        <v>18.724</v>
      </c>
      <c r="U455">
        <v>15220873.467294499</v>
      </c>
      <c r="V455">
        <v>10</v>
      </c>
      <c r="W455">
        <v>1</v>
      </c>
      <c r="X455">
        <v>0</v>
      </c>
      <c r="Y455">
        <v>31.9</v>
      </c>
      <c r="Z455">
        <v>38</v>
      </c>
      <c r="AB455" t="s">
        <v>2</v>
      </c>
      <c r="AC455" t="s">
        <v>2</v>
      </c>
      <c r="AD455" t="s">
        <v>1</v>
      </c>
      <c r="AE455" t="s">
        <v>0</v>
      </c>
      <c r="AF455">
        <v>13481642.243707901</v>
      </c>
      <c r="AG455">
        <v>12952799.4061266</v>
      </c>
      <c r="AH455">
        <v>10526015.443946101</v>
      </c>
      <c r="AI455">
        <v>75201.562491964694</v>
      </c>
      <c r="AJ455">
        <v>14521826.261519801</v>
      </c>
      <c r="AK455">
        <v>14555267.681323299</v>
      </c>
      <c r="AL455">
        <v>14704668.7955948</v>
      </c>
      <c r="AM455">
        <v>83602.907998181006</v>
      </c>
      <c r="AN455">
        <v>15220873.467294499</v>
      </c>
      <c r="AO455">
        <v>11329431.8367672</v>
      </c>
      <c r="AP455">
        <v>10571556.1041195</v>
      </c>
      <c r="AQ455">
        <v>4295234.4394509001</v>
      </c>
      <c r="AR455">
        <v>1350178.0303889399</v>
      </c>
      <c r="AS455">
        <v>10716812.4555018</v>
      </c>
      <c r="AT455">
        <v>83202.002143432401</v>
      </c>
      <c r="AU455">
        <v>12952799.4061266</v>
      </c>
      <c r="AV455">
        <v>14555267.681323299</v>
      </c>
      <c r="AW455">
        <v>4295234.4394509001</v>
      </c>
      <c r="AX455">
        <v>12.7929203482435</v>
      </c>
      <c r="AY455" s="1">
        <v>0.66710712699618102</v>
      </c>
      <c r="AZ455" s="1">
        <v>87.817626647177605</v>
      </c>
      <c r="BA455">
        <v>1.1240000000000001</v>
      </c>
      <c r="BB455">
        <v>0.33200000000000002</v>
      </c>
      <c r="BC455" s="1">
        <v>0.29499999999999998</v>
      </c>
      <c r="BD455">
        <v>0.17</v>
      </c>
      <c r="BE455">
        <v>-1.59</v>
      </c>
      <c r="BF455">
        <v>-1.76</v>
      </c>
      <c r="BG455">
        <v>0.93368360989961496</v>
      </c>
      <c r="BH455">
        <v>0.133759021306042</v>
      </c>
      <c r="BI455">
        <v>8.5107890966357305E-2</v>
      </c>
      <c r="BJ455">
        <v>0.99999987688113601</v>
      </c>
      <c r="BK455">
        <v>0.185770139428097</v>
      </c>
      <c r="BL455" s="1">
        <v>0.16775720058558799</v>
      </c>
      <c r="BM455" s="1">
        <v>3.3</v>
      </c>
      <c r="BN455">
        <v>2.6</v>
      </c>
      <c r="BO455" s="1">
        <v>2.2999999999999998</v>
      </c>
      <c r="BP455" s="1"/>
      <c r="BQ455">
        <v>3.7</v>
      </c>
      <c r="BR455">
        <v>2.2000000000000002</v>
      </c>
      <c r="BS455">
        <v>2.6</v>
      </c>
      <c r="BU455">
        <v>3.6</v>
      </c>
      <c r="BV455">
        <v>4.7</v>
      </c>
      <c r="BW455">
        <v>2.6</v>
      </c>
      <c r="BX455">
        <v>1.7</v>
      </c>
      <c r="BY455">
        <v>2.1</v>
      </c>
      <c r="BZ455">
        <v>2.7</v>
      </c>
    </row>
    <row r="456" spans="1:79" x14ac:dyDescent="0.3">
      <c r="A456">
        <v>3423</v>
      </c>
      <c r="B456" t="s">
        <v>9</v>
      </c>
      <c r="C456" t="s">
        <v>8</v>
      </c>
      <c r="F456" t="s">
        <v>340</v>
      </c>
      <c r="L456" t="s">
        <v>465</v>
      </c>
      <c r="M456" t="s">
        <v>4</v>
      </c>
      <c r="N456" t="s">
        <v>5</v>
      </c>
      <c r="O456" t="s">
        <v>3</v>
      </c>
      <c r="P456" t="s">
        <v>34</v>
      </c>
      <c r="Q456" t="s">
        <v>3</v>
      </c>
      <c r="R456">
        <v>421.14735000000002</v>
      </c>
      <c r="S456">
        <v>422.15463</v>
      </c>
      <c r="T456">
        <v>23.062000000000001</v>
      </c>
      <c r="U456">
        <v>6993394.5877698902</v>
      </c>
      <c r="V456">
        <v>60</v>
      </c>
      <c r="W456">
        <v>2</v>
      </c>
      <c r="X456">
        <v>0</v>
      </c>
      <c r="Y456">
        <v>48</v>
      </c>
      <c r="Z456">
        <v>61.5</v>
      </c>
      <c r="AB456" t="s">
        <v>2</v>
      </c>
      <c r="AC456" t="s">
        <v>2</v>
      </c>
      <c r="AD456" t="s">
        <v>1</v>
      </c>
      <c r="AE456" t="s">
        <v>0</v>
      </c>
      <c r="AF456">
        <v>3945603.2421826501</v>
      </c>
      <c r="AG456">
        <v>1348547.1607321601</v>
      </c>
      <c r="AH456">
        <v>2570895.0511494302</v>
      </c>
      <c r="AI456">
        <v>149002.71008955699</v>
      </c>
      <c r="AJ456">
        <v>1432114.9452080999</v>
      </c>
      <c r="AK456">
        <v>4548164.7501499401</v>
      </c>
      <c r="AL456">
        <v>1830169.8383196001</v>
      </c>
      <c r="AM456">
        <v>47501.587380443998</v>
      </c>
      <c r="AN456">
        <v>3154551.7156656999</v>
      </c>
      <c r="AO456">
        <v>2449156.63241095</v>
      </c>
      <c r="AP456">
        <v>2916307.5277768802</v>
      </c>
      <c r="AQ456">
        <v>6993394.5877698902</v>
      </c>
      <c r="AR456">
        <v>6510809.1904403102</v>
      </c>
      <c r="AS456">
        <v>6717061.6501700804</v>
      </c>
      <c r="AT456">
        <v>54992.946865234997</v>
      </c>
      <c r="AU456">
        <v>2570895.0511494302</v>
      </c>
      <c r="AV456">
        <v>1830169.8383196001</v>
      </c>
      <c r="AW456">
        <v>6717061.6501700804</v>
      </c>
      <c r="AX456">
        <v>49.558748482745202</v>
      </c>
      <c r="AY456">
        <v>65.138240149314996</v>
      </c>
      <c r="AZ456">
        <v>3.5923463540757101</v>
      </c>
      <c r="BA456">
        <v>0.71199999999999997</v>
      </c>
      <c r="BB456">
        <v>2.613</v>
      </c>
      <c r="BC456">
        <v>3.67</v>
      </c>
      <c r="BD456">
        <v>-0.49</v>
      </c>
      <c r="BE456">
        <v>1.39</v>
      </c>
      <c r="BF456">
        <v>1.88</v>
      </c>
      <c r="BG456">
        <v>0.99218142886409899</v>
      </c>
      <c r="BH456">
        <v>7.9569574096063994E-2</v>
      </c>
      <c r="BI456">
        <v>6.8458544290840501E-2</v>
      </c>
      <c r="BJ456">
        <v>0.99999987688113601</v>
      </c>
      <c r="BK456">
        <v>0.11680094526686501</v>
      </c>
      <c r="BL456">
        <v>0.14076809659804199</v>
      </c>
      <c r="BM456">
        <v>2.1</v>
      </c>
      <c r="BN456">
        <v>2.9</v>
      </c>
      <c r="BO456">
        <v>2.5</v>
      </c>
      <c r="BQ456">
        <v>2.5</v>
      </c>
      <c r="BR456">
        <v>2.5</v>
      </c>
      <c r="BS456">
        <v>5.2</v>
      </c>
      <c r="BU456">
        <v>6</v>
      </c>
      <c r="BV456">
        <v>7.2</v>
      </c>
      <c r="BW456">
        <v>6</v>
      </c>
      <c r="BX456">
        <v>3.5</v>
      </c>
      <c r="BY456">
        <v>5.8</v>
      </c>
      <c r="BZ456">
        <v>5.4</v>
      </c>
    </row>
    <row r="457" spans="1:79" x14ac:dyDescent="0.3">
      <c r="A457">
        <v>3441</v>
      </c>
      <c r="B457" t="s">
        <v>9</v>
      </c>
      <c r="F457" t="s">
        <v>340</v>
      </c>
      <c r="L457" t="s">
        <v>464</v>
      </c>
      <c r="M457" t="s">
        <v>4</v>
      </c>
      <c r="N457" t="s">
        <v>5</v>
      </c>
      <c r="O457" t="s">
        <v>3</v>
      </c>
      <c r="P457" t="s">
        <v>3</v>
      </c>
      <c r="Q457" t="s">
        <v>3</v>
      </c>
      <c r="R457">
        <v>864.54133999999999</v>
      </c>
      <c r="S457">
        <v>865.54862000000003</v>
      </c>
      <c r="T457">
        <v>24.460999999999999</v>
      </c>
      <c r="U457">
        <v>19204724.020384599</v>
      </c>
      <c r="V457">
        <v>0</v>
      </c>
      <c r="W457">
        <v>1</v>
      </c>
      <c r="X457">
        <v>0</v>
      </c>
      <c r="Y457">
        <v>57.5</v>
      </c>
      <c r="Z457">
        <v>7.9</v>
      </c>
      <c r="AB457" t="s">
        <v>2</v>
      </c>
      <c r="AC457" t="s">
        <v>2</v>
      </c>
      <c r="AD457" t="s">
        <v>1</v>
      </c>
      <c r="AE457" t="s">
        <v>0</v>
      </c>
      <c r="AF457">
        <v>14537744.214185899</v>
      </c>
      <c r="AG457">
        <v>12357726.993782099</v>
      </c>
      <c r="AH457">
        <v>12927374.8044239</v>
      </c>
      <c r="AI457">
        <v>48188.731229089499</v>
      </c>
      <c r="AJ457">
        <v>6838836.8666364597</v>
      </c>
      <c r="AK457">
        <v>12499404.4530703</v>
      </c>
      <c r="AL457">
        <v>10792155.3222766</v>
      </c>
      <c r="AM457">
        <v>55342.796423480999</v>
      </c>
      <c r="AN457">
        <v>8608490.5012734309</v>
      </c>
      <c r="AO457">
        <v>10172050.630608801</v>
      </c>
      <c r="AP457">
        <v>19204724.020384599</v>
      </c>
      <c r="AQ457">
        <v>824339.70876542199</v>
      </c>
      <c r="AR457">
        <v>5905106.7373297</v>
      </c>
      <c r="AS457">
        <v>6967540.2528936099</v>
      </c>
      <c r="AT457">
        <v>50278.522298860997</v>
      </c>
      <c r="AU457">
        <v>12927374.8044239</v>
      </c>
      <c r="AV457">
        <v>10792155.3222766</v>
      </c>
      <c r="AW457">
        <v>5905106.7373297</v>
      </c>
      <c r="AX457">
        <v>8.5176241528325392</v>
      </c>
      <c r="AY457">
        <v>28.9103665011062</v>
      </c>
      <c r="AZ457" s="1">
        <v>71.913741414957201</v>
      </c>
      <c r="BA457" s="1">
        <v>0.83499999999999996</v>
      </c>
      <c r="BB457">
        <v>0.45700000000000002</v>
      </c>
      <c r="BC457" s="1">
        <v>0.54700000000000004</v>
      </c>
      <c r="BD457" s="1">
        <v>-0.26</v>
      </c>
      <c r="BE457">
        <v>-1.1299999999999999</v>
      </c>
      <c r="BF457">
        <v>-0.87</v>
      </c>
      <c r="BG457">
        <v>0.85982865601874003</v>
      </c>
      <c r="BH457">
        <v>0.11199516776865701</v>
      </c>
      <c r="BI457">
        <v>0.21959989302534499</v>
      </c>
      <c r="BJ457">
        <v>0.97026971271795004</v>
      </c>
      <c r="BK457">
        <v>0.158016027363653</v>
      </c>
      <c r="BL457">
        <v>0.36339610430305602</v>
      </c>
      <c r="BM457">
        <v>3</v>
      </c>
      <c r="BN457">
        <v>3.3</v>
      </c>
      <c r="BO457">
        <v>3.3</v>
      </c>
      <c r="BQ457">
        <v>4.5999999999999996</v>
      </c>
      <c r="BR457">
        <v>3</v>
      </c>
      <c r="BS457">
        <v>3.9</v>
      </c>
      <c r="BU457">
        <v>1.6</v>
      </c>
      <c r="BV457">
        <v>2.2999999999999998</v>
      </c>
      <c r="BW457">
        <v>3.3</v>
      </c>
      <c r="BX457">
        <v>3.4</v>
      </c>
      <c r="BY457">
        <v>2.2999999999999998</v>
      </c>
      <c r="BZ457">
        <v>2.7</v>
      </c>
    </row>
    <row r="458" spans="1:79" x14ac:dyDescent="0.3">
      <c r="A458">
        <v>3499</v>
      </c>
      <c r="B458" t="s">
        <v>9</v>
      </c>
      <c r="C458" t="s">
        <v>8</v>
      </c>
      <c r="F458" t="s">
        <v>340</v>
      </c>
      <c r="L458" t="s">
        <v>463</v>
      </c>
      <c r="M458" t="s">
        <v>4</v>
      </c>
      <c r="N458" t="s">
        <v>5</v>
      </c>
      <c r="O458" t="s">
        <v>3</v>
      </c>
      <c r="P458" t="s">
        <v>34</v>
      </c>
      <c r="Q458" t="s">
        <v>3</v>
      </c>
      <c r="R458">
        <v>473.21643</v>
      </c>
      <c r="S458">
        <v>474.22370999999998</v>
      </c>
      <c r="T458">
        <v>15.747999999999999</v>
      </c>
      <c r="U458">
        <v>16212445.423345299</v>
      </c>
      <c r="V458">
        <v>52</v>
      </c>
      <c r="W458">
        <v>1</v>
      </c>
      <c r="X458">
        <v>0</v>
      </c>
      <c r="Y458">
        <v>37.200000000000003</v>
      </c>
      <c r="Z458">
        <v>58.3</v>
      </c>
      <c r="AB458" t="s">
        <v>2</v>
      </c>
      <c r="AC458" t="s">
        <v>2</v>
      </c>
      <c r="AD458" t="s">
        <v>1</v>
      </c>
      <c r="AE458" t="s">
        <v>0</v>
      </c>
      <c r="AF458">
        <v>16063609.4868846</v>
      </c>
      <c r="AG458">
        <v>16212445.423345299</v>
      </c>
      <c r="AH458">
        <v>15927407.3592238</v>
      </c>
      <c r="AI458">
        <v>114771.38732072301</v>
      </c>
      <c r="AJ458">
        <v>15317056.0532267</v>
      </c>
      <c r="AK458">
        <v>15313301.316663999</v>
      </c>
      <c r="AL458">
        <v>15585466.911797</v>
      </c>
      <c r="AM458">
        <v>115575.987790826</v>
      </c>
      <c r="AN458">
        <v>15920214.1982632</v>
      </c>
      <c r="AO458">
        <v>15317233.1713665</v>
      </c>
      <c r="AP458">
        <v>14343216.057590101</v>
      </c>
      <c r="AQ458">
        <v>6115124.6011936497</v>
      </c>
      <c r="AR458">
        <v>11347504.996226501</v>
      </c>
      <c r="AS458">
        <v>5787252.1227210397</v>
      </c>
      <c r="AT458">
        <v>115709.978278258</v>
      </c>
      <c r="AU458">
        <v>16063609.4868846</v>
      </c>
      <c r="AV458">
        <v>15317056.0532267</v>
      </c>
      <c r="AW458">
        <v>6115124.6011936497</v>
      </c>
      <c r="AX458">
        <v>0.887274577283796</v>
      </c>
      <c r="AY458">
        <v>1.013044397909</v>
      </c>
      <c r="AZ458">
        <v>40.256655336898</v>
      </c>
      <c r="BA458">
        <v>0.95399999999999996</v>
      </c>
      <c r="BB458">
        <v>0.38100000000000001</v>
      </c>
      <c r="BC458">
        <v>0.39900000000000002</v>
      </c>
      <c r="BD458">
        <v>-7.0000000000000007E-2</v>
      </c>
      <c r="BE458">
        <v>-1.39</v>
      </c>
      <c r="BF458">
        <v>-1.32</v>
      </c>
      <c r="BG458">
        <v>0.96920823320990401</v>
      </c>
      <c r="BH458">
        <v>1.0685723674276301E-2</v>
      </c>
      <c r="BI458">
        <v>1.38091597282489E-2</v>
      </c>
      <c r="BJ458">
        <v>0.99999987688113601</v>
      </c>
      <c r="BK458">
        <v>1.9037142176887401E-2</v>
      </c>
      <c r="BL458">
        <v>3.6902545644550297E-2</v>
      </c>
      <c r="BM458">
        <v>3</v>
      </c>
      <c r="BN458">
        <v>2.6</v>
      </c>
      <c r="BO458">
        <v>3.7</v>
      </c>
      <c r="BQ458">
        <v>2.6</v>
      </c>
      <c r="BR458">
        <v>4.5</v>
      </c>
      <c r="BS458">
        <v>3.3</v>
      </c>
      <c r="BU458">
        <v>5.5</v>
      </c>
      <c r="BV458">
        <v>6.6</v>
      </c>
      <c r="BW458">
        <v>6.6</v>
      </c>
      <c r="BX458">
        <v>3.5</v>
      </c>
      <c r="BY458">
        <v>3</v>
      </c>
      <c r="BZ458">
        <v>2</v>
      </c>
    </row>
    <row r="459" spans="1:79" x14ac:dyDescent="0.3">
      <c r="A459">
        <v>3504</v>
      </c>
      <c r="B459" t="s">
        <v>9</v>
      </c>
      <c r="C459" t="s">
        <v>8</v>
      </c>
      <c r="F459" t="s">
        <v>340</v>
      </c>
      <c r="L459" t="s">
        <v>462</v>
      </c>
      <c r="M459" t="s">
        <v>4</v>
      </c>
      <c r="N459" t="s">
        <v>5</v>
      </c>
      <c r="O459" t="s">
        <v>3</v>
      </c>
      <c r="P459" t="s">
        <v>34</v>
      </c>
      <c r="Q459" t="s">
        <v>3</v>
      </c>
      <c r="R459">
        <v>720.31268999999998</v>
      </c>
      <c r="S459">
        <v>361.16361999999998</v>
      </c>
      <c r="T459">
        <v>23.071000000000002</v>
      </c>
      <c r="U459">
        <v>6387276.0108185699</v>
      </c>
      <c r="V459">
        <v>12</v>
      </c>
      <c r="W459">
        <v>1</v>
      </c>
      <c r="X459">
        <v>0</v>
      </c>
      <c r="Y459">
        <v>30.1</v>
      </c>
      <c r="Z459">
        <v>56.3</v>
      </c>
      <c r="AB459" t="s">
        <v>2</v>
      </c>
      <c r="AC459" t="s">
        <v>2</v>
      </c>
      <c r="AD459" t="s">
        <v>258</v>
      </c>
      <c r="AE459" t="s">
        <v>257</v>
      </c>
      <c r="AF459">
        <v>1280217.3906932599</v>
      </c>
      <c r="AG459">
        <v>1110279.0803088499</v>
      </c>
      <c r="AH459">
        <v>1070412.5776261899</v>
      </c>
      <c r="AI459">
        <v>131045.03641058999</v>
      </c>
      <c r="AJ459">
        <v>6193560.8350421404</v>
      </c>
      <c r="AK459">
        <v>6387276.0108185699</v>
      </c>
      <c r="AL459">
        <v>6209102.7110291598</v>
      </c>
      <c r="AM459">
        <v>83044.854080963996</v>
      </c>
      <c r="AN459">
        <v>3191900.4371152399</v>
      </c>
      <c r="AO459">
        <v>2423820.6639282899</v>
      </c>
      <c r="AP459">
        <v>3151786.8675754801</v>
      </c>
      <c r="AQ459">
        <v>3247788.1755468599</v>
      </c>
      <c r="AR459">
        <v>3925739.4990521502</v>
      </c>
      <c r="AS459">
        <v>3419654.25174719</v>
      </c>
      <c r="AT459">
        <v>85083.481671865302</v>
      </c>
      <c r="AU459">
        <v>1110279.0803088499</v>
      </c>
      <c r="AV459">
        <v>6209102.7110291598</v>
      </c>
      <c r="AW459">
        <v>3419654.25174719</v>
      </c>
      <c r="AX459">
        <v>9.6581515146962005</v>
      </c>
      <c r="AY459">
        <v>1.71851281519476</v>
      </c>
      <c r="AZ459" s="1">
        <v>9.9811001715360206</v>
      </c>
      <c r="BA459">
        <v>5.5919999999999996</v>
      </c>
      <c r="BB459">
        <v>3.08</v>
      </c>
      <c r="BC459">
        <v>0.55100000000000005</v>
      </c>
      <c r="BD459">
        <v>2.48</v>
      </c>
      <c r="BE459">
        <v>1.62</v>
      </c>
      <c r="BF459">
        <v>-0.86</v>
      </c>
      <c r="BG459" s="1">
        <v>7.04492558067926E-7</v>
      </c>
      <c r="BH459" s="1">
        <v>5.49712150110793E-6</v>
      </c>
      <c r="BI459">
        <v>2.7463874336974798E-4</v>
      </c>
      <c r="BJ459" s="1">
        <v>1.3866310253510001E-5</v>
      </c>
      <c r="BK459" s="1">
        <v>3.2335079634390602E-5</v>
      </c>
      <c r="BL459">
        <v>1.49517422254754E-3</v>
      </c>
      <c r="BM459">
        <v>1.4</v>
      </c>
      <c r="BN459">
        <v>3.3</v>
      </c>
      <c r="BO459">
        <v>4.5</v>
      </c>
      <c r="BP459">
        <v>3</v>
      </c>
      <c r="BQ459">
        <v>5.8</v>
      </c>
      <c r="BR459">
        <v>5</v>
      </c>
      <c r="BS459">
        <v>4.5999999999999996</v>
      </c>
      <c r="BU459">
        <v>7.2</v>
      </c>
      <c r="BV459">
        <v>6.8</v>
      </c>
      <c r="BW459">
        <v>6</v>
      </c>
      <c r="BX459">
        <v>4</v>
      </c>
      <c r="BY459">
        <v>4</v>
      </c>
      <c r="BZ459">
        <v>3.3</v>
      </c>
      <c r="CA459">
        <v>4.9000000000000004</v>
      </c>
    </row>
    <row r="460" spans="1:79" x14ac:dyDescent="0.3">
      <c r="A460">
        <v>3508</v>
      </c>
      <c r="B460" t="s">
        <v>9</v>
      </c>
      <c r="C460" t="s">
        <v>8</v>
      </c>
      <c r="F460" t="s">
        <v>340</v>
      </c>
      <c r="L460" t="s">
        <v>461</v>
      </c>
      <c r="M460" t="s">
        <v>4</v>
      </c>
      <c r="N460" t="s">
        <v>5</v>
      </c>
      <c r="O460" t="s">
        <v>3</v>
      </c>
      <c r="P460" t="s">
        <v>3</v>
      </c>
      <c r="Q460" t="s">
        <v>3</v>
      </c>
      <c r="R460">
        <v>322.25483000000003</v>
      </c>
      <c r="S460">
        <v>323.26211000000001</v>
      </c>
      <c r="T460">
        <v>24.141999999999999</v>
      </c>
      <c r="U460">
        <v>16134332.832091199</v>
      </c>
      <c r="V460">
        <v>0</v>
      </c>
      <c r="W460">
        <v>2</v>
      </c>
      <c r="X460">
        <v>0</v>
      </c>
      <c r="Y460">
        <v>32.5</v>
      </c>
      <c r="Z460">
        <v>38.1</v>
      </c>
      <c r="AB460" t="s">
        <v>2</v>
      </c>
      <c r="AC460" t="s">
        <v>2</v>
      </c>
      <c r="AD460" t="s">
        <v>1</v>
      </c>
      <c r="AE460" t="s">
        <v>0</v>
      </c>
      <c r="AF460">
        <v>16134332.832091199</v>
      </c>
      <c r="AG460">
        <v>14940109.7228058</v>
      </c>
      <c r="AH460">
        <v>13810716.8385009</v>
      </c>
      <c r="AI460">
        <v>161298.15033611399</v>
      </c>
      <c r="AJ460">
        <v>7612087.0301802102</v>
      </c>
      <c r="AK460">
        <v>7562371.6544161905</v>
      </c>
      <c r="AL460">
        <v>7809536.9959001997</v>
      </c>
      <c r="AM460">
        <v>226942.352656729</v>
      </c>
      <c r="AN460">
        <v>11631979.4206024</v>
      </c>
      <c r="AO460">
        <v>10055882.2899018</v>
      </c>
      <c r="AP460">
        <v>12297012.826969899</v>
      </c>
      <c r="AQ460">
        <v>3331043.6869524401</v>
      </c>
      <c r="AR460">
        <v>3778401.9798001498</v>
      </c>
      <c r="AS460">
        <v>3479305.2173536299</v>
      </c>
      <c r="AT460">
        <v>77067.846210870193</v>
      </c>
      <c r="AU460">
        <v>14940109.7228058</v>
      </c>
      <c r="AV460">
        <v>7612087.0301802102</v>
      </c>
      <c r="AW460">
        <v>3479305.2173536299</v>
      </c>
      <c r="AX460">
        <v>7.7662109443792202</v>
      </c>
      <c r="AY460">
        <v>1.7064179791896701</v>
      </c>
      <c r="AZ460">
        <v>6.4562237650179499</v>
      </c>
      <c r="BA460">
        <v>0.51</v>
      </c>
      <c r="BB460">
        <v>0.23300000000000001</v>
      </c>
      <c r="BC460">
        <v>0.45700000000000002</v>
      </c>
      <c r="BD460">
        <v>-0.97</v>
      </c>
      <c r="BE460">
        <v>-2.1</v>
      </c>
      <c r="BF460">
        <v>-1.1299999999999999</v>
      </c>
      <c r="BG460" s="1">
        <v>2.1441036793801201E-5</v>
      </c>
      <c r="BH460" s="1">
        <v>3.7594987301048398E-7</v>
      </c>
      <c r="BI460" s="1">
        <v>8.4896364558328907E-6</v>
      </c>
      <c r="BJ460">
        <v>1.6313893758939499E-4</v>
      </c>
      <c r="BK460" s="1">
        <v>5.4004869477365599E-6</v>
      </c>
      <c r="BL460">
        <v>1.09963934258098E-4</v>
      </c>
      <c r="BM460">
        <v>3.3</v>
      </c>
      <c r="BN460">
        <v>3.3</v>
      </c>
      <c r="BO460">
        <v>4.5</v>
      </c>
      <c r="BP460">
        <v>0.8</v>
      </c>
      <c r="BQ460">
        <v>3.9</v>
      </c>
      <c r="BR460">
        <v>5</v>
      </c>
      <c r="BS460">
        <v>3.9</v>
      </c>
      <c r="BT460">
        <v>1.1000000000000001</v>
      </c>
      <c r="BU460">
        <v>5.4</v>
      </c>
      <c r="BV460">
        <v>5.5</v>
      </c>
      <c r="BW460">
        <v>5.4</v>
      </c>
      <c r="BX460">
        <v>4.4000000000000004</v>
      </c>
      <c r="BY460">
        <v>4</v>
      </c>
      <c r="BZ460">
        <v>3.6</v>
      </c>
    </row>
    <row r="461" spans="1:79" x14ac:dyDescent="0.3">
      <c r="A461">
        <v>3522</v>
      </c>
      <c r="B461" t="s">
        <v>9</v>
      </c>
      <c r="C461" t="s">
        <v>8</v>
      </c>
      <c r="F461" t="s">
        <v>340</v>
      </c>
      <c r="L461" t="s">
        <v>460</v>
      </c>
      <c r="M461" t="s">
        <v>4</v>
      </c>
      <c r="N461" t="s">
        <v>5</v>
      </c>
      <c r="O461" t="s">
        <v>3</v>
      </c>
      <c r="P461" t="s">
        <v>3</v>
      </c>
      <c r="Q461" t="s">
        <v>3</v>
      </c>
      <c r="R461">
        <v>247.14622</v>
      </c>
      <c r="S461">
        <v>289.17997000000003</v>
      </c>
      <c r="T461">
        <v>22.21</v>
      </c>
      <c r="U461">
        <v>45082465.152550399</v>
      </c>
      <c r="V461">
        <v>0</v>
      </c>
      <c r="W461">
        <v>4</v>
      </c>
      <c r="X461">
        <v>0</v>
      </c>
      <c r="Y461">
        <v>59.1</v>
      </c>
      <c r="Z461">
        <v>64.7</v>
      </c>
      <c r="AB461" t="s">
        <v>2</v>
      </c>
      <c r="AC461" t="s">
        <v>2</v>
      </c>
      <c r="AD461" t="s">
        <v>1</v>
      </c>
      <c r="AE461" t="s">
        <v>459</v>
      </c>
      <c r="AF461">
        <v>25098701.855606399</v>
      </c>
      <c r="AG461">
        <v>15009647.4556328</v>
      </c>
      <c r="AH461">
        <v>17420450.0766524</v>
      </c>
      <c r="AI461">
        <v>400190.17874242901</v>
      </c>
      <c r="AJ461">
        <v>45082465.152550399</v>
      </c>
      <c r="AK461">
        <v>12714922.0947141</v>
      </c>
      <c r="AL461">
        <v>25215875.277649201</v>
      </c>
      <c r="AM461">
        <v>202349.56743992501</v>
      </c>
      <c r="AN461">
        <v>17488077.8728256</v>
      </c>
      <c r="AO461">
        <v>24843704.3765296</v>
      </c>
      <c r="AP461">
        <v>13327666.963525699</v>
      </c>
      <c r="AQ461">
        <v>11622710.835051101</v>
      </c>
      <c r="AR461">
        <v>25405913.477467202</v>
      </c>
      <c r="AS461">
        <v>15209191.047854999</v>
      </c>
      <c r="AT461">
        <v>237994.206746715</v>
      </c>
      <c r="AU461">
        <v>17420450.0766524</v>
      </c>
      <c r="AV461">
        <v>25215875.277649201</v>
      </c>
      <c r="AW461">
        <v>15209191.047854999</v>
      </c>
      <c r="AX461">
        <v>27.475218952566699</v>
      </c>
      <c r="AY461">
        <v>58.988835975861399</v>
      </c>
      <c r="AZ461">
        <v>41.067405277782797</v>
      </c>
      <c r="BA461">
        <v>1.4470000000000001</v>
      </c>
      <c r="BB461">
        <v>0.873</v>
      </c>
      <c r="BC461">
        <v>0.60299999999999998</v>
      </c>
      <c r="BD461">
        <v>0.53</v>
      </c>
      <c r="BE461">
        <v>-0.2</v>
      </c>
      <c r="BF461">
        <v>-0.73</v>
      </c>
      <c r="BG461">
        <v>0.77021537710823096</v>
      </c>
      <c r="BH461">
        <v>0.93954561459720898</v>
      </c>
      <c r="BI461">
        <v>0.58011468508673303</v>
      </c>
      <c r="BJ461">
        <v>0.90532924314702801</v>
      </c>
      <c r="BK461">
        <v>0.98269375216838695</v>
      </c>
      <c r="BL461">
        <v>0.77085021770369599</v>
      </c>
      <c r="BM461" s="1">
        <v>2.4</v>
      </c>
      <c r="BN461" s="1">
        <v>2.2000000000000002</v>
      </c>
      <c r="BO461">
        <v>1.8</v>
      </c>
      <c r="BP461" s="1">
        <v>0.4</v>
      </c>
      <c r="BQ461" s="1">
        <v>2.8</v>
      </c>
      <c r="BR461">
        <v>4.0999999999999996</v>
      </c>
      <c r="BS461">
        <v>3.6</v>
      </c>
      <c r="BT461">
        <v>1.1000000000000001</v>
      </c>
      <c r="BU461">
        <v>4.2</v>
      </c>
      <c r="BV461">
        <v>2.9</v>
      </c>
      <c r="BW461">
        <v>2.2999999999999998</v>
      </c>
      <c r="BX461">
        <v>3.7</v>
      </c>
      <c r="BY461">
        <v>2.4</v>
      </c>
      <c r="BZ461">
        <v>3.7</v>
      </c>
      <c r="CA461">
        <v>1.5</v>
      </c>
    </row>
    <row r="462" spans="1:79" x14ac:dyDescent="0.3">
      <c r="A462">
        <v>3527</v>
      </c>
      <c r="B462" t="s">
        <v>9</v>
      </c>
      <c r="C462" t="s">
        <v>8</v>
      </c>
      <c r="F462" t="s">
        <v>340</v>
      </c>
      <c r="L462" t="s">
        <v>458</v>
      </c>
      <c r="M462" t="s">
        <v>4</v>
      </c>
      <c r="N462" t="s">
        <v>5</v>
      </c>
      <c r="O462" t="s">
        <v>3</v>
      </c>
      <c r="P462" t="s">
        <v>34</v>
      </c>
      <c r="Q462" t="s">
        <v>3</v>
      </c>
      <c r="R462">
        <v>351.24108000000001</v>
      </c>
      <c r="S462">
        <v>352.24835999999999</v>
      </c>
      <c r="T462">
        <v>13.619</v>
      </c>
      <c r="U462">
        <v>20866487.2517321</v>
      </c>
      <c r="V462">
        <v>18</v>
      </c>
      <c r="W462">
        <v>3</v>
      </c>
      <c r="X462">
        <v>0</v>
      </c>
      <c r="Y462">
        <v>44.7</v>
      </c>
      <c r="Z462">
        <v>60.5</v>
      </c>
      <c r="AB462" t="s">
        <v>2</v>
      </c>
      <c r="AC462" t="s">
        <v>2</v>
      </c>
      <c r="AD462" t="s">
        <v>1</v>
      </c>
      <c r="AE462" t="s">
        <v>0</v>
      </c>
      <c r="AF462">
        <v>209403.415848715</v>
      </c>
      <c r="AG462">
        <v>211390.48384760399</v>
      </c>
      <c r="AH462">
        <v>254806.85404750801</v>
      </c>
      <c r="AI462">
        <v>156370.28875622799</v>
      </c>
      <c r="AJ462">
        <v>219546.22499194101</v>
      </c>
      <c r="AK462">
        <v>201355.844690139</v>
      </c>
      <c r="AL462">
        <v>207760.24839131601</v>
      </c>
      <c r="AM462">
        <v>172554.30764753901</v>
      </c>
      <c r="AN462">
        <v>7180977.3671736103</v>
      </c>
      <c r="AO462">
        <v>6373832.2945264103</v>
      </c>
      <c r="AP462">
        <v>6323980.8294585198</v>
      </c>
      <c r="AQ462">
        <v>16542539.596090799</v>
      </c>
      <c r="AR462">
        <v>19546267.233377598</v>
      </c>
      <c r="AS462">
        <v>20866487.2517321</v>
      </c>
      <c r="AT462">
        <v>160853.38098652399</v>
      </c>
      <c r="AU462">
        <v>211390.48384760399</v>
      </c>
      <c r="AV462">
        <v>207760.24839131601</v>
      </c>
      <c r="AW462">
        <v>19546267.233377598</v>
      </c>
      <c r="AX462">
        <v>11.393998070705999</v>
      </c>
      <c r="AY462" s="1">
        <v>4.4031173651717399</v>
      </c>
      <c r="AZ462" s="1">
        <v>11.6719061831995</v>
      </c>
      <c r="BA462" s="1">
        <v>0.98299999999999998</v>
      </c>
      <c r="BB462" s="1">
        <v>92.465000000000003</v>
      </c>
      <c r="BC462" s="1">
        <v>94.081000000000003</v>
      </c>
      <c r="BD462">
        <v>-0.02</v>
      </c>
      <c r="BE462">
        <v>6.53</v>
      </c>
      <c r="BF462">
        <v>6.56</v>
      </c>
      <c r="BG462">
        <v>0.68244334545053298</v>
      </c>
      <c r="BH462" s="1">
        <v>7.4958750317932795E-10</v>
      </c>
      <c r="BI462" s="1">
        <v>5.7305871159485398E-10</v>
      </c>
      <c r="BJ462">
        <v>0.83177227040026303</v>
      </c>
      <c r="BK462" s="1">
        <v>2.9226773695392101E-8</v>
      </c>
      <c r="BL462" s="1">
        <v>6.7031496150552297E-8</v>
      </c>
      <c r="BO462">
        <v>1.5</v>
      </c>
      <c r="BU462">
        <v>5.6</v>
      </c>
      <c r="BV462">
        <v>4.9000000000000004</v>
      </c>
      <c r="BW462">
        <v>4.9000000000000004</v>
      </c>
      <c r="BX462">
        <v>4.5</v>
      </c>
      <c r="BY462">
        <v>4.5</v>
      </c>
      <c r="BZ462">
        <v>4.5</v>
      </c>
    </row>
    <row r="463" spans="1:79" x14ac:dyDescent="0.3">
      <c r="A463">
        <v>3559</v>
      </c>
      <c r="B463" t="s">
        <v>9</v>
      </c>
      <c r="C463" t="s">
        <v>8</v>
      </c>
      <c r="F463" t="s">
        <v>340</v>
      </c>
      <c r="L463" t="s">
        <v>457</v>
      </c>
      <c r="M463" t="s">
        <v>4</v>
      </c>
      <c r="N463" t="s">
        <v>34</v>
      </c>
      <c r="O463" t="s">
        <v>3</v>
      </c>
      <c r="P463" t="s">
        <v>34</v>
      </c>
      <c r="Q463" t="s">
        <v>3</v>
      </c>
      <c r="R463">
        <v>418.27192000000002</v>
      </c>
      <c r="S463">
        <v>419.2792</v>
      </c>
      <c r="T463">
        <v>22.135999999999999</v>
      </c>
      <c r="U463">
        <v>10830675.202516099</v>
      </c>
      <c r="V463">
        <v>50</v>
      </c>
      <c r="W463">
        <v>1</v>
      </c>
      <c r="X463">
        <v>0</v>
      </c>
      <c r="Y463">
        <v>30.7</v>
      </c>
      <c r="Z463">
        <v>40.9</v>
      </c>
      <c r="AB463" t="s">
        <v>2</v>
      </c>
      <c r="AC463" t="s">
        <v>2</v>
      </c>
      <c r="AD463" t="s">
        <v>1</v>
      </c>
      <c r="AE463" t="s">
        <v>0</v>
      </c>
      <c r="AF463">
        <v>4799800.0050878599</v>
      </c>
      <c r="AG463">
        <v>4225236.31054065</v>
      </c>
      <c r="AH463">
        <v>5575288.8633261798</v>
      </c>
      <c r="AI463">
        <v>64933.307318800697</v>
      </c>
      <c r="AJ463">
        <v>9889307.6282054503</v>
      </c>
      <c r="AK463">
        <v>9916130.8526745308</v>
      </c>
      <c r="AL463">
        <v>10830675.202516099</v>
      </c>
      <c r="AM463">
        <v>67365.993315910702</v>
      </c>
      <c r="AN463">
        <v>4045609.2336642402</v>
      </c>
      <c r="AO463">
        <v>3617110.8068759502</v>
      </c>
      <c r="AP463">
        <v>3305285.4508519401</v>
      </c>
      <c r="AQ463">
        <v>3595631.1852198499</v>
      </c>
      <c r="AR463">
        <v>3196109.4016195</v>
      </c>
      <c r="AS463">
        <v>459495.40804498299</v>
      </c>
      <c r="AT463">
        <v>69156.973641567602</v>
      </c>
      <c r="AU463">
        <v>4799800.0050878599</v>
      </c>
      <c r="AV463">
        <v>9916130.8526745308</v>
      </c>
      <c r="AW463">
        <v>3196109.4016195</v>
      </c>
      <c r="AX463">
        <v>13.921202861053301</v>
      </c>
      <c r="AY463">
        <v>5.2479580541611401</v>
      </c>
      <c r="AZ463" s="1">
        <v>70.624316014119898</v>
      </c>
      <c r="BA463" s="1">
        <v>2.0659999999999998</v>
      </c>
      <c r="BB463">
        <v>0.66600000000000004</v>
      </c>
      <c r="BC463" s="1">
        <v>0.32200000000000001</v>
      </c>
      <c r="BD463" s="1">
        <v>1.05</v>
      </c>
      <c r="BE463">
        <v>-0.59</v>
      </c>
      <c r="BF463">
        <v>-1.63</v>
      </c>
      <c r="BG463">
        <v>0.416952441677652</v>
      </c>
      <c r="BH463">
        <v>0.22996953771969</v>
      </c>
      <c r="BI463">
        <v>4.15354714775149E-2</v>
      </c>
      <c r="BJ463">
        <v>0.57734708434805004</v>
      </c>
      <c r="BK463">
        <v>0.30118211369942799</v>
      </c>
      <c r="BL463">
        <v>9.2870682812095096E-2</v>
      </c>
      <c r="BM463">
        <v>1</v>
      </c>
      <c r="BN463">
        <v>2.5</v>
      </c>
      <c r="BO463">
        <v>2.2999999999999998</v>
      </c>
      <c r="BQ463">
        <v>3.5</v>
      </c>
      <c r="BR463">
        <v>3.9</v>
      </c>
      <c r="BS463">
        <v>4.0999999999999996</v>
      </c>
      <c r="BU463">
        <v>6</v>
      </c>
      <c r="BV463">
        <v>6.8</v>
      </c>
      <c r="BW463">
        <v>6.8</v>
      </c>
      <c r="BY463">
        <v>0.6</v>
      </c>
      <c r="BZ463">
        <v>1.9</v>
      </c>
    </row>
    <row r="464" spans="1:79" x14ac:dyDescent="0.3">
      <c r="A464">
        <v>3573</v>
      </c>
      <c r="B464" t="s">
        <v>9</v>
      </c>
      <c r="C464" t="s">
        <v>8</v>
      </c>
      <c r="F464" t="s">
        <v>340</v>
      </c>
      <c r="L464" t="s">
        <v>456</v>
      </c>
      <c r="M464" t="s">
        <v>4</v>
      </c>
      <c r="N464" t="s">
        <v>5</v>
      </c>
      <c r="O464" t="s">
        <v>3</v>
      </c>
      <c r="P464" t="s">
        <v>34</v>
      </c>
      <c r="Q464" t="s">
        <v>3</v>
      </c>
      <c r="R464">
        <v>678.50433999999996</v>
      </c>
      <c r="S464">
        <v>340.25945000000002</v>
      </c>
      <c r="T464">
        <v>14.175000000000001</v>
      </c>
      <c r="U464">
        <v>6755313.7098928504</v>
      </c>
      <c r="V464">
        <v>2</v>
      </c>
      <c r="W464">
        <v>4</v>
      </c>
      <c r="X464">
        <v>0</v>
      </c>
      <c r="Y464">
        <v>36.700000000000003</v>
      </c>
      <c r="Z464">
        <v>42</v>
      </c>
      <c r="AB464" t="s">
        <v>2</v>
      </c>
      <c r="AC464" t="s">
        <v>2</v>
      </c>
      <c r="AD464" t="s">
        <v>258</v>
      </c>
      <c r="AE464" t="s">
        <v>257</v>
      </c>
      <c r="AF464">
        <v>6647486.83687439</v>
      </c>
      <c r="AG464">
        <v>6244004.8970274003</v>
      </c>
      <c r="AH464">
        <v>6490048.9009346096</v>
      </c>
      <c r="AI464">
        <v>73271.1931646796</v>
      </c>
      <c r="AJ464">
        <v>5814196.3162924703</v>
      </c>
      <c r="AK464">
        <v>4607740.4046516595</v>
      </c>
      <c r="AL464">
        <v>4889065.8477189401</v>
      </c>
      <c r="AM464">
        <v>78683.952272004099</v>
      </c>
      <c r="AN464">
        <v>6436264.6039744504</v>
      </c>
      <c r="AO464">
        <v>6101668.9441695502</v>
      </c>
      <c r="AP464">
        <v>6490438.9577893196</v>
      </c>
      <c r="AQ464">
        <v>6341713.3796447599</v>
      </c>
      <c r="AR464">
        <v>6567437.7582847299</v>
      </c>
      <c r="AS464">
        <v>6755313.7098928504</v>
      </c>
      <c r="AT464">
        <v>78104.294991407703</v>
      </c>
      <c r="AU464">
        <v>6490048.9009346096</v>
      </c>
      <c r="AV464">
        <v>4889065.8477189401</v>
      </c>
      <c r="AW464">
        <v>6567437.7582847299</v>
      </c>
      <c r="AX464">
        <v>3.1476758168232299</v>
      </c>
      <c r="AY464">
        <v>12.3677465256626</v>
      </c>
      <c r="AZ464">
        <v>3.1593321811179802</v>
      </c>
      <c r="BA464">
        <v>0.753</v>
      </c>
      <c r="BB464">
        <v>1.012</v>
      </c>
      <c r="BC464">
        <v>1.343</v>
      </c>
      <c r="BD464">
        <v>-0.41</v>
      </c>
      <c r="BE464">
        <v>0.02</v>
      </c>
      <c r="BF464">
        <v>0.43</v>
      </c>
      <c r="BG464">
        <v>1.75632707478862E-2</v>
      </c>
      <c r="BH464">
        <v>0.96927760690824305</v>
      </c>
      <c r="BI464">
        <v>1.34995248983671E-2</v>
      </c>
      <c r="BJ464">
        <v>4.1853335530760302E-2</v>
      </c>
      <c r="BK464">
        <v>0.99999997168348098</v>
      </c>
      <c r="BL464">
        <v>3.6299506734846998E-2</v>
      </c>
      <c r="BM464">
        <v>5.4</v>
      </c>
      <c r="BN464">
        <v>5.4</v>
      </c>
      <c r="BO464">
        <v>5.8</v>
      </c>
      <c r="BQ464">
        <v>3.9</v>
      </c>
      <c r="BR464">
        <v>5.5</v>
      </c>
      <c r="BS464">
        <v>3.6</v>
      </c>
      <c r="BU464">
        <v>7.7</v>
      </c>
      <c r="BV464">
        <v>8.4</v>
      </c>
      <c r="BW464">
        <v>7.7</v>
      </c>
      <c r="BX464">
        <v>4.2</v>
      </c>
      <c r="BY464">
        <v>5.4</v>
      </c>
      <c r="BZ464">
        <v>4.5999999999999996</v>
      </c>
    </row>
    <row r="465" spans="1:79" x14ac:dyDescent="0.3">
      <c r="A465">
        <v>3576</v>
      </c>
      <c r="B465" t="s">
        <v>9</v>
      </c>
      <c r="C465" t="s">
        <v>8</v>
      </c>
      <c r="F465" t="s">
        <v>340</v>
      </c>
      <c r="L465" t="s">
        <v>455</v>
      </c>
      <c r="M465" t="s">
        <v>4</v>
      </c>
      <c r="N465" t="s">
        <v>5</v>
      </c>
      <c r="O465" t="s">
        <v>3</v>
      </c>
      <c r="P465" t="s">
        <v>34</v>
      </c>
      <c r="Q465" t="s">
        <v>3</v>
      </c>
      <c r="R465">
        <v>348.19385</v>
      </c>
      <c r="S465">
        <v>349.20112999999998</v>
      </c>
      <c r="T465">
        <v>20.79</v>
      </c>
      <c r="U465">
        <v>25326847.617122501</v>
      </c>
      <c r="V465">
        <v>132</v>
      </c>
      <c r="W465">
        <v>3</v>
      </c>
      <c r="X465">
        <v>0</v>
      </c>
      <c r="Y465">
        <v>51.1</v>
      </c>
      <c r="Z465">
        <v>62.4</v>
      </c>
      <c r="AB465" t="s">
        <v>2</v>
      </c>
      <c r="AC465" t="s">
        <v>2</v>
      </c>
      <c r="AD465" t="s">
        <v>1</v>
      </c>
      <c r="AE465" t="s">
        <v>0</v>
      </c>
      <c r="AF465">
        <v>13812935.2042551</v>
      </c>
      <c r="AG465">
        <v>14359909.361675501</v>
      </c>
      <c r="AH465">
        <v>13548127.028927799</v>
      </c>
      <c r="AI465">
        <v>1768872.56692927</v>
      </c>
      <c r="AJ465">
        <v>11504292.222131001</v>
      </c>
      <c r="AK465">
        <v>11621243.408167301</v>
      </c>
      <c r="AL465">
        <v>15239314.8347064</v>
      </c>
      <c r="AM465">
        <v>180334.754664782</v>
      </c>
      <c r="AN465">
        <v>14671542.2558276</v>
      </c>
      <c r="AO465">
        <v>13161959.816111401</v>
      </c>
      <c r="AP465">
        <v>14149968.392044101</v>
      </c>
      <c r="AQ465">
        <v>10486503.5978387</v>
      </c>
      <c r="AR465">
        <v>25326847.617122501</v>
      </c>
      <c r="AS465">
        <v>12424723.3189495</v>
      </c>
      <c r="AT465">
        <v>377479.88661228702</v>
      </c>
      <c r="AU465">
        <v>13812935.2042551</v>
      </c>
      <c r="AV465">
        <v>11621243.408167301</v>
      </c>
      <c r="AW465">
        <v>12424723.3189495</v>
      </c>
      <c r="AX465">
        <v>2.9768023844938201</v>
      </c>
      <c r="AY465">
        <v>16.604735989915</v>
      </c>
      <c r="AZ465">
        <v>50.169809106230801</v>
      </c>
      <c r="BA465">
        <v>0.84099999999999997</v>
      </c>
      <c r="BB465">
        <v>0.89900000000000002</v>
      </c>
      <c r="BC465">
        <v>1.069</v>
      </c>
      <c r="BD465">
        <v>-0.25</v>
      </c>
      <c r="BE465">
        <v>-0.15</v>
      </c>
      <c r="BF465">
        <v>0.1</v>
      </c>
      <c r="BG465">
        <v>0.91859033947987401</v>
      </c>
      <c r="BH465">
        <v>0.95406860895120205</v>
      </c>
      <c r="BI465">
        <v>0.77854751613552498</v>
      </c>
      <c r="BJ465">
        <v>0.99999987688113601</v>
      </c>
      <c r="BK465">
        <v>0.99362932715497898</v>
      </c>
      <c r="BL465">
        <v>0.94468687938910401</v>
      </c>
      <c r="BS465">
        <v>0.7</v>
      </c>
      <c r="BV465">
        <v>3.2</v>
      </c>
      <c r="BX465">
        <v>2.2999999999999998</v>
      </c>
      <c r="BY465">
        <v>1.7</v>
      </c>
      <c r="BZ465">
        <v>3</v>
      </c>
    </row>
    <row r="466" spans="1:79" x14ac:dyDescent="0.3">
      <c r="A466">
        <v>3639</v>
      </c>
      <c r="B466" t="s">
        <v>9</v>
      </c>
      <c r="C466" t="s">
        <v>8</v>
      </c>
      <c r="F466" t="s">
        <v>340</v>
      </c>
      <c r="L466" t="s">
        <v>454</v>
      </c>
      <c r="M466" t="s">
        <v>4</v>
      </c>
      <c r="N466" t="s">
        <v>5</v>
      </c>
      <c r="O466" t="s">
        <v>3</v>
      </c>
      <c r="P466" t="s">
        <v>34</v>
      </c>
      <c r="Q466" t="s">
        <v>3</v>
      </c>
      <c r="R466">
        <v>384.12164000000001</v>
      </c>
      <c r="S466">
        <v>385.12891999999999</v>
      </c>
      <c r="T466">
        <v>14.343999999999999</v>
      </c>
      <c r="U466">
        <v>7197268.5758151803</v>
      </c>
      <c r="V466">
        <v>7</v>
      </c>
      <c r="W466">
        <v>7</v>
      </c>
      <c r="X466">
        <v>0</v>
      </c>
      <c r="Y466">
        <v>74.3</v>
      </c>
      <c r="Z466">
        <v>46.7</v>
      </c>
      <c r="AB466" t="s">
        <v>2</v>
      </c>
      <c r="AC466" t="s">
        <v>2</v>
      </c>
      <c r="AD466" t="s">
        <v>1</v>
      </c>
      <c r="AE466" t="s">
        <v>0</v>
      </c>
      <c r="AF466">
        <v>7045514.2147923596</v>
      </c>
      <c r="AG466">
        <v>7197268.5758151803</v>
      </c>
      <c r="AH466">
        <v>6825626.3503963901</v>
      </c>
      <c r="AI466">
        <v>72734.855401819601</v>
      </c>
      <c r="AJ466">
        <v>4731274.8037796402</v>
      </c>
      <c r="AK466">
        <v>4136082.6208324502</v>
      </c>
      <c r="AL466">
        <v>4802991.5689765597</v>
      </c>
      <c r="AM466">
        <v>76645.975435739107</v>
      </c>
      <c r="AN466">
        <v>6059465.4432693804</v>
      </c>
      <c r="AO466">
        <v>4753912.35716643</v>
      </c>
      <c r="AP466">
        <v>5617215.4932299396</v>
      </c>
      <c r="AQ466">
        <v>2280847.8284407798</v>
      </c>
      <c r="AR466">
        <v>2943619.5813301299</v>
      </c>
      <c r="AS466">
        <v>3419817.3576498302</v>
      </c>
      <c r="AT466">
        <v>77480.678562530098</v>
      </c>
      <c r="AU466">
        <v>7045514.2147923596</v>
      </c>
      <c r="AV466">
        <v>4731274.8037796402</v>
      </c>
      <c r="AW466">
        <v>2943619.5813301299</v>
      </c>
      <c r="AX466">
        <v>2.66074852067795</v>
      </c>
      <c r="AY466">
        <v>8.0341233674281192</v>
      </c>
      <c r="AZ466">
        <v>19.852167944632502</v>
      </c>
      <c r="BA466">
        <v>0.67200000000000004</v>
      </c>
      <c r="BB466">
        <v>0.41799999999999998</v>
      </c>
      <c r="BC466">
        <v>0.622</v>
      </c>
      <c r="BD466">
        <v>-0.56999999999999995</v>
      </c>
      <c r="BE466">
        <v>-1.26</v>
      </c>
      <c r="BF466">
        <v>-0.68</v>
      </c>
      <c r="BG466">
        <v>1.4241187603277101E-2</v>
      </c>
      <c r="BH466">
        <v>3.2751346460391202E-4</v>
      </c>
      <c r="BI466">
        <v>9.9312980428736299E-3</v>
      </c>
      <c r="BJ466">
        <v>3.5122543402298999E-2</v>
      </c>
      <c r="BK466">
        <v>9.22808068883976E-4</v>
      </c>
      <c r="BL466">
        <v>2.8021181383545601E-2</v>
      </c>
      <c r="BM466">
        <v>5.4</v>
      </c>
      <c r="BN466" s="1">
        <v>5.4</v>
      </c>
      <c r="BO466">
        <v>5.4</v>
      </c>
      <c r="BQ466">
        <v>4</v>
      </c>
      <c r="BR466">
        <v>4</v>
      </c>
      <c r="BS466">
        <v>4.8</v>
      </c>
      <c r="BU466">
        <v>6.6</v>
      </c>
      <c r="BV466">
        <v>7.6</v>
      </c>
      <c r="BW466">
        <v>7</v>
      </c>
      <c r="BX466">
        <v>4.4000000000000004</v>
      </c>
      <c r="BY466">
        <v>5.5</v>
      </c>
      <c r="BZ466">
        <v>4</v>
      </c>
    </row>
    <row r="467" spans="1:79" x14ac:dyDescent="0.3">
      <c r="A467">
        <v>3657</v>
      </c>
      <c r="B467" t="s">
        <v>9</v>
      </c>
      <c r="C467" t="s">
        <v>8</v>
      </c>
      <c r="F467" t="s">
        <v>340</v>
      </c>
      <c r="L467" t="s">
        <v>453</v>
      </c>
      <c r="M467" t="s">
        <v>4</v>
      </c>
      <c r="N467" t="s">
        <v>5</v>
      </c>
      <c r="O467" t="s">
        <v>3</v>
      </c>
      <c r="P467" t="s">
        <v>34</v>
      </c>
      <c r="Q467" t="s">
        <v>34</v>
      </c>
      <c r="R467">
        <v>369.07591000000002</v>
      </c>
      <c r="S467">
        <v>370.08319</v>
      </c>
      <c r="T467">
        <v>11.682</v>
      </c>
      <c r="U467">
        <v>15076254.3275527</v>
      </c>
      <c r="V467">
        <v>43</v>
      </c>
      <c r="W467">
        <v>6</v>
      </c>
      <c r="X467">
        <v>0</v>
      </c>
      <c r="Y467">
        <v>51.9</v>
      </c>
      <c r="Z467">
        <v>41.3</v>
      </c>
      <c r="AB467" t="s">
        <v>28</v>
      </c>
      <c r="AC467" t="s">
        <v>2</v>
      </c>
      <c r="AD467" t="s">
        <v>1</v>
      </c>
      <c r="AE467" t="s">
        <v>0</v>
      </c>
      <c r="AF467">
        <v>14774575.399720799</v>
      </c>
      <c r="AG467">
        <v>14948144.6714097</v>
      </c>
      <c r="AH467">
        <v>15076254.3275527</v>
      </c>
      <c r="AI467">
        <v>127913.439673045</v>
      </c>
      <c r="AJ467">
        <v>13908991.1073424</v>
      </c>
      <c r="AK467">
        <v>11031872.7623516</v>
      </c>
      <c r="AL467">
        <v>10995178.282976501</v>
      </c>
      <c r="AM467">
        <v>128265.203387467</v>
      </c>
      <c r="AN467">
        <v>15037195.135935901</v>
      </c>
      <c r="AO467">
        <v>11915684.031332901</v>
      </c>
      <c r="AP467">
        <v>9879338.7321424</v>
      </c>
      <c r="AQ467">
        <v>7073210.5093058599</v>
      </c>
      <c r="AR467">
        <v>8509639.7646267097</v>
      </c>
      <c r="AS467">
        <v>8185401.83267699</v>
      </c>
      <c r="AT467">
        <v>122288.036192566</v>
      </c>
      <c r="AU467">
        <v>14948144.6714097</v>
      </c>
      <c r="AV467">
        <v>11031872.7623516</v>
      </c>
      <c r="AW467">
        <v>8185401.83267699</v>
      </c>
      <c r="AX467">
        <v>1.0139243864704</v>
      </c>
      <c r="AY467" s="1">
        <v>13.956449408426099</v>
      </c>
      <c r="AZ467" s="1">
        <v>9.5089876934658601</v>
      </c>
      <c r="BA467">
        <v>0.73799999999999999</v>
      </c>
      <c r="BB467" s="1">
        <v>0.54800000000000004</v>
      </c>
      <c r="BC467" s="1">
        <v>0.74199999999999999</v>
      </c>
      <c r="BD467">
        <v>-0.44</v>
      </c>
      <c r="BE467">
        <v>-0.87</v>
      </c>
      <c r="BF467">
        <v>-0.43</v>
      </c>
      <c r="BG467">
        <v>6.2783758283326593E-2</v>
      </c>
      <c r="BH467">
        <v>4.6306503041859698E-4</v>
      </c>
      <c r="BI467">
        <v>4.7356130125820704E-3</v>
      </c>
      <c r="BJ467">
        <v>0.12329898854877699</v>
      </c>
      <c r="BK467">
        <v>1.2325427158873001E-3</v>
      </c>
      <c r="BL467">
        <v>1.5217896133054199E-2</v>
      </c>
      <c r="BM467">
        <v>4.5</v>
      </c>
      <c r="BN467">
        <v>5.6</v>
      </c>
      <c r="BO467">
        <v>4.5</v>
      </c>
      <c r="BQ467">
        <v>4.8</v>
      </c>
      <c r="BR467">
        <v>4.0999999999999996</v>
      </c>
      <c r="BS467">
        <v>5.2</v>
      </c>
      <c r="BU467">
        <v>5.0999999999999996</v>
      </c>
      <c r="BV467">
        <v>4.7</v>
      </c>
      <c r="BW467">
        <v>4.9000000000000004</v>
      </c>
      <c r="BX467">
        <v>3.5</v>
      </c>
      <c r="BY467">
        <v>3.1</v>
      </c>
      <c r="BZ467">
        <v>3.1</v>
      </c>
    </row>
    <row r="468" spans="1:79" x14ac:dyDescent="0.3">
      <c r="A468">
        <v>3662</v>
      </c>
      <c r="B468" t="s">
        <v>9</v>
      </c>
      <c r="F468" t="s">
        <v>340</v>
      </c>
      <c r="L468" t="s">
        <v>452</v>
      </c>
      <c r="M468" t="s">
        <v>4</v>
      </c>
      <c r="N468" t="s">
        <v>5</v>
      </c>
      <c r="O468" t="s">
        <v>3</v>
      </c>
      <c r="P468" t="s">
        <v>34</v>
      </c>
      <c r="Q468" t="s">
        <v>34</v>
      </c>
      <c r="R468">
        <v>311.10939000000002</v>
      </c>
      <c r="S468">
        <v>312.11667</v>
      </c>
      <c r="T468">
        <v>10.661</v>
      </c>
      <c r="U468">
        <v>14788736.0599938</v>
      </c>
      <c r="V468">
        <v>205</v>
      </c>
      <c r="W468">
        <v>7</v>
      </c>
      <c r="X468">
        <v>0</v>
      </c>
      <c r="Y468">
        <v>70.599999999999994</v>
      </c>
      <c r="Z468">
        <v>8.5</v>
      </c>
      <c r="AB468" t="s">
        <v>28</v>
      </c>
      <c r="AC468" t="s">
        <v>2</v>
      </c>
      <c r="AD468" t="s">
        <v>1</v>
      </c>
      <c r="AE468" t="s">
        <v>0</v>
      </c>
      <c r="AF468">
        <v>14116172.6046807</v>
      </c>
      <c r="AG468">
        <v>14788736.0599938</v>
      </c>
      <c r="AH468">
        <v>14333378.4946522</v>
      </c>
      <c r="AI468">
        <v>154144.641619498</v>
      </c>
      <c r="AJ468">
        <v>12706435.7377441</v>
      </c>
      <c r="AK468">
        <v>14041769.641202601</v>
      </c>
      <c r="AL468">
        <v>13757225.6432268</v>
      </c>
      <c r="AM468">
        <v>141473.76865930401</v>
      </c>
      <c r="AN468">
        <v>14719204.5018296</v>
      </c>
      <c r="AO468">
        <v>12722421.309519099</v>
      </c>
      <c r="AP468">
        <v>11277689.0139281</v>
      </c>
      <c r="AQ468">
        <v>8749701.9755157009</v>
      </c>
      <c r="AR468">
        <v>10707385.016992399</v>
      </c>
      <c r="AS468">
        <v>11089016.6402185</v>
      </c>
      <c r="AT468">
        <v>145811.901152865</v>
      </c>
      <c r="AU468">
        <v>14333378.4946522</v>
      </c>
      <c r="AV468">
        <v>13757225.6432268</v>
      </c>
      <c r="AW468">
        <v>10707385.016992399</v>
      </c>
      <c r="AX468">
        <v>2.38148077868617</v>
      </c>
      <c r="AY468" s="1">
        <v>5.2093312813596704</v>
      </c>
      <c r="AZ468" s="1">
        <v>12.3258974571272</v>
      </c>
      <c r="BA468" s="1">
        <v>0.96</v>
      </c>
      <c r="BB468">
        <v>0.747</v>
      </c>
      <c r="BC468" s="1">
        <v>0.77800000000000002</v>
      </c>
      <c r="BD468">
        <v>-0.06</v>
      </c>
      <c r="BE468">
        <v>-0.42</v>
      </c>
      <c r="BF468">
        <v>-0.36</v>
      </c>
      <c r="BG468">
        <v>0.604753513330057</v>
      </c>
      <c r="BH468">
        <v>4.2842879582819498E-3</v>
      </c>
      <c r="BI468">
        <v>1.1663099250024501E-2</v>
      </c>
      <c r="BJ468">
        <v>0.76063314395491599</v>
      </c>
      <c r="BK468">
        <v>8.3963020111088096E-3</v>
      </c>
      <c r="BL468">
        <v>3.2118477629070802E-2</v>
      </c>
      <c r="BM468">
        <v>4.8</v>
      </c>
      <c r="BN468">
        <v>4.0999999999999996</v>
      </c>
      <c r="BO468">
        <v>4.5</v>
      </c>
      <c r="BQ468">
        <v>4.5</v>
      </c>
      <c r="BR468">
        <v>4.5</v>
      </c>
      <c r="BS468">
        <v>4.5</v>
      </c>
      <c r="BU468">
        <v>6.5</v>
      </c>
      <c r="BV468">
        <v>6.5</v>
      </c>
      <c r="BW468">
        <v>6.5</v>
      </c>
      <c r="BX468">
        <v>3.9</v>
      </c>
      <c r="BY468">
        <v>3.9</v>
      </c>
      <c r="BZ468">
        <v>3.3</v>
      </c>
    </row>
    <row r="469" spans="1:79" x14ac:dyDescent="0.3">
      <c r="A469">
        <v>3685</v>
      </c>
      <c r="B469" t="s">
        <v>9</v>
      </c>
      <c r="F469" t="s">
        <v>340</v>
      </c>
      <c r="L469" t="s">
        <v>451</v>
      </c>
      <c r="M469" t="s">
        <v>4</v>
      </c>
      <c r="N469" t="s">
        <v>34</v>
      </c>
      <c r="O469" t="s">
        <v>3</v>
      </c>
      <c r="P469" t="s">
        <v>34</v>
      </c>
      <c r="Q469" t="s">
        <v>34</v>
      </c>
      <c r="R469">
        <v>342.14666</v>
      </c>
      <c r="S469">
        <v>343.15393</v>
      </c>
      <c r="T469">
        <v>24.283999999999999</v>
      </c>
      <c r="U469">
        <v>6185946.3708207598</v>
      </c>
      <c r="V469">
        <v>165</v>
      </c>
      <c r="W469">
        <v>1</v>
      </c>
      <c r="X469">
        <v>0</v>
      </c>
      <c r="Y469">
        <v>91.7</v>
      </c>
      <c r="Z469">
        <v>9.6</v>
      </c>
      <c r="AB469" t="s">
        <v>2</v>
      </c>
      <c r="AC469" t="s">
        <v>28</v>
      </c>
      <c r="AD469" t="s">
        <v>1</v>
      </c>
      <c r="AE469" t="s">
        <v>0</v>
      </c>
      <c r="AF469">
        <v>512751.12357237999</v>
      </c>
      <c r="AG469">
        <v>268391.84474244999</v>
      </c>
      <c r="AH469">
        <v>508602.29153207398</v>
      </c>
      <c r="AI469">
        <v>425765.08961823798</v>
      </c>
      <c r="AJ469">
        <v>442097.46577704803</v>
      </c>
      <c r="AK469">
        <v>515536.26688260102</v>
      </c>
      <c r="AL469">
        <v>402557.31359518901</v>
      </c>
      <c r="AM469">
        <v>98910.796549537903</v>
      </c>
      <c r="AN469">
        <v>6185946.3708207598</v>
      </c>
      <c r="AO469">
        <v>4925255.8610352399</v>
      </c>
      <c r="AP469">
        <v>5800713.3807669403</v>
      </c>
      <c r="AQ469">
        <v>366344.77100141899</v>
      </c>
      <c r="AR469">
        <v>264800.62396321801</v>
      </c>
      <c r="AS469">
        <v>519732.00376110402</v>
      </c>
      <c r="AT469">
        <v>66040.531275223402</v>
      </c>
      <c r="AU469">
        <v>508602.29153207398</v>
      </c>
      <c r="AV469">
        <v>442097.46577704803</v>
      </c>
      <c r="AW469">
        <v>366344.77100141899</v>
      </c>
      <c r="AX469">
        <v>32.540986739169298</v>
      </c>
      <c r="AY469">
        <v>12.644724132876901</v>
      </c>
      <c r="AZ469">
        <v>33.454802693533097</v>
      </c>
      <c r="BA469">
        <v>0.86899999999999999</v>
      </c>
      <c r="BB469">
        <v>0.72</v>
      </c>
      <c r="BC469">
        <v>0.82899999999999996</v>
      </c>
      <c r="BD469">
        <v>-0.2</v>
      </c>
      <c r="BE469">
        <v>-0.47</v>
      </c>
      <c r="BF469">
        <v>-0.27</v>
      </c>
      <c r="BG469">
        <v>0.92811878942539705</v>
      </c>
      <c r="BH469">
        <v>0.89680100940277696</v>
      </c>
      <c r="BI469">
        <v>0.70604339587765297</v>
      </c>
      <c r="BJ469">
        <v>0.99999987688113601</v>
      </c>
      <c r="BK469">
        <v>0.95314209047117604</v>
      </c>
      <c r="BL469">
        <v>0.89021917546138296</v>
      </c>
      <c r="BM469">
        <v>2.5</v>
      </c>
      <c r="BN469">
        <v>5.2</v>
      </c>
      <c r="BO469">
        <v>3.3</v>
      </c>
      <c r="BP469">
        <v>4.8</v>
      </c>
      <c r="BQ469">
        <v>2.2999999999999998</v>
      </c>
      <c r="BR469">
        <v>2.2999999999999998</v>
      </c>
      <c r="BS469">
        <v>3.8</v>
      </c>
      <c r="BT469">
        <v>2.2999999999999998</v>
      </c>
      <c r="BU469">
        <v>6.6</v>
      </c>
      <c r="BV469">
        <v>6.8</v>
      </c>
      <c r="BW469">
        <v>7.8</v>
      </c>
      <c r="BX469">
        <v>1.9</v>
      </c>
      <c r="BY469">
        <v>4.9000000000000004</v>
      </c>
      <c r="BZ469">
        <v>1.5</v>
      </c>
      <c r="CA469">
        <v>4.2</v>
      </c>
    </row>
    <row r="470" spans="1:79" x14ac:dyDescent="0.3">
      <c r="A470">
        <v>3714</v>
      </c>
      <c r="B470" t="s">
        <v>9</v>
      </c>
      <c r="C470" t="s">
        <v>8</v>
      </c>
      <c r="F470" t="s">
        <v>340</v>
      </c>
      <c r="L470" t="s">
        <v>450</v>
      </c>
      <c r="M470" t="s">
        <v>4</v>
      </c>
      <c r="N470" t="s">
        <v>5</v>
      </c>
      <c r="O470" t="s">
        <v>3</v>
      </c>
      <c r="P470" t="s">
        <v>34</v>
      </c>
      <c r="Q470" t="s">
        <v>3</v>
      </c>
      <c r="R470">
        <v>502.22930000000002</v>
      </c>
      <c r="S470">
        <v>503.23658</v>
      </c>
      <c r="T470">
        <v>14.593999999999999</v>
      </c>
      <c r="U470">
        <v>6783412.1578699704</v>
      </c>
      <c r="V470">
        <v>31</v>
      </c>
      <c r="W470">
        <v>2</v>
      </c>
      <c r="X470">
        <v>0</v>
      </c>
      <c r="Y470">
        <v>80.099999999999994</v>
      </c>
      <c r="Z470">
        <v>61.9</v>
      </c>
      <c r="AB470" t="s">
        <v>2</v>
      </c>
      <c r="AC470" t="s">
        <v>2</v>
      </c>
      <c r="AD470" t="s">
        <v>1</v>
      </c>
      <c r="AE470" t="s">
        <v>0</v>
      </c>
      <c r="AF470">
        <v>3215397.3943311102</v>
      </c>
      <c r="AG470">
        <v>3697068.8445287901</v>
      </c>
      <c r="AH470">
        <v>3677189.6092288201</v>
      </c>
      <c r="AI470">
        <v>66607.541270065907</v>
      </c>
      <c r="AJ470">
        <v>6783412.1578699704</v>
      </c>
      <c r="AK470">
        <v>4271195.39431231</v>
      </c>
      <c r="AL470">
        <v>3724951.34272988</v>
      </c>
      <c r="AM470">
        <v>70222.896636693593</v>
      </c>
      <c r="AN470">
        <v>2862791.6842632499</v>
      </c>
      <c r="AO470">
        <v>2834611.9788387199</v>
      </c>
      <c r="AP470">
        <v>2520132.3857778399</v>
      </c>
      <c r="AQ470">
        <v>99965.470651076495</v>
      </c>
      <c r="AR470">
        <v>128157.366887374</v>
      </c>
      <c r="AS470">
        <v>196240.17913778601</v>
      </c>
      <c r="AT470">
        <v>68180.982429448195</v>
      </c>
      <c r="AU470">
        <v>3677189.6092288201</v>
      </c>
      <c r="AV470">
        <v>4271195.39431231</v>
      </c>
      <c r="AW470">
        <v>128157.366887374</v>
      </c>
      <c r="AX470">
        <v>7.7208122143768199</v>
      </c>
      <c r="AY470">
        <v>33.109473252774102</v>
      </c>
      <c r="AZ470">
        <v>34.990496342391097</v>
      </c>
      <c r="BA470">
        <v>1.1619999999999999</v>
      </c>
      <c r="BB470">
        <v>3.5000000000000003E-2</v>
      </c>
      <c r="BC470">
        <v>0.03</v>
      </c>
      <c r="BD470">
        <v>0.22</v>
      </c>
      <c r="BE470">
        <v>-4.84</v>
      </c>
      <c r="BF470">
        <v>-5.0599999999999996</v>
      </c>
      <c r="BG470">
        <v>0.41758004597554399</v>
      </c>
      <c r="BH470" s="1">
        <v>1.51905428060761E-5</v>
      </c>
      <c r="BI470" s="1">
        <v>8.7902360321745493E-6</v>
      </c>
      <c r="BJ470">
        <v>0.57794885335492696</v>
      </c>
      <c r="BK470" s="1">
        <v>7.2736938301842897E-5</v>
      </c>
      <c r="BL470">
        <v>1.1281262167938101E-4</v>
      </c>
      <c r="BM470" s="1">
        <v>5.2</v>
      </c>
      <c r="BN470" s="1">
        <v>5.5</v>
      </c>
      <c r="BO470">
        <v>5.2</v>
      </c>
      <c r="BP470" s="1"/>
      <c r="BQ470" s="1">
        <v>5.4</v>
      </c>
      <c r="BR470">
        <v>4.4000000000000004</v>
      </c>
      <c r="BS470">
        <v>4.8</v>
      </c>
      <c r="BU470">
        <v>7.7</v>
      </c>
      <c r="BV470">
        <v>6.2</v>
      </c>
      <c r="BW470">
        <v>7.3</v>
      </c>
      <c r="BZ470">
        <v>3</v>
      </c>
    </row>
    <row r="471" spans="1:79" x14ac:dyDescent="0.3">
      <c r="A471">
        <v>3719</v>
      </c>
      <c r="B471" t="s">
        <v>9</v>
      </c>
      <c r="C471" t="s">
        <v>8</v>
      </c>
      <c r="F471" t="s">
        <v>340</v>
      </c>
      <c r="L471" t="s">
        <v>449</v>
      </c>
      <c r="M471" t="s">
        <v>4</v>
      </c>
      <c r="N471" t="s">
        <v>34</v>
      </c>
      <c r="O471" t="s">
        <v>3</v>
      </c>
      <c r="P471" t="s">
        <v>34</v>
      </c>
      <c r="Q471" t="s">
        <v>34</v>
      </c>
      <c r="R471">
        <v>374.20915000000002</v>
      </c>
      <c r="S471">
        <v>375.21643</v>
      </c>
      <c r="T471">
        <v>21.602</v>
      </c>
      <c r="U471">
        <v>14756199.6639737</v>
      </c>
      <c r="V471">
        <v>111</v>
      </c>
      <c r="W471">
        <v>2</v>
      </c>
      <c r="X471">
        <v>0</v>
      </c>
      <c r="Y471">
        <v>41.9</v>
      </c>
      <c r="Z471">
        <v>59.7</v>
      </c>
      <c r="AB471" t="s">
        <v>28</v>
      </c>
      <c r="AC471" t="s">
        <v>2</v>
      </c>
      <c r="AD471" t="s">
        <v>1</v>
      </c>
      <c r="AE471" t="s">
        <v>0</v>
      </c>
      <c r="AF471">
        <v>14092769.885832701</v>
      </c>
      <c r="AG471">
        <v>14756199.6639737</v>
      </c>
      <c r="AH471">
        <v>12334276.039698699</v>
      </c>
      <c r="AI471">
        <v>69734.017478049893</v>
      </c>
      <c r="AJ471">
        <v>982539.33894072694</v>
      </c>
      <c r="AK471">
        <v>9530063.8765459899</v>
      </c>
      <c r="AL471">
        <v>676558.81899369101</v>
      </c>
      <c r="AM471">
        <v>134762.61454772501</v>
      </c>
      <c r="AN471">
        <v>7176396.44669344</v>
      </c>
      <c r="AO471">
        <v>9834843.1741953306</v>
      </c>
      <c r="AP471">
        <v>9653707.8182357401</v>
      </c>
      <c r="AQ471">
        <v>1176418.72213628</v>
      </c>
      <c r="AR471">
        <v>1059088.1307964299</v>
      </c>
      <c r="AS471">
        <v>1324192.82953635</v>
      </c>
      <c r="AT471">
        <v>92015.227873358395</v>
      </c>
      <c r="AU471">
        <v>14092769.885832701</v>
      </c>
      <c r="AV471">
        <v>982539.33894072694</v>
      </c>
      <c r="AW471">
        <v>1176418.72213628</v>
      </c>
      <c r="AX471">
        <v>9.1168819612352294</v>
      </c>
      <c r="AY471" s="1">
        <v>134.74397214088799</v>
      </c>
      <c r="AZ471" s="1">
        <v>11.195609934546701</v>
      </c>
      <c r="BA471">
        <v>7.0000000000000007E-2</v>
      </c>
      <c r="BB471" s="1">
        <v>8.3000000000000004E-2</v>
      </c>
      <c r="BC471" s="1">
        <v>1.1970000000000001</v>
      </c>
      <c r="BD471">
        <v>-3.84</v>
      </c>
      <c r="BE471">
        <v>-3.58</v>
      </c>
      <c r="BF471">
        <v>0.26</v>
      </c>
      <c r="BG471">
        <v>5.78822452941068E-2</v>
      </c>
      <c r="BH471">
        <v>2.6074041937092399E-2</v>
      </c>
      <c r="BI471">
        <v>0.79333284850901697</v>
      </c>
      <c r="BJ471">
        <v>0.11497812335471801</v>
      </c>
      <c r="BK471">
        <v>4.23431684611092E-2</v>
      </c>
      <c r="BL471" s="1">
        <v>0.95498520487971705</v>
      </c>
      <c r="BM471" s="1">
        <v>3.7</v>
      </c>
      <c r="BN471">
        <v>2.6</v>
      </c>
      <c r="BO471" s="1">
        <v>3.3</v>
      </c>
      <c r="BP471" s="1"/>
      <c r="BQ471">
        <v>4.5</v>
      </c>
      <c r="BS471">
        <v>4.5</v>
      </c>
      <c r="BU471">
        <v>2</v>
      </c>
      <c r="BV471">
        <v>2</v>
      </c>
      <c r="BW471">
        <v>2.2999999999999998</v>
      </c>
      <c r="BX471">
        <v>1.7</v>
      </c>
      <c r="BY471">
        <v>1.1000000000000001</v>
      </c>
      <c r="BZ471">
        <v>1.4</v>
      </c>
    </row>
    <row r="472" spans="1:79" x14ac:dyDescent="0.3">
      <c r="A472">
        <v>3736</v>
      </c>
      <c r="B472" t="s">
        <v>9</v>
      </c>
      <c r="C472" t="s">
        <v>8</v>
      </c>
      <c r="F472" t="s">
        <v>340</v>
      </c>
      <c r="L472" t="s">
        <v>448</v>
      </c>
      <c r="M472" t="s">
        <v>4</v>
      </c>
      <c r="N472" t="s">
        <v>5</v>
      </c>
      <c r="O472" t="s">
        <v>3</v>
      </c>
      <c r="P472" t="s">
        <v>3</v>
      </c>
      <c r="Q472" t="s">
        <v>3</v>
      </c>
      <c r="R472">
        <v>638.46058000000005</v>
      </c>
      <c r="S472">
        <v>656.49438999999995</v>
      </c>
      <c r="T472">
        <v>24.620999999999999</v>
      </c>
      <c r="U472">
        <v>10761238.532790501</v>
      </c>
      <c r="V472">
        <v>0</v>
      </c>
      <c r="W472">
        <v>1</v>
      </c>
      <c r="X472">
        <v>0</v>
      </c>
      <c r="Y472">
        <v>44.9</v>
      </c>
      <c r="Z472">
        <v>40.1</v>
      </c>
      <c r="AB472" t="s">
        <v>2</v>
      </c>
      <c r="AC472" t="s">
        <v>2</v>
      </c>
      <c r="AD472" t="s">
        <v>1</v>
      </c>
      <c r="AE472" t="s">
        <v>185</v>
      </c>
      <c r="AF472">
        <v>8670071.9872226007</v>
      </c>
      <c r="AG472">
        <v>5527655.7120722402</v>
      </c>
      <c r="AH472">
        <v>6453515.67149089</v>
      </c>
      <c r="AI472">
        <v>51756.713769642804</v>
      </c>
      <c r="AJ472">
        <v>10761238.532790501</v>
      </c>
      <c r="AK472">
        <v>8906518.8473394904</v>
      </c>
      <c r="AL472">
        <v>7822161.4044846296</v>
      </c>
      <c r="AM472">
        <v>73264.761298490805</v>
      </c>
      <c r="AN472">
        <v>7971643.4098745398</v>
      </c>
      <c r="AO472">
        <v>6320361.5030731903</v>
      </c>
      <c r="AP472">
        <v>6780120.2262728997</v>
      </c>
      <c r="AQ472">
        <v>3782270.8941326099</v>
      </c>
      <c r="AR472">
        <v>6998825.2434633197</v>
      </c>
      <c r="AS472">
        <v>5146702.9240177805</v>
      </c>
      <c r="AT472">
        <v>50503.580059222302</v>
      </c>
      <c r="AU472">
        <v>6453515.67149089</v>
      </c>
      <c r="AV472">
        <v>8906518.8473394904</v>
      </c>
      <c r="AW472">
        <v>5146702.9240177805</v>
      </c>
      <c r="AX472">
        <v>23.4578851018973</v>
      </c>
      <c r="AY472">
        <v>16.219800228625299</v>
      </c>
      <c r="AZ472" s="1">
        <v>30.407729204861301</v>
      </c>
      <c r="BA472" s="1">
        <v>1.38</v>
      </c>
      <c r="BB472">
        <v>0.79800000000000004</v>
      </c>
      <c r="BC472" s="1">
        <v>0.57799999999999996</v>
      </c>
      <c r="BD472" s="1">
        <v>0.46</v>
      </c>
      <c r="BE472">
        <v>-0.33</v>
      </c>
      <c r="BF472">
        <v>-0.79</v>
      </c>
      <c r="BG472">
        <v>0.35274967912823202</v>
      </c>
      <c r="BH472">
        <v>0.40089159204864999</v>
      </c>
      <c r="BI472">
        <v>6.1484482157532203E-2</v>
      </c>
      <c r="BJ472">
        <v>0.50389294708687404</v>
      </c>
      <c r="BK472">
        <v>0.49183403591464497</v>
      </c>
      <c r="BL472">
        <v>0.129751273171617</v>
      </c>
      <c r="BM472">
        <v>3.1</v>
      </c>
      <c r="BN472">
        <v>1.6</v>
      </c>
      <c r="BO472">
        <v>1.2</v>
      </c>
      <c r="BQ472">
        <v>2</v>
      </c>
      <c r="BR472">
        <v>3.9</v>
      </c>
      <c r="BS472">
        <v>3.1</v>
      </c>
      <c r="BU472">
        <v>6.6</v>
      </c>
      <c r="BV472">
        <v>4.7</v>
      </c>
      <c r="BW472">
        <v>5.0999999999999996</v>
      </c>
      <c r="BX472">
        <v>3.3</v>
      </c>
      <c r="BY472">
        <v>3.1</v>
      </c>
      <c r="BZ472">
        <v>2.2999999999999998</v>
      </c>
    </row>
    <row r="473" spans="1:79" x14ac:dyDescent="0.3">
      <c r="A473">
        <v>3744</v>
      </c>
      <c r="B473" t="s">
        <v>9</v>
      </c>
      <c r="F473" t="s">
        <v>340</v>
      </c>
      <c r="L473" t="s">
        <v>447</v>
      </c>
      <c r="M473" t="s">
        <v>4</v>
      </c>
      <c r="N473" t="s">
        <v>5</v>
      </c>
      <c r="O473" t="s">
        <v>3</v>
      </c>
      <c r="P473" t="s">
        <v>34</v>
      </c>
      <c r="Q473" t="s">
        <v>3</v>
      </c>
      <c r="R473">
        <v>448.18972000000002</v>
      </c>
      <c r="S473">
        <v>225.10214999999999</v>
      </c>
      <c r="T473">
        <v>13.186999999999999</v>
      </c>
      <c r="U473">
        <v>13899266.886052599</v>
      </c>
      <c r="V473">
        <v>95</v>
      </c>
      <c r="W473">
        <v>3</v>
      </c>
      <c r="X473">
        <v>0</v>
      </c>
      <c r="Y473">
        <v>78.400000000000006</v>
      </c>
      <c r="Z473">
        <v>8.9</v>
      </c>
      <c r="AB473" t="s">
        <v>2</v>
      </c>
      <c r="AC473" t="s">
        <v>2</v>
      </c>
      <c r="AD473" t="s">
        <v>1</v>
      </c>
      <c r="AE473" t="s">
        <v>257</v>
      </c>
      <c r="AF473">
        <v>13899266.886052599</v>
      </c>
      <c r="AG473">
        <v>13047604.3187142</v>
      </c>
      <c r="AH473">
        <v>13481295.7017179</v>
      </c>
      <c r="AI473">
        <v>121783.168768143</v>
      </c>
      <c r="AJ473">
        <v>8872506.5625575706</v>
      </c>
      <c r="AK473">
        <v>9712724.7905514408</v>
      </c>
      <c r="AL473">
        <v>9485671.3878672495</v>
      </c>
      <c r="AM473">
        <v>122712.920487807</v>
      </c>
      <c r="AN473">
        <v>10894390.2726155</v>
      </c>
      <c r="AO473">
        <v>9279546.4670802709</v>
      </c>
      <c r="AP473">
        <v>8166135.4674431998</v>
      </c>
      <c r="AQ473">
        <v>4984131.8867932102</v>
      </c>
      <c r="AR473">
        <v>5937857.8566241497</v>
      </c>
      <c r="AS473">
        <v>5564478.3387316</v>
      </c>
      <c r="AT473">
        <v>127979.14533592301</v>
      </c>
      <c r="AU473">
        <v>13481295.7017179</v>
      </c>
      <c r="AV473">
        <v>9485671.3878672495</v>
      </c>
      <c r="AW473">
        <v>5564478.3387316</v>
      </c>
      <c r="AX473">
        <v>3.1600898297811</v>
      </c>
      <c r="AY473">
        <v>4.6451344860247001</v>
      </c>
      <c r="AZ473" s="1">
        <v>8.7451941621227505</v>
      </c>
      <c r="BA473">
        <v>0.70399999999999996</v>
      </c>
      <c r="BB473">
        <v>0.41299999999999998</v>
      </c>
      <c r="BC473" s="1">
        <v>0.58699999999999997</v>
      </c>
      <c r="BD473">
        <v>-0.51</v>
      </c>
      <c r="BE473">
        <v>-1.28</v>
      </c>
      <c r="BF473">
        <v>-0.77</v>
      </c>
      <c r="BG473">
        <v>7.7926265065508804E-4</v>
      </c>
      <c r="BH473" s="1">
        <v>4.0573539250576803E-6</v>
      </c>
      <c r="BI473" s="1">
        <v>9.2761062096879994E-5</v>
      </c>
      <c r="BJ473">
        <v>3.0883845999825099E-3</v>
      </c>
      <c r="BK473" s="1">
        <v>2.5753189099513401E-5</v>
      </c>
      <c r="BL473">
        <v>6.4660622263692602E-4</v>
      </c>
      <c r="BM473" s="1">
        <v>3.3</v>
      </c>
      <c r="BN473" s="1">
        <v>3.3</v>
      </c>
      <c r="BO473">
        <v>2.6</v>
      </c>
      <c r="BP473" s="1"/>
      <c r="BQ473" s="1">
        <v>3.9</v>
      </c>
      <c r="BR473">
        <v>3.9</v>
      </c>
      <c r="BS473">
        <v>3.5</v>
      </c>
      <c r="BU473">
        <v>6.5</v>
      </c>
      <c r="BV473">
        <v>5.9</v>
      </c>
      <c r="BW473">
        <v>4.4000000000000004</v>
      </c>
      <c r="BX473">
        <v>3.3</v>
      </c>
      <c r="BY473">
        <v>3.1</v>
      </c>
      <c r="BZ473">
        <v>2.2999999999999998</v>
      </c>
    </row>
    <row r="474" spans="1:79" x14ac:dyDescent="0.3">
      <c r="A474">
        <v>3766</v>
      </c>
      <c r="B474" t="s">
        <v>9</v>
      </c>
      <c r="C474" t="s">
        <v>8</v>
      </c>
      <c r="F474" t="s">
        <v>340</v>
      </c>
      <c r="L474" t="s">
        <v>446</v>
      </c>
      <c r="M474" t="s">
        <v>4</v>
      </c>
      <c r="N474" t="s">
        <v>5</v>
      </c>
      <c r="O474" t="s">
        <v>3</v>
      </c>
      <c r="P474" t="s">
        <v>34</v>
      </c>
      <c r="Q474" t="s">
        <v>34</v>
      </c>
      <c r="R474">
        <v>460.24633999999998</v>
      </c>
      <c r="S474">
        <v>461.25362000000001</v>
      </c>
      <c r="T474">
        <v>17.381</v>
      </c>
      <c r="U474">
        <v>9204006.2556414809</v>
      </c>
      <c r="V474">
        <v>152</v>
      </c>
      <c r="W474">
        <v>1</v>
      </c>
      <c r="X474">
        <v>0</v>
      </c>
      <c r="Y474">
        <v>40.5</v>
      </c>
      <c r="Z474">
        <v>59.3</v>
      </c>
      <c r="AB474" t="s">
        <v>28</v>
      </c>
      <c r="AC474" t="s">
        <v>2</v>
      </c>
      <c r="AD474" t="s">
        <v>1</v>
      </c>
      <c r="AE474" t="s">
        <v>0</v>
      </c>
      <c r="AF474">
        <v>8463893.9820674099</v>
      </c>
      <c r="AG474">
        <v>8412312.8610438593</v>
      </c>
      <c r="AH474">
        <v>9204006.2556414809</v>
      </c>
      <c r="AI474">
        <v>79489.068433576205</v>
      </c>
      <c r="AJ474">
        <v>311185.51059210103</v>
      </c>
      <c r="AK474">
        <v>147267.84444349099</v>
      </c>
      <c r="AL474">
        <v>1345552.67280354</v>
      </c>
      <c r="AM474">
        <v>93848.312748098295</v>
      </c>
      <c r="AN474">
        <v>3526885.8023264101</v>
      </c>
      <c r="AO474">
        <v>4409781.3611669196</v>
      </c>
      <c r="AP474">
        <v>5011775.5731398398</v>
      </c>
      <c r="AQ474">
        <v>187091.08297982599</v>
      </c>
      <c r="AR474">
        <v>239065.948849362</v>
      </c>
      <c r="AS474">
        <v>158048.86155375399</v>
      </c>
      <c r="AT474">
        <v>86926.4023031775</v>
      </c>
      <c r="AU474">
        <v>8463893.9820674099</v>
      </c>
      <c r="AV474">
        <v>311185.51059210103</v>
      </c>
      <c r="AW474">
        <v>187091.08297982599</v>
      </c>
      <c r="AX474">
        <v>5.09519234720669</v>
      </c>
      <c r="AY474">
        <v>108.043098441232</v>
      </c>
      <c r="AZ474">
        <v>21.077802215372401</v>
      </c>
      <c r="BA474">
        <v>3.6999999999999998E-2</v>
      </c>
      <c r="BB474">
        <v>2.1999999999999999E-2</v>
      </c>
      <c r="BC474">
        <v>0.60099999999999998</v>
      </c>
      <c r="BD474">
        <v>-4.7699999999999996</v>
      </c>
      <c r="BE474">
        <v>-5.5</v>
      </c>
      <c r="BF474">
        <v>-0.73</v>
      </c>
      <c r="BG474">
        <v>2.9825358175771298E-3</v>
      </c>
      <c r="BH474">
        <v>9.8652579918545591E-4</v>
      </c>
      <c r="BI474">
        <v>0.427629659834453</v>
      </c>
      <c r="BJ474">
        <v>9.4802031344415807E-3</v>
      </c>
      <c r="BK474">
        <v>2.3591335408091499E-3</v>
      </c>
      <c r="BL474">
        <v>0.61582516504427298</v>
      </c>
      <c r="BM474">
        <v>4.2</v>
      </c>
      <c r="BN474">
        <v>3.5</v>
      </c>
      <c r="BO474">
        <v>4.5999999999999996</v>
      </c>
      <c r="BQ474">
        <v>1.5</v>
      </c>
      <c r="BU474">
        <v>5.5</v>
      </c>
      <c r="BV474">
        <v>3.3</v>
      </c>
      <c r="BW474">
        <v>5.2</v>
      </c>
      <c r="BX474">
        <v>5.0999999999999996</v>
      </c>
      <c r="BY474">
        <v>2.4</v>
      </c>
      <c r="BZ474">
        <v>2</v>
      </c>
    </row>
    <row r="475" spans="1:79" x14ac:dyDescent="0.3">
      <c r="A475">
        <v>3791</v>
      </c>
      <c r="B475" t="s">
        <v>9</v>
      </c>
      <c r="C475" t="s">
        <v>8</v>
      </c>
      <c r="F475" t="s">
        <v>340</v>
      </c>
      <c r="L475" t="s">
        <v>445</v>
      </c>
      <c r="M475" t="s">
        <v>4</v>
      </c>
      <c r="N475" t="s">
        <v>5</v>
      </c>
      <c r="O475" t="s">
        <v>3</v>
      </c>
      <c r="P475" t="s">
        <v>34</v>
      </c>
      <c r="Q475" t="s">
        <v>3</v>
      </c>
      <c r="R475">
        <v>786.43430999999998</v>
      </c>
      <c r="S475">
        <v>787.44158000000004</v>
      </c>
      <c r="T475">
        <v>23.602</v>
      </c>
      <c r="U475">
        <v>13850899.7561408</v>
      </c>
      <c r="V475">
        <v>4</v>
      </c>
      <c r="W475">
        <v>1</v>
      </c>
      <c r="X475">
        <v>0</v>
      </c>
      <c r="Y475">
        <v>44.3</v>
      </c>
      <c r="Z475">
        <v>40</v>
      </c>
      <c r="AB475" t="s">
        <v>2</v>
      </c>
      <c r="AC475" t="s">
        <v>2</v>
      </c>
      <c r="AD475" t="s">
        <v>1</v>
      </c>
      <c r="AE475" t="s">
        <v>0</v>
      </c>
      <c r="AF475">
        <v>13850899.7561408</v>
      </c>
      <c r="AG475">
        <v>10115551.1870143</v>
      </c>
      <c r="AH475">
        <v>2488057.6194130098</v>
      </c>
      <c r="AI475">
        <v>26019.720022722799</v>
      </c>
      <c r="AJ475">
        <v>620098.23752842098</v>
      </c>
      <c r="AK475">
        <v>2094470.1113734699</v>
      </c>
      <c r="AL475">
        <v>1799899.64171824</v>
      </c>
      <c r="AM475">
        <v>88875.180647524903</v>
      </c>
      <c r="AN475">
        <v>1792776.92267792</v>
      </c>
      <c r="AO475">
        <v>5494583.16671988</v>
      </c>
      <c r="AP475">
        <v>559270.97057567805</v>
      </c>
      <c r="AQ475">
        <v>351871.57268029603</v>
      </c>
      <c r="AR475">
        <v>247910.32659176301</v>
      </c>
      <c r="AS475">
        <v>716017.47887137299</v>
      </c>
      <c r="AT475">
        <v>25480.378355593799</v>
      </c>
      <c r="AU475">
        <v>10115551.1870143</v>
      </c>
      <c r="AV475">
        <v>1799899.64171824</v>
      </c>
      <c r="AW475">
        <v>351871.57268029603</v>
      </c>
      <c r="AX475">
        <v>65.676379264079003</v>
      </c>
      <c r="AY475">
        <v>51.848083686641701</v>
      </c>
      <c r="AZ475">
        <v>56.044192517344598</v>
      </c>
      <c r="BA475">
        <v>0.17799999999999999</v>
      </c>
      <c r="BB475">
        <v>3.5000000000000003E-2</v>
      </c>
      <c r="BC475">
        <v>0.19500000000000001</v>
      </c>
      <c r="BD475">
        <v>-2.4900000000000002</v>
      </c>
      <c r="BE475">
        <v>-4.8499999999999996</v>
      </c>
      <c r="BF475">
        <v>-2.35</v>
      </c>
      <c r="BG475">
        <v>6.7533048959189407E-2</v>
      </c>
      <c r="BH475">
        <v>6.6689898190143097E-3</v>
      </c>
      <c r="BI475">
        <v>0.182107164528617</v>
      </c>
      <c r="BJ475">
        <v>0.13084727990483699</v>
      </c>
      <c r="BK475">
        <v>1.2438653448311901E-2</v>
      </c>
      <c r="BL475">
        <v>0.31064447149173202</v>
      </c>
      <c r="BM475">
        <v>2.6</v>
      </c>
      <c r="BN475">
        <v>2</v>
      </c>
      <c r="BO475">
        <v>2.9</v>
      </c>
      <c r="BQ475">
        <v>4.5</v>
      </c>
      <c r="BR475">
        <v>1.4</v>
      </c>
      <c r="BS475">
        <v>2.1</v>
      </c>
      <c r="BU475">
        <v>4.8</v>
      </c>
      <c r="BV475">
        <v>0.8</v>
      </c>
      <c r="BW475">
        <v>1.5</v>
      </c>
      <c r="BX475">
        <v>4.2</v>
      </c>
      <c r="BY475">
        <v>1.9</v>
      </c>
      <c r="BZ475">
        <v>1.5</v>
      </c>
    </row>
    <row r="476" spans="1:79" x14ac:dyDescent="0.3">
      <c r="A476">
        <v>3815</v>
      </c>
      <c r="B476" t="s">
        <v>9</v>
      </c>
      <c r="C476" t="s">
        <v>8</v>
      </c>
      <c r="F476" t="s">
        <v>340</v>
      </c>
      <c r="L476" t="s">
        <v>444</v>
      </c>
      <c r="M476" t="s">
        <v>4</v>
      </c>
      <c r="N476" t="s">
        <v>34</v>
      </c>
      <c r="O476" t="s">
        <v>3</v>
      </c>
      <c r="P476" t="s">
        <v>3</v>
      </c>
      <c r="Q476" t="s">
        <v>3</v>
      </c>
      <c r="R476">
        <v>594.39754000000005</v>
      </c>
      <c r="S476">
        <v>612.43115</v>
      </c>
      <c r="T476">
        <v>24.457000000000001</v>
      </c>
      <c r="U476">
        <v>12050689.4112316</v>
      </c>
      <c r="V476">
        <v>0</v>
      </c>
      <c r="W476">
        <v>1</v>
      </c>
      <c r="X476">
        <v>0</v>
      </c>
      <c r="Y476">
        <v>46.6</v>
      </c>
      <c r="Z476">
        <v>43.8</v>
      </c>
      <c r="AB476" t="s">
        <v>2</v>
      </c>
      <c r="AC476" t="s">
        <v>2</v>
      </c>
      <c r="AD476" t="s">
        <v>1</v>
      </c>
      <c r="AE476" t="s">
        <v>185</v>
      </c>
      <c r="AF476">
        <v>12050689.4112316</v>
      </c>
      <c r="AG476">
        <v>11839990.7943762</v>
      </c>
      <c r="AH476">
        <v>10585334.705299299</v>
      </c>
      <c r="AI476">
        <v>64045.861358969902</v>
      </c>
      <c r="AJ476">
        <v>5976995.8731215103</v>
      </c>
      <c r="AK476">
        <v>5157795.1573155699</v>
      </c>
      <c r="AL476">
        <v>3062261.09581174</v>
      </c>
      <c r="AM476">
        <v>75682.329172783502</v>
      </c>
      <c r="AN476">
        <v>8079677.5431138799</v>
      </c>
      <c r="AO476">
        <v>6620405.0821011504</v>
      </c>
      <c r="AP476">
        <v>9454611.4162588492</v>
      </c>
      <c r="AQ476">
        <v>1666180.63566481</v>
      </c>
      <c r="AR476">
        <v>2344484.2971788798</v>
      </c>
      <c r="AS476">
        <v>2515013.1281828298</v>
      </c>
      <c r="AT476">
        <v>56080.613273047697</v>
      </c>
      <c r="AU476">
        <v>11839990.7943762</v>
      </c>
      <c r="AV476">
        <v>5157795.1573155699</v>
      </c>
      <c r="AW476">
        <v>2344484.2971788798</v>
      </c>
      <c r="AX476">
        <v>6.8937949465877404</v>
      </c>
      <c r="AY476">
        <v>31.764774319047799</v>
      </c>
      <c r="AZ476" s="1">
        <v>20.6422715199005</v>
      </c>
      <c r="BA476" s="1">
        <v>0.436</v>
      </c>
      <c r="BB476">
        <v>0.19800000000000001</v>
      </c>
      <c r="BC476">
        <v>0.45500000000000002</v>
      </c>
      <c r="BD476" s="1">
        <v>-1.2</v>
      </c>
      <c r="BE476">
        <v>-2.34</v>
      </c>
      <c r="BF476">
        <v>-1.1399999999999999</v>
      </c>
      <c r="BG476">
        <v>8.2590598231114792E-3</v>
      </c>
      <c r="BH476">
        <v>3.6465673717034401E-4</v>
      </c>
      <c r="BI476">
        <v>2.0879012031103102E-2</v>
      </c>
      <c r="BJ476">
        <v>2.24010751435515E-2</v>
      </c>
      <c r="BK476">
        <v>1.0094014076912699E-3</v>
      </c>
      <c r="BL476">
        <v>5.18366738965046E-2</v>
      </c>
      <c r="BM476" s="1">
        <v>1.4</v>
      </c>
      <c r="BN476" s="1">
        <v>3.7</v>
      </c>
      <c r="BO476">
        <v>3.9</v>
      </c>
      <c r="BP476" s="1"/>
      <c r="BQ476" s="1">
        <v>2.7</v>
      </c>
      <c r="BR476">
        <v>2</v>
      </c>
      <c r="BS476">
        <v>2.9</v>
      </c>
      <c r="BU476">
        <v>5.4</v>
      </c>
      <c r="BV476">
        <v>3.1</v>
      </c>
      <c r="BW476">
        <v>4.5999999999999996</v>
      </c>
      <c r="BX476">
        <v>1.7</v>
      </c>
      <c r="BY476">
        <v>2.5</v>
      </c>
      <c r="BZ476">
        <v>2.1</v>
      </c>
    </row>
    <row r="477" spans="1:79" x14ac:dyDescent="0.3">
      <c r="A477">
        <v>3830</v>
      </c>
      <c r="B477" t="s">
        <v>9</v>
      </c>
      <c r="F477" t="s">
        <v>340</v>
      </c>
      <c r="L477" t="s">
        <v>443</v>
      </c>
      <c r="M477" t="s">
        <v>4</v>
      </c>
      <c r="N477" t="s">
        <v>5</v>
      </c>
      <c r="O477" t="s">
        <v>3</v>
      </c>
      <c r="P477" t="s">
        <v>34</v>
      </c>
      <c r="Q477" t="s">
        <v>3</v>
      </c>
      <c r="R477">
        <v>331.07981999999998</v>
      </c>
      <c r="S477">
        <v>332.08710000000002</v>
      </c>
      <c r="T477">
        <v>11.986000000000001</v>
      </c>
      <c r="U477">
        <v>11836822.6039441</v>
      </c>
      <c r="V477">
        <v>65</v>
      </c>
      <c r="W477">
        <v>3</v>
      </c>
      <c r="X477">
        <v>0</v>
      </c>
      <c r="Y477">
        <v>65</v>
      </c>
      <c r="Z477">
        <v>8.3000000000000007</v>
      </c>
      <c r="AB477" t="s">
        <v>2</v>
      </c>
      <c r="AC477" t="s">
        <v>2</v>
      </c>
      <c r="AD477" t="s">
        <v>1</v>
      </c>
      <c r="AE477" t="s">
        <v>0</v>
      </c>
      <c r="AF477">
        <v>1548529.69828033</v>
      </c>
      <c r="AG477">
        <v>1664976.74681261</v>
      </c>
      <c r="AH477">
        <v>1485198.0194649899</v>
      </c>
      <c r="AI477">
        <v>135296.32084359301</v>
      </c>
      <c r="AJ477">
        <v>11836822.6039441</v>
      </c>
      <c r="AK477">
        <v>11164560.669618901</v>
      </c>
      <c r="AL477">
        <v>10792710.8907986</v>
      </c>
      <c r="AM477">
        <v>130723.742722091</v>
      </c>
      <c r="AN477">
        <v>5032698.61747876</v>
      </c>
      <c r="AO477">
        <v>3646354.36661343</v>
      </c>
      <c r="AP477">
        <v>3704060.9704237902</v>
      </c>
      <c r="AQ477">
        <v>130354.456123625</v>
      </c>
      <c r="AR477">
        <v>178573.578593429</v>
      </c>
      <c r="AS477">
        <v>209804.30193538501</v>
      </c>
      <c r="AT477">
        <v>127420.377232257</v>
      </c>
      <c r="AU477">
        <v>1548529.69828033</v>
      </c>
      <c r="AV477">
        <v>11164560.669618901</v>
      </c>
      <c r="AW477">
        <v>178573.578593429</v>
      </c>
      <c r="AX477">
        <v>5.8220979406163096</v>
      </c>
      <c r="AY477">
        <v>4.6979486565748898</v>
      </c>
      <c r="AZ477">
        <v>23.1486383771467</v>
      </c>
      <c r="BA477">
        <v>7.21</v>
      </c>
      <c r="BB477">
        <v>0.115</v>
      </c>
      <c r="BC477">
        <v>1.6E-2</v>
      </c>
      <c r="BD477">
        <v>2.85</v>
      </c>
      <c r="BE477">
        <v>-3.12</v>
      </c>
      <c r="BF477">
        <v>-5.97</v>
      </c>
      <c r="BG477" s="1">
        <v>7.25857746708414E-6</v>
      </c>
      <c r="BH477" s="1">
        <v>3.49986408809677E-6</v>
      </c>
      <c r="BI477" s="1">
        <v>1.4366131129151001E-7</v>
      </c>
      <c r="BJ477" s="1">
        <v>6.9921449765276397E-5</v>
      </c>
      <c r="BK477" s="1">
        <v>2.3298282238484801E-5</v>
      </c>
      <c r="BL477" s="1">
        <v>8.2028252258128704E-6</v>
      </c>
      <c r="BM477" s="1">
        <v>1</v>
      </c>
      <c r="BN477" s="1">
        <v>1</v>
      </c>
      <c r="BO477">
        <v>1.4</v>
      </c>
      <c r="BQ477" s="1">
        <v>3</v>
      </c>
      <c r="BR477">
        <v>3.3</v>
      </c>
      <c r="BS477">
        <v>2.7</v>
      </c>
      <c r="BU477">
        <v>3.9</v>
      </c>
      <c r="BV477">
        <v>4.8</v>
      </c>
      <c r="BW477">
        <v>4.4000000000000004</v>
      </c>
    </row>
    <row r="478" spans="1:79" x14ac:dyDescent="0.3">
      <c r="A478">
        <v>3834</v>
      </c>
      <c r="B478" t="s">
        <v>9</v>
      </c>
      <c r="C478" t="s">
        <v>8</v>
      </c>
      <c r="F478" t="s">
        <v>340</v>
      </c>
      <c r="L478" t="s">
        <v>442</v>
      </c>
      <c r="M478" t="s">
        <v>4</v>
      </c>
      <c r="N478" t="s">
        <v>5</v>
      </c>
      <c r="O478" t="s">
        <v>3</v>
      </c>
      <c r="P478" t="s">
        <v>3</v>
      </c>
      <c r="Q478" t="s">
        <v>3</v>
      </c>
      <c r="R478">
        <v>611.42411000000004</v>
      </c>
      <c r="S478">
        <v>612.43138999999996</v>
      </c>
      <c r="T478">
        <v>23.911999999999999</v>
      </c>
      <c r="U478">
        <v>19263126.9302091</v>
      </c>
      <c r="V478">
        <v>0</v>
      </c>
      <c r="W478">
        <v>1</v>
      </c>
      <c r="X478">
        <v>0</v>
      </c>
      <c r="Y478">
        <v>43.6</v>
      </c>
      <c r="Z478">
        <v>43.3</v>
      </c>
      <c r="AB478" t="s">
        <v>2</v>
      </c>
      <c r="AC478" t="s">
        <v>2</v>
      </c>
      <c r="AD478" t="s">
        <v>1</v>
      </c>
      <c r="AE478" t="s">
        <v>0</v>
      </c>
      <c r="AF478">
        <v>19263126.9302091</v>
      </c>
      <c r="AG478">
        <v>17951355.611070901</v>
      </c>
      <c r="AH478">
        <v>17380903.096194498</v>
      </c>
      <c r="AI478">
        <v>73983.661843876194</v>
      </c>
      <c r="AJ478">
        <v>7515762.1576397503</v>
      </c>
      <c r="AK478">
        <v>6440637.6830429696</v>
      </c>
      <c r="AL478">
        <v>8333748.0173095604</v>
      </c>
      <c r="AM478">
        <v>76090.150564669602</v>
      </c>
      <c r="AN478">
        <v>12515367.760605499</v>
      </c>
      <c r="AO478">
        <v>10573176.3980186</v>
      </c>
      <c r="AP478">
        <v>11497961.059634499</v>
      </c>
      <c r="AQ478">
        <v>2726248.4901012601</v>
      </c>
      <c r="AR478">
        <v>3184128.80025863</v>
      </c>
      <c r="AS478">
        <v>2966287.8481824398</v>
      </c>
      <c r="AT478">
        <v>77791.297267667702</v>
      </c>
      <c r="AU478">
        <v>17951355.611070901</v>
      </c>
      <c r="AV478">
        <v>7515762.1576397503</v>
      </c>
      <c r="AW478">
        <v>2966287.8481824398</v>
      </c>
      <c r="AX478">
        <v>5.3033940321412398</v>
      </c>
      <c r="AY478">
        <v>12.7786672104183</v>
      </c>
      <c r="AZ478">
        <v>7.7404008260236301</v>
      </c>
      <c r="BA478">
        <v>0.41899999999999998</v>
      </c>
      <c r="BB478">
        <v>0.16500000000000001</v>
      </c>
      <c r="BC478">
        <v>0.39500000000000002</v>
      </c>
      <c r="BD478">
        <v>-1.26</v>
      </c>
      <c r="BE478">
        <v>-2.6</v>
      </c>
      <c r="BF478">
        <v>-1.34</v>
      </c>
      <c r="BG478" s="1">
        <v>5.17703660962709E-5</v>
      </c>
      <c r="BH478" s="1">
        <v>9.9319605895154005E-7</v>
      </c>
      <c r="BI478" s="1">
        <v>4.65167136516342E-5</v>
      </c>
      <c r="BJ478">
        <v>3.27585593196497E-4</v>
      </c>
      <c r="BK478" s="1">
        <v>9.4781926931179602E-6</v>
      </c>
      <c r="BL478">
        <v>3.8011861415127902E-4</v>
      </c>
      <c r="BM478">
        <v>4.5</v>
      </c>
      <c r="BN478">
        <v>4.8</v>
      </c>
      <c r="BO478">
        <v>4.5</v>
      </c>
      <c r="BQ478">
        <v>3.9</v>
      </c>
      <c r="BR478">
        <v>3.1</v>
      </c>
      <c r="BS478">
        <v>3.9</v>
      </c>
      <c r="BU478">
        <v>7</v>
      </c>
      <c r="BV478">
        <v>6.8</v>
      </c>
      <c r="BW478">
        <v>7</v>
      </c>
      <c r="BX478">
        <v>2.1</v>
      </c>
      <c r="BY478">
        <v>2.5</v>
      </c>
      <c r="BZ478">
        <v>3.3</v>
      </c>
    </row>
    <row r="479" spans="1:79" x14ac:dyDescent="0.3">
      <c r="A479">
        <v>3859</v>
      </c>
      <c r="B479" t="s">
        <v>9</v>
      </c>
      <c r="C479" t="s">
        <v>8</v>
      </c>
      <c r="F479" t="s">
        <v>340</v>
      </c>
      <c r="L479" t="s">
        <v>441</v>
      </c>
      <c r="M479" t="s">
        <v>4</v>
      </c>
      <c r="N479" t="s">
        <v>34</v>
      </c>
      <c r="O479" t="s">
        <v>3</v>
      </c>
      <c r="P479" t="s">
        <v>34</v>
      </c>
      <c r="Q479" t="s">
        <v>3</v>
      </c>
      <c r="R479">
        <v>430.19941999999998</v>
      </c>
      <c r="S479">
        <v>431.20668999999998</v>
      </c>
      <c r="T479">
        <v>20.785</v>
      </c>
      <c r="U479">
        <v>10339141.2484813</v>
      </c>
      <c r="V479">
        <v>239</v>
      </c>
      <c r="W479">
        <v>2</v>
      </c>
      <c r="X479">
        <v>0</v>
      </c>
      <c r="Y479">
        <v>45.4</v>
      </c>
      <c r="Z479">
        <v>43.6</v>
      </c>
      <c r="AB479" t="s">
        <v>2</v>
      </c>
      <c r="AC479" t="s">
        <v>2</v>
      </c>
      <c r="AD479" t="s">
        <v>1</v>
      </c>
      <c r="AE479" t="s">
        <v>0</v>
      </c>
      <c r="AF479">
        <v>2155798.5408924399</v>
      </c>
      <c r="AG479">
        <v>2345477.4275990501</v>
      </c>
      <c r="AH479">
        <v>1774913.70244567</v>
      </c>
      <c r="AI479">
        <v>75832.526051887296</v>
      </c>
      <c r="AJ479">
        <v>3420508.7822021702</v>
      </c>
      <c r="AK479">
        <v>2947701.5785827199</v>
      </c>
      <c r="AL479">
        <v>2171937.7479522298</v>
      </c>
      <c r="AM479">
        <v>100545.285382735</v>
      </c>
      <c r="AN479">
        <v>3706157.5952549698</v>
      </c>
      <c r="AO479">
        <v>3794034.29154407</v>
      </c>
      <c r="AP479">
        <v>5097786.5708960397</v>
      </c>
      <c r="AQ479">
        <v>8318825.8567729397</v>
      </c>
      <c r="AR479">
        <v>9578722.6651108507</v>
      </c>
      <c r="AS479">
        <v>10339141.2484813</v>
      </c>
      <c r="AT479">
        <v>89878.848980846393</v>
      </c>
      <c r="AU479">
        <v>2155798.5408924399</v>
      </c>
      <c r="AV479">
        <v>2947701.5785827199</v>
      </c>
      <c r="AW479">
        <v>9578722.6651108507</v>
      </c>
      <c r="AX479">
        <v>13.8892796190471</v>
      </c>
      <c r="AY479" s="1">
        <v>22.1441687900831</v>
      </c>
      <c r="AZ479" s="1">
        <v>10.8411739623791</v>
      </c>
      <c r="BA479">
        <v>1.367</v>
      </c>
      <c r="BB479" s="1">
        <v>4.4429999999999996</v>
      </c>
      <c r="BC479" s="1">
        <v>3.25</v>
      </c>
      <c r="BD479">
        <v>0.45</v>
      </c>
      <c r="BE479">
        <v>2.15</v>
      </c>
      <c r="BF479">
        <v>1.7</v>
      </c>
      <c r="BG479">
        <v>0.15988884898847899</v>
      </c>
      <c r="BH479" s="1">
        <v>8.7966583774967702E-5</v>
      </c>
      <c r="BI479">
        <v>3.0575277989675098E-4</v>
      </c>
      <c r="BJ479">
        <v>0.26827251957329201</v>
      </c>
      <c r="BK479">
        <v>3.0966052792323102E-4</v>
      </c>
      <c r="BL479">
        <v>1.6315934046249099E-3</v>
      </c>
      <c r="BM479">
        <v>1</v>
      </c>
      <c r="BN479">
        <v>2.1</v>
      </c>
      <c r="BO479">
        <v>4.4000000000000004</v>
      </c>
      <c r="BQ479">
        <v>1.7</v>
      </c>
      <c r="BR479">
        <v>2.9</v>
      </c>
      <c r="BS479">
        <v>4.4000000000000004</v>
      </c>
      <c r="BU479">
        <v>6.7</v>
      </c>
      <c r="BV479">
        <v>5.5</v>
      </c>
      <c r="BW479">
        <v>3.9</v>
      </c>
      <c r="BX479">
        <v>4.2</v>
      </c>
      <c r="BY479">
        <v>3.5</v>
      </c>
      <c r="BZ479">
        <v>3.9</v>
      </c>
    </row>
    <row r="480" spans="1:79" x14ac:dyDescent="0.3">
      <c r="A480">
        <v>3885</v>
      </c>
      <c r="B480" t="s">
        <v>9</v>
      </c>
      <c r="C480" t="s">
        <v>8</v>
      </c>
      <c r="F480" t="s">
        <v>340</v>
      </c>
      <c r="L480" t="s">
        <v>440</v>
      </c>
      <c r="M480" t="s">
        <v>4</v>
      </c>
      <c r="N480" t="s">
        <v>5</v>
      </c>
      <c r="O480" t="s">
        <v>3</v>
      </c>
      <c r="P480" t="s">
        <v>34</v>
      </c>
      <c r="Q480" t="s">
        <v>3</v>
      </c>
      <c r="R480">
        <v>276.13639999999998</v>
      </c>
      <c r="S480">
        <v>277.14366999999999</v>
      </c>
      <c r="T480">
        <v>22.123000000000001</v>
      </c>
      <c r="U480">
        <v>17344283.071358699</v>
      </c>
      <c r="V480">
        <v>75</v>
      </c>
      <c r="W480">
        <v>2</v>
      </c>
      <c r="X480">
        <v>0</v>
      </c>
      <c r="Y480">
        <v>51.8</v>
      </c>
      <c r="Z480">
        <v>62.6</v>
      </c>
      <c r="AB480" t="s">
        <v>2</v>
      </c>
      <c r="AC480" t="s">
        <v>2</v>
      </c>
      <c r="AD480" t="s">
        <v>1</v>
      </c>
      <c r="AE480" t="s">
        <v>0</v>
      </c>
      <c r="AF480">
        <v>4579275.4269761397</v>
      </c>
      <c r="AG480">
        <v>5843600.6888073096</v>
      </c>
      <c r="AH480">
        <v>3828086.8541814899</v>
      </c>
      <c r="AI480">
        <v>1481695.82277702</v>
      </c>
      <c r="AJ480">
        <v>3787725.4924589898</v>
      </c>
      <c r="AK480">
        <v>3869462.66039193</v>
      </c>
      <c r="AL480">
        <v>577650.85878164298</v>
      </c>
      <c r="AM480">
        <v>184738.23250402699</v>
      </c>
      <c r="AN480">
        <v>11244041.517646899</v>
      </c>
      <c r="AO480">
        <v>8900276.6298451703</v>
      </c>
      <c r="AP480">
        <v>9383437.4617320895</v>
      </c>
      <c r="AQ480">
        <v>15083157.1698536</v>
      </c>
      <c r="AR480">
        <v>17209123.866672501</v>
      </c>
      <c r="AS480">
        <v>17344283.071358699</v>
      </c>
      <c r="AT480">
        <v>1289803.36871553</v>
      </c>
      <c r="AU480">
        <v>4579275.4269761397</v>
      </c>
      <c r="AV480">
        <v>3787725.4924589898</v>
      </c>
      <c r="AW480">
        <v>17209123.866672501</v>
      </c>
      <c r="AX480">
        <v>21.442456477599499</v>
      </c>
      <c r="AY480">
        <v>68.3939719550945</v>
      </c>
      <c r="AZ480" s="1">
        <v>7.6651942036430203</v>
      </c>
      <c r="BA480" s="1">
        <v>0.82699999999999996</v>
      </c>
      <c r="BB480">
        <v>3.758</v>
      </c>
      <c r="BC480" s="1">
        <v>4.5430000000000001</v>
      </c>
      <c r="BD480">
        <v>-0.27</v>
      </c>
      <c r="BE480">
        <v>1.91</v>
      </c>
      <c r="BF480">
        <v>2.1800000000000002</v>
      </c>
      <c r="BG480">
        <v>0.32321791737653299</v>
      </c>
      <c r="BH480">
        <v>0.116148841432945</v>
      </c>
      <c r="BI480">
        <v>1.7122223149628201E-2</v>
      </c>
      <c r="BJ480">
        <v>0.47090895150872802</v>
      </c>
      <c r="BK480">
        <v>0.16346282462237099</v>
      </c>
      <c r="BL480">
        <v>4.4087032436841402E-2</v>
      </c>
      <c r="BM480">
        <v>0.6</v>
      </c>
      <c r="BN480">
        <v>1.6</v>
      </c>
      <c r="BO480">
        <v>0.6</v>
      </c>
      <c r="BP480">
        <v>1.7</v>
      </c>
      <c r="BU480">
        <v>3.8</v>
      </c>
      <c r="BV480">
        <v>3.6</v>
      </c>
      <c r="BW480">
        <v>3.2</v>
      </c>
      <c r="BX480">
        <v>3.3</v>
      </c>
      <c r="BY480">
        <v>3</v>
      </c>
      <c r="BZ480">
        <v>3.3</v>
      </c>
      <c r="CA480">
        <v>0.6</v>
      </c>
    </row>
    <row r="481" spans="1:78" x14ac:dyDescent="0.3">
      <c r="A481">
        <v>3945</v>
      </c>
      <c r="B481" t="s">
        <v>9</v>
      </c>
      <c r="F481" t="s">
        <v>340</v>
      </c>
      <c r="L481" t="s">
        <v>439</v>
      </c>
      <c r="M481" t="s">
        <v>4</v>
      </c>
      <c r="N481" t="s">
        <v>34</v>
      </c>
      <c r="O481" t="s">
        <v>3</v>
      </c>
      <c r="P481" t="s">
        <v>34</v>
      </c>
      <c r="Q481" t="s">
        <v>3</v>
      </c>
      <c r="R481">
        <v>271.12108999999998</v>
      </c>
      <c r="S481">
        <v>272.12837000000002</v>
      </c>
      <c r="T481">
        <v>14.68</v>
      </c>
      <c r="U481">
        <v>9997199.7575832903</v>
      </c>
      <c r="V481">
        <v>242</v>
      </c>
      <c r="W481">
        <v>2</v>
      </c>
      <c r="X481">
        <v>0</v>
      </c>
      <c r="Y481">
        <v>63.6</v>
      </c>
      <c r="Z481">
        <v>8.1999999999999993</v>
      </c>
      <c r="AB481" t="s">
        <v>2</v>
      </c>
      <c r="AC481" t="s">
        <v>2</v>
      </c>
      <c r="AD481" t="s">
        <v>1</v>
      </c>
      <c r="AE481" t="s">
        <v>0</v>
      </c>
      <c r="AF481">
        <v>9621219.6377720106</v>
      </c>
      <c r="AG481">
        <v>8991128.2288761493</v>
      </c>
      <c r="AH481">
        <v>9997199.7575832903</v>
      </c>
      <c r="AI481">
        <v>96679.112036409002</v>
      </c>
      <c r="AJ481">
        <v>9886445.8174859006</v>
      </c>
      <c r="AK481">
        <v>8514472.6273497902</v>
      </c>
      <c r="AL481">
        <v>8625771.3494879995</v>
      </c>
      <c r="AM481">
        <v>94264.627926262794</v>
      </c>
      <c r="AN481">
        <v>7217732.54619563</v>
      </c>
      <c r="AO481">
        <v>6344700.8116426403</v>
      </c>
      <c r="AP481">
        <v>6259898.2785705402</v>
      </c>
      <c r="AQ481">
        <v>227631.846172722</v>
      </c>
      <c r="AR481">
        <v>227686.22523071201</v>
      </c>
      <c r="AS481">
        <v>185323.837841678</v>
      </c>
      <c r="AT481">
        <v>115038.96650878301</v>
      </c>
      <c r="AU481">
        <v>9621219.6377720106</v>
      </c>
      <c r="AV481">
        <v>8625771.3494879995</v>
      </c>
      <c r="AW481">
        <v>227631.846172722</v>
      </c>
      <c r="AX481">
        <v>5.3306281499953299</v>
      </c>
      <c r="AY481">
        <v>8.4584681484259505</v>
      </c>
      <c r="AZ481">
        <v>11.445826124126</v>
      </c>
      <c r="BA481">
        <v>0.89700000000000002</v>
      </c>
      <c r="BB481">
        <v>2.4E-2</v>
      </c>
      <c r="BC481">
        <v>2.5999999999999999E-2</v>
      </c>
      <c r="BD481">
        <v>-0.16</v>
      </c>
      <c r="BE481">
        <v>-5.4</v>
      </c>
      <c r="BF481">
        <v>-5.24</v>
      </c>
      <c r="BG481">
        <v>0.71637668432391299</v>
      </c>
      <c r="BH481" s="1">
        <v>2.12829043277907E-9</v>
      </c>
      <c r="BI481" s="1">
        <v>2.683652411406E-9</v>
      </c>
      <c r="BJ481">
        <v>0.86158817438957103</v>
      </c>
      <c r="BK481" s="1">
        <v>7.5767139406934805E-8</v>
      </c>
      <c r="BL481" s="1">
        <v>2.4970165846127699E-7</v>
      </c>
      <c r="BM481" s="1">
        <v>4.5999999999999996</v>
      </c>
      <c r="BN481" s="1">
        <v>5</v>
      </c>
      <c r="BO481">
        <v>5.4</v>
      </c>
      <c r="BP481" s="1"/>
      <c r="BQ481">
        <v>5</v>
      </c>
      <c r="BR481">
        <v>4.5999999999999996</v>
      </c>
      <c r="BS481">
        <v>5</v>
      </c>
      <c r="BU481">
        <v>7.5</v>
      </c>
      <c r="BV481">
        <v>6.4</v>
      </c>
      <c r="BW481">
        <v>7.1</v>
      </c>
    </row>
    <row r="482" spans="1:78" x14ac:dyDescent="0.3">
      <c r="A482">
        <v>3958</v>
      </c>
      <c r="B482" t="s">
        <v>9</v>
      </c>
      <c r="F482" t="s">
        <v>340</v>
      </c>
      <c r="L482" t="s">
        <v>438</v>
      </c>
      <c r="M482" t="s">
        <v>4</v>
      </c>
      <c r="N482" t="s">
        <v>5</v>
      </c>
      <c r="O482" t="s">
        <v>3</v>
      </c>
      <c r="P482" t="s">
        <v>34</v>
      </c>
      <c r="Q482" t="s">
        <v>3</v>
      </c>
      <c r="R482">
        <v>407.28843999999998</v>
      </c>
      <c r="S482">
        <v>408.29572000000002</v>
      </c>
      <c r="T482">
        <v>13.565</v>
      </c>
      <c r="U482">
        <v>15575347.107096</v>
      </c>
      <c r="V482">
        <v>2</v>
      </c>
      <c r="W482">
        <v>1</v>
      </c>
      <c r="X482">
        <v>0</v>
      </c>
      <c r="Y482">
        <v>80.3</v>
      </c>
      <c r="Z482">
        <v>9</v>
      </c>
      <c r="AB482" t="s">
        <v>2</v>
      </c>
      <c r="AC482" t="s">
        <v>2</v>
      </c>
      <c r="AD482" t="s">
        <v>1</v>
      </c>
      <c r="AE482" t="s">
        <v>0</v>
      </c>
      <c r="AF482">
        <v>15575347.107096</v>
      </c>
      <c r="AG482">
        <v>14891445.1942659</v>
      </c>
      <c r="AH482">
        <v>15255965.3418572</v>
      </c>
      <c r="AI482">
        <v>125766.365056458</v>
      </c>
      <c r="AJ482">
        <v>2317556.2251125299</v>
      </c>
      <c r="AK482">
        <v>2547732.1771836998</v>
      </c>
      <c r="AL482">
        <v>2327186.7517299801</v>
      </c>
      <c r="AM482">
        <v>140604.467257093</v>
      </c>
      <c r="AN482">
        <v>6869237.6155900499</v>
      </c>
      <c r="AO482">
        <v>5818851.8682835102</v>
      </c>
      <c r="AP482">
        <v>4090045.49915893</v>
      </c>
      <c r="AQ482">
        <v>143354.341520363</v>
      </c>
      <c r="AR482">
        <v>144874.92553221501</v>
      </c>
      <c r="AS482">
        <v>143315.75330645</v>
      </c>
      <c r="AT482">
        <v>133283.57299847301</v>
      </c>
      <c r="AU482">
        <v>15255965.3418572</v>
      </c>
      <c r="AV482">
        <v>2327186.7517299801</v>
      </c>
      <c r="AW482">
        <v>143354.341520363</v>
      </c>
      <c r="AX482">
        <v>2.24526570447716</v>
      </c>
      <c r="AY482" s="1">
        <v>5.4307226966000801</v>
      </c>
      <c r="AZ482" s="1">
        <v>0.61819161834037795</v>
      </c>
      <c r="BA482">
        <v>0.153</v>
      </c>
      <c r="BB482" s="1">
        <v>8.9999999999999993E-3</v>
      </c>
      <c r="BC482" s="1">
        <v>6.2E-2</v>
      </c>
      <c r="BD482">
        <v>-2.71</v>
      </c>
      <c r="BE482">
        <v>-6.73</v>
      </c>
      <c r="BF482">
        <v>-4.0199999999999996</v>
      </c>
      <c r="BG482" s="1">
        <v>1.4903633882568101E-11</v>
      </c>
      <c r="BH482" s="1">
        <v>6.4170890823333998E-14</v>
      </c>
      <c r="BI482" s="1">
        <v>6.4170890823333998E-14</v>
      </c>
      <c r="BJ482" s="1">
        <v>1.0704469669339301E-9</v>
      </c>
      <c r="BK482" s="1">
        <v>5.4543036753784699E-12</v>
      </c>
      <c r="BL482" s="1">
        <v>2.2195985790081799E-11</v>
      </c>
      <c r="BM482">
        <v>4.8</v>
      </c>
      <c r="BN482">
        <v>4.5</v>
      </c>
      <c r="BO482">
        <v>4.8</v>
      </c>
      <c r="BQ482">
        <v>2.1</v>
      </c>
      <c r="BR482">
        <v>1</v>
      </c>
      <c r="BS482">
        <v>2.9</v>
      </c>
      <c r="BU482">
        <v>4.9000000000000004</v>
      </c>
      <c r="BV482">
        <v>4.0999999999999996</v>
      </c>
      <c r="BW482">
        <v>2</v>
      </c>
    </row>
    <row r="483" spans="1:78" x14ac:dyDescent="0.3">
      <c r="A483">
        <v>3969</v>
      </c>
      <c r="B483" t="s">
        <v>9</v>
      </c>
      <c r="C483" t="s">
        <v>8</v>
      </c>
      <c r="F483" t="s">
        <v>340</v>
      </c>
      <c r="L483" t="s">
        <v>437</v>
      </c>
      <c r="M483" t="s">
        <v>4</v>
      </c>
      <c r="N483" t="s">
        <v>5</v>
      </c>
      <c r="O483" t="s">
        <v>3</v>
      </c>
      <c r="P483" t="s">
        <v>5</v>
      </c>
      <c r="Q483" t="s">
        <v>3</v>
      </c>
      <c r="R483">
        <v>379.29333000000003</v>
      </c>
      <c r="S483">
        <v>380.30061000000001</v>
      </c>
      <c r="T483">
        <v>21.626000000000001</v>
      </c>
      <c r="U483">
        <v>39855899.561234899</v>
      </c>
      <c r="V483">
        <v>1</v>
      </c>
      <c r="W483">
        <v>1</v>
      </c>
      <c r="X483">
        <v>0</v>
      </c>
      <c r="Y483">
        <v>30.2</v>
      </c>
      <c r="Z483">
        <v>37.700000000000003</v>
      </c>
      <c r="AB483" t="s">
        <v>2</v>
      </c>
      <c r="AC483" t="s">
        <v>2</v>
      </c>
      <c r="AD483" t="s">
        <v>1</v>
      </c>
      <c r="AE483" t="s">
        <v>0</v>
      </c>
      <c r="AF483">
        <v>33659165.385541201</v>
      </c>
      <c r="AG483">
        <v>32711054.572102699</v>
      </c>
      <c r="AH483">
        <v>31106955.9496172</v>
      </c>
      <c r="AI483">
        <v>373809.34131734102</v>
      </c>
      <c r="AJ483">
        <v>29944785.539086498</v>
      </c>
      <c r="AK483">
        <v>29364939.6284048</v>
      </c>
      <c r="AL483">
        <v>29433640.925265901</v>
      </c>
      <c r="AM483">
        <v>518531.71351280401</v>
      </c>
      <c r="AN483">
        <v>28081655.5349508</v>
      </c>
      <c r="AO483">
        <v>29478021.708578698</v>
      </c>
      <c r="AP483">
        <v>28024883.2141467</v>
      </c>
      <c r="AQ483">
        <v>34524918.442687497</v>
      </c>
      <c r="AR483">
        <v>39855899.561234899</v>
      </c>
      <c r="AS483">
        <v>38568998.807379499</v>
      </c>
      <c r="AT483">
        <v>481332.610665855</v>
      </c>
      <c r="AU483">
        <v>32711054.572102699</v>
      </c>
      <c r="AV483">
        <v>29433640.925265901</v>
      </c>
      <c r="AW483">
        <v>38568998.807379499</v>
      </c>
      <c r="AX483">
        <v>3.9704026054474899</v>
      </c>
      <c r="AY483" s="1">
        <v>1.0709857699254499</v>
      </c>
      <c r="AZ483" s="1">
        <v>7.3885585209246196</v>
      </c>
      <c r="BA483">
        <v>0.9</v>
      </c>
      <c r="BB483" s="1">
        <v>1.179</v>
      </c>
      <c r="BC483" s="1">
        <v>1.31</v>
      </c>
      <c r="BD483">
        <v>-0.15</v>
      </c>
      <c r="BE483">
        <v>0.24</v>
      </c>
      <c r="BF483">
        <v>0.39</v>
      </c>
      <c r="BG483">
        <v>0.130483774271616</v>
      </c>
      <c r="BH483">
        <v>2.61738945867931E-2</v>
      </c>
      <c r="BI483">
        <v>2.5156694616348401E-3</v>
      </c>
      <c r="BJ483">
        <v>0.22674048041935299</v>
      </c>
      <c r="BK483">
        <v>4.2454803660194503E-2</v>
      </c>
      <c r="BL483">
        <v>9.1956703356545003E-3</v>
      </c>
      <c r="BM483" s="1">
        <v>1.3</v>
      </c>
      <c r="BN483" s="1">
        <v>2</v>
      </c>
      <c r="BO483">
        <v>1.7</v>
      </c>
      <c r="BP483" s="1"/>
      <c r="BQ483" s="1">
        <v>2</v>
      </c>
      <c r="BR483">
        <v>2</v>
      </c>
      <c r="BS483">
        <v>2</v>
      </c>
      <c r="BU483">
        <v>5.5</v>
      </c>
      <c r="BV483">
        <v>4.7</v>
      </c>
      <c r="BW483">
        <v>4.7</v>
      </c>
      <c r="BX483">
        <v>2.8</v>
      </c>
      <c r="BY483">
        <v>2.8</v>
      </c>
      <c r="BZ483">
        <v>3.6</v>
      </c>
    </row>
    <row r="484" spans="1:78" x14ac:dyDescent="0.3">
      <c r="A484">
        <v>4016</v>
      </c>
      <c r="B484" t="s">
        <v>9</v>
      </c>
      <c r="C484" t="s">
        <v>8</v>
      </c>
      <c r="F484" t="s">
        <v>340</v>
      </c>
      <c r="L484" t="s">
        <v>436</v>
      </c>
      <c r="M484" t="s">
        <v>4</v>
      </c>
      <c r="N484" t="s">
        <v>5</v>
      </c>
      <c r="O484" t="s">
        <v>3</v>
      </c>
      <c r="P484" t="s">
        <v>34</v>
      </c>
      <c r="Q484" t="s">
        <v>3</v>
      </c>
      <c r="R484">
        <v>502.29325</v>
      </c>
      <c r="S484">
        <v>503.30052999999998</v>
      </c>
      <c r="T484">
        <v>21.513000000000002</v>
      </c>
      <c r="U484">
        <v>27485258.290822599</v>
      </c>
      <c r="V484">
        <v>26</v>
      </c>
      <c r="W484">
        <v>1</v>
      </c>
      <c r="X484">
        <v>0</v>
      </c>
      <c r="Y484">
        <v>35.299999999999997</v>
      </c>
      <c r="Z484">
        <v>41.7</v>
      </c>
      <c r="AB484" t="s">
        <v>2</v>
      </c>
      <c r="AC484" t="s">
        <v>2</v>
      </c>
      <c r="AD484" t="s">
        <v>1</v>
      </c>
      <c r="AE484" t="s">
        <v>0</v>
      </c>
      <c r="AF484">
        <v>16219405.9409904</v>
      </c>
      <c r="AG484">
        <v>15264717.917515401</v>
      </c>
      <c r="AH484">
        <v>27485258.290822599</v>
      </c>
      <c r="AI484">
        <v>244665.845404041</v>
      </c>
      <c r="AJ484">
        <v>1205777.5742440301</v>
      </c>
      <c r="AK484">
        <v>11604497.5069647</v>
      </c>
      <c r="AL484">
        <v>7719190.8107379302</v>
      </c>
      <c r="AM484">
        <v>233836.03049407399</v>
      </c>
      <c r="AN484">
        <v>6491149.3182501299</v>
      </c>
      <c r="AO484">
        <v>13325497.351461699</v>
      </c>
      <c r="AP484">
        <v>8645552.7994772308</v>
      </c>
      <c r="AQ484">
        <v>6295444.2449808801</v>
      </c>
      <c r="AR484">
        <v>4127015.17851697</v>
      </c>
      <c r="AS484">
        <v>4394618.8599559804</v>
      </c>
      <c r="AT484">
        <v>161070.87071983499</v>
      </c>
      <c r="AU484">
        <v>16219405.9409904</v>
      </c>
      <c r="AV484">
        <v>7719190.8107379302</v>
      </c>
      <c r="AW484">
        <v>4394618.8599559804</v>
      </c>
      <c r="AX484">
        <v>34.577540163800599</v>
      </c>
      <c r="AY484">
        <v>76.783576049160303</v>
      </c>
      <c r="AZ484">
        <v>23.9376804133672</v>
      </c>
      <c r="BA484">
        <v>0.47599999999999998</v>
      </c>
      <c r="BB484">
        <v>0.27100000000000002</v>
      </c>
      <c r="BC484">
        <v>0.56899999999999995</v>
      </c>
      <c r="BD484">
        <v>-1.07</v>
      </c>
      <c r="BE484">
        <v>-1.88</v>
      </c>
      <c r="BF484">
        <v>-0.81</v>
      </c>
      <c r="BG484">
        <v>0.13065001496876599</v>
      </c>
      <c r="BH484">
        <v>0.13591028117326301</v>
      </c>
      <c r="BI484">
        <v>0.99947317792910695</v>
      </c>
      <c r="BJ484">
        <v>0.22693303406114801</v>
      </c>
      <c r="BK484">
        <v>0.18836042353532101</v>
      </c>
      <c r="BL484">
        <v>0.999999927105924</v>
      </c>
      <c r="BM484">
        <v>1.8</v>
      </c>
      <c r="BN484">
        <v>3</v>
      </c>
      <c r="BO484">
        <v>2.8</v>
      </c>
      <c r="BQ484">
        <v>0.6</v>
      </c>
      <c r="BR484">
        <v>1.1000000000000001</v>
      </c>
      <c r="BS484">
        <v>0.5</v>
      </c>
      <c r="BU484">
        <v>1.3</v>
      </c>
      <c r="BV484">
        <v>2.7</v>
      </c>
      <c r="BW484">
        <v>2.1</v>
      </c>
      <c r="BX484">
        <v>0.5</v>
      </c>
      <c r="BY484">
        <v>0.2</v>
      </c>
      <c r="BZ484">
        <v>0.2</v>
      </c>
    </row>
    <row r="485" spans="1:78" x14ac:dyDescent="0.3">
      <c r="A485">
        <v>4020</v>
      </c>
      <c r="B485" t="s">
        <v>9</v>
      </c>
      <c r="C485" t="s">
        <v>8</v>
      </c>
      <c r="F485" t="s">
        <v>340</v>
      </c>
      <c r="L485" t="s">
        <v>435</v>
      </c>
      <c r="M485" t="s">
        <v>4</v>
      </c>
      <c r="N485" t="s">
        <v>5</v>
      </c>
      <c r="O485" t="s">
        <v>3</v>
      </c>
      <c r="P485" t="s">
        <v>34</v>
      </c>
      <c r="Q485" t="s">
        <v>3</v>
      </c>
      <c r="R485">
        <v>350.17293999999998</v>
      </c>
      <c r="S485">
        <v>351.18020999999999</v>
      </c>
      <c r="T485">
        <v>19.157</v>
      </c>
      <c r="U485">
        <v>12610639.590948701</v>
      </c>
      <c r="V485">
        <v>55</v>
      </c>
      <c r="W485">
        <v>1</v>
      </c>
      <c r="X485">
        <v>0</v>
      </c>
      <c r="Y485">
        <v>47.1</v>
      </c>
      <c r="Z485">
        <v>61.2</v>
      </c>
      <c r="AB485" t="s">
        <v>2</v>
      </c>
      <c r="AC485" t="s">
        <v>2</v>
      </c>
      <c r="AD485" t="s">
        <v>1</v>
      </c>
      <c r="AE485" t="s">
        <v>0</v>
      </c>
      <c r="AF485">
        <v>12610639.590948701</v>
      </c>
      <c r="AG485">
        <v>8042791.8037490603</v>
      </c>
      <c r="AH485">
        <v>9687703.3926994</v>
      </c>
      <c r="AI485">
        <v>87945.118711547897</v>
      </c>
      <c r="AJ485">
        <v>1038247.95035068</v>
      </c>
      <c r="AK485">
        <v>794165.20709910698</v>
      </c>
      <c r="AL485">
        <v>812117.10555953695</v>
      </c>
      <c r="AM485">
        <v>98374.943370217705</v>
      </c>
      <c r="AN485">
        <v>8712235.9782843906</v>
      </c>
      <c r="AO485">
        <v>2910636.42374777</v>
      </c>
      <c r="AP485">
        <v>3543318.95721169</v>
      </c>
      <c r="AQ485">
        <v>3036246.5269063101</v>
      </c>
      <c r="AR485">
        <v>448883.14804388001</v>
      </c>
      <c r="AS485">
        <v>1623170.87181188</v>
      </c>
      <c r="AT485">
        <v>97890.086387477393</v>
      </c>
      <c r="AU485">
        <v>9687703.3926994</v>
      </c>
      <c r="AV485">
        <v>812117.10555953695</v>
      </c>
      <c r="AW485">
        <v>1623170.87181188</v>
      </c>
      <c r="AX485">
        <v>22.875181649092799</v>
      </c>
      <c r="AY485" s="1">
        <v>15.432089009150699</v>
      </c>
      <c r="AZ485" s="1">
        <v>76.083044959444607</v>
      </c>
      <c r="BA485">
        <v>8.4000000000000005E-2</v>
      </c>
      <c r="BB485" s="1">
        <v>0.16800000000000001</v>
      </c>
      <c r="BC485" s="1">
        <v>1.9990000000000001</v>
      </c>
      <c r="BD485">
        <v>-3.58</v>
      </c>
      <c r="BE485">
        <v>-2.58</v>
      </c>
      <c r="BF485">
        <v>1</v>
      </c>
      <c r="BG485">
        <v>5.3438084453510896E-3</v>
      </c>
      <c r="BH485">
        <v>1.25606770417988E-2</v>
      </c>
      <c r="BI485">
        <v>0.69662482561212502</v>
      </c>
      <c r="BJ485">
        <v>1.54611673323444E-2</v>
      </c>
      <c r="BK485">
        <v>2.1966429649348199E-2</v>
      </c>
      <c r="BL485">
        <v>0.88214724282587098</v>
      </c>
      <c r="BM485" s="1">
        <v>2.2000000000000002</v>
      </c>
      <c r="BN485" s="1">
        <v>2.7</v>
      </c>
      <c r="BO485">
        <v>3.5</v>
      </c>
      <c r="BP485" s="1"/>
      <c r="BQ485" s="1">
        <v>4.2</v>
      </c>
      <c r="BR485">
        <v>3.8</v>
      </c>
      <c r="BS485">
        <v>2.7</v>
      </c>
      <c r="BU485">
        <v>1.6</v>
      </c>
      <c r="BV485">
        <v>4.4000000000000004</v>
      </c>
      <c r="BW485">
        <v>1.4</v>
      </c>
      <c r="BX485">
        <v>0.6</v>
      </c>
      <c r="BY485">
        <v>4.5</v>
      </c>
      <c r="BZ485">
        <v>0.2</v>
      </c>
    </row>
    <row r="486" spans="1:78" x14ac:dyDescent="0.3">
      <c r="A486">
        <v>4027</v>
      </c>
      <c r="B486" t="s">
        <v>9</v>
      </c>
      <c r="C486" t="s">
        <v>8</v>
      </c>
      <c r="F486" t="s">
        <v>340</v>
      </c>
      <c r="L486" t="s">
        <v>434</v>
      </c>
      <c r="M486" t="s">
        <v>4</v>
      </c>
      <c r="N486" t="s">
        <v>5</v>
      </c>
      <c r="O486" t="s">
        <v>3</v>
      </c>
      <c r="P486" t="s">
        <v>34</v>
      </c>
      <c r="Q486" t="s">
        <v>3</v>
      </c>
      <c r="R486">
        <v>268.11014</v>
      </c>
      <c r="S486">
        <v>269.11741000000001</v>
      </c>
      <c r="T486">
        <v>20.46</v>
      </c>
      <c r="U486">
        <v>7714089.1629747096</v>
      </c>
      <c r="V486">
        <v>151</v>
      </c>
      <c r="W486">
        <v>4</v>
      </c>
      <c r="X486">
        <v>0</v>
      </c>
      <c r="Y486">
        <v>56.6</v>
      </c>
      <c r="Z486">
        <v>64</v>
      </c>
      <c r="AB486" t="s">
        <v>2</v>
      </c>
      <c r="AC486" t="s">
        <v>2</v>
      </c>
      <c r="AD486" t="s">
        <v>1</v>
      </c>
      <c r="AE486" t="s">
        <v>0</v>
      </c>
      <c r="AF486">
        <v>7714089.1629747096</v>
      </c>
      <c r="AG486">
        <v>7181132.29333595</v>
      </c>
      <c r="AH486">
        <v>7143346.5400648303</v>
      </c>
      <c r="AI486">
        <v>92401.107995834696</v>
      </c>
      <c r="AJ486">
        <v>1110274.3688966001</v>
      </c>
      <c r="AK486">
        <v>3192387.3218480898</v>
      </c>
      <c r="AL486">
        <v>3510005.2583539099</v>
      </c>
      <c r="AM486">
        <v>127611.40559761701</v>
      </c>
      <c r="AN486">
        <v>4719911.6883572098</v>
      </c>
      <c r="AO486">
        <v>4385623.6746295998</v>
      </c>
      <c r="AP486">
        <v>3269482.73346793</v>
      </c>
      <c r="AQ486">
        <v>785499.471072093</v>
      </c>
      <c r="AR486">
        <v>1292252.1041846201</v>
      </c>
      <c r="AS486">
        <v>2255394.3802678902</v>
      </c>
      <c r="AT486">
        <v>142800.76589733901</v>
      </c>
      <c r="AU486">
        <v>7181132.29333595</v>
      </c>
      <c r="AV486">
        <v>3192387.3218480898</v>
      </c>
      <c r="AW486">
        <v>1292252.1041846201</v>
      </c>
      <c r="AX486">
        <v>4.3447050666023896</v>
      </c>
      <c r="AY486">
        <v>50.0536012669182</v>
      </c>
      <c r="AZ486">
        <v>51.6942776149764</v>
      </c>
      <c r="BA486">
        <v>0.44500000000000001</v>
      </c>
      <c r="BB486">
        <v>0.18</v>
      </c>
      <c r="BC486">
        <v>0.40500000000000003</v>
      </c>
      <c r="BD486">
        <v>-1.17</v>
      </c>
      <c r="BE486">
        <v>-2.4700000000000002</v>
      </c>
      <c r="BF486">
        <v>-1.3</v>
      </c>
      <c r="BG486">
        <v>5.7999440672835897E-2</v>
      </c>
      <c r="BH486">
        <v>1.09437796790284E-2</v>
      </c>
      <c r="BI486">
        <v>0.379810629044464</v>
      </c>
      <c r="BJ486">
        <v>0.115135870503421</v>
      </c>
      <c r="BK486">
        <v>1.94461085095235E-2</v>
      </c>
      <c r="BL486">
        <v>0.56318171506991499</v>
      </c>
      <c r="BM486" s="1">
        <v>3.5</v>
      </c>
      <c r="BN486" s="1">
        <v>2.7</v>
      </c>
      <c r="BO486">
        <v>2.7</v>
      </c>
      <c r="BP486" s="1"/>
      <c r="BQ486">
        <v>4.8</v>
      </c>
      <c r="BR486">
        <v>2.1</v>
      </c>
      <c r="BS486">
        <v>2.1</v>
      </c>
      <c r="BU486">
        <v>4.8</v>
      </c>
      <c r="BV486">
        <v>4</v>
      </c>
      <c r="BW486">
        <v>4.8</v>
      </c>
      <c r="BX486">
        <v>4.2</v>
      </c>
      <c r="BY486">
        <v>2.1</v>
      </c>
      <c r="BZ486">
        <v>1</v>
      </c>
    </row>
    <row r="487" spans="1:78" x14ac:dyDescent="0.3">
      <c r="A487">
        <v>4033</v>
      </c>
      <c r="B487" t="s">
        <v>9</v>
      </c>
      <c r="C487" t="s">
        <v>8</v>
      </c>
      <c r="F487" t="s">
        <v>340</v>
      </c>
      <c r="L487" t="s">
        <v>433</v>
      </c>
      <c r="M487" t="s">
        <v>4</v>
      </c>
      <c r="N487" t="s">
        <v>34</v>
      </c>
      <c r="O487" t="s">
        <v>3</v>
      </c>
      <c r="P487" t="s">
        <v>34</v>
      </c>
      <c r="Q487" t="s">
        <v>3</v>
      </c>
      <c r="R487">
        <v>378.24086</v>
      </c>
      <c r="S487">
        <v>379.24813</v>
      </c>
      <c r="T487">
        <v>23.727</v>
      </c>
      <c r="U487">
        <v>10605703.347877</v>
      </c>
      <c r="V487">
        <v>76</v>
      </c>
      <c r="W487">
        <v>3</v>
      </c>
      <c r="X487">
        <v>0</v>
      </c>
      <c r="Y487">
        <v>44.6</v>
      </c>
      <c r="Z487">
        <v>60.5</v>
      </c>
      <c r="AB487" t="s">
        <v>2</v>
      </c>
      <c r="AC487" t="s">
        <v>2</v>
      </c>
      <c r="AD487" t="s">
        <v>1</v>
      </c>
      <c r="AE487" t="s">
        <v>0</v>
      </c>
      <c r="AF487">
        <v>1800633.51020822</v>
      </c>
      <c r="AG487">
        <v>253690.77612234501</v>
      </c>
      <c r="AH487">
        <v>406758.01413615799</v>
      </c>
      <c r="AI487">
        <v>56757.717574303599</v>
      </c>
      <c r="AJ487">
        <v>1295224.02368346</v>
      </c>
      <c r="AK487">
        <v>627431.78596322006</v>
      </c>
      <c r="AL487">
        <v>1135458.71213423</v>
      </c>
      <c r="AM487">
        <v>55287.995325393902</v>
      </c>
      <c r="AN487">
        <v>3287737.4681315301</v>
      </c>
      <c r="AO487">
        <v>2692137.61872466</v>
      </c>
      <c r="AP487">
        <v>2676729.9401058899</v>
      </c>
      <c r="AQ487">
        <v>10605703.347877</v>
      </c>
      <c r="AR487">
        <v>6660014.9077525502</v>
      </c>
      <c r="AS487">
        <v>9334724.3020686693</v>
      </c>
      <c r="AT487">
        <v>54540.360415555602</v>
      </c>
      <c r="AU487">
        <v>406758.01413615799</v>
      </c>
      <c r="AV487">
        <v>1135458.71213423</v>
      </c>
      <c r="AW487">
        <v>9334724.3020686693</v>
      </c>
      <c r="AX487">
        <v>103.903547778654</v>
      </c>
      <c r="AY487">
        <v>34.207648487461697</v>
      </c>
      <c r="AZ487">
        <v>22.7142528247389</v>
      </c>
      <c r="BA487">
        <v>2.7909999999999999</v>
      </c>
      <c r="BB487">
        <v>22.949000000000002</v>
      </c>
      <c r="BC487">
        <v>8.2210000000000001</v>
      </c>
      <c r="BD487">
        <v>1.48</v>
      </c>
      <c r="BE487">
        <v>4.5199999999999996</v>
      </c>
      <c r="BF487">
        <v>3.04</v>
      </c>
      <c r="BG487">
        <v>0.59656142309770999</v>
      </c>
      <c r="BH487">
        <v>5.0130825702878702E-3</v>
      </c>
      <c r="BI487">
        <v>1.41645819276744E-2</v>
      </c>
      <c r="BJ487">
        <v>0.75264174612080903</v>
      </c>
      <c r="BK487">
        <v>9.6174133283779602E-3</v>
      </c>
      <c r="BL487">
        <v>3.7655841535153299E-2</v>
      </c>
      <c r="BM487">
        <v>0.6</v>
      </c>
      <c r="BN487">
        <v>4.5</v>
      </c>
      <c r="BO487">
        <v>1.5</v>
      </c>
      <c r="BQ487">
        <v>2.9</v>
      </c>
      <c r="BR487">
        <v>2.2999999999999998</v>
      </c>
      <c r="BS487">
        <v>2.1</v>
      </c>
      <c r="BU487">
        <v>6.4</v>
      </c>
      <c r="BV487">
        <v>6.8</v>
      </c>
      <c r="BW487">
        <v>7.2</v>
      </c>
      <c r="BX487">
        <v>3.9</v>
      </c>
      <c r="BY487">
        <v>5</v>
      </c>
      <c r="BZ487">
        <v>4.5999999999999996</v>
      </c>
    </row>
    <row r="488" spans="1:78" x14ac:dyDescent="0.3">
      <c r="A488">
        <v>4121</v>
      </c>
      <c r="B488" t="s">
        <v>9</v>
      </c>
      <c r="C488" t="s">
        <v>8</v>
      </c>
      <c r="F488" t="s">
        <v>340</v>
      </c>
      <c r="L488" t="s">
        <v>432</v>
      </c>
      <c r="M488" t="s">
        <v>4</v>
      </c>
      <c r="N488" t="s">
        <v>34</v>
      </c>
      <c r="O488" t="s">
        <v>3</v>
      </c>
      <c r="P488" t="s">
        <v>34</v>
      </c>
      <c r="Q488" t="s">
        <v>34</v>
      </c>
      <c r="R488">
        <v>440.26774</v>
      </c>
      <c r="S488">
        <v>441.27501999999998</v>
      </c>
      <c r="T488">
        <v>14.302</v>
      </c>
      <c r="U488">
        <v>14718977.3390391</v>
      </c>
      <c r="V488">
        <v>50</v>
      </c>
      <c r="W488">
        <v>1</v>
      </c>
      <c r="X488">
        <v>0</v>
      </c>
      <c r="Y488">
        <v>90</v>
      </c>
      <c r="Z488">
        <v>55.9</v>
      </c>
      <c r="AB488" t="s">
        <v>28</v>
      </c>
      <c r="AC488" t="s">
        <v>2</v>
      </c>
      <c r="AD488" t="s">
        <v>1</v>
      </c>
      <c r="AE488" t="s">
        <v>0</v>
      </c>
      <c r="AF488">
        <v>13441360.5053089</v>
      </c>
      <c r="AG488">
        <v>13568730.6301948</v>
      </c>
      <c r="AH488">
        <v>13603074.3949802</v>
      </c>
      <c r="AI488">
        <v>160864.919953273</v>
      </c>
      <c r="AJ488">
        <v>14577214.967922799</v>
      </c>
      <c r="AK488">
        <v>13981251.426051</v>
      </c>
      <c r="AL488">
        <v>11745600.149643101</v>
      </c>
      <c r="AM488">
        <v>167039.713430356</v>
      </c>
      <c r="AN488">
        <v>14718977.3390391</v>
      </c>
      <c r="AO488">
        <v>12811065.8484411</v>
      </c>
      <c r="AP488">
        <v>11062894.802197101</v>
      </c>
      <c r="AQ488">
        <v>9849280.3082255498</v>
      </c>
      <c r="AR488">
        <v>10771675.406102801</v>
      </c>
      <c r="AS488">
        <v>9487812.8912350703</v>
      </c>
      <c r="AT488">
        <v>167672.62623739001</v>
      </c>
      <c r="AU488">
        <v>13568730.6301948</v>
      </c>
      <c r="AV488">
        <v>13981251.426051</v>
      </c>
      <c r="AW488">
        <v>9849280.3082255498</v>
      </c>
      <c r="AX488">
        <v>0.629351014153397</v>
      </c>
      <c r="AY488">
        <v>11.111800040088101</v>
      </c>
      <c r="AZ488">
        <v>6.5964743717146597</v>
      </c>
      <c r="BA488">
        <v>1.03</v>
      </c>
      <c r="BB488">
        <v>0.72599999999999998</v>
      </c>
      <c r="BC488">
        <v>0.70399999999999996</v>
      </c>
      <c r="BD488">
        <v>0.04</v>
      </c>
      <c r="BE488">
        <v>-0.46</v>
      </c>
      <c r="BF488">
        <v>-0.51</v>
      </c>
      <c r="BG488">
        <v>0.98005019118887804</v>
      </c>
      <c r="BH488">
        <v>6.9348191393542296E-3</v>
      </c>
      <c r="BI488">
        <v>8.4228287853762608E-3</v>
      </c>
      <c r="BJ488">
        <v>0.99999987688113601</v>
      </c>
      <c r="BK488">
        <v>1.2852489613633399E-2</v>
      </c>
      <c r="BL488">
        <v>2.4456071664773298E-2</v>
      </c>
      <c r="BM488">
        <v>1.8</v>
      </c>
      <c r="BN488">
        <v>2.6</v>
      </c>
      <c r="BO488">
        <v>2.6</v>
      </c>
      <c r="BQ488">
        <v>3.3</v>
      </c>
      <c r="BR488">
        <v>3.7</v>
      </c>
      <c r="BS488">
        <v>3.3</v>
      </c>
      <c r="BU488">
        <v>5</v>
      </c>
      <c r="BV488">
        <v>5.4</v>
      </c>
      <c r="BW488">
        <v>5.7</v>
      </c>
      <c r="BX488">
        <v>3.9</v>
      </c>
      <c r="BY488">
        <v>2.7</v>
      </c>
      <c r="BZ488">
        <v>2.7</v>
      </c>
    </row>
    <row r="489" spans="1:78" x14ac:dyDescent="0.3">
      <c r="A489">
        <v>4157</v>
      </c>
      <c r="B489" t="s">
        <v>9</v>
      </c>
      <c r="C489" t="s">
        <v>8</v>
      </c>
      <c r="F489" t="s">
        <v>340</v>
      </c>
      <c r="L489" t="s">
        <v>431</v>
      </c>
      <c r="M489" t="s">
        <v>4</v>
      </c>
      <c r="N489" t="s">
        <v>5</v>
      </c>
      <c r="O489" t="s">
        <v>3</v>
      </c>
      <c r="P489" t="s">
        <v>34</v>
      </c>
      <c r="Q489" t="s">
        <v>3</v>
      </c>
      <c r="R489">
        <v>308.14127999999999</v>
      </c>
      <c r="S489">
        <v>309.14855999999997</v>
      </c>
      <c r="T489">
        <v>20.006</v>
      </c>
      <c r="U489">
        <v>7237786.92207471</v>
      </c>
      <c r="V489">
        <v>105</v>
      </c>
      <c r="W489">
        <v>1</v>
      </c>
      <c r="X489">
        <v>0</v>
      </c>
      <c r="Y489">
        <v>45.3</v>
      </c>
      <c r="Z489">
        <v>60.7</v>
      </c>
      <c r="AB489" t="s">
        <v>2</v>
      </c>
      <c r="AC489" t="s">
        <v>2</v>
      </c>
      <c r="AD489" t="s">
        <v>1</v>
      </c>
      <c r="AE489" t="s">
        <v>0</v>
      </c>
      <c r="AF489">
        <v>6973288.09871196</v>
      </c>
      <c r="AG489">
        <v>7237786.92207471</v>
      </c>
      <c r="AH489">
        <v>6646160.69065239</v>
      </c>
      <c r="AI489">
        <v>72446.876029982493</v>
      </c>
      <c r="AJ489">
        <v>2290914.4497091998</v>
      </c>
      <c r="AK489">
        <v>2820633.1400138601</v>
      </c>
      <c r="AL489">
        <v>2889348.1927530402</v>
      </c>
      <c r="AM489">
        <v>90555.747051126702</v>
      </c>
      <c r="AN489">
        <v>3891455.7291344199</v>
      </c>
      <c r="AO489">
        <v>3871454.00169292</v>
      </c>
      <c r="AP489">
        <v>3457168.52926237</v>
      </c>
      <c r="AQ489">
        <v>1430618.5397343501</v>
      </c>
      <c r="AR489">
        <v>1580140.5333588</v>
      </c>
      <c r="AS489">
        <v>1715753.3087565999</v>
      </c>
      <c r="AT489">
        <v>87866.633338265805</v>
      </c>
      <c r="AU489">
        <v>6973288.09871196</v>
      </c>
      <c r="AV489">
        <v>2820633.1400138601</v>
      </c>
      <c r="AW489">
        <v>1580140.5333588</v>
      </c>
      <c r="AX489">
        <v>4.2627664299260299</v>
      </c>
      <c r="AY489">
        <v>12.2790076320967</v>
      </c>
      <c r="AZ489" s="1">
        <v>9.0525891493790809</v>
      </c>
      <c r="BA489">
        <v>0.40400000000000003</v>
      </c>
      <c r="BB489">
        <v>0.22700000000000001</v>
      </c>
      <c r="BC489">
        <v>0.56000000000000005</v>
      </c>
      <c r="BD489">
        <v>-1.31</v>
      </c>
      <c r="BE489">
        <v>-2.14</v>
      </c>
      <c r="BF489">
        <v>-0.84</v>
      </c>
      <c r="BG489" s="1">
        <v>3.8205008444425197E-5</v>
      </c>
      <c r="BH489" s="1">
        <v>2.7434493801159502E-6</v>
      </c>
      <c r="BI489">
        <v>1.1701558228266499E-3</v>
      </c>
      <c r="BJ489">
        <v>2.5810446298923597E-4</v>
      </c>
      <c r="BK489" s="1">
        <v>1.9134040480740501E-5</v>
      </c>
      <c r="BL489">
        <v>4.8784296727620103E-3</v>
      </c>
      <c r="BM489">
        <v>3.9</v>
      </c>
      <c r="BN489">
        <v>3.5</v>
      </c>
      <c r="BO489">
        <v>3.9</v>
      </c>
      <c r="BQ489">
        <v>3.3</v>
      </c>
      <c r="BR489">
        <v>5.2</v>
      </c>
      <c r="BS489">
        <v>4.8</v>
      </c>
      <c r="BU489">
        <v>6.9</v>
      </c>
      <c r="BV489">
        <v>3.9</v>
      </c>
      <c r="BW489">
        <v>5.4</v>
      </c>
      <c r="BX489">
        <v>2.5</v>
      </c>
      <c r="BY489">
        <v>3.3</v>
      </c>
      <c r="BZ489">
        <v>4.4000000000000004</v>
      </c>
    </row>
    <row r="490" spans="1:78" x14ac:dyDescent="0.3">
      <c r="A490">
        <v>4158</v>
      </c>
      <c r="B490" t="s">
        <v>9</v>
      </c>
      <c r="C490" t="s">
        <v>8</v>
      </c>
      <c r="F490" t="s">
        <v>340</v>
      </c>
      <c r="L490" t="s">
        <v>430</v>
      </c>
      <c r="M490" t="s">
        <v>4</v>
      </c>
      <c r="N490" t="s">
        <v>5</v>
      </c>
      <c r="O490" t="s">
        <v>3</v>
      </c>
      <c r="P490" t="s">
        <v>34</v>
      </c>
      <c r="Q490" t="s">
        <v>3</v>
      </c>
      <c r="R490">
        <v>487.27280000000002</v>
      </c>
      <c r="S490">
        <v>488.28007000000002</v>
      </c>
      <c r="T490">
        <v>15.048</v>
      </c>
      <c r="U490">
        <v>13049680.2364967</v>
      </c>
      <c r="V490">
        <v>35</v>
      </c>
      <c r="W490">
        <v>1</v>
      </c>
      <c r="X490">
        <v>0</v>
      </c>
      <c r="Y490">
        <v>51.3</v>
      </c>
      <c r="Z490">
        <v>44.7</v>
      </c>
      <c r="AB490" t="s">
        <v>2</v>
      </c>
      <c r="AC490" t="s">
        <v>2</v>
      </c>
      <c r="AD490" t="s">
        <v>1</v>
      </c>
      <c r="AE490" t="s">
        <v>0</v>
      </c>
      <c r="AF490">
        <v>9848147.3459574897</v>
      </c>
      <c r="AG490">
        <v>9046028.3033164106</v>
      </c>
      <c r="AH490">
        <v>9932042.3808666095</v>
      </c>
      <c r="AI490">
        <v>118278.598260561</v>
      </c>
      <c r="AJ490">
        <v>10828530.149547201</v>
      </c>
      <c r="AK490">
        <v>10189053.235611601</v>
      </c>
      <c r="AL490">
        <v>10058578.790358</v>
      </c>
      <c r="AM490">
        <v>124511.042624825</v>
      </c>
      <c r="AN490">
        <v>11675711.2488601</v>
      </c>
      <c r="AO490">
        <v>9955927.9690229595</v>
      </c>
      <c r="AP490">
        <v>10935887.849326599</v>
      </c>
      <c r="AQ490">
        <v>10860927.6555562</v>
      </c>
      <c r="AR490">
        <v>12456255.217654901</v>
      </c>
      <c r="AS490">
        <v>13049680.2364967</v>
      </c>
      <c r="AT490">
        <v>123122.534471466</v>
      </c>
      <c r="AU490">
        <v>9848147.3459574897</v>
      </c>
      <c r="AV490">
        <v>10189053.235611601</v>
      </c>
      <c r="AW490">
        <v>12456255.217654901</v>
      </c>
      <c r="AX490">
        <v>5.0904086101814201</v>
      </c>
      <c r="AY490">
        <v>3.9779409104653798</v>
      </c>
      <c r="AZ490">
        <v>9.3377566796903793</v>
      </c>
      <c r="BA490">
        <v>1.0349999999999999</v>
      </c>
      <c r="BB490">
        <v>1.2649999999999999</v>
      </c>
      <c r="BC490">
        <v>1.2230000000000001</v>
      </c>
      <c r="BD490">
        <v>0.05</v>
      </c>
      <c r="BE490">
        <v>0.34</v>
      </c>
      <c r="BF490">
        <v>0.28999999999999998</v>
      </c>
      <c r="BG490">
        <v>0.40429496148497801</v>
      </c>
      <c r="BH490">
        <v>1.2995396587075599E-2</v>
      </c>
      <c r="BI490">
        <v>6.6143380351039602E-2</v>
      </c>
      <c r="BJ490">
        <v>0.56271756827007802</v>
      </c>
      <c r="BK490">
        <v>2.2620388447061001E-2</v>
      </c>
      <c r="BL490">
        <v>0.13724835233510199</v>
      </c>
      <c r="BM490">
        <v>2.7</v>
      </c>
      <c r="BN490">
        <v>2.2999999999999998</v>
      </c>
      <c r="BO490">
        <v>3.9</v>
      </c>
      <c r="BQ490">
        <v>5.2</v>
      </c>
      <c r="BR490">
        <v>4.2</v>
      </c>
      <c r="BS490">
        <v>4.5999999999999996</v>
      </c>
      <c r="BU490">
        <v>6.6</v>
      </c>
      <c r="BV490">
        <v>6.8</v>
      </c>
      <c r="BW490">
        <v>6.6</v>
      </c>
      <c r="BX490">
        <v>4.0999999999999996</v>
      </c>
      <c r="BY490">
        <v>4.0999999999999996</v>
      </c>
      <c r="BZ490">
        <v>4.5</v>
      </c>
    </row>
    <row r="491" spans="1:78" x14ac:dyDescent="0.3">
      <c r="A491">
        <v>4168</v>
      </c>
      <c r="B491" t="s">
        <v>9</v>
      </c>
      <c r="F491" t="s">
        <v>340</v>
      </c>
      <c r="L491" t="s">
        <v>429</v>
      </c>
      <c r="M491" t="s">
        <v>4</v>
      </c>
      <c r="N491" t="s">
        <v>5</v>
      </c>
      <c r="O491" t="s">
        <v>3</v>
      </c>
      <c r="P491" t="s">
        <v>34</v>
      </c>
      <c r="Q491" t="s">
        <v>3</v>
      </c>
      <c r="R491">
        <v>337.14258000000001</v>
      </c>
      <c r="S491">
        <v>338.14985000000001</v>
      </c>
      <c r="T491">
        <v>9.4</v>
      </c>
      <c r="U491">
        <v>8612673.6695640292</v>
      </c>
      <c r="V491">
        <v>389</v>
      </c>
      <c r="W491">
        <v>4</v>
      </c>
      <c r="X491">
        <v>0</v>
      </c>
      <c r="Y491">
        <v>89.8</v>
      </c>
      <c r="Z491">
        <v>9.5</v>
      </c>
      <c r="AB491" t="s">
        <v>2</v>
      </c>
      <c r="AC491" t="s">
        <v>2</v>
      </c>
      <c r="AD491" t="s">
        <v>1</v>
      </c>
      <c r="AE491" t="s">
        <v>0</v>
      </c>
      <c r="AF491">
        <v>6468540.7519983798</v>
      </c>
      <c r="AG491">
        <v>6972967.8579770904</v>
      </c>
      <c r="AH491">
        <v>6923315.0855356203</v>
      </c>
      <c r="AI491">
        <v>86001.101944598398</v>
      </c>
      <c r="AJ491">
        <v>8612673.6695640292</v>
      </c>
      <c r="AK491">
        <v>5758679.7150432803</v>
      </c>
      <c r="AL491">
        <v>6827084.6187879797</v>
      </c>
      <c r="AM491">
        <v>82548.409543944901</v>
      </c>
      <c r="AN491">
        <v>5273548.9670317704</v>
      </c>
      <c r="AO491">
        <v>5591613.0546784401</v>
      </c>
      <c r="AP491">
        <v>4450125.1408973001</v>
      </c>
      <c r="AQ491">
        <v>1599963.1521930599</v>
      </c>
      <c r="AR491">
        <v>2146233.1815712098</v>
      </c>
      <c r="AS491">
        <v>1902765.54812864</v>
      </c>
      <c r="AT491">
        <v>89735.960739491406</v>
      </c>
      <c r="AU491">
        <v>6923315.0855356203</v>
      </c>
      <c r="AV491">
        <v>6827084.6187879797</v>
      </c>
      <c r="AW491">
        <v>1902765.54812864</v>
      </c>
      <c r="AX491">
        <v>4.0954196797798303</v>
      </c>
      <c r="AY491" s="1">
        <v>20.406276405105999</v>
      </c>
      <c r="AZ491" s="1">
        <v>14.533903506554401</v>
      </c>
      <c r="BA491" s="1">
        <v>0.98599999999999999</v>
      </c>
      <c r="BB491">
        <v>0.27500000000000002</v>
      </c>
      <c r="BC491" s="1">
        <v>0.27900000000000003</v>
      </c>
      <c r="BD491" s="1">
        <v>-0.02</v>
      </c>
      <c r="BE491">
        <v>-1.86</v>
      </c>
      <c r="BF491">
        <v>-1.84</v>
      </c>
      <c r="BG491">
        <v>0.97244640572255803</v>
      </c>
      <c r="BH491" s="1">
        <v>9.3018475908035497E-5</v>
      </c>
      <c r="BI491" s="1">
        <v>8.2595550520370194E-5</v>
      </c>
      <c r="BJ491">
        <v>0.99999987688113601</v>
      </c>
      <c r="BK491">
        <v>3.2410011946169999E-4</v>
      </c>
      <c r="BL491" s="1">
        <v>5.9013295607398804E-4</v>
      </c>
      <c r="BM491" s="1">
        <v>5</v>
      </c>
      <c r="BN491" s="1">
        <v>4.2</v>
      </c>
      <c r="BO491">
        <v>4.5999999999999996</v>
      </c>
      <c r="BP491" s="1"/>
      <c r="BQ491" s="1">
        <v>5</v>
      </c>
      <c r="BR491">
        <v>4.2</v>
      </c>
      <c r="BS491">
        <v>4.5999999999999996</v>
      </c>
      <c r="BU491">
        <v>5.0999999999999996</v>
      </c>
      <c r="BV491">
        <v>7</v>
      </c>
      <c r="BW491">
        <v>4.9000000000000004</v>
      </c>
      <c r="BX491">
        <v>2.9</v>
      </c>
      <c r="BY491">
        <v>3.3</v>
      </c>
      <c r="BZ491">
        <v>2.5</v>
      </c>
    </row>
    <row r="492" spans="1:78" x14ac:dyDescent="0.3">
      <c r="A492">
        <v>4199</v>
      </c>
      <c r="B492" t="s">
        <v>9</v>
      </c>
      <c r="C492" t="s">
        <v>8</v>
      </c>
      <c r="F492" t="s">
        <v>340</v>
      </c>
      <c r="L492" t="s">
        <v>428</v>
      </c>
      <c r="M492" t="s">
        <v>4</v>
      </c>
      <c r="N492" t="s">
        <v>5</v>
      </c>
      <c r="O492" t="s">
        <v>3</v>
      </c>
      <c r="P492" t="s">
        <v>34</v>
      </c>
      <c r="Q492" t="s">
        <v>3</v>
      </c>
      <c r="R492">
        <v>334.1782</v>
      </c>
      <c r="S492">
        <v>335.18547000000001</v>
      </c>
      <c r="T492">
        <v>16.873000000000001</v>
      </c>
      <c r="U492">
        <v>28818654.588686701</v>
      </c>
      <c r="V492">
        <v>45</v>
      </c>
      <c r="W492">
        <v>2</v>
      </c>
      <c r="X492">
        <v>0</v>
      </c>
      <c r="Y492">
        <v>60.4</v>
      </c>
      <c r="Z492">
        <v>65.099999999999994</v>
      </c>
      <c r="AB492" t="s">
        <v>2</v>
      </c>
      <c r="AC492" t="s">
        <v>2</v>
      </c>
      <c r="AD492" t="s">
        <v>1</v>
      </c>
      <c r="AE492" t="s">
        <v>0</v>
      </c>
      <c r="AF492">
        <v>12270277.8769482</v>
      </c>
      <c r="AG492">
        <v>12601928.7691296</v>
      </c>
      <c r="AH492">
        <v>12534533.9585643</v>
      </c>
      <c r="AI492">
        <v>365633.44520001102</v>
      </c>
      <c r="AJ492">
        <v>736413.84482126904</v>
      </c>
      <c r="AK492">
        <v>9778244.2520388309</v>
      </c>
      <c r="AL492">
        <v>2310926.2359363399</v>
      </c>
      <c r="AM492">
        <v>139297.00157453201</v>
      </c>
      <c r="AN492">
        <v>28818654.588686701</v>
      </c>
      <c r="AO492">
        <v>12503452.3097474</v>
      </c>
      <c r="AP492">
        <v>20622027.7419587</v>
      </c>
      <c r="AQ492">
        <v>14273609.473628899</v>
      </c>
      <c r="AR492">
        <v>16103524.933042301</v>
      </c>
      <c r="AS492">
        <v>17234050.460299999</v>
      </c>
      <c r="AT492">
        <v>143238.69537696001</v>
      </c>
      <c r="AU492">
        <v>12534533.9585643</v>
      </c>
      <c r="AV492">
        <v>2310926.2359363399</v>
      </c>
      <c r="AW492">
        <v>16103524.933042301</v>
      </c>
      <c r="AX492">
        <v>1.4058395842807601</v>
      </c>
      <c r="AY492">
        <v>112.98587394677701</v>
      </c>
      <c r="AZ492">
        <v>9.4132881122884093</v>
      </c>
      <c r="BA492">
        <v>0.184</v>
      </c>
      <c r="BB492">
        <v>1.2849999999999999</v>
      </c>
      <c r="BC492">
        <v>6.968</v>
      </c>
      <c r="BD492">
        <v>-2.44</v>
      </c>
      <c r="BE492">
        <v>0.36</v>
      </c>
      <c r="BF492">
        <v>2.8</v>
      </c>
      <c r="BG492">
        <v>9.1176215437915098E-2</v>
      </c>
      <c r="BH492">
        <v>0.92105496380114005</v>
      </c>
      <c r="BI492">
        <v>5.5920091892561398E-2</v>
      </c>
      <c r="BJ492">
        <v>0.16920402665477799</v>
      </c>
      <c r="BK492">
        <v>0.97110456394588396</v>
      </c>
      <c r="BL492" s="1">
        <v>0.11973684948124801</v>
      </c>
      <c r="BN492" s="1"/>
      <c r="BQ492">
        <v>4.5</v>
      </c>
      <c r="BS492">
        <v>2.5</v>
      </c>
      <c r="BU492">
        <v>1.8</v>
      </c>
      <c r="BW492">
        <v>1.2</v>
      </c>
      <c r="BX492">
        <v>3.3</v>
      </c>
      <c r="BY492">
        <v>3</v>
      </c>
      <c r="BZ492">
        <v>3</v>
      </c>
    </row>
    <row r="493" spans="1:78" x14ac:dyDescent="0.3">
      <c r="A493">
        <v>4211</v>
      </c>
      <c r="B493" t="s">
        <v>9</v>
      </c>
      <c r="C493" t="s">
        <v>8</v>
      </c>
      <c r="F493" t="s">
        <v>340</v>
      </c>
      <c r="L493" t="s">
        <v>427</v>
      </c>
      <c r="M493" t="s">
        <v>4</v>
      </c>
      <c r="N493" t="s">
        <v>5</v>
      </c>
      <c r="O493" t="s">
        <v>3</v>
      </c>
      <c r="P493" t="s">
        <v>34</v>
      </c>
      <c r="Q493" t="s">
        <v>3</v>
      </c>
      <c r="R493">
        <v>404.12936999999999</v>
      </c>
      <c r="S493">
        <v>405.13664999999997</v>
      </c>
      <c r="T493">
        <v>20.561</v>
      </c>
      <c r="U493">
        <v>10651834.035542</v>
      </c>
      <c r="V493">
        <v>3</v>
      </c>
      <c r="W493">
        <v>1</v>
      </c>
      <c r="X493">
        <v>0</v>
      </c>
      <c r="Y493">
        <v>30.9</v>
      </c>
      <c r="Z493">
        <v>40.9</v>
      </c>
      <c r="AB493" t="s">
        <v>2</v>
      </c>
      <c r="AC493" t="s">
        <v>2</v>
      </c>
      <c r="AD493" t="s">
        <v>1</v>
      </c>
      <c r="AE493" t="s">
        <v>0</v>
      </c>
      <c r="AF493">
        <v>9239163.8551717792</v>
      </c>
      <c r="AG493">
        <v>10651834.035542</v>
      </c>
      <c r="AH493">
        <v>6328762.2156591602</v>
      </c>
      <c r="AI493">
        <v>272861.85537449998</v>
      </c>
      <c r="AJ493">
        <v>7656019.0522247702</v>
      </c>
      <c r="AK493">
        <v>7255272.00373099</v>
      </c>
      <c r="AL493">
        <v>7635412.3663149998</v>
      </c>
      <c r="AM493">
        <v>545920.49691985105</v>
      </c>
      <c r="AN493">
        <v>7762107.4483401198</v>
      </c>
      <c r="AO493">
        <v>6648522.96895207</v>
      </c>
      <c r="AP493">
        <v>6420679.7458170298</v>
      </c>
      <c r="AQ493">
        <v>2727391.9950640402</v>
      </c>
      <c r="AR493">
        <v>2816116.3444660502</v>
      </c>
      <c r="AS493">
        <v>3179767.07964723</v>
      </c>
      <c r="AT493">
        <v>123847.854423656</v>
      </c>
      <c r="AU493">
        <v>9239163.8551717792</v>
      </c>
      <c r="AV493">
        <v>7635412.3663149998</v>
      </c>
      <c r="AW493">
        <v>2816116.3444660502</v>
      </c>
      <c r="AX493">
        <v>25.221657422975898</v>
      </c>
      <c r="AY493">
        <v>3.0025425569577102</v>
      </c>
      <c r="AZ493">
        <v>8.2437088416604798</v>
      </c>
      <c r="BA493">
        <v>0.82599999999999996</v>
      </c>
      <c r="BB493">
        <v>0.30499999999999999</v>
      </c>
      <c r="BC493">
        <v>0.36899999999999999</v>
      </c>
      <c r="BD493">
        <v>-0.28000000000000003</v>
      </c>
      <c r="BE493">
        <v>-1.71</v>
      </c>
      <c r="BF493">
        <v>-1.44</v>
      </c>
      <c r="BG493">
        <v>0.62518477707081799</v>
      </c>
      <c r="BH493">
        <v>4.6457912633335302E-4</v>
      </c>
      <c r="BI493">
        <v>9.2721609192802901E-4</v>
      </c>
      <c r="BJ493">
        <v>0.77867553310858795</v>
      </c>
      <c r="BK493">
        <v>1.2345595500507099E-3</v>
      </c>
      <c r="BL493">
        <v>4.0127089644327197E-3</v>
      </c>
      <c r="BM493">
        <v>3.1</v>
      </c>
      <c r="BN493">
        <v>4.2</v>
      </c>
      <c r="BO493">
        <v>2.7</v>
      </c>
      <c r="BP493">
        <v>2.2999999999999998</v>
      </c>
      <c r="BQ493">
        <v>4.2</v>
      </c>
      <c r="BR493">
        <v>3.9</v>
      </c>
      <c r="BS493">
        <v>4.5999999999999996</v>
      </c>
      <c r="BT493">
        <v>0.8</v>
      </c>
      <c r="BU493">
        <v>5.0999999999999996</v>
      </c>
      <c r="BV493">
        <v>5.5</v>
      </c>
      <c r="BW493">
        <v>7</v>
      </c>
      <c r="BX493">
        <v>1.7</v>
      </c>
      <c r="BY493">
        <v>3.3</v>
      </c>
      <c r="BZ493">
        <v>3.3</v>
      </c>
    </row>
    <row r="494" spans="1:78" x14ac:dyDescent="0.3">
      <c r="A494">
        <v>4217</v>
      </c>
      <c r="B494" t="s">
        <v>9</v>
      </c>
      <c r="C494" t="s">
        <v>8</v>
      </c>
      <c r="F494" t="s">
        <v>340</v>
      </c>
      <c r="L494" t="s">
        <v>426</v>
      </c>
      <c r="M494" t="s">
        <v>4</v>
      </c>
      <c r="N494" t="s">
        <v>5</v>
      </c>
      <c r="O494" t="s">
        <v>3</v>
      </c>
      <c r="P494" t="s">
        <v>3</v>
      </c>
      <c r="Q494" t="s">
        <v>3</v>
      </c>
      <c r="R494">
        <v>669.46636000000001</v>
      </c>
      <c r="S494">
        <v>670.47362999999996</v>
      </c>
      <c r="T494">
        <v>24.408000000000001</v>
      </c>
      <c r="U494">
        <v>10242604.7156724</v>
      </c>
      <c r="V494">
        <v>0</v>
      </c>
      <c r="W494">
        <v>1</v>
      </c>
      <c r="X494">
        <v>0</v>
      </c>
      <c r="Y494">
        <v>52.9</v>
      </c>
      <c r="Z494">
        <v>45</v>
      </c>
      <c r="AB494" t="s">
        <v>2</v>
      </c>
      <c r="AC494" t="s">
        <v>2</v>
      </c>
      <c r="AD494" t="s">
        <v>1</v>
      </c>
      <c r="AE494" t="s">
        <v>0</v>
      </c>
      <c r="AF494">
        <v>10242604.7156724</v>
      </c>
      <c r="AG494">
        <v>8535642.2027371209</v>
      </c>
      <c r="AH494">
        <v>8347607.4971704399</v>
      </c>
      <c r="AI494">
        <v>75876.017016302401</v>
      </c>
      <c r="AJ494">
        <v>2610516.2786047901</v>
      </c>
      <c r="AK494">
        <v>3140030.9557333202</v>
      </c>
      <c r="AL494">
        <v>3363262.2244780902</v>
      </c>
      <c r="AM494">
        <v>51004.025483777601</v>
      </c>
      <c r="AN494">
        <v>6188604.1758396104</v>
      </c>
      <c r="AO494">
        <v>4625234.7429546705</v>
      </c>
      <c r="AP494">
        <v>7118367.7073621796</v>
      </c>
      <c r="AQ494">
        <v>1236252.06754976</v>
      </c>
      <c r="AR494">
        <v>1573607.0497905</v>
      </c>
      <c r="AS494">
        <v>1561988.1934586901</v>
      </c>
      <c r="AT494">
        <v>50862.422295906101</v>
      </c>
      <c r="AU494">
        <v>8535642.2027371209</v>
      </c>
      <c r="AV494">
        <v>3140030.9557333202</v>
      </c>
      <c r="AW494">
        <v>1561988.1934586901</v>
      </c>
      <c r="AX494">
        <v>11.546600749724201</v>
      </c>
      <c r="AY494">
        <v>12.7263612746408</v>
      </c>
      <c r="AZ494">
        <v>13.1413133254279</v>
      </c>
      <c r="BA494">
        <v>0.36799999999999999</v>
      </c>
      <c r="BB494">
        <v>0.183</v>
      </c>
      <c r="BC494">
        <v>0.497</v>
      </c>
      <c r="BD494">
        <v>-1.44</v>
      </c>
      <c r="BE494">
        <v>-2.4500000000000002</v>
      </c>
      <c r="BF494">
        <v>-1.01</v>
      </c>
      <c r="BG494">
        <v>1.07569049162093E-4</v>
      </c>
      <c r="BH494" s="1">
        <v>4.9437133853302797E-6</v>
      </c>
      <c r="BI494">
        <v>9.7635636431725502E-4</v>
      </c>
      <c r="BJ494">
        <v>5.8186084935584999E-4</v>
      </c>
      <c r="BK494" s="1">
        <v>2.98078977901947E-5</v>
      </c>
      <c r="BL494">
        <v>4.1899402049421801E-3</v>
      </c>
      <c r="BM494">
        <v>3.9</v>
      </c>
      <c r="BN494">
        <v>4.2</v>
      </c>
      <c r="BO494">
        <v>3.5</v>
      </c>
      <c r="BQ494">
        <v>3.6</v>
      </c>
      <c r="BR494">
        <v>2.1</v>
      </c>
      <c r="BS494">
        <v>1.4</v>
      </c>
      <c r="BU494">
        <v>4.5</v>
      </c>
      <c r="BV494">
        <v>4.3</v>
      </c>
      <c r="BW494">
        <v>6</v>
      </c>
      <c r="BX494">
        <v>1.7</v>
      </c>
      <c r="BY494">
        <v>1.7</v>
      </c>
      <c r="BZ494">
        <v>1.4</v>
      </c>
    </row>
    <row r="495" spans="1:78" x14ac:dyDescent="0.3">
      <c r="A495">
        <v>4222</v>
      </c>
      <c r="B495" t="s">
        <v>9</v>
      </c>
      <c r="C495" t="s">
        <v>8</v>
      </c>
      <c r="F495" t="s">
        <v>340</v>
      </c>
      <c r="L495" t="s">
        <v>425</v>
      </c>
      <c r="M495" t="s">
        <v>4</v>
      </c>
      <c r="N495" t="s">
        <v>5</v>
      </c>
      <c r="O495" t="s">
        <v>3</v>
      </c>
      <c r="P495" t="s">
        <v>34</v>
      </c>
      <c r="Q495" t="s">
        <v>3</v>
      </c>
      <c r="R495">
        <v>503.30995999999999</v>
      </c>
      <c r="S495">
        <v>487.29063000000002</v>
      </c>
      <c r="T495">
        <v>22.49</v>
      </c>
      <c r="U495">
        <v>6424007.4999084501</v>
      </c>
      <c r="V495">
        <v>2</v>
      </c>
      <c r="W495">
        <v>1</v>
      </c>
      <c r="X495">
        <v>0</v>
      </c>
      <c r="Y495">
        <v>65</v>
      </c>
      <c r="Z495">
        <v>47.2</v>
      </c>
      <c r="AB495" t="s">
        <v>2</v>
      </c>
      <c r="AC495" t="s">
        <v>2</v>
      </c>
      <c r="AD495" t="s">
        <v>1</v>
      </c>
      <c r="AE495" t="s">
        <v>278</v>
      </c>
      <c r="AF495">
        <v>826145.70116394002</v>
      </c>
      <c r="AG495">
        <v>153786.34247984001</v>
      </c>
      <c r="AH495">
        <v>239158.031177294</v>
      </c>
      <c r="AI495">
        <v>43043.999608826198</v>
      </c>
      <c r="AJ495">
        <v>188412.88339341499</v>
      </c>
      <c r="AK495">
        <v>349982.49293736502</v>
      </c>
      <c r="AL495">
        <v>209318.249766819</v>
      </c>
      <c r="AM495">
        <v>51747.744518723601</v>
      </c>
      <c r="AN495">
        <v>2054895.9434948999</v>
      </c>
      <c r="AO495">
        <v>1769535.10539263</v>
      </c>
      <c r="AP495">
        <v>2056567.2208034699</v>
      </c>
      <c r="AQ495">
        <v>6424007.4999084501</v>
      </c>
      <c r="AR495">
        <v>5075954.4179095896</v>
      </c>
      <c r="AS495">
        <v>4851141.5410271101</v>
      </c>
      <c r="AT495">
        <v>50389.077109576901</v>
      </c>
      <c r="AU495">
        <v>239158.031177294</v>
      </c>
      <c r="AV495">
        <v>209318.249766819</v>
      </c>
      <c r="AW495">
        <v>5075954.4179095896</v>
      </c>
      <c r="AX495">
        <v>90.076922078746705</v>
      </c>
      <c r="AY495">
        <v>35.256001737475799</v>
      </c>
      <c r="AZ495">
        <v>15.6073163048826</v>
      </c>
      <c r="BA495">
        <v>0.875</v>
      </c>
      <c r="BB495">
        <v>21.224</v>
      </c>
      <c r="BC495">
        <v>24.25</v>
      </c>
      <c r="BD495">
        <v>-0.19</v>
      </c>
      <c r="BE495">
        <v>4.41</v>
      </c>
      <c r="BF495">
        <v>4.5999999999999996</v>
      </c>
      <c r="BG495">
        <v>0.830027531291476</v>
      </c>
      <c r="BH495">
        <v>1.6579949732679099E-3</v>
      </c>
      <c r="BI495">
        <v>1.0355861095637799E-3</v>
      </c>
      <c r="BJ495">
        <v>0.95399570834006298</v>
      </c>
      <c r="BK495">
        <v>3.68303386899556E-3</v>
      </c>
      <c r="BL495">
        <v>4.3980181872967997E-3</v>
      </c>
      <c r="BM495" s="1">
        <v>3.4</v>
      </c>
      <c r="BN495" s="1"/>
      <c r="BO495">
        <v>4.9000000000000004</v>
      </c>
      <c r="BP495" s="1"/>
      <c r="BQ495" s="1">
        <v>3</v>
      </c>
      <c r="BR495">
        <v>5.3</v>
      </c>
      <c r="BS495">
        <v>3</v>
      </c>
      <c r="BU495">
        <v>4.5999999999999996</v>
      </c>
      <c r="BV495">
        <v>6.5</v>
      </c>
      <c r="BW495">
        <v>8.1</v>
      </c>
      <c r="BX495">
        <v>5.4</v>
      </c>
      <c r="BY495">
        <v>3.5</v>
      </c>
      <c r="BZ495">
        <v>4.4000000000000004</v>
      </c>
    </row>
    <row r="496" spans="1:78" x14ac:dyDescent="0.3">
      <c r="A496">
        <v>4235</v>
      </c>
      <c r="B496" t="s">
        <v>9</v>
      </c>
      <c r="C496" t="s">
        <v>8</v>
      </c>
      <c r="F496" t="s">
        <v>340</v>
      </c>
      <c r="L496" t="s">
        <v>424</v>
      </c>
      <c r="M496" t="s">
        <v>4</v>
      </c>
      <c r="N496" t="s">
        <v>34</v>
      </c>
      <c r="O496" t="s">
        <v>3</v>
      </c>
      <c r="P496" t="s">
        <v>34</v>
      </c>
      <c r="Q496" t="s">
        <v>3</v>
      </c>
      <c r="R496">
        <v>346.17791</v>
      </c>
      <c r="S496">
        <v>347.18518</v>
      </c>
      <c r="T496">
        <v>20.986999999999998</v>
      </c>
      <c r="U496">
        <v>19360220.395911701</v>
      </c>
      <c r="V496">
        <v>160</v>
      </c>
      <c r="W496">
        <v>1</v>
      </c>
      <c r="X496">
        <v>0</v>
      </c>
      <c r="Y496">
        <v>32.5</v>
      </c>
      <c r="Z496">
        <v>57</v>
      </c>
      <c r="AB496" t="s">
        <v>2</v>
      </c>
      <c r="AC496" t="s">
        <v>2</v>
      </c>
      <c r="AD496" t="s">
        <v>1</v>
      </c>
      <c r="AE496" t="s">
        <v>0</v>
      </c>
      <c r="AF496">
        <v>9012486.5923405997</v>
      </c>
      <c r="AG496">
        <v>9313733.1210106909</v>
      </c>
      <c r="AH496">
        <v>10881084.584359899</v>
      </c>
      <c r="AI496">
        <v>358787.30017659301</v>
      </c>
      <c r="AJ496">
        <v>10972287.190826301</v>
      </c>
      <c r="AK496">
        <v>4629313.82537237</v>
      </c>
      <c r="AL496">
        <v>10491537.1586289</v>
      </c>
      <c r="AM496">
        <v>350267.05810961802</v>
      </c>
      <c r="AN496">
        <v>12559414.574364301</v>
      </c>
      <c r="AO496">
        <v>19360220.395911701</v>
      </c>
      <c r="AP496">
        <v>15008194.6306039</v>
      </c>
      <c r="AQ496">
        <v>4802039.4733260302</v>
      </c>
      <c r="AR496">
        <v>5680078.4454302797</v>
      </c>
      <c r="AS496">
        <v>6235460.76455821</v>
      </c>
      <c r="AT496">
        <v>316019.30805917102</v>
      </c>
      <c r="AU496">
        <v>9313733.1210106909</v>
      </c>
      <c r="AV496">
        <v>10491537.1586289</v>
      </c>
      <c r="AW496">
        <v>5680078.4454302797</v>
      </c>
      <c r="AX496">
        <v>10.304729981782099</v>
      </c>
      <c r="AY496">
        <v>40.6029381159805</v>
      </c>
      <c r="AZ496" s="1">
        <v>12.9696596118211</v>
      </c>
      <c r="BA496" s="1">
        <v>1.1259999999999999</v>
      </c>
      <c r="BB496">
        <v>0.61</v>
      </c>
      <c r="BC496" s="1">
        <v>0.54100000000000004</v>
      </c>
      <c r="BD496" s="1">
        <v>0.17</v>
      </c>
      <c r="BE496">
        <v>-0.71</v>
      </c>
      <c r="BF496">
        <v>-0.89</v>
      </c>
      <c r="BG496">
        <v>0.749225451448289</v>
      </c>
      <c r="BH496">
        <v>0.12931069179280799</v>
      </c>
      <c r="BI496">
        <v>0.326346534472091</v>
      </c>
      <c r="BJ496">
        <v>0.88953284047115</v>
      </c>
      <c r="BK496">
        <v>0.18006733748291001</v>
      </c>
      <c r="BL496">
        <v>0.50246811287278703</v>
      </c>
      <c r="BM496" s="1">
        <v>3.1</v>
      </c>
      <c r="BN496" s="1">
        <v>2.7</v>
      </c>
      <c r="BO496">
        <v>0.7</v>
      </c>
      <c r="BP496" s="1">
        <v>0</v>
      </c>
      <c r="BQ496" s="1">
        <v>1.8</v>
      </c>
      <c r="BR496">
        <v>1</v>
      </c>
      <c r="BS496">
        <v>0.5</v>
      </c>
      <c r="BU496">
        <v>1.7</v>
      </c>
      <c r="BV496">
        <v>1.7</v>
      </c>
      <c r="BW496">
        <v>2.1</v>
      </c>
      <c r="BX496">
        <v>0.2</v>
      </c>
      <c r="BZ496">
        <v>0.5</v>
      </c>
    </row>
    <row r="497" spans="1:79" x14ac:dyDescent="0.3">
      <c r="A497">
        <v>4237</v>
      </c>
      <c r="B497" t="s">
        <v>9</v>
      </c>
      <c r="C497" t="s">
        <v>8</v>
      </c>
      <c r="F497" t="s">
        <v>340</v>
      </c>
      <c r="L497" t="s">
        <v>423</v>
      </c>
      <c r="M497" t="s">
        <v>4</v>
      </c>
      <c r="N497" t="s">
        <v>5</v>
      </c>
      <c r="O497" t="s">
        <v>3</v>
      </c>
      <c r="P497" t="s">
        <v>34</v>
      </c>
      <c r="Q497" t="s">
        <v>3</v>
      </c>
      <c r="R497">
        <v>457.28343000000001</v>
      </c>
      <c r="S497">
        <v>458.29070999999999</v>
      </c>
      <c r="T497">
        <v>12.840999999999999</v>
      </c>
      <c r="U497">
        <v>9798784.2430292107</v>
      </c>
      <c r="V497">
        <v>30</v>
      </c>
      <c r="W497">
        <v>1</v>
      </c>
      <c r="X497">
        <v>0</v>
      </c>
      <c r="Y497">
        <v>46.3</v>
      </c>
      <c r="Z497">
        <v>40.299999999999997</v>
      </c>
      <c r="AB497" t="s">
        <v>2</v>
      </c>
      <c r="AC497" t="s">
        <v>2</v>
      </c>
      <c r="AD497" t="s">
        <v>1</v>
      </c>
      <c r="AE497" t="s">
        <v>0</v>
      </c>
      <c r="AF497">
        <v>2831942.3264495302</v>
      </c>
      <c r="AG497">
        <v>2747839.3690728499</v>
      </c>
      <c r="AH497">
        <v>2583906.5789136598</v>
      </c>
      <c r="AI497">
        <v>121900.651745289</v>
      </c>
      <c r="AJ497">
        <v>5065722.3044764698</v>
      </c>
      <c r="AK497">
        <v>5188258.0734022995</v>
      </c>
      <c r="AL497">
        <v>4586457.3881400404</v>
      </c>
      <c r="AM497">
        <v>121432.64380213201</v>
      </c>
      <c r="AN497">
        <v>5968436.7095378796</v>
      </c>
      <c r="AO497">
        <v>5378259.7002643999</v>
      </c>
      <c r="AP497">
        <v>5557886.8666490801</v>
      </c>
      <c r="AQ497">
        <v>8722353.9451878406</v>
      </c>
      <c r="AR497">
        <v>9558583.4619092103</v>
      </c>
      <c r="AS497">
        <v>9798784.2430292107</v>
      </c>
      <c r="AT497">
        <v>127677.521519767</v>
      </c>
      <c r="AU497">
        <v>2747839.3690728499</v>
      </c>
      <c r="AV497">
        <v>5065722.3044764698</v>
      </c>
      <c r="AW497">
        <v>9558583.4619092103</v>
      </c>
      <c r="AX497">
        <v>4.6354339940656297</v>
      </c>
      <c r="AY497">
        <v>6.4290701073166199</v>
      </c>
      <c r="AZ497">
        <v>6.0369021006748698</v>
      </c>
      <c r="BA497">
        <v>1.8440000000000001</v>
      </c>
      <c r="BB497">
        <v>3.4790000000000001</v>
      </c>
      <c r="BC497">
        <v>1.887</v>
      </c>
      <c r="BD497">
        <v>0.88</v>
      </c>
      <c r="BE497">
        <v>1.8</v>
      </c>
      <c r="BF497">
        <v>0.92</v>
      </c>
      <c r="BG497" s="1">
        <v>3.8949208574168302E-5</v>
      </c>
      <c r="BH497" s="1">
        <v>7.3579190340566903E-7</v>
      </c>
      <c r="BI497" s="1">
        <v>2.63743596953248E-5</v>
      </c>
      <c r="BJ497">
        <v>2.6226654589250799E-4</v>
      </c>
      <c r="BK497" s="1">
        <v>7.8856860014209704E-6</v>
      </c>
      <c r="BL497">
        <v>2.5110843858757999E-4</v>
      </c>
      <c r="BM497">
        <v>2.1</v>
      </c>
      <c r="BN497">
        <v>1.7</v>
      </c>
      <c r="BO497">
        <v>1</v>
      </c>
      <c r="BQ497">
        <v>3.5</v>
      </c>
      <c r="BR497">
        <v>3.5</v>
      </c>
      <c r="BS497">
        <v>2.9</v>
      </c>
      <c r="BU497">
        <v>5.6</v>
      </c>
      <c r="BV497">
        <v>5.3</v>
      </c>
      <c r="BW497">
        <v>5.6</v>
      </c>
      <c r="BX497">
        <v>4.5999999999999996</v>
      </c>
      <c r="BY497">
        <v>4.5999999999999996</v>
      </c>
      <c r="BZ497">
        <v>4.2</v>
      </c>
    </row>
    <row r="498" spans="1:79" x14ac:dyDescent="0.3">
      <c r="A498">
        <v>4263</v>
      </c>
      <c r="B498" t="s">
        <v>9</v>
      </c>
      <c r="F498" t="s">
        <v>340</v>
      </c>
      <c r="L498" t="s">
        <v>422</v>
      </c>
      <c r="M498" t="s">
        <v>4</v>
      </c>
      <c r="N498" t="s">
        <v>5</v>
      </c>
      <c r="O498" t="s">
        <v>3</v>
      </c>
      <c r="P498" t="s">
        <v>34</v>
      </c>
      <c r="Q498" t="s">
        <v>3</v>
      </c>
      <c r="R498">
        <v>380.08645000000001</v>
      </c>
      <c r="S498">
        <v>381.09372999999999</v>
      </c>
      <c r="T498">
        <v>14.148999999999999</v>
      </c>
      <c r="U498">
        <v>6287799.57958146</v>
      </c>
      <c r="V498">
        <v>1</v>
      </c>
      <c r="W498">
        <v>5</v>
      </c>
      <c r="X498">
        <v>0</v>
      </c>
      <c r="Y498">
        <v>41.2</v>
      </c>
      <c r="Z498">
        <v>7.1</v>
      </c>
      <c r="AB498" t="s">
        <v>2</v>
      </c>
      <c r="AC498" t="s">
        <v>2</v>
      </c>
      <c r="AD498" t="s">
        <v>1</v>
      </c>
      <c r="AE498" t="s">
        <v>0</v>
      </c>
      <c r="AF498">
        <v>5552726.77924091</v>
      </c>
      <c r="AG498">
        <v>5858563.8693670798</v>
      </c>
      <c r="AH498">
        <v>6287799.57958146</v>
      </c>
      <c r="AI498">
        <v>72925.160524324107</v>
      </c>
      <c r="AJ498">
        <v>5653436.4698583996</v>
      </c>
      <c r="AK498">
        <v>5097157.3487570798</v>
      </c>
      <c r="AL498">
        <v>4097745.6227708799</v>
      </c>
      <c r="AM498">
        <v>78312.357180095394</v>
      </c>
      <c r="AN498">
        <v>4146160.42832438</v>
      </c>
      <c r="AO498">
        <v>3706653.3401330202</v>
      </c>
      <c r="AP498">
        <v>2966295.0379380202</v>
      </c>
      <c r="AQ498">
        <v>80345.402381196094</v>
      </c>
      <c r="AR498">
        <v>86088.216494380104</v>
      </c>
      <c r="AS498">
        <v>86818.968624030094</v>
      </c>
      <c r="AT498">
        <v>76330.183617814604</v>
      </c>
      <c r="AU498">
        <v>5858563.8693670798</v>
      </c>
      <c r="AV498">
        <v>5097157.3487570798</v>
      </c>
      <c r="AW498">
        <v>86088.216494380104</v>
      </c>
      <c r="AX498">
        <v>6.25894265918794</v>
      </c>
      <c r="AY498">
        <v>15.926911627356301</v>
      </c>
      <c r="AZ498" s="1">
        <v>4.19988890179199</v>
      </c>
      <c r="BA498">
        <v>0.87</v>
      </c>
      <c r="BB498">
        <v>1.4999999999999999E-2</v>
      </c>
      <c r="BC498">
        <v>1.7000000000000001E-2</v>
      </c>
      <c r="BD498">
        <v>-0.2</v>
      </c>
      <c r="BE498">
        <v>-6.09</v>
      </c>
      <c r="BF498">
        <v>-5.89</v>
      </c>
      <c r="BG498">
        <v>0.15975038148642901</v>
      </c>
      <c r="BH498" s="1">
        <v>4.2412464651420098E-9</v>
      </c>
      <c r="BI498" s="1">
        <v>7.6315158636930408E-9</v>
      </c>
      <c r="BJ498">
        <v>0.26815008684109798</v>
      </c>
      <c r="BK498" s="1">
        <v>1.3990014757680999E-7</v>
      </c>
      <c r="BL498" s="1">
        <v>6.37620937672639E-7</v>
      </c>
      <c r="BM498">
        <v>5.4</v>
      </c>
      <c r="BN498">
        <v>5.8</v>
      </c>
      <c r="BO498">
        <v>4.5999999999999996</v>
      </c>
      <c r="BQ498">
        <v>5.4</v>
      </c>
      <c r="BR498">
        <v>5.4</v>
      </c>
      <c r="BS498">
        <v>5.2</v>
      </c>
      <c r="BU498">
        <v>6.7</v>
      </c>
      <c r="BV498">
        <v>7</v>
      </c>
      <c r="BW498">
        <v>6.3</v>
      </c>
    </row>
    <row r="499" spans="1:79" x14ac:dyDescent="0.3">
      <c r="A499">
        <v>4319</v>
      </c>
      <c r="B499" t="s">
        <v>9</v>
      </c>
      <c r="C499" t="s">
        <v>8</v>
      </c>
      <c r="F499" t="s">
        <v>340</v>
      </c>
      <c r="L499" t="s">
        <v>421</v>
      </c>
      <c r="M499" t="s">
        <v>4</v>
      </c>
      <c r="N499" t="s">
        <v>5</v>
      </c>
      <c r="O499" t="s">
        <v>3</v>
      </c>
      <c r="P499" t="s">
        <v>34</v>
      </c>
      <c r="Q499" t="s">
        <v>3</v>
      </c>
      <c r="R499">
        <v>366.24047999999999</v>
      </c>
      <c r="S499">
        <v>367.24776000000003</v>
      </c>
      <c r="T499">
        <v>22.122</v>
      </c>
      <c r="U499">
        <v>9334958.1425332092</v>
      </c>
      <c r="V499">
        <v>31</v>
      </c>
      <c r="W499">
        <v>2</v>
      </c>
      <c r="X499">
        <v>0</v>
      </c>
      <c r="Y499">
        <v>47.1</v>
      </c>
      <c r="Z499">
        <v>43.9</v>
      </c>
      <c r="AB499" t="s">
        <v>2</v>
      </c>
      <c r="AC499" t="s">
        <v>2</v>
      </c>
      <c r="AD499" t="s">
        <v>1</v>
      </c>
      <c r="AE499" t="s">
        <v>0</v>
      </c>
      <c r="AF499">
        <v>1955928.33940087</v>
      </c>
      <c r="AG499">
        <v>2720205.5011674501</v>
      </c>
      <c r="AH499">
        <v>601029.56246531196</v>
      </c>
      <c r="AI499">
        <v>189899.938676419</v>
      </c>
      <c r="AJ499">
        <v>9334958.1425332092</v>
      </c>
      <c r="AK499">
        <v>8379187.2589669302</v>
      </c>
      <c r="AL499">
        <v>7590103.9330431502</v>
      </c>
      <c r="AM499">
        <v>95843.358066734596</v>
      </c>
      <c r="AN499">
        <v>3288631.56822376</v>
      </c>
      <c r="AO499">
        <v>4115883.7352585699</v>
      </c>
      <c r="AP499">
        <v>4737996.8061543899</v>
      </c>
      <c r="AQ499">
        <v>905945.69614426105</v>
      </c>
      <c r="AR499">
        <v>4069831.09701826</v>
      </c>
      <c r="AS499">
        <v>803859.22898963594</v>
      </c>
      <c r="AT499">
        <v>65571.704145616503</v>
      </c>
      <c r="AU499">
        <v>1955928.33940087</v>
      </c>
      <c r="AV499">
        <v>8379187.2589669302</v>
      </c>
      <c r="AW499">
        <v>905945.69614426105</v>
      </c>
      <c r="AX499">
        <v>61.0110536323715</v>
      </c>
      <c r="AY499">
        <v>10.3589686113624</v>
      </c>
      <c r="AZ499">
        <v>96.381931775142704</v>
      </c>
      <c r="BA499">
        <v>4.2839999999999998</v>
      </c>
      <c r="BB499">
        <v>0.46300000000000002</v>
      </c>
      <c r="BC499">
        <v>0.108</v>
      </c>
      <c r="BD499">
        <v>2.1</v>
      </c>
      <c r="BE499">
        <v>-1.1100000000000001</v>
      </c>
      <c r="BF499">
        <v>-3.21</v>
      </c>
      <c r="BG499">
        <v>5.0554611265328897E-2</v>
      </c>
      <c r="BH499">
        <v>0.99890956745682002</v>
      </c>
      <c r="BI499">
        <v>4.7862961846399502E-2</v>
      </c>
      <c r="BJ499">
        <v>0.10253353331251901</v>
      </c>
      <c r="BK499">
        <v>0.99999997168348098</v>
      </c>
      <c r="BL499">
        <v>0.10506754198346401</v>
      </c>
      <c r="BM499">
        <v>0.2</v>
      </c>
      <c r="BN499">
        <v>0.2</v>
      </c>
      <c r="BO499">
        <v>4.5</v>
      </c>
      <c r="BQ499">
        <v>3.1</v>
      </c>
      <c r="BR499">
        <v>4.2</v>
      </c>
      <c r="BS499">
        <v>3.9</v>
      </c>
      <c r="BT499">
        <v>4.5</v>
      </c>
      <c r="BU499">
        <v>6.3</v>
      </c>
      <c r="BV499">
        <v>3.6</v>
      </c>
      <c r="BW499">
        <v>3.6</v>
      </c>
      <c r="BX499">
        <v>3.4</v>
      </c>
      <c r="BY499">
        <v>0.6</v>
      </c>
      <c r="BZ499">
        <v>3.4</v>
      </c>
    </row>
    <row r="500" spans="1:79" x14ac:dyDescent="0.3">
      <c r="A500">
        <v>4332</v>
      </c>
      <c r="B500" t="s">
        <v>9</v>
      </c>
      <c r="C500" t="s">
        <v>8</v>
      </c>
      <c r="F500" t="s">
        <v>340</v>
      </c>
      <c r="L500" t="s">
        <v>420</v>
      </c>
      <c r="M500" t="s">
        <v>4</v>
      </c>
      <c r="N500" t="s">
        <v>109</v>
      </c>
      <c r="O500" t="s">
        <v>3</v>
      </c>
      <c r="P500" t="s">
        <v>34</v>
      </c>
      <c r="Q500" t="s">
        <v>3</v>
      </c>
      <c r="R500">
        <v>472.24633999999998</v>
      </c>
      <c r="S500">
        <v>473.25360999999998</v>
      </c>
      <c r="T500">
        <v>18.678999999999998</v>
      </c>
      <c r="U500">
        <v>9334521.6160059497</v>
      </c>
      <c r="V500">
        <v>149</v>
      </c>
      <c r="W500">
        <v>3</v>
      </c>
      <c r="X500">
        <v>0</v>
      </c>
      <c r="Y500">
        <v>40.9</v>
      </c>
      <c r="Z500">
        <v>42.8</v>
      </c>
      <c r="AB500" t="s">
        <v>2</v>
      </c>
      <c r="AC500" t="s">
        <v>2</v>
      </c>
      <c r="AD500" t="s">
        <v>1</v>
      </c>
      <c r="AE500" t="s">
        <v>0</v>
      </c>
      <c r="AF500">
        <v>7690945.9895569496</v>
      </c>
      <c r="AG500">
        <v>8835656.6267041899</v>
      </c>
      <c r="AH500">
        <v>9334521.6160059497</v>
      </c>
      <c r="AI500">
        <v>90455.224878306195</v>
      </c>
      <c r="AJ500">
        <v>503052.89150596602</v>
      </c>
      <c r="AK500">
        <v>1691727.83058634</v>
      </c>
      <c r="AL500">
        <v>761570.52519555204</v>
      </c>
      <c r="AM500">
        <v>100417.18791781701</v>
      </c>
      <c r="AN500">
        <v>4368368.0512842098</v>
      </c>
      <c r="AO500">
        <v>4326027.8254716797</v>
      </c>
      <c r="AP500">
        <v>4255849.2773418501</v>
      </c>
      <c r="AQ500">
        <v>947908.32573823095</v>
      </c>
      <c r="AR500">
        <v>399798.93892520003</v>
      </c>
      <c r="AS500">
        <v>320551.80329455301</v>
      </c>
      <c r="AT500">
        <v>100037.154458544</v>
      </c>
      <c r="AU500">
        <v>8835656.6267041899</v>
      </c>
      <c r="AV500">
        <v>761570.52519555204</v>
      </c>
      <c r="AW500">
        <v>399798.93892520003</v>
      </c>
      <c r="AX500">
        <v>9.77534421745003</v>
      </c>
      <c r="AY500">
        <v>63.439307971727096</v>
      </c>
      <c r="AZ500">
        <v>61.435311331323199</v>
      </c>
      <c r="BA500">
        <v>8.5999999999999993E-2</v>
      </c>
      <c r="BB500">
        <v>4.4999999999999998E-2</v>
      </c>
      <c r="BC500">
        <v>0.52500000000000002</v>
      </c>
      <c r="BD500">
        <v>-3.54</v>
      </c>
      <c r="BE500">
        <v>-4.47</v>
      </c>
      <c r="BF500">
        <v>-0.93</v>
      </c>
      <c r="BG500">
        <v>2.9229356376043701E-3</v>
      </c>
      <c r="BH500">
        <v>9.2649864248994795E-4</v>
      </c>
      <c r="BI500">
        <v>0.39996201391928299</v>
      </c>
      <c r="BJ500">
        <v>9.34882695340024E-3</v>
      </c>
      <c r="BK500">
        <v>2.2325399896138002E-3</v>
      </c>
      <c r="BL500">
        <v>0.58731868184560398</v>
      </c>
      <c r="BM500">
        <v>3.5</v>
      </c>
      <c r="BN500">
        <v>4.5999999999999996</v>
      </c>
      <c r="BO500">
        <v>3.9</v>
      </c>
      <c r="BQ500">
        <v>1.9</v>
      </c>
      <c r="BR500">
        <v>0.2</v>
      </c>
      <c r="BS500">
        <v>0.8</v>
      </c>
      <c r="BU500">
        <v>4.8</v>
      </c>
      <c r="BV500">
        <v>4.4000000000000004</v>
      </c>
      <c r="BW500">
        <v>3.3</v>
      </c>
      <c r="BX500">
        <v>0.8</v>
      </c>
      <c r="BY500">
        <v>3</v>
      </c>
      <c r="BZ500">
        <v>3.8</v>
      </c>
    </row>
    <row r="501" spans="1:79" x14ac:dyDescent="0.3">
      <c r="A501">
        <v>4343</v>
      </c>
      <c r="B501" t="s">
        <v>9</v>
      </c>
      <c r="C501" t="s">
        <v>8</v>
      </c>
      <c r="F501" t="s">
        <v>340</v>
      </c>
      <c r="L501" t="s">
        <v>419</v>
      </c>
      <c r="M501" t="s">
        <v>4</v>
      </c>
      <c r="N501" t="s">
        <v>5</v>
      </c>
      <c r="O501" t="s">
        <v>3</v>
      </c>
      <c r="P501" t="s">
        <v>34</v>
      </c>
      <c r="Q501" t="s">
        <v>3</v>
      </c>
      <c r="R501">
        <v>486.23439999999999</v>
      </c>
      <c r="S501">
        <v>487.24167999999997</v>
      </c>
      <c r="T501">
        <v>13.795</v>
      </c>
      <c r="U501">
        <v>8272276.9637703896</v>
      </c>
      <c r="V501">
        <v>17</v>
      </c>
      <c r="W501">
        <v>1</v>
      </c>
      <c r="X501">
        <v>0</v>
      </c>
      <c r="Y501">
        <v>43.4</v>
      </c>
      <c r="Z501">
        <v>43.2</v>
      </c>
      <c r="AB501" t="s">
        <v>2</v>
      </c>
      <c r="AC501" t="s">
        <v>2</v>
      </c>
      <c r="AD501" t="s">
        <v>1</v>
      </c>
      <c r="AE501" t="s">
        <v>0</v>
      </c>
      <c r="AF501">
        <v>6456941.1009190902</v>
      </c>
      <c r="AG501">
        <v>6252864.8627322502</v>
      </c>
      <c r="AH501">
        <v>5900841.2106021997</v>
      </c>
      <c r="AI501">
        <v>83446.245959825697</v>
      </c>
      <c r="AJ501">
        <v>8272276.9637703896</v>
      </c>
      <c r="AK501">
        <v>7442536.6813239902</v>
      </c>
      <c r="AL501">
        <v>6139417.6411344102</v>
      </c>
      <c r="AM501">
        <v>92076.528946459002</v>
      </c>
      <c r="AN501">
        <v>5191245.8472910495</v>
      </c>
      <c r="AO501">
        <v>4382491.21389612</v>
      </c>
      <c r="AP501">
        <v>3614267.6495906301</v>
      </c>
      <c r="AQ501">
        <v>100112.18478768499</v>
      </c>
      <c r="AR501">
        <v>97931.272808074005</v>
      </c>
      <c r="AS501">
        <v>101460.93407559099</v>
      </c>
      <c r="AT501">
        <v>91794.979729260594</v>
      </c>
      <c r="AU501">
        <v>6252864.8627322502</v>
      </c>
      <c r="AV501">
        <v>7442536.6813239902</v>
      </c>
      <c r="AW501">
        <v>100112.18478768499</v>
      </c>
      <c r="AX501">
        <v>4.5346763998413104</v>
      </c>
      <c r="AY501">
        <v>14.7589182157206</v>
      </c>
      <c r="AZ501" s="1">
        <v>1.78405231526345</v>
      </c>
      <c r="BA501" s="1">
        <v>1.19</v>
      </c>
      <c r="BB501">
        <v>1.6E-2</v>
      </c>
      <c r="BC501" s="1">
        <v>1.2999999999999999E-2</v>
      </c>
      <c r="BD501">
        <v>0.25</v>
      </c>
      <c r="BE501">
        <v>-5.96</v>
      </c>
      <c r="BF501">
        <v>-6.22</v>
      </c>
      <c r="BG501">
        <v>0.18031383264304099</v>
      </c>
      <c r="BH501" s="1">
        <v>9.0192675550326798E-10</v>
      </c>
      <c r="BI501" s="1">
        <v>4.7518255996692501E-10</v>
      </c>
      <c r="BJ501">
        <v>0.29563669637189</v>
      </c>
      <c r="BK501" s="1">
        <v>3.4834793745569601E-8</v>
      </c>
      <c r="BL501" s="1">
        <v>5.8951436378926902E-8</v>
      </c>
      <c r="BM501">
        <v>3.9</v>
      </c>
      <c r="BN501">
        <v>4.2</v>
      </c>
      <c r="BO501">
        <v>4.5999999999999996</v>
      </c>
      <c r="BQ501">
        <v>4.5999999999999996</v>
      </c>
      <c r="BR501">
        <v>4.5999999999999996</v>
      </c>
      <c r="BS501">
        <v>4.5999999999999996</v>
      </c>
      <c r="BU501">
        <v>5.8</v>
      </c>
      <c r="BV501">
        <v>4.8</v>
      </c>
      <c r="BW501">
        <v>6.3</v>
      </c>
    </row>
    <row r="502" spans="1:79" x14ac:dyDescent="0.3">
      <c r="A502">
        <v>4364</v>
      </c>
      <c r="B502" t="s">
        <v>9</v>
      </c>
      <c r="C502" t="s">
        <v>8</v>
      </c>
      <c r="F502" t="s">
        <v>340</v>
      </c>
      <c r="L502" t="s">
        <v>418</v>
      </c>
      <c r="M502" t="s">
        <v>4</v>
      </c>
      <c r="N502" t="s">
        <v>5</v>
      </c>
      <c r="O502" t="s">
        <v>3</v>
      </c>
      <c r="P502" t="s">
        <v>34</v>
      </c>
      <c r="Q502" t="s">
        <v>34</v>
      </c>
      <c r="R502">
        <v>435.24113</v>
      </c>
      <c r="S502">
        <v>436.2484</v>
      </c>
      <c r="T502">
        <v>15.026</v>
      </c>
      <c r="U502">
        <v>13113715.455957999</v>
      </c>
      <c r="V502">
        <v>59</v>
      </c>
      <c r="W502">
        <v>1</v>
      </c>
      <c r="X502">
        <v>0</v>
      </c>
      <c r="Y502">
        <v>67.8</v>
      </c>
      <c r="Z502">
        <v>43.8</v>
      </c>
      <c r="AB502" t="s">
        <v>28</v>
      </c>
      <c r="AC502" t="s">
        <v>2</v>
      </c>
      <c r="AD502" t="s">
        <v>1</v>
      </c>
      <c r="AE502" t="s">
        <v>0</v>
      </c>
      <c r="AF502">
        <v>13113715.455957999</v>
      </c>
      <c r="AG502">
        <v>12966481.026313299</v>
      </c>
      <c r="AH502">
        <v>12658648.8671143</v>
      </c>
      <c r="AI502">
        <v>118936.60960372799</v>
      </c>
      <c r="AJ502">
        <v>4556653.0585498</v>
      </c>
      <c r="AK502">
        <v>5618402.6988386298</v>
      </c>
      <c r="AL502">
        <v>5489123.3244110802</v>
      </c>
      <c r="AM502">
        <v>125203.726505101</v>
      </c>
      <c r="AN502">
        <v>7612888.3973926203</v>
      </c>
      <c r="AO502">
        <v>6827169.1900440203</v>
      </c>
      <c r="AP502">
        <v>6042114.7384069897</v>
      </c>
      <c r="AQ502">
        <v>1508407.60696057</v>
      </c>
      <c r="AR502">
        <v>1383508.1613499499</v>
      </c>
      <c r="AS502">
        <v>2447830.11273995</v>
      </c>
      <c r="AT502">
        <v>123807.49375804199</v>
      </c>
      <c r="AU502">
        <v>12966481.026313299</v>
      </c>
      <c r="AV502">
        <v>5489123.3244110802</v>
      </c>
      <c r="AW502">
        <v>1508407.60696057</v>
      </c>
      <c r="AX502">
        <v>1.79825946197766</v>
      </c>
      <c r="AY502">
        <v>11.0947274530072</v>
      </c>
      <c r="AZ502">
        <v>32.6865326515872</v>
      </c>
      <c r="BA502">
        <v>0.42299999999999999</v>
      </c>
      <c r="BB502">
        <v>0.11600000000000001</v>
      </c>
      <c r="BC502">
        <v>0.27500000000000002</v>
      </c>
      <c r="BD502">
        <v>-1.24</v>
      </c>
      <c r="BE502">
        <v>-3.1</v>
      </c>
      <c r="BF502">
        <v>-1.86</v>
      </c>
      <c r="BG502">
        <v>2.61852574904553E-3</v>
      </c>
      <c r="BH502" s="1">
        <v>3.1404704039950098E-5</v>
      </c>
      <c r="BI502">
        <v>9.3602344205034904E-4</v>
      </c>
      <c r="BJ502">
        <v>8.5013833597084899E-3</v>
      </c>
      <c r="BK502">
        <v>1.3186754701492899E-4</v>
      </c>
      <c r="BL502">
        <v>4.0422784512174296E-3</v>
      </c>
      <c r="BM502">
        <v>4.0999999999999996</v>
      </c>
      <c r="BN502">
        <v>3.3</v>
      </c>
      <c r="BO502">
        <v>3.7</v>
      </c>
      <c r="BQ502">
        <v>1.7</v>
      </c>
      <c r="BR502">
        <v>2.7</v>
      </c>
      <c r="BS502">
        <v>2</v>
      </c>
      <c r="BU502">
        <v>5.0999999999999996</v>
      </c>
      <c r="BV502">
        <v>4.4000000000000004</v>
      </c>
      <c r="BW502">
        <v>3.6</v>
      </c>
      <c r="BY502">
        <v>1</v>
      </c>
    </row>
    <row r="503" spans="1:79" x14ac:dyDescent="0.3">
      <c r="A503">
        <v>4390</v>
      </c>
      <c r="B503" t="s">
        <v>9</v>
      </c>
      <c r="C503" t="s">
        <v>8</v>
      </c>
      <c r="F503" t="s">
        <v>340</v>
      </c>
      <c r="L503" t="s">
        <v>417</v>
      </c>
      <c r="M503" t="s">
        <v>4</v>
      </c>
      <c r="N503" t="s">
        <v>5</v>
      </c>
      <c r="O503" t="s">
        <v>3</v>
      </c>
      <c r="P503" t="s">
        <v>3</v>
      </c>
      <c r="Q503" t="s">
        <v>3</v>
      </c>
      <c r="R503">
        <v>287.17759000000001</v>
      </c>
      <c r="S503">
        <v>305.21120000000002</v>
      </c>
      <c r="T503">
        <v>20.518999999999998</v>
      </c>
      <c r="U503">
        <v>27950122.448289402</v>
      </c>
      <c r="V503">
        <v>0</v>
      </c>
      <c r="W503">
        <v>1</v>
      </c>
      <c r="X503">
        <v>0</v>
      </c>
      <c r="Y503">
        <v>31.1</v>
      </c>
      <c r="Z503">
        <v>56.6</v>
      </c>
      <c r="AB503" t="s">
        <v>2</v>
      </c>
      <c r="AC503" t="s">
        <v>2</v>
      </c>
      <c r="AD503" t="s">
        <v>1</v>
      </c>
      <c r="AE503" t="s">
        <v>185</v>
      </c>
      <c r="AF503">
        <v>18915930.915967599</v>
      </c>
      <c r="AG503">
        <v>23004476.522166301</v>
      </c>
      <c r="AH503">
        <v>22809031.418842901</v>
      </c>
      <c r="AI503">
        <v>690136.33926478599</v>
      </c>
      <c r="AJ503">
        <v>20880195.7398724</v>
      </c>
      <c r="AK503">
        <v>18125109.082344498</v>
      </c>
      <c r="AL503">
        <v>25199390.750946298</v>
      </c>
      <c r="AM503">
        <v>197243.84217378701</v>
      </c>
      <c r="AN503">
        <v>27950122.448289402</v>
      </c>
      <c r="AO503">
        <v>22197397.562158901</v>
      </c>
      <c r="AP503">
        <v>14123917.9769419</v>
      </c>
      <c r="AQ503">
        <v>9211721.9377329592</v>
      </c>
      <c r="AR503">
        <v>7076300.6698366003</v>
      </c>
      <c r="AS503">
        <v>5462753.7861158801</v>
      </c>
      <c r="AT503">
        <v>289784.46940629103</v>
      </c>
      <c r="AU503">
        <v>22809031.418842901</v>
      </c>
      <c r="AV503">
        <v>20880195.7398724</v>
      </c>
      <c r="AW503">
        <v>7076300.6698366003</v>
      </c>
      <c r="AX503">
        <v>10.6883708507119</v>
      </c>
      <c r="AY503" s="1">
        <v>16.661598187708599</v>
      </c>
      <c r="AZ503" s="1">
        <v>25.937395276914401</v>
      </c>
      <c r="BA503">
        <v>0.91500000000000004</v>
      </c>
      <c r="BB503" s="1">
        <v>0.31</v>
      </c>
      <c r="BC503" s="1">
        <v>0.33900000000000002</v>
      </c>
      <c r="BD503">
        <v>-0.13</v>
      </c>
      <c r="BE503">
        <v>-1.69</v>
      </c>
      <c r="BF503">
        <v>-1.56</v>
      </c>
      <c r="BG503">
        <v>0.99593449250826405</v>
      </c>
      <c r="BH503">
        <v>9.1027772155738396E-4</v>
      </c>
      <c r="BI503">
        <v>9.71666309125929E-4</v>
      </c>
      <c r="BJ503">
        <v>0.99999987688113601</v>
      </c>
      <c r="BK503">
        <v>2.1986294938383102E-3</v>
      </c>
      <c r="BL503">
        <v>4.1785733923965897E-3</v>
      </c>
      <c r="BM503">
        <v>1.4</v>
      </c>
      <c r="BN503">
        <v>1.1000000000000001</v>
      </c>
      <c r="BO503">
        <v>2.2000000000000002</v>
      </c>
      <c r="BP503">
        <v>0</v>
      </c>
      <c r="BQ503">
        <v>2.6</v>
      </c>
      <c r="BR503">
        <v>1.4</v>
      </c>
      <c r="BS503">
        <v>2.8</v>
      </c>
      <c r="BU503">
        <v>2.2000000000000002</v>
      </c>
      <c r="BV503">
        <v>2.7</v>
      </c>
      <c r="BW503">
        <v>1.2</v>
      </c>
      <c r="BX503">
        <v>1.6</v>
      </c>
      <c r="BY503">
        <v>0.8</v>
      </c>
      <c r="BZ503">
        <v>1.6</v>
      </c>
      <c r="CA503">
        <v>0.4</v>
      </c>
    </row>
    <row r="504" spans="1:79" x14ac:dyDescent="0.3">
      <c r="A504">
        <v>4394</v>
      </c>
      <c r="B504" t="s">
        <v>9</v>
      </c>
      <c r="C504" t="s">
        <v>8</v>
      </c>
      <c r="F504" t="s">
        <v>340</v>
      </c>
      <c r="L504" t="s">
        <v>416</v>
      </c>
      <c r="M504" t="s">
        <v>4</v>
      </c>
      <c r="N504" t="s">
        <v>5</v>
      </c>
      <c r="O504" t="s">
        <v>3</v>
      </c>
      <c r="P504" t="s">
        <v>34</v>
      </c>
      <c r="Q504" t="s">
        <v>3</v>
      </c>
      <c r="R504">
        <v>444.23372000000001</v>
      </c>
      <c r="S504">
        <v>445.24099999999999</v>
      </c>
      <c r="T504">
        <v>17.614999999999998</v>
      </c>
      <c r="U504">
        <v>19182010.873349302</v>
      </c>
      <c r="V504">
        <v>42</v>
      </c>
      <c r="W504">
        <v>2</v>
      </c>
      <c r="X504">
        <v>0</v>
      </c>
      <c r="Y504">
        <v>37.9</v>
      </c>
      <c r="Z504">
        <v>58.5</v>
      </c>
      <c r="AB504" t="s">
        <v>2</v>
      </c>
      <c r="AC504" t="s">
        <v>2</v>
      </c>
      <c r="AD504" t="s">
        <v>1</v>
      </c>
      <c r="AE504" t="s">
        <v>0</v>
      </c>
      <c r="AF504">
        <v>11849285.1480968</v>
      </c>
      <c r="AG504">
        <v>11091474.1419344</v>
      </c>
      <c r="AH504">
        <v>11281236.7893689</v>
      </c>
      <c r="AI504">
        <v>151376.72949951401</v>
      </c>
      <c r="AJ504">
        <v>19027198.860633198</v>
      </c>
      <c r="AK504">
        <v>19182010.873349302</v>
      </c>
      <c r="AL504">
        <v>18859218.069304898</v>
      </c>
      <c r="AM504">
        <v>166433.37765979499</v>
      </c>
      <c r="AN504">
        <v>14979867.8062448</v>
      </c>
      <c r="AO504">
        <v>6117229.6540313195</v>
      </c>
      <c r="AP504">
        <v>14139679.020431001</v>
      </c>
      <c r="AQ504">
        <v>10702826.000700001</v>
      </c>
      <c r="AR504">
        <v>13857738.8710177</v>
      </c>
      <c r="AS504">
        <v>11549291.501408501</v>
      </c>
      <c r="AT504">
        <v>164037.00941797299</v>
      </c>
      <c r="AU504">
        <v>11281236.7893689</v>
      </c>
      <c r="AV504">
        <v>19027198.860633198</v>
      </c>
      <c r="AW504">
        <v>11549291.501408501</v>
      </c>
      <c r="AX504">
        <v>3.4567922182255302</v>
      </c>
      <c r="AY504">
        <v>0.84867152594985995</v>
      </c>
      <c r="AZ504">
        <v>13.566413290685</v>
      </c>
      <c r="BA504">
        <v>1.6870000000000001</v>
      </c>
      <c r="BB504">
        <v>1.024</v>
      </c>
      <c r="BC504">
        <v>0.60699999999999998</v>
      </c>
      <c r="BD504">
        <v>0.75</v>
      </c>
      <c r="BE504">
        <v>0.03</v>
      </c>
      <c r="BF504">
        <v>-0.72</v>
      </c>
      <c r="BG504">
        <v>5.3361119446393402E-4</v>
      </c>
      <c r="BH504">
        <v>0.74852220640026801</v>
      </c>
      <c r="BI504">
        <v>9.1512658872883201E-4</v>
      </c>
      <c r="BJ504">
        <v>2.2314649950310001E-3</v>
      </c>
      <c r="BK504">
        <v>0.82822970621694503</v>
      </c>
      <c r="BL504">
        <v>3.9729886047251703E-3</v>
      </c>
      <c r="BM504">
        <v>1.8</v>
      </c>
      <c r="BN504">
        <v>3</v>
      </c>
      <c r="BO504">
        <v>1.4</v>
      </c>
      <c r="BQ504">
        <v>1.8</v>
      </c>
      <c r="BR504">
        <v>2.6</v>
      </c>
      <c r="BS504">
        <v>2.2000000000000002</v>
      </c>
      <c r="BU504">
        <v>2.2000000000000002</v>
      </c>
      <c r="BV504">
        <v>3.1</v>
      </c>
      <c r="BW504">
        <v>2.2000000000000002</v>
      </c>
      <c r="BX504">
        <v>2</v>
      </c>
      <c r="BY504">
        <v>3.3</v>
      </c>
      <c r="BZ504">
        <v>2.6</v>
      </c>
    </row>
    <row r="505" spans="1:79" x14ac:dyDescent="0.3">
      <c r="A505">
        <v>4426</v>
      </c>
      <c r="B505" t="s">
        <v>9</v>
      </c>
      <c r="C505" t="s">
        <v>8</v>
      </c>
      <c r="F505" t="s">
        <v>340</v>
      </c>
      <c r="L505" t="s">
        <v>415</v>
      </c>
      <c r="M505" t="s">
        <v>4</v>
      </c>
      <c r="N505" t="s">
        <v>5</v>
      </c>
      <c r="O505" t="s">
        <v>3</v>
      </c>
      <c r="P505" t="s">
        <v>34</v>
      </c>
      <c r="Q505" t="s">
        <v>34</v>
      </c>
      <c r="R505">
        <v>304.16757000000001</v>
      </c>
      <c r="S505">
        <v>305.17484000000002</v>
      </c>
      <c r="T505">
        <v>20.309000000000001</v>
      </c>
      <c r="U505">
        <v>31770987.4132706</v>
      </c>
      <c r="V505">
        <v>77</v>
      </c>
      <c r="W505">
        <v>1</v>
      </c>
      <c r="X505">
        <v>0</v>
      </c>
      <c r="Y505">
        <v>33.1</v>
      </c>
      <c r="Z505">
        <v>57.1</v>
      </c>
      <c r="AB505" t="s">
        <v>2</v>
      </c>
      <c r="AC505" t="s">
        <v>28</v>
      </c>
      <c r="AD505" t="s">
        <v>1</v>
      </c>
      <c r="AE505" t="s">
        <v>0</v>
      </c>
      <c r="AF505">
        <v>22032317.497569699</v>
      </c>
      <c r="AG505">
        <v>7460608.9046108704</v>
      </c>
      <c r="AH505">
        <v>21706074.188212998</v>
      </c>
      <c r="AI505">
        <v>649115.89305201406</v>
      </c>
      <c r="AJ505">
        <v>8971431.3283160198</v>
      </c>
      <c r="AK505">
        <v>24046093.292500399</v>
      </c>
      <c r="AL505">
        <v>20818150.955297999</v>
      </c>
      <c r="AM505">
        <v>321723.47266991698</v>
      </c>
      <c r="AN505">
        <v>31770987.4132706</v>
      </c>
      <c r="AO505">
        <v>18135222.6971597</v>
      </c>
      <c r="AP505">
        <v>19641512.650988001</v>
      </c>
      <c r="AQ505">
        <v>22516011.219158899</v>
      </c>
      <c r="AR505">
        <v>27927427.6015172</v>
      </c>
      <c r="AS505">
        <v>14796337.690925701</v>
      </c>
      <c r="AT505">
        <v>302179.09850255301</v>
      </c>
      <c r="AU505">
        <v>21706074.188212998</v>
      </c>
      <c r="AV505">
        <v>20818150.955297999</v>
      </c>
      <c r="AW505">
        <v>22516011.219158899</v>
      </c>
      <c r="AX505">
        <v>48.753299520453403</v>
      </c>
      <c r="AY505">
        <v>44.231024427205199</v>
      </c>
      <c r="AZ505">
        <v>30.346233032232501</v>
      </c>
      <c r="BA505">
        <v>0.95899999999999996</v>
      </c>
      <c r="BB505">
        <v>1.0369999999999999</v>
      </c>
      <c r="BC505">
        <v>1.0820000000000001</v>
      </c>
      <c r="BD505">
        <v>-0.06</v>
      </c>
      <c r="BE505">
        <v>0.05</v>
      </c>
      <c r="BF505">
        <v>0.11</v>
      </c>
      <c r="BG505">
        <v>0.98136676641056897</v>
      </c>
      <c r="BH505">
        <v>0.73322602470646603</v>
      </c>
      <c r="BI505">
        <v>0.83260676149199697</v>
      </c>
      <c r="BJ505">
        <v>0.99999987688113601</v>
      </c>
      <c r="BK505">
        <v>0.813944507903545</v>
      </c>
      <c r="BL505">
        <v>0.97915054841520499</v>
      </c>
      <c r="BN505">
        <v>2</v>
      </c>
      <c r="BQ505">
        <v>2.7</v>
      </c>
      <c r="BR505">
        <v>1.4</v>
      </c>
      <c r="BS505">
        <v>1.4</v>
      </c>
      <c r="BU505">
        <v>2.6</v>
      </c>
      <c r="BV505">
        <v>1.6</v>
      </c>
      <c r="BW505">
        <v>1.6</v>
      </c>
      <c r="BX505">
        <v>2.2000000000000002</v>
      </c>
      <c r="BY505">
        <v>2</v>
      </c>
      <c r="BZ505">
        <v>1.8</v>
      </c>
    </row>
    <row r="506" spans="1:79" x14ac:dyDescent="0.3">
      <c r="A506">
        <v>4436</v>
      </c>
      <c r="B506" t="s">
        <v>9</v>
      </c>
      <c r="C506" t="s">
        <v>8</v>
      </c>
      <c r="F506" t="s">
        <v>340</v>
      </c>
      <c r="L506" t="s">
        <v>414</v>
      </c>
      <c r="M506" t="s">
        <v>4</v>
      </c>
      <c r="N506" t="s">
        <v>5</v>
      </c>
      <c r="O506" t="s">
        <v>3</v>
      </c>
      <c r="P506" t="s">
        <v>3</v>
      </c>
      <c r="Q506" t="s">
        <v>3</v>
      </c>
      <c r="R506">
        <v>346.25482</v>
      </c>
      <c r="S506">
        <v>347.26209</v>
      </c>
      <c r="T506">
        <v>22.734000000000002</v>
      </c>
      <c r="U506">
        <v>6263696.7571328999</v>
      </c>
      <c r="V506">
        <v>0</v>
      </c>
      <c r="W506">
        <v>2</v>
      </c>
      <c r="X506">
        <v>0</v>
      </c>
      <c r="Y506">
        <v>38.799999999999997</v>
      </c>
      <c r="Z506">
        <v>58.8</v>
      </c>
      <c r="AB506" t="s">
        <v>2</v>
      </c>
      <c r="AC506" t="s">
        <v>2</v>
      </c>
      <c r="AD506" t="s">
        <v>1</v>
      </c>
      <c r="AE506" t="s">
        <v>0</v>
      </c>
      <c r="AF506">
        <v>6263696.7571328999</v>
      </c>
      <c r="AG506">
        <v>5547434.4939923799</v>
      </c>
      <c r="AH506">
        <v>4765570.9285252104</v>
      </c>
      <c r="AI506">
        <v>48767.128163267698</v>
      </c>
      <c r="AJ506">
        <v>2594082.6175826602</v>
      </c>
      <c r="AK506">
        <v>2764314.07755278</v>
      </c>
      <c r="AL506">
        <v>2438211.1658471399</v>
      </c>
      <c r="AM506">
        <v>128912.143757257</v>
      </c>
      <c r="AN506">
        <v>3653166.4711418399</v>
      </c>
      <c r="AO506">
        <v>2938648.2632552302</v>
      </c>
      <c r="AP506">
        <v>3380088.3808162999</v>
      </c>
      <c r="AQ506">
        <v>1000518.0192069201</v>
      </c>
      <c r="AR506">
        <v>1191490.7938985301</v>
      </c>
      <c r="AS506">
        <v>1297653.74765773</v>
      </c>
      <c r="AT506">
        <v>54528.5753974744</v>
      </c>
      <c r="AU506">
        <v>5547434.4939923799</v>
      </c>
      <c r="AV506">
        <v>2594082.6175826602</v>
      </c>
      <c r="AW506">
        <v>1191490.7938985301</v>
      </c>
      <c r="AX506">
        <v>13.5606392409771</v>
      </c>
      <c r="AY506">
        <v>6.2759656150326402</v>
      </c>
      <c r="AZ506" s="1">
        <v>12.944367808523699</v>
      </c>
      <c r="BA506" s="1">
        <v>0.46800000000000003</v>
      </c>
      <c r="BB506">
        <v>0.215</v>
      </c>
      <c r="BC506">
        <v>0.45900000000000002</v>
      </c>
      <c r="BD506" s="1">
        <v>-1.1000000000000001</v>
      </c>
      <c r="BE506">
        <v>-2.2200000000000002</v>
      </c>
      <c r="BF506">
        <v>-1.1200000000000001</v>
      </c>
      <c r="BG506">
        <v>5.2622115269496095E-4</v>
      </c>
      <c r="BH506" s="1">
        <v>7.4403127976463398E-6</v>
      </c>
      <c r="BI506">
        <v>3.45906871042856E-4</v>
      </c>
      <c r="BJ506">
        <v>2.20506591518237E-3</v>
      </c>
      <c r="BK506" s="1">
        <v>4.1257219257096299E-5</v>
      </c>
      <c r="BL506">
        <v>1.80400347777E-3</v>
      </c>
      <c r="BM506">
        <v>5</v>
      </c>
      <c r="BN506">
        <v>4.2</v>
      </c>
      <c r="BO506">
        <v>4.8</v>
      </c>
      <c r="BQ506">
        <v>4</v>
      </c>
      <c r="BR506">
        <v>2.9</v>
      </c>
      <c r="BS506">
        <v>3.6</v>
      </c>
      <c r="BU506">
        <v>6.4</v>
      </c>
      <c r="BV506">
        <v>6</v>
      </c>
      <c r="BW506">
        <v>5.7</v>
      </c>
      <c r="BX506">
        <v>4.9000000000000004</v>
      </c>
      <c r="BY506">
        <v>2.5</v>
      </c>
      <c r="BZ506">
        <v>4</v>
      </c>
    </row>
    <row r="507" spans="1:79" x14ac:dyDescent="0.3">
      <c r="A507">
        <v>4453</v>
      </c>
      <c r="B507" t="s">
        <v>9</v>
      </c>
      <c r="C507" t="s">
        <v>8</v>
      </c>
      <c r="F507" t="s">
        <v>340</v>
      </c>
      <c r="L507" t="s">
        <v>413</v>
      </c>
      <c r="M507" t="s">
        <v>4</v>
      </c>
      <c r="N507" t="s">
        <v>5</v>
      </c>
      <c r="O507" t="s">
        <v>3</v>
      </c>
      <c r="P507" t="s">
        <v>34</v>
      </c>
      <c r="Q507" t="s">
        <v>3</v>
      </c>
      <c r="R507">
        <v>460.28264000000001</v>
      </c>
      <c r="S507">
        <v>461.28991000000002</v>
      </c>
      <c r="T507">
        <v>22.17</v>
      </c>
      <c r="U507">
        <v>14898324.233800801</v>
      </c>
      <c r="V507">
        <v>75</v>
      </c>
      <c r="W507">
        <v>2</v>
      </c>
      <c r="X507">
        <v>0</v>
      </c>
      <c r="Y507">
        <v>37.6</v>
      </c>
      <c r="Z507">
        <v>38.9</v>
      </c>
      <c r="AB507" t="s">
        <v>2</v>
      </c>
      <c r="AC507" t="s">
        <v>2</v>
      </c>
      <c r="AD507" t="s">
        <v>1</v>
      </c>
      <c r="AE507" t="s">
        <v>0</v>
      </c>
      <c r="AF507">
        <v>9953303.4772856794</v>
      </c>
      <c r="AG507">
        <v>12768798.778681301</v>
      </c>
      <c r="AH507">
        <v>14898324.233800801</v>
      </c>
      <c r="AI507">
        <v>105862.87406171901</v>
      </c>
      <c r="AJ507">
        <v>2420726.9922870598</v>
      </c>
      <c r="AK507">
        <v>7288669.6472375598</v>
      </c>
      <c r="AL507">
        <v>869436.06090374803</v>
      </c>
      <c r="AM507">
        <v>170321.29245932901</v>
      </c>
      <c r="AN507">
        <v>5641677.5248607602</v>
      </c>
      <c r="AO507">
        <v>3119758.1975743398</v>
      </c>
      <c r="AP507">
        <v>2668268.7510072002</v>
      </c>
      <c r="AQ507">
        <v>2484956.4121435601</v>
      </c>
      <c r="AR507">
        <v>5480553.83537817</v>
      </c>
      <c r="AS507">
        <v>548633.61474880995</v>
      </c>
      <c r="AT507">
        <v>71686.595645962894</v>
      </c>
      <c r="AU507">
        <v>12768798.778681301</v>
      </c>
      <c r="AV507">
        <v>2420726.9922870598</v>
      </c>
      <c r="AW507">
        <v>2484956.4121435601</v>
      </c>
      <c r="AX507">
        <v>19.779899160970299</v>
      </c>
      <c r="AY507" s="1">
        <v>94.983342172960505</v>
      </c>
      <c r="AZ507">
        <v>87.554791745941699</v>
      </c>
      <c r="BA507" s="1">
        <v>0.19</v>
      </c>
      <c r="BB507">
        <v>0.19500000000000001</v>
      </c>
      <c r="BC507">
        <v>1.0269999999999999</v>
      </c>
      <c r="BD507">
        <v>-2.4</v>
      </c>
      <c r="BE507">
        <v>-2.36</v>
      </c>
      <c r="BF507">
        <v>0.04</v>
      </c>
      <c r="BG507">
        <v>0.16223532214292999</v>
      </c>
      <c r="BH507">
        <v>0.10796963978337699</v>
      </c>
      <c r="BI507">
        <v>0.945885687363198</v>
      </c>
      <c r="BJ507">
        <v>0.27132001995635502</v>
      </c>
      <c r="BK507">
        <v>0.15310970047563099</v>
      </c>
      <c r="BL507">
        <v>0.999999927105924</v>
      </c>
      <c r="BM507">
        <v>3.5</v>
      </c>
      <c r="BN507">
        <v>3</v>
      </c>
      <c r="BO507">
        <v>3</v>
      </c>
      <c r="BQ507">
        <v>0.2</v>
      </c>
      <c r="BS507">
        <v>3.8</v>
      </c>
      <c r="BT507">
        <v>2.7</v>
      </c>
      <c r="BU507">
        <v>0.8</v>
      </c>
      <c r="BV507">
        <v>2.9</v>
      </c>
      <c r="BW507">
        <v>2.9</v>
      </c>
      <c r="BX507">
        <v>0.2</v>
      </c>
      <c r="BY507">
        <v>0.5</v>
      </c>
      <c r="BZ507">
        <v>1.5</v>
      </c>
    </row>
    <row r="508" spans="1:79" x14ac:dyDescent="0.3">
      <c r="A508">
        <v>4460</v>
      </c>
      <c r="B508" t="s">
        <v>9</v>
      </c>
      <c r="C508" t="s">
        <v>8</v>
      </c>
      <c r="F508" t="s">
        <v>340</v>
      </c>
      <c r="L508" t="s">
        <v>412</v>
      </c>
      <c r="M508" t="s">
        <v>4</v>
      </c>
      <c r="N508" t="s">
        <v>5</v>
      </c>
      <c r="O508" t="s">
        <v>3</v>
      </c>
      <c r="P508" t="s">
        <v>34</v>
      </c>
      <c r="Q508" t="s">
        <v>3</v>
      </c>
      <c r="R508">
        <v>439.24322999999998</v>
      </c>
      <c r="S508">
        <v>440.25051000000002</v>
      </c>
      <c r="T508">
        <v>17.003</v>
      </c>
      <c r="U508">
        <v>6800398.0484617101</v>
      </c>
      <c r="V508">
        <v>2</v>
      </c>
      <c r="W508">
        <v>1</v>
      </c>
      <c r="X508">
        <v>0</v>
      </c>
      <c r="Y508">
        <v>30.2</v>
      </c>
      <c r="Z508">
        <v>56.3</v>
      </c>
      <c r="AB508" t="s">
        <v>2</v>
      </c>
      <c r="AC508" t="s">
        <v>2</v>
      </c>
      <c r="AD508" t="s">
        <v>1</v>
      </c>
      <c r="AE508" t="s">
        <v>0</v>
      </c>
      <c r="AF508">
        <v>6800398.0484617101</v>
      </c>
      <c r="AG508">
        <v>6346824.3953201296</v>
      </c>
      <c r="AH508">
        <v>6218956.6552676801</v>
      </c>
      <c r="AI508">
        <v>76876.537926975594</v>
      </c>
      <c r="AJ508">
        <v>6073828.9370882297</v>
      </c>
      <c r="AK508">
        <v>5649213.3920880901</v>
      </c>
      <c r="AL508">
        <v>5635020.6167795695</v>
      </c>
      <c r="AM508">
        <v>82907.696304060897</v>
      </c>
      <c r="AN508">
        <v>5508688.4554167697</v>
      </c>
      <c r="AO508">
        <v>4929236.36493285</v>
      </c>
      <c r="AP508">
        <v>4670538.68439114</v>
      </c>
      <c r="AQ508">
        <v>1875711.9704328</v>
      </c>
      <c r="AR508">
        <v>2447003.2591223898</v>
      </c>
      <c r="AS508">
        <v>2575103.4651148599</v>
      </c>
      <c r="AT508">
        <v>81796.5779735955</v>
      </c>
      <c r="AU508">
        <v>6346824.3953201296</v>
      </c>
      <c r="AV508">
        <v>5649213.3920880901</v>
      </c>
      <c r="AW508">
        <v>2447003.2591223898</v>
      </c>
      <c r="AX508">
        <v>4.73320309147896</v>
      </c>
      <c r="AY508">
        <v>4.3095246585721698</v>
      </c>
      <c r="AZ508">
        <v>16.194879963321</v>
      </c>
      <c r="BA508">
        <v>0.89</v>
      </c>
      <c r="BB508">
        <v>0.38600000000000001</v>
      </c>
      <c r="BC508">
        <v>0.433</v>
      </c>
      <c r="BD508">
        <v>-0.17</v>
      </c>
      <c r="BE508">
        <v>-1.38</v>
      </c>
      <c r="BF508">
        <v>-1.21</v>
      </c>
      <c r="BG508">
        <v>0.456282666974416</v>
      </c>
      <c r="BH508" s="1">
        <v>4.6338651785937697E-5</v>
      </c>
      <c r="BI508" s="1">
        <v>8.7939984320439799E-5</v>
      </c>
      <c r="BJ508">
        <v>0.61671219497961605</v>
      </c>
      <c r="BK508">
        <v>1.83827946135299E-4</v>
      </c>
      <c r="BL508">
        <v>6.2288286471951697E-4</v>
      </c>
      <c r="BM508">
        <v>4.5999999999999996</v>
      </c>
      <c r="BN508">
        <v>5.4</v>
      </c>
      <c r="BO508">
        <v>4.5999999999999996</v>
      </c>
      <c r="BQ508">
        <v>5.4</v>
      </c>
      <c r="BR508">
        <v>4.2</v>
      </c>
      <c r="BS508">
        <v>4.5999999999999996</v>
      </c>
      <c r="BU508">
        <v>8.3000000000000007</v>
      </c>
      <c r="BV508">
        <v>7.7</v>
      </c>
      <c r="BW508">
        <v>6.9</v>
      </c>
      <c r="BX508">
        <v>5.2</v>
      </c>
      <c r="BY508">
        <v>4.4000000000000004</v>
      </c>
      <c r="BZ508">
        <v>3.6</v>
      </c>
    </row>
    <row r="509" spans="1:79" x14ac:dyDescent="0.3">
      <c r="A509">
        <v>4489</v>
      </c>
      <c r="B509" t="s">
        <v>9</v>
      </c>
      <c r="C509" t="s">
        <v>8</v>
      </c>
      <c r="F509" t="s">
        <v>340</v>
      </c>
      <c r="L509" t="s">
        <v>411</v>
      </c>
      <c r="M509" t="s">
        <v>4</v>
      </c>
      <c r="N509" t="s">
        <v>5</v>
      </c>
      <c r="O509" t="s">
        <v>3</v>
      </c>
      <c r="P509" t="s">
        <v>34</v>
      </c>
      <c r="Q509" t="s">
        <v>3</v>
      </c>
      <c r="R509">
        <v>472.31900999999999</v>
      </c>
      <c r="S509">
        <v>473.32628999999997</v>
      </c>
      <c r="T509">
        <v>21.405999999999999</v>
      </c>
      <c r="U509">
        <v>10471228.723915501</v>
      </c>
      <c r="V509">
        <v>47</v>
      </c>
      <c r="W509">
        <v>1</v>
      </c>
      <c r="X509">
        <v>0</v>
      </c>
      <c r="Y509">
        <v>45.9</v>
      </c>
      <c r="Z509">
        <v>60.9</v>
      </c>
      <c r="AB509" t="s">
        <v>2</v>
      </c>
      <c r="AC509" t="s">
        <v>2</v>
      </c>
      <c r="AD509" t="s">
        <v>1</v>
      </c>
      <c r="AE509" t="s">
        <v>0</v>
      </c>
      <c r="AF509">
        <v>10471228.723915501</v>
      </c>
      <c r="AG509">
        <v>10008487.4314886</v>
      </c>
      <c r="AH509">
        <v>10381718.5278011</v>
      </c>
      <c r="AI509">
        <v>172917.69414223699</v>
      </c>
      <c r="AJ509">
        <v>1164030.8090081799</v>
      </c>
      <c r="AK509">
        <v>618701.774542297</v>
      </c>
      <c r="AL509">
        <v>561968.56708245201</v>
      </c>
      <c r="AM509">
        <v>252291.29699839</v>
      </c>
      <c r="AN509">
        <v>4798297.1939554298</v>
      </c>
      <c r="AO509">
        <v>3663075.6462013298</v>
      </c>
      <c r="AP509">
        <v>4361720.0291714296</v>
      </c>
      <c r="AQ509">
        <v>782164.28096510796</v>
      </c>
      <c r="AR509">
        <v>384023.962934518</v>
      </c>
      <c r="AS509">
        <v>480085.74545083998</v>
      </c>
      <c r="AT509">
        <v>255070.66710645799</v>
      </c>
      <c r="AU509">
        <v>10381718.5278011</v>
      </c>
      <c r="AV509">
        <v>618701.774542297</v>
      </c>
      <c r="AW509">
        <v>480085.74545083998</v>
      </c>
      <c r="AX509">
        <v>2.3858846614495102</v>
      </c>
      <c r="AY509">
        <v>42.534520508974502</v>
      </c>
      <c r="AZ509" s="1">
        <v>37.860750640394301</v>
      </c>
      <c r="BA509">
        <v>0.06</v>
      </c>
      <c r="BB509">
        <v>4.5999999999999999E-2</v>
      </c>
      <c r="BC509">
        <v>0.77600000000000002</v>
      </c>
      <c r="BD509">
        <v>-4.07</v>
      </c>
      <c r="BE509">
        <v>-4.43</v>
      </c>
      <c r="BF509">
        <v>-0.37</v>
      </c>
      <c r="BG509">
        <v>1.15455306492485E-4</v>
      </c>
      <c r="BH509" s="1">
        <v>5.7013279067596998E-5</v>
      </c>
      <c r="BI509">
        <v>0.41856233766704598</v>
      </c>
      <c r="BJ509">
        <v>6.1706791746766597E-4</v>
      </c>
      <c r="BK509">
        <v>2.1612255972476099E-4</v>
      </c>
      <c r="BL509">
        <v>0.60621924764162605</v>
      </c>
      <c r="BM509">
        <v>2</v>
      </c>
      <c r="BN509">
        <v>0.8</v>
      </c>
      <c r="BO509">
        <v>0.8</v>
      </c>
      <c r="BR509">
        <v>0.4</v>
      </c>
      <c r="BU509">
        <v>2.6</v>
      </c>
      <c r="BV509">
        <v>3.4</v>
      </c>
      <c r="BW509">
        <v>2.2000000000000002</v>
      </c>
      <c r="BZ509">
        <v>1.5</v>
      </c>
    </row>
    <row r="510" spans="1:79" x14ac:dyDescent="0.3">
      <c r="A510">
        <v>4500</v>
      </c>
      <c r="B510" t="s">
        <v>9</v>
      </c>
      <c r="C510" t="s">
        <v>8</v>
      </c>
      <c r="F510" t="s">
        <v>340</v>
      </c>
      <c r="L510" t="s">
        <v>382</v>
      </c>
      <c r="M510" t="s">
        <v>4</v>
      </c>
      <c r="N510" t="s">
        <v>5</v>
      </c>
      <c r="O510" t="s">
        <v>3</v>
      </c>
      <c r="P510" t="s">
        <v>34</v>
      </c>
      <c r="Q510" t="s">
        <v>3</v>
      </c>
      <c r="R510">
        <v>318.11047000000002</v>
      </c>
      <c r="S510">
        <v>319.11774000000003</v>
      </c>
      <c r="T510">
        <v>20.733000000000001</v>
      </c>
      <c r="U510">
        <v>7405362.1283462103</v>
      </c>
      <c r="V510">
        <v>80</v>
      </c>
      <c r="W510">
        <v>2</v>
      </c>
      <c r="X510">
        <v>0</v>
      </c>
      <c r="Y510">
        <v>35.9</v>
      </c>
      <c r="Z510">
        <v>58</v>
      </c>
      <c r="AB510" t="s">
        <v>2</v>
      </c>
      <c r="AC510" t="s">
        <v>2</v>
      </c>
      <c r="AD510" t="s">
        <v>1</v>
      </c>
      <c r="AE510" t="s">
        <v>0</v>
      </c>
      <c r="AF510">
        <v>250821.007056412</v>
      </c>
      <c r="AG510">
        <v>233650.321756591</v>
      </c>
      <c r="AH510">
        <v>237560.61337627799</v>
      </c>
      <c r="AI510">
        <v>74672.8632132942</v>
      </c>
      <c r="AJ510">
        <v>241508.040557081</v>
      </c>
      <c r="AK510">
        <v>182044.47297540301</v>
      </c>
      <c r="AL510">
        <v>174116.075550348</v>
      </c>
      <c r="AM510">
        <v>100787.876316523</v>
      </c>
      <c r="AN510">
        <v>1451181.3074489101</v>
      </c>
      <c r="AO510">
        <v>1439852.86508745</v>
      </c>
      <c r="AP510">
        <v>1640215.43394304</v>
      </c>
      <c r="AQ510">
        <v>5127282.1500001503</v>
      </c>
      <c r="AR510">
        <v>6094204.1389283203</v>
      </c>
      <c r="AS510">
        <v>7405362.1283462103</v>
      </c>
      <c r="AT510">
        <v>95979.6592643482</v>
      </c>
      <c r="AU510">
        <v>237560.61337627799</v>
      </c>
      <c r="AV510">
        <v>182044.47297540301</v>
      </c>
      <c r="AW510">
        <v>6094204.1389283203</v>
      </c>
      <c r="AX510">
        <v>3.7392961492394301</v>
      </c>
      <c r="AY510" s="1">
        <v>18.488831554447501</v>
      </c>
      <c r="AZ510" s="1">
        <v>18.414814139639699</v>
      </c>
      <c r="BA510">
        <v>0.76600000000000001</v>
      </c>
      <c r="BB510" s="1">
        <v>25.652999999999999</v>
      </c>
      <c r="BC510" s="1">
        <v>33.475999999999999</v>
      </c>
      <c r="BD510">
        <v>-0.38</v>
      </c>
      <c r="BE510">
        <v>4.68</v>
      </c>
      <c r="BF510">
        <v>5.07</v>
      </c>
      <c r="BG510">
        <v>0.302003812356125</v>
      </c>
      <c r="BH510" s="1">
        <v>6.5840478602474704E-7</v>
      </c>
      <c r="BI510" s="1">
        <v>5.0431330644862303E-7</v>
      </c>
      <c r="BJ510">
        <v>0.447552509848748</v>
      </c>
      <c r="BK510" s="1">
        <v>7.5565422016896403E-6</v>
      </c>
      <c r="BL510" s="1">
        <v>1.7205488971672199E-5</v>
      </c>
      <c r="BU510">
        <v>4.5999999999999996</v>
      </c>
      <c r="BV510">
        <v>3.9</v>
      </c>
      <c r="BW510">
        <v>6.2</v>
      </c>
      <c r="BX510">
        <v>3.1</v>
      </c>
      <c r="BY510">
        <v>4.5999999999999996</v>
      </c>
      <c r="BZ510">
        <v>3.9</v>
      </c>
    </row>
    <row r="511" spans="1:79" x14ac:dyDescent="0.3">
      <c r="A511">
        <v>4530</v>
      </c>
      <c r="B511" t="s">
        <v>9</v>
      </c>
      <c r="C511" t="s">
        <v>8</v>
      </c>
      <c r="F511" t="s">
        <v>340</v>
      </c>
      <c r="L511" t="s">
        <v>410</v>
      </c>
      <c r="M511" t="s">
        <v>4</v>
      </c>
      <c r="N511" t="s">
        <v>5</v>
      </c>
      <c r="O511" t="s">
        <v>3</v>
      </c>
      <c r="P511" t="s">
        <v>34</v>
      </c>
      <c r="Q511" t="s">
        <v>3</v>
      </c>
      <c r="R511">
        <v>348.22095000000002</v>
      </c>
      <c r="S511">
        <v>349.22823</v>
      </c>
      <c r="T511">
        <v>18.215</v>
      </c>
      <c r="U511">
        <v>6492043.9943812704</v>
      </c>
      <c r="V511">
        <v>179</v>
      </c>
      <c r="W511">
        <v>2</v>
      </c>
      <c r="X511">
        <v>0</v>
      </c>
      <c r="Y511">
        <v>35</v>
      </c>
      <c r="Z511">
        <v>57.7</v>
      </c>
      <c r="AB511" t="s">
        <v>2</v>
      </c>
      <c r="AC511" t="s">
        <v>2</v>
      </c>
      <c r="AD511" t="s">
        <v>1</v>
      </c>
      <c r="AE511" t="s">
        <v>0</v>
      </c>
      <c r="AF511">
        <v>6143143.5996759897</v>
      </c>
      <c r="AG511">
        <v>6491762.5621226504</v>
      </c>
      <c r="AH511">
        <v>6492043.9943812704</v>
      </c>
      <c r="AI511">
        <v>81318.984630287596</v>
      </c>
      <c r="AJ511">
        <v>155582.61233892399</v>
      </c>
      <c r="AK511">
        <v>151415.478212624</v>
      </c>
      <c r="AL511">
        <v>147669.36553234901</v>
      </c>
      <c r="AM511">
        <v>88825.443068580003</v>
      </c>
      <c r="AN511">
        <v>2379565.3208057801</v>
      </c>
      <c r="AO511">
        <v>2066613.45278623</v>
      </c>
      <c r="AP511">
        <v>1195466.1961562701</v>
      </c>
      <c r="AQ511">
        <v>117449.248399157</v>
      </c>
      <c r="AR511">
        <v>135891.906808915</v>
      </c>
      <c r="AS511">
        <v>136864.21507697899</v>
      </c>
      <c r="AT511">
        <v>86018.623180660303</v>
      </c>
      <c r="AU511">
        <v>6491762.5621226504</v>
      </c>
      <c r="AV511">
        <v>151415.478212624</v>
      </c>
      <c r="AW511">
        <v>135891.906808915</v>
      </c>
      <c r="AX511">
        <v>3.1582119757701901</v>
      </c>
      <c r="AY511">
        <v>2.6119021285002901</v>
      </c>
      <c r="AZ511" s="1">
        <v>8.4104656658369095</v>
      </c>
      <c r="BA511" s="1">
        <v>2.3E-2</v>
      </c>
      <c r="BB511">
        <v>2.1000000000000001E-2</v>
      </c>
      <c r="BC511" s="1">
        <v>0.89700000000000002</v>
      </c>
      <c r="BD511">
        <v>-5.42</v>
      </c>
      <c r="BE511">
        <v>-5.58</v>
      </c>
      <c r="BF511">
        <v>-0.16</v>
      </c>
      <c r="BG511" s="1">
        <v>8.8373752760162498E-14</v>
      </c>
      <c r="BH511" s="1">
        <v>6.9277916736609806E-14</v>
      </c>
      <c r="BI511">
        <v>3.1914610894297403E-2</v>
      </c>
      <c r="BJ511" s="1">
        <v>9.7784363189217593E-12</v>
      </c>
      <c r="BK511" s="1">
        <v>5.4543036753784699E-12</v>
      </c>
      <c r="BL511">
        <v>7.4237736932530399E-2</v>
      </c>
      <c r="BM511">
        <v>3.1</v>
      </c>
      <c r="BN511">
        <v>3.5</v>
      </c>
      <c r="BO511">
        <v>5</v>
      </c>
      <c r="BU511">
        <v>4.5</v>
      </c>
      <c r="BV511">
        <v>3</v>
      </c>
      <c r="BW511">
        <v>5.3</v>
      </c>
    </row>
    <row r="512" spans="1:79" x14ac:dyDescent="0.3">
      <c r="A512">
        <v>4563</v>
      </c>
      <c r="B512" t="s">
        <v>9</v>
      </c>
      <c r="C512" t="s">
        <v>8</v>
      </c>
      <c r="F512" t="s">
        <v>340</v>
      </c>
      <c r="L512" t="s">
        <v>409</v>
      </c>
      <c r="M512" t="s">
        <v>4</v>
      </c>
      <c r="N512" t="s">
        <v>5</v>
      </c>
      <c r="O512" t="s">
        <v>3</v>
      </c>
      <c r="P512" t="s">
        <v>34</v>
      </c>
      <c r="Q512" t="s">
        <v>3</v>
      </c>
      <c r="R512">
        <v>518.29724999999996</v>
      </c>
      <c r="S512">
        <v>519.30453</v>
      </c>
      <c r="T512">
        <v>14.278</v>
      </c>
      <c r="U512">
        <v>7150217.5786768803</v>
      </c>
      <c r="V512">
        <v>6</v>
      </c>
      <c r="W512">
        <v>3</v>
      </c>
      <c r="X512">
        <v>0</v>
      </c>
      <c r="Y512">
        <v>56.7</v>
      </c>
      <c r="Z512">
        <v>64</v>
      </c>
      <c r="AB512" t="s">
        <v>2</v>
      </c>
      <c r="AC512" t="s">
        <v>2</v>
      </c>
      <c r="AD512" t="s">
        <v>1</v>
      </c>
      <c r="AE512" t="s">
        <v>0</v>
      </c>
      <c r="AF512">
        <v>1315968.5888384201</v>
      </c>
      <c r="AG512">
        <v>1958859.0174711701</v>
      </c>
      <c r="AH512">
        <v>2171313.9989081901</v>
      </c>
      <c r="AI512">
        <v>88541.976759525001</v>
      </c>
      <c r="AJ512">
        <v>2137260.8757173801</v>
      </c>
      <c r="AK512">
        <v>118730.619948539</v>
      </c>
      <c r="AL512">
        <v>1179803.45561473</v>
      </c>
      <c r="AM512">
        <v>91940.656973343706</v>
      </c>
      <c r="AN512">
        <v>4330717.3896434698</v>
      </c>
      <c r="AO512">
        <v>3789484.9715601299</v>
      </c>
      <c r="AP512">
        <v>2827630.3009059499</v>
      </c>
      <c r="AQ512">
        <v>7150217.5786768803</v>
      </c>
      <c r="AR512">
        <v>6090597.2039657999</v>
      </c>
      <c r="AS512">
        <v>6659870.9586901404</v>
      </c>
      <c r="AT512">
        <v>91865.736597854804</v>
      </c>
      <c r="AU512">
        <v>1958859.0174711701</v>
      </c>
      <c r="AV512">
        <v>1179803.45561473</v>
      </c>
      <c r="AW512">
        <v>6659870.9586901404</v>
      </c>
      <c r="AX512">
        <v>24.532471922772501</v>
      </c>
      <c r="AY512">
        <v>88.163724384407899</v>
      </c>
      <c r="AZ512">
        <v>7.9941950250280103</v>
      </c>
      <c r="BA512">
        <v>0.60199999999999998</v>
      </c>
      <c r="BB512">
        <v>3.4</v>
      </c>
      <c r="BC512">
        <v>5.6449999999999996</v>
      </c>
      <c r="BD512">
        <v>-0.73</v>
      </c>
      <c r="BE512">
        <v>1.77</v>
      </c>
      <c r="BF512">
        <v>2.5</v>
      </c>
      <c r="BG512">
        <v>0.428699972174924</v>
      </c>
      <c r="BH512">
        <v>0.247927348474513</v>
      </c>
      <c r="BI512">
        <v>4.6109965868094703E-2</v>
      </c>
      <c r="BJ512">
        <v>0.58797242414879003</v>
      </c>
      <c r="BK512">
        <v>0.31989113288832499</v>
      </c>
      <c r="BL512">
        <v>0.101600753640463</v>
      </c>
      <c r="BM512" s="1">
        <v>3.6</v>
      </c>
      <c r="BN512" s="1">
        <v>2.1</v>
      </c>
      <c r="BO512">
        <v>3.6</v>
      </c>
      <c r="BP512" s="1"/>
      <c r="BQ512" s="1">
        <v>4</v>
      </c>
      <c r="BS512">
        <v>2.5</v>
      </c>
      <c r="BU512">
        <v>3.9</v>
      </c>
      <c r="BV512">
        <v>4.5999999999999996</v>
      </c>
      <c r="BW512">
        <v>3.9</v>
      </c>
      <c r="BX512">
        <v>4.5999999999999996</v>
      </c>
      <c r="BY512">
        <v>5</v>
      </c>
      <c r="BZ512">
        <v>4.2</v>
      </c>
    </row>
    <row r="513" spans="1:79" x14ac:dyDescent="0.3">
      <c r="A513">
        <v>4594</v>
      </c>
      <c r="B513" t="s">
        <v>9</v>
      </c>
      <c r="C513" t="s">
        <v>8</v>
      </c>
      <c r="F513" t="s">
        <v>340</v>
      </c>
      <c r="L513" t="s">
        <v>408</v>
      </c>
      <c r="M513" t="s">
        <v>4</v>
      </c>
      <c r="N513" t="s">
        <v>34</v>
      </c>
      <c r="O513" t="s">
        <v>3</v>
      </c>
      <c r="P513" t="s">
        <v>34</v>
      </c>
      <c r="Q513" t="s">
        <v>3</v>
      </c>
      <c r="R513">
        <v>387.17948000000001</v>
      </c>
      <c r="S513">
        <v>388.18675000000002</v>
      </c>
      <c r="T513">
        <v>12.183</v>
      </c>
      <c r="U513">
        <v>13761184.692495</v>
      </c>
      <c r="V513">
        <v>88</v>
      </c>
      <c r="W513">
        <v>1</v>
      </c>
      <c r="X513">
        <v>0</v>
      </c>
      <c r="Y513">
        <v>34.6</v>
      </c>
      <c r="Z513">
        <v>38.4</v>
      </c>
      <c r="AB513" t="s">
        <v>2</v>
      </c>
      <c r="AC513" t="s">
        <v>2</v>
      </c>
      <c r="AD513" t="s">
        <v>1</v>
      </c>
      <c r="AE513" t="s">
        <v>0</v>
      </c>
      <c r="AF513">
        <v>11784587.984120701</v>
      </c>
      <c r="AG513">
        <v>13761184.692495</v>
      </c>
      <c r="AH513">
        <v>12817383.4884362</v>
      </c>
      <c r="AI513">
        <v>150647.17872606599</v>
      </c>
      <c r="AJ513">
        <v>3029010.0695215599</v>
      </c>
      <c r="AK513">
        <v>5570101.9318003496</v>
      </c>
      <c r="AL513">
        <v>6054342.7638298804</v>
      </c>
      <c r="AM513">
        <v>153225.42657568899</v>
      </c>
      <c r="AN513">
        <v>8444281.1406431794</v>
      </c>
      <c r="AO513">
        <v>6958095.99115125</v>
      </c>
      <c r="AP513">
        <v>4652000.5530597698</v>
      </c>
      <c r="AQ513">
        <v>2781213.4258790198</v>
      </c>
      <c r="AR513">
        <v>1367452.37765485</v>
      </c>
      <c r="AS513">
        <v>1271554.0986496001</v>
      </c>
      <c r="AT513">
        <v>152790.55407356299</v>
      </c>
      <c r="AU513">
        <v>12817383.4884362</v>
      </c>
      <c r="AV513">
        <v>5570101.9318003496</v>
      </c>
      <c r="AW513">
        <v>1367452.37765485</v>
      </c>
      <c r="AX513">
        <v>7.7311069000537698</v>
      </c>
      <c r="AY513" s="1">
        <v>33.269156240422298</v>
      </c>
      <c r="AZ513" s="1">
        <v>46.7848089404511</v>
      </c>
      <c r="BA513">
        <v>0.435</v>
      </c>
      <c r="BB513" s="1">
        <v>0.107</v>
      </c>
      <c r="BC513" s="1">
        <v>0.245</v>
      </c>
      <c r="BD513">
        <v>-1.2</v>
      </c>
      <c r="BE513">
        <v>-3.23</v>
      </c>
      <c r="BF513">
        <v>-2.0299999999999998</v>
      </c>
      <c r="BG513">
        <v>2.4184197686842102E-2</v>
      </c>
      <c r="BH513">
        <v>7.6615342991703805E-4</v>
      </c>
      <c r="BI513">
        <v>2.2946050999209398E-2</v>
      </c>
      <c r="BJ513">
        <v>5.5128121007756999E-2</v>
      </c>
      <c r="BK513">
        <v>1.89410153507268E-3</v>
      </c>
      <c r="BL513">
        <v>5.6117761523753501E-2</v>
      </c>
      <c r="BM513">
        <v>4.5</v>
      </c>
      <c r="BN513">
        <v>4.0999999999999996</v>
      </c>
      <c r="BO513">
        <v>4.5</v>
      </c>
      <c r="BQ513">
        <v>2.1</v>
      </c>
      <c r="BR513">
        <v>2.2999999999999998</v>
      </c>
      <c r="BS513">
        <v>3.1</v>
      </c>
      <c r="BU513">
        <v>4.9000000000000004</v>
      </c>
      <c r="BV513">
        <v>4.5</v>
      </c>
      <c r="BW513">
        <v>3.5</v>
      </c>
      <c r="BX513">
        <v>3.3</v>
      </c>
      <c r="BY513">
        <v>2.1</v>
      </c>
      <c r="BZ513">
        <v>1.4</v>
      </c>
    </row>
    <row r="514" spans="1:79" x14ac:dyDescent="0.3">
      <c r="A514">
        <v>4621</v>
      </c>
      <c r="B514" t="s">
        <v>9</v>
      </c>
      <c r="C514" t="s">
        <v>8</v>
      </c>
      <c r="F514" t="s">
        <v>340</v>
      </c>
      <c r="L514" t="s">
        <v>407</v>
      </c>
      <c r="M514" t="s">
        <v>4</v>
      </c>
      <c r="N514" t="s">
        <v>5</v>
      </c>
      <c r="O514" t="s">
        <v>3</v>
      </c>
      <c r="P514" t="s">
        <v>34</v>
      </c>
      <c r="Q514" t="s">
        <v>3</v>
      </c>
      <c r="R514">
        <v>312.17254000000003</v>
      </c>
      <c r="S514">
        <v>313.17982000000001</v>
      </c>
      <c r="T514">
        <v>20.914999999999999</v>
      </c>
      <c r="U514">
        <v>34470027.827450901</v>
      </c>
      <c r="V514">
        <v>1</v>
      </c>
      <c r="W514">
        <v>1</v>
      </c>
      <c r="X514">
        <v>0</v>
      </c>
      <c r="Y514">
        <v>49.9</v>
      </c>
      <c r="Z514">
        <v>62.1</v>
      </c>
      <c r="AB514" t="s">
        <v>2</v>
      </c>
      <c r="AC514" t="s">
        <v>2</v>
      </c>
      <c r="AD514" t="s">
        <v>1</v>
      </c>
      <c r="AE514" t="s">
        <v>0</v>
      </c>
      <c r="AF514">
        <v>14774213.863413701</v>
      </c>
      <c r="AG514">
        <v>29070752.464838699</v>
      </c>
      <c r="AH514">
        <v>34470027.827450901</v>
      </c>
      <c r="AI514">
        <v>157264.98731481901</v>
      </c>
      <c r="AJ514">
        <v>16517687.3780965</v>
      </c>
      <c r="AK514">
        <v>15728319.152803799</v>
      </c>
      <c r="AL514">
        <v>4373337.4002245096</v>
      </c>
      <c r="AM514">
        <v>324879.62785466702</v>
      </c>
      <c r="AN514">
        <v>11044850.7353995</v>
      </c>
      <c r="AO514">
        <v>9202641.9351151809</v>
      </c>
      <c r="AP514">
        <v>10214929.3694371</v>
      </c>
      <c r="AQ514">
        <v>9427666.8395507708</v>
      </c>
      <c r="AR514">
        <v>11314123.8269451</v>
      </c>
      <c r="AS514">
        <v>11387013.404936301</v>
      </c>
      <c r="AT514">
        <v>218506.01896258499</v>
      </c>
      <c r="AU514">
        <v>29070752.464838699</v>
      </c>
      <c r="AV514">
        <v>15728319.152803799</v>
      </c>
      <c r="AW514">
        <v>11314123.8269451</v>
      </c>
      <c r="AX514">
        <v>38.986135914256302</v>
      </c>
      <c r="AY514">
        <v>55.668485340314398</v>
      </c>
      <c r="AZ514">
        <v>10.3718696649403</v>
      </c>
      <c r="BA514">
        <v>0.54100000000000004</v>
      </c>
      <c r="BB514">
        <v>0.38900000000000001</v>
      </c>
      <c r="BC514">
        <v>0.71899999999999997</v>
      </c>
      <c r="BD514">
        <v>-0.89</v>
      </c>
      <c r="BE514">
        <v>-1.36</v>
      </c>
      <c r="BF514">
        <v>-0.48</v>
      </c>
      <c r="BG514">
        <v>0.179906280099598</v>
      </c>
      <c r="BH514">
        <v>0.19248558156537299</v>
      </c>
      <c r="BI514">
        <v>0.99842702458278598</v>
      </c>
      <c r="BJ514">
        <v>0.29520493415942101</v>
      </c>
      <c r="BK514">
        <v>0.25652212595333201</v>
      </c>
      <c r="BL514">
        <v>0.999999927105924</v>
      </c>
      <c r="BM514">
        <v>1.4</v>
      </c>
      <c r="BN514">
        <v>2.4</v>
      </c>
      <c r="BO514">
        <v>2.4</v>
      </c>
      <c r="BR514">
        <v>1.1000000000000001</v>
      </c>
      <c r="BS514">
        <v>1.4</v>
      </c>
      <c r="BU514">
        <v>3.2</v>
      </c>
      <c r="BV514">
        <v>3.4</v>
      </c>
      <c r="BW514">
        <v>3</v>
      </c>
    </row>
    <row r="515" spans="1:79" x14ac:dyDescent="0.3">
      <c r="A515">
        <v>4625</v>
      </c>
      <c r="B515" t="s">
        <v>9</v>
      </c>
      <c r="C515" t="s">
        <v>8</v>
      </c>
      <c r="F515" t="s">
        <v>340</v>
      </c>
      <c r="L515" t="s">
        <v>406</v>
      </c>
      <c r="M515" t="s">
        <v>4</v>
      </c>
      <c r="N515" t="s">
        <v>5</v>
      </c>
      <c r="O515" t="s">
        <v>3</v>
      </c>
      <c r="P515" t="s">
        <v>34</v>
      </c>
      <c r="Q515" t="s">
        <v>3</v>
      </c>
      <c r="R515">
        <v>419.24619999999999</v>
      </c>
      <c r="S515">
        <v>420.25348000000002</v>
      </c>
      <c r="T515">
        <v>13.223000000000001</v>
      </c>
      <c r="U515">
        <v>16243329.7524729</v>
      </c>
      <c r="V515">
        <v>41</v>
      </c>
      <c r="W515">
        <v>4</v>
      </c>
      <c r="X515">
        <v>0</v>
      </c>
      <c r="Y515">
        <v>67.400000000000006</v>
      </c>
      <c r="Z515">
        <v>43.8</v>
      </c>
      <c r="AB515" t="s">
        <v>2</v>
      </c>
      <c r="AC515" t="s">
        <v>2</v>
      </c>
      <c r="AD515" t="s">
        <v>1</v>
      </c>
      <c r="AE515" t="s">
        <v>0</v>
      </c>
      <c r="AF515">
        <v>15983600.038919499</v>
      </c>
      <c r="AG515">
        <v>16243329.7524729</v>
      </c>
      <c r="AH515">
        <v>14968116.211522199</v>
      </c>
      <c r="AI515">
        <v>164212.37139061399</v>
      </c>
      <c r="AJ515">
        <v>13621406.330850599</v>
      </c>
      <c r="AK515">
        <v>14099674.2699263</v>
      </c>
      <c r="AL515">
        <v>14266666.3347663</v>
      </c>
      <c r="AM515">
        <v>161355.253521965</v>
      </c>
      <c r="AN515">
        <v>12075509.8061701</v>
      </c>
      <c r="AO515">
        <v>9942648.9762337394</v>
      </c>
      <c r="AP515">
        <v>9604718.0413706899</v>
      </c>
      <c r="AQ515">
        <v>1438003.75592367</v>
      </c>
      <c r="AR515">
        <v>1917379.31278772</v>
      </c>
      <c r="AS515">
        <v>1773224.9408972</v>
      </c>
      <c r="AT515">
        <v>156235.22572635999</v>
      </c>
      <c r="AU515">
        <v>15983600.038919499</v>
      </c>
      <c r="AV515">
        <v>14099674.2699263</v>
      </c>
      <c r="AW515">
        <v>1773224.9408972</v>
      </c>
      <c r="AX515">
        <v>4.2837038642399703</v>
      </c>
      <c r="AY515" s="1">
        <v>2.3929102513782299</v>
      </c>
      <c r="AZ515" s="1">
        <v>14.387068315118899</v>
      </c>
      <c r="BA515">
        <v>0.88200000000000001</v>
      </c>
      <c r="BB515" s="1">
        <v>0.111</v>
      </c>
      <c r="BC515" s="1">
        <v>0.126</v>
      </c>
      <c r="BD515">
        <v>-0.18</v>
      </c>
      <c r="BE515">
        <v>-3.17</v>
      </c>
      <c r="BF515">
        <v>-2.99</v>
      </c>
      <c r="BG515">
        <v>0.32513441139085397</v>
      </c>
      <c r="BH515" s="1">
        <v>3.6757179522339801E-7</v>
      </c>
      <c r="BI515" s="1">
        <v>4.8043629385929897E-7</v>
      </c>
      <c r="BJ515">
        <v>0.47319597590975998</v>
      </c>
      <c r="BK515" s="1">
        <v>5.2987286255091301E-6</v>
      </c>
      <c r="BL515" s="1">
        <v>1.67856771138118E-5</v>
      </c>
      <c r="BM515">
        <v>3.7</v>
      </c>
      <c r="BN515">
        <v>3.7</v>
      </c>
      <c r="BO515">
        <v>4.0999999999999996</v>
      </c>
      <c r="BQ515">
        <v>4.0999999999999996</v>
      </c>
      <c r="BR515">
        <v>4.0999999999999996</v>
      </c>
      <c r="BS515">
        <v>4.5</v>
      </c>
      <c r="BU515">
        <v>6.5</v>
      </c>
      <c r="BV515">
        <v>5.5</v>
      </c>
      <c r="BW515">
        <v>4.4000000000000004</v>
      </c>
      <c r="BX515">
        <v>2.9</v>
      </c>
      <c r="BY515">
        <v>1.4</v>
      </c>
      <c r="BZ515">
        <v>1</v>
      </c>
    </row>
    <row r="516" spans="1:79" x14ac:dyDescent="0.3">
      <c r="A516">
        <v>4645</v>
      </c>
      <c r="B516" t="s">
        <v>9</v>
      </c>
      <c r="C516" t="s">
        <v>8</v>
      </c>
      <c r="F516" t="s">
        <v>340</v>
      </c>
      <c r="L516" t="s">
        <v>405</v>
      </c>
      <c r="M516" t="s">
        <v>4</v>
      </c>
      <c r="N516" t="s">
        <v>109</v>
      </c>
      <c r="O516" t="s">
        <v>3</v>
      </c>
      <c r="P516" t="s">
        <v>34</v>
      </c>
      <c r="Q516" t="s">
        <v>3</v>
      </c>
      <c r="R516">
        <v>280.16771</v>
      </c>
      <c r="S516">
        <v>281.17498000000001</v>
      </c>
      <c r="T516">
        <v>19.433</v>
      </c>
      <c r="U516">
        <v>24611310.989583701</v>
      </c>
      <c r="V516">
        <v>95</v>
      </c>
      <c r="W516">
        <v>6</v>
      </c>
      <c r="X516">
        <v>0</v>
      </c>
      <c r="Y516">
        <v>50.1</v>
      </c>
      <c r="Z516">
        <v>62.1</v>
      </c>
      <c r="AB516" t="s">
        <v>2</v>
      </c>
      <c r="AC516" t="s">
        <v>2</v>
      </c>
      <c r="AD516" t="s">
        <v>1</v>
      </c>
      <c r="AE516" t="s">
        <v>0</v>
      </c>
      <c r="AF516">
        <v>6844329.4843135299</v>
      </c>
      <c r="AG516">
        <v>7328301.7717540599</v>
      </c>
      <c r="AH516">
        <v>2606224.3818198298</v>
      </c>
      <c r="AI516">
        <v>451748.28806705301</v>
      </c>
      <c r="AJ516">
        <v>6605921.9675526395</v>
      </c>
      <c r="AK516">
        <v>6500305.7030684501</v>
      </c>
      <c r="AL516">
        <v>6304725.9628450396</v>
      </c>
      <c r="AM516">
        <v>833251.82899007597</v>
      </c>
      <c r="AN516">
        <v>10205316.5899566</v>
      </c>
      <c r="AO516">
        <v>8740865.3827807102</v>
      </c>
      <c r="AP516">
        <v>9277432.2873266507</v>
      </c>
      <c r="AQ516">
        <v>16059692.9296063</v>
      </c>
      <c r="AR516">
        <v>24484609.204443298</v>
      </c>
      <c r="AS516">
        <v>24611310.989583701</v>
      </c>
      <c r="AT516">
        <v>474953.967019053</v>
      </c>
      <c r="AU516">
        <v>6844329.4843135299</v>
      </c>
      <c r="AV516">
        <v>6500305.7030684501</v>
      </c>
      <c r="AW516">
        <v>24484609.204443298</v>
      </c>
      <c r="AX516">
        <v>46.449115212210202</v>
      </c>
      <c r="AY516">
        <v>2.3618753751803601</v>
      </c>
      <c r="AZ516" s="1">
        <v>22.566495259208398</v>
      </c>
      <c r="BA516" s="1">
        <v>0.95</v>
      </c>
      <c r="BB516">
        <v>3.577</v>
      </c>
      <c r="BC516" s="1">
        <v>3.7669999999999999</v>
      </c>
      <c r="BD516" s="1">
        <v>-7.0000000000000007E-2</v>
      </c>
      <c r="BE516">
        <v>1.84</v>
      </c>
      <c r="BF516">
        <v>1.91</v>
      </c>
      <c r="BG516">
        <v>0.70582450185291201</v>
      </c>
      <c r="BH516">
        <v>6.8616887337412703E-3</v>
      </c>
      <c r="BI516">
        <v>1.62879598468629E-2</v>
      </c>
      <c r="BJ516">
        <v>0.85284908095235601</v>
      </c>
      <c r="BK516">
        <v>1.2745804753147299E-2</v>
      </c>
      <c r="BL516">
        <v>4.2257862872659598E-2</v>
      </c>
      <c r="BO516">
        <v>0.6</v>
      </c>
      <c r="BP516">
        <v>0</v>
      </c>
      <c r="BT516">
        <v>0</v>
      </c>
      <c r="BU516">
        <v>3</v>
      </c>
      <c r="BV516">
        <v>4.9000000000000004</v>
      </c>
      <c r="BW516">
        <v>4.9000000000000004</v>
      </c>
      <c r="BX516">
        <v>4.5</v>
      </c>
      <c r="BY516">
        <v>5.0999999999999996</v>
      </c>
      <c r="BZ516">
        <v>5.0999999999999996</v>
      </c>
    </row>
    <row r="517" spans="1:79" x14ac:dyDescent="0.3">
      <c r="A517">
        <v>4647</v>
      </c>
      <c r="B517" t="s">
        <v>9</v>
      </c>
      <c r="C517" t="s">
        <v>8</v>
      </c>
      <c r="F517" t="s">
        <v>340</v>
      </c>
      <c r="L517" t="s">
        <v>404</v>
      </c>
      <c r="M517" t="s">
        <v>4</v>
      </c>
      <c r="N517" t="s">
        <v>5</v>
      </c>
      <c r="O517" t="s">
        <v>3</v>
      </c>
      <c r="P517" t="s">
        <v>34</v>
      </c>
      <c r="Q517" t="s">
        <v>3</v>
      </c>
      <c r="R517">
        <v>292.07702</v>
      </c>
      <c r="S517">
        <v>293.08429999999998</v>
      </c>
      <c r="T517">
        <v>20.911999999999999</v>
      </c>
      <c r="U517">
        <v>7025741.1941144997</v>
      </c>
      <c r="V517">
        <v>27</v>
      </c>
      <c r="W517">
        <v>2</v>
      </c>
      <c r="X517">
        <v>0</v>
      </c>
      <c r="Y517">
        <v>37.9</v>
      </c>
      <c r="Z517">
        <v>42.2</v>
      </c>
      <c r="AB517" t="s">
        <v>2</v>
      </c>
      <c r="AC517" t="s">
        <v>2</v>
      </c>
      <c r="AD517" t="s">
        <v>1</v>
      </c>
      <c r="AE517" t="s">
        <v>0</v>
      </c>
      <c r="AF517">
        <v>7025741.1941144997</v>
      </c>
      <c r="AG517">
        <v>5766087.4918389404</v>
      </c>
      <c r="AH517">
        <v>6898813.5109537896</v>
      </c>
      <c r="AI517">
        <v>104818.74999952401</v>
      </c>
      <c r="AJ517">
        <v>2005944.9772202</v>
      </c>
      <c r="AK517">
        <v>2298391.8013510099</v>
      </c>
      <c r="AL517">
        <v>2953588.25207185</v>
      </c>
      <c r="AM517">
        <v>136688.66826852399</v>
      </c>
      <c r="AN517">
        <v>4021636.0334839402</v>
      </c>
      <c r="AO517">
        <v>3468583.9786995598</v>
      </c>
      <c r="AP517">
        <v>3688585.8334860401</v>
      </c>
      <c r="AQ517">
        <v>1197065.81254927</v>
      </c>
      <c r="AR517">
        <v>1161990.4154425999</v>
      </c>
      <c r="AS517">
        <v>1586128.6278491099</v>
      </c>
      <c r="AT517">
        <v>123323.782141768</v>
      </c>
      <c r="AU517">
        <v>6898813.5109537896</v>
      </c>
      <c r="AV517">
        <v>2298391.8013510099</v>
      </c>
      <c r="AW517">
        <v>1197065.81254927</v>
      </c>
      <c r="AX517">
        <v>10.566395532616401</v>
      </c>
      <c r="AY517">
        <v>20.057597955566202</v>
      </c>
      <c r="AZ517">
        <v>17.9006901073524</v>
      </c>
      <c r="BA517">
        <v>0.33300000000000002</v>
      </c>
      <c r="BB517">
        <v>0.17399999999999999</v>
      </c>
      <c r="BC517">
        <v>0.52100000000000002</v>
      </c>
      <c r="BD517">
        <v>-1.59</v>
      </c>
      <c r="BE517">
        <v>-2.5299999999999998</v>
      </c>
      <c r="BF517">
        <v>-0.94</v>
      </c>
      <c r="BG517">
        <v>6.8166926696733299E-4</v>
      </c>
      <c r="BH517" s="1">
        <v>4.7531901930630797E-5</v>
      </c>
      <c r="BI517">
        <v>9.23899063894262E-3</v>
      </c>
      <c r="BJ517">
        <v>2.7468050974057698E-3</v>
      </c>
      <c r="BK517">
        <v>1.8749273706932299E-4</v>
      </c>
      <c r="BL517">
        <v>2.6413706477535701E-2</v>
      </c>
      <c r="BM517">
        <v>2.7</v>
      </c>
      <c r="BN517">
        <v>2.2999999999999998</v>
      </c>
      <c r="BO517">
        <v>3.9</v>
      </c>
      <c r="BQ517">
        <v>5.2</v>
      </c>
      <c r="BR517">
        <v>1</v>
      </c>
      <c r="BS517">
        <v>2.1</v>
      </c>
      <c r="BU517">
        <v>6.2</v>
      </c>
      <c r="BV517">
        <v>7.7</v>
      </c>
      <c r="BW517">
        <v>5</v>
      </c>
      <c r="BX517">
        <v>3.3</v>
      </c>
      <c r="BY517">
        <v>3.3</v>
      </c>
      <c r="BZ517">
        <v>1.4</v>
      </c>
    </row>
    <row r="518" spans="1:79" x14ac:dyDescent="0.3">
      <c r="A518">
        <v>4665</v>
      </c>
      <c r="B518" t="s">
        <v>9</v>
      </c>
      <c r="C518" t="s">
        <v>8</v>
      </c>
      <c r="F518" t="s">
        <v>340</v>
      </c>
      <c r="L518" t="s">
        <v>403</v>
      </c>
      <c r="M518" t="s">
        <v>4</v>
      </c>
      <c r="N518" t="s">
        <v>5</v>
      </c>
      <c r="O518" t="s">
        <v>3</v>
      </c>
      <c r="P518" t="s">
        <v>3</v>
      </c>
      <c r="Q518" t="s">
        <v>3</v>
      </c>
      <c r="R518">
        <v>553.38243</v>
      </c>
      <c r="S518">
        <v>554.38971000000004</v>
      </c>
      <c r="T518">
        <v>23.956</v>
      </c>
      <c r="U518">
        <v>24426284.140920099</v>
      </c>
      <c r="V518">
        <v>0</v>
      </c>
      <c r="W518">
        <v>1</v>
      </c>
      <c r="X518">
        <v>0</v>
      </c>
      <c r="Y518">
        <v>39.6</v>
      </c>
      <c r="Z518">
        <v>59</v>
      </c>
      <c r="AB518" t="s">
        <v>2</v>
      </c>
      <c r="AC518" t="s">
        <v>2</v>
      </c>
      <c r="AD518" t="s">
        <v>1</v>
      </c>
      <c r="AE518" t="s">
        <v>0</v>
      </c>
      <c r="AF518">
        <v>24426284.140920099</v>
      </c>
      <c r="AG518">
        <v>23486428.418748502</v>
      </c>
      <c r="AH518">
        <v>20730866.4780173</v>
      </c>
      <c r="AI518">
        <v>126922.657031664</v>
      </c>
      <c r="AJ518">
        <v>10715920.0310196</v>
      </c>
      <c r="AK518">
        <v>10061292.971929301</v>
      </c>
      <c r="AL518">
        <v>11055683.727646099</v>
      </c>
      <c r="AM518">
        <v>168614.64104315601</v>
      </c>
      <c r="AN518">
        <v>15783268.3232166</v>
      </c>
      <c r="AO518">
        <v>13227899.1336952</v>
      </c>
      <c r="AP518">
        <v>14298802.9136944</v>
      </c>
      <c r="AQ518">
        <v>4096392.2656301502</v>
      </c>
      <c r="AR518">
        <v>5027348.0466053896</v>
      </c>
      <c r="AS518">
        <v>4939436.8201343603</v>
      </c>
      <c r="AT518">
        <v>124000.844022212</v>
      </c>
      <c r="AU518">
        <v>23486428.418748502</v>
      </c>
      <c r="AV518">
        <v>10715920.0310196</v>
      </c>
      <c r="AW518">
        <v>4939436.8201343603</v>
      </c>
      <c r="AX518">
        <v>8.3938568005341203</v>
      </c>
      <c r="AY518">
        <v>4.7633297452848096</v>
      </c>
      <c r="AZ518">
        <v>10.964650314947001</v>
      </c>
      <c r="BA518">
        <v>0.45600000000000002</v>
      </c>
      <c r="BB518">
        <v>0.21</v>
      </c>
      <c r="BC518">
        <v>0.46100000000000002</v>
      </c>
      <c r="BD518">
        <v>-1.1299999999999999</v>
      </c>
      <c r="BE518">
        <v>-2.25</v>
      </c>
      <c r="BF518">
        <v>-1.1200000000000001</v>
      </c>
      <c r="BG518" s="1">
        <v>9.0104076650443496E-5</v>
      </c>
      <c r="BH518" s="1">
        <v>1.3370115308219999E-6</v>
      </c>
      <c r="BI518" s="1">
        <v>6.1080214952102793E-5</v>
      </c>
      <c r="BJ518">
        <v>5.0671166182268603E-4</v>
      </c>
      <c r="BK518" s="1">
        <v>1.11188372774591E-5</v>
      </c>
      <c r="BL518">
        <v>4.67406355166185E-4</v>
      </c>
      <c r="BM518">
        <v>4.7</v>
      </c>
      <c r="BN518">
        <v>3.7</v>
      </c>
      <c r="BO518">
        <v>4.8</v>
      </c>
      <c r="BQ518">
        <v>2.7</v>
      </c>
      <c r="BR518">
        <v>2.7</v>
      </c>
      <c r="BS518">
        <v>3.3</v>
      </c>
      <c r="BU518">
        <v>5.9</v>
      </c>
      <c r="BV518">
        <v>5.9</v>
      </c>
      <c r="BW518">
        <v>6.2</v>
      </c>
      <c r="BX518">
        <v>1.7</v>
      </c>
      <c r="BY518">
        <v>1.2</v>
      </c>
      <c r="BZ518">
        <v>1</v>
      </c>
    </row>
    <row r="519" spans="1:79" x14ac:dyDescent="0.3">
      <c r="A519">
        <v>4704</v>
      </c>
      <c r="B519" t="s">
        <v>9</v>
      </c>
      <c r="C519" t="s">
        <v>8</v>
      </c>
      <c r="F519" t="s">
        <v>340</v>
      </c>
      <c r="L519" t="s">
        <v>402</v>
      </c>
      <c r="M519" t="s">
        <v>4</v>
      </c>
      <c r="N519" t="s">
        <v>5</v>
      </c>
      <c r="O519" t="s">
        <v>3</v>
      </c>
      <c r="P519" t="s">
        <v>109</v>
      </c>
      <c r="Q519" t="s">
        <v>3</v>
      </c>
      <c r="R519">
        <v>554.30633</v>
      </c>
      <c r="S519">
        <v>555.31359999999995</v>
      </c>
      <c r="T519">
        <v>19.437000000000001</v>
      </c>
      <c r="U519">
        <v>5986504.2740517696</v>
      </c>
      <c r="V519">
        <v>4</v>
      </c>
      <c r="W519">
        <v>1</v>
      </c>
      <c r="X519">
        <v>0</v>
      </c>
      <c r="Y519">
        <v>42.4</v>
      </c>
      <c r="Z519">
        <v>59.9</v>
      </c>
      <c r="AB519" t="s">
        <v>2</v>
      </c>
      <c r="AC519" t="s">
        <v>2</v>
      </c>
      <c r="AD519" t="s">
        <v>1</v>
      </c>
      <c r="AE519" t="s">
        <v>0</v>
      </c>
      <c r="AF519">
        <v>4664428.2609524196</v>
      </c>
      <c r="AG519">
        <v>4416772.4799452703</v>
      </c>
      <c r="AH519">
        <v>4218977.3551628403</v>
      </c>
      <c r="AI519">
        <v>76348.2974770445</v>
      </c>
      <c r="AJ519">
        <v>5986504.2740517696</v>
      </c>
      <c r="AK519">
        <v>5482796.0164974602</v>
      </c>
      <c r="AL519">
        <v>5533117.2025140096</v>
      </c>
      <c r="AM519">
        <v>86746.502510406106</v>
      </c>
      <c r="AN519">
        <v>4580504.5580294998</v>
      </c>
      <c r="AO519">
        <v>4559836.1856397903</v>
      </c>
      <c r="AP519">
        <v>4696107.7389728501</v>
      </c>
      <c r="AQ519">
        <v>3099359.79316267</v>
      </c>
      <c r="AR519">
        <v>3067041.33407644</v>
      </c>
      <c r="AS519">
        <v>3239113.8093872298</v>
      </c>
      <c r="AT519">
        <v>86848.208513678997</v>
      </c>
      <c r="AU519">
        <v>4416772.4799452703</v>
      </c>
      <c r="AV519">
        <v>5533117.2025140096</v>
      </c>
      <c r="AW519">
        <v>3099359.79316267</v>
      </c>
      <c r="AX519">
        <v>5.0342947539484202</v>
      </c>
      <c r="AY519" s="1">
        <v>4.8951784951928303</v>
      </c>
      <c r="AZ519" s="1">
        <v>2.91707977029751</v>
      </c>
      <c r="BA519">
        <v>1.2529999999999999</v>
      </c>
      <c r="BB519" s="1">
        <v>0.70199999999999996</v>
      </c>
      <c r="BC519" s="1">
        <v>0.56000000000000005</v>
      </c>
      <c r="BD519">
        <v>0.33</v>
      </c>
      <c r="BE519">
        <v>-0.51</v>
      </c>
      <c r="BF519">
        <v>-0.84</v>
      </c>
      <c r="BG519">
        <v>1.11437880191978E-3</v>
      </c>
      <c r="BH519">
        <v>1.67660103807421E-4</v>
      </c>
      <c r="BI519" s="1">
        <v>7.01671091185574E-6</v>
      </c>
      <c r="BJ519">
        <v>4.1894093802200003E-3</v>
      </c>
      <c r="BK519">
        <v>5.28964561818745E-4</v>
      </c>
      <c r="BL519" s="1">
        <v>9.5120577725620501E-5</v>
      </c>
      <c r="BM519">
        <v>2.9</v>
      </c>
      <c r="BN519">
        <v>2.9</v>
      </c>
      <c r="BO519">
        <v>5.2</v>
      </c>
      <c r="BQ519">
        <v>3.9</v>
      </c>
      <c r="BR519">
        <v>4.2</v>
      </c>
      <c r="BS519">
        <v>5.8</v>
      </c>
      <c r="BU519">
        <v>7.4</v>
      </c>
      <c r="BV519">
        <v>6.7</v>
      </c>
      <c r="BW519">
        <v>7.4</v>
      </c>
      <c r="BX519">
        <v>4</v>
      </c>
      <c r="BY519">
        <v>4</v>
      </c>
      <c r="BZ519">
        <v>4</v>
      </c>
    </row>
    <row r="520" spans="1:79" x14ac:dyDescent="0.3">
      <c r="A520">
        <v>4720</v>
      </c>
      <c r="B520" t="s">
        <v>9</v>
      </c>
      <c r="C520" t="s">
        <v>8</v>
      </c>
      <c r="F520" t="s">
        <v>340</v>
      </c>
      <c r="L520" t="s">
        <v>401</v>
      </c>
      <c r="M520" t="s">
        <v>4</v>
      </c>
      <c r="N520" t="s">
        <v>5</v>
      </c>
      <c r="O520" t="s">
        <v>3</v>
      </c>
      <c r="P520" t="s">
        <v>34</v>
      </c>
      <c r="Q520" t="s">
        <v>3</v>
      </c>
      <c r="R520">
        <v>502.32987000000003</v>
      </c>
      <c r="S520">
        <v>503.33713999999998</v>
      </c>
      <c r="T520">
        <v>20.350999999999999</v>
      </c>
      <c r="U520">
        <v>11434792.7786089</v>
      </c>
      <c r="V520">
        <v>78</v>
      </c>
      <c r="W520">
        <v>1</v>
      </c>
      <c r="X520">
        <v>0</v>
      </c>
      <c r="Y520">
        <v>34.1</v>
      </c>
      <c r="Z520">
        <v>57.4</v>
      </c>
      <c r="AB520" t="s">
        <v>2</v>
      </c>
      <c r="AC520" t="s">
        <v>2</v>
      </c>
      <c r="AD520" t="s">
        <v>1</v>
      </c>
      <c r="AE520" t="s">
        <v>0</v>
      </c>
      <c r="AF520">
        <v>9972781.7297038306</v>
      </c>
      <c r="AG520">
        <v>9234019.5643121991</v>
      </c>
      <c r="AH520">
        <v>11434792.7786089</v>
      </c>
      <c r="AI520">
        <v>86119.475223118003</v>
      </c>
      <c r="AJ520">
        <v>433590.66295155801</v>
      </c>
      <c r="AK520">
        <v>678652.49629870104</v>
      </c>
      <c r="AL520">
        <v>1721204.82105264</v>
      </c>
      <c r="AM520">
        <v>114336.13092601</v>
      </c>
      <c r="AN520">
        <v>7745516.1146719204</v>
      </c>
      <c r="AO520">
        <v>5142092.8625755301</v>
      </c>
      <c r="AP520">
        <v>2863183.8603706802</v>
      </c>
      <c r="AQ520">
        <v>2120141.6542058499</v>
      </c>
      <c r="AR520">
        <v>1024507.76673327</v>
      </c>
      <c r="AS520">
        <v>431071.85851579002</v>
      </c>
      <c r="AT520">
        <v>109472.19194893799</v>
      </c>
      <c r="AU520">
        <v>9972781.7297038306</v>
      </c>
      <c r="AV520">
        <v>678652.49629870104</v>
      </c>
      <c r="AW520">
        <v>1024507.76673327</v>
      </c>
      <c r="AX520">
        <v>10.9656680369793</v>
      </c>
      <c r="AY520">
        <v>72.392019607432999</v>
      </c>
      <c r="AZ520" s="1">
        <v>71.892134092553405</v>
      </c>
      <c r="BA520" s="1">
        <v>6.8000000000000005E-2</v>
      </c>
      <c r="BB520">
        <v>0.10299999999999999</v>
      </c>
      <c r="BC520" s="1">
        <v>1.51</v>
      </c>
      <c r="BD520" s="1">
        <v>-3.88</v>
      </c>
      <c r="BE520">
        <v>-3.28</v>
      </c>
      <c r="BF520">
        <v>0.59</v>
      </c>
      <c r="BG520">
        <v>5.57237928194965E-3</v>
      </c>
      <c r="BH520">
        <v>8.3692719280825702E-3</v>
      </c>
      <c r="BI520">
        <v>0.91418079010532305</v>
      </c>
      <c r="BJ520">
        <v>1.6020590435605199E-2</v>
      </c>
      <c r="BK520">
        <v>1.52351263999867E-2</v>
      </c>
      <c r="BL520">
        <v>0.999999927105924</v>
      </c>
      <c r="BM520">
        <v>2.2999999999999998</v>
      </c>
      <c r="BN520">
        <v>3.1</v>
      </c>
      <c r="BO520">
        <v>2.6</v>
      </c>
      <c r="BQ520">
        <v>3</v>
      </c>
      <c r="BR520">
        <v>1.9</v>
      </c>
      <c r="BS520">
        <v>0.6</v>
      </c>
      <c r="BU520">
        <v>1.6</v>
      </c>
      <c r="BV520">
        <v>1.2</v>
      </c>
      <c r="BW520">
        <v>4.4000000000000004</v>
      </c>
      <c r="BX520">
        <v>0.2</v>
      </c>
      <c r="BY520">
        <v>0.4</v>
      </c>
      <c r="BZ520">
        <v>4.5</v>
      </c>
    </row>
    <row r="521" spans="1:79" x14ac:dyDescent="0.3">
      <c r="A521">
        <v>4723</v>
      </c>
      <c r="B521" t="s">
        <v>9</v>
      </c>
      <c r="C521" t="s">
        <v>8</v>
      </c>
      <c r="F521" t="s">
        <v>340</v>
      </c>
      <c r="L521" t="s">
        <v>400</v>
      </c>
      <c r="M521" t="s">
        <v>4</v>
      </c>
      <c r="N521" t="s">
        <v>34</v>
      </c>
      <c r="O521" t="s">
        <v>3</v>
      </c>
      <c r="P521" t="s">
        <v>34</v>
      </c>
      <c r="Q521" t="s">
        <v>3</v>
      </c>
      <c r="R521">
        <v>394.19929000000002</v>
      </c>
      <c r="S521">
        <v>395.20657</v>
      </c>
      <c r="T521">
        <v>18.818000000000001</v>
      </c>
      <c r="U521">
        <v>8205156.6030655196</v>
      </c>
      <c r="V521">
        <v>1</v>
      </c>
      <c r="W521">
        <v>1</v>
      </c>
      <c r="X521">
        <v>0</v>
      </c>
      <c r="Y521">
        <v>38.9</v>
      </c>
      <c r="Z521">
        <v>58.8</v>
      </c>
      <c r="AB521" t="s">
        <v>2</v>
      </c>
      <c r="AC521" t="s">
        <v>2</v>
      </c>
      <c r="AD521" t="s">
        <v>1</v>
      </c>
      <c r="AE521" t="s">
        <v>0</v>
      </c>
      <c r="AF521">
        <v>522619.99532632303</v>
      </c>
      <c r="AG521">
        <v>490172.425193178</v>
      </c>
      <c r="AH521">
        <v>1741119.80604101</v>
      </c>
      <c r="AI521">
        <v>100572.33052161599</v>
      </c>
      <c r="AJ521">
        <v>346062.21329419402</v>
      </c>
      <c r="AK521">
        <v>565852.02818692406</v>
      </c>
      <c r="AL521">
        <v>610553.30464595696</v>
      </c>
      <c r="AM521">
        <v>109923.76123993201</v>
      </c>
      <c r="AN521">
        <v>1377033.94971349</v>
      </c>
      <c r="AO521">
        <v>4138411.7278870801</v>
      </c>
      <c r="AP521">
        <v>2748315.77453748</v>
      </c>
      <c r="AQ521">
        <v>6669230.9735088702</v>
      </c>
      <c r="AR521">
        <v>7728031.0909905303</v>
      </c>
      <c r="AS521">
        <v>8205156.6030655196</v>
      </c>
      <c r="AT521">
        <v>109948.391367631</v>
      </c>
      <c r="AU521">
        <v>522619.99532632303</v>
      </c>
      <c r="AV521">
        <v>565852.02818692406</v>
      </c>
      <c r="AW521">
        <v>7728031.0909905303</v>
      </c>
      <c r="AX521">
        <v>77.677049822423996</v>
      </c>
      <c r="AY521">
        <v>27.897195156821201</v>
      </c>
      <c r="AZ521">
        <v>10.433916112291699</v>
      </c>
      <c r="BA521">
        <v>1.083</v>
      </c>
      <c r="BB521">
        <v>14.787000000000001</v>
      </c>
      <c r="BC521">
        <v>13.657</v>
      </c>
      <c r="BD521">
        <v>0.11</v>
      </c>
      <c r="BE521">
        <v>3.89</v>
      </c>
      <c r="BF521">
        <v>3.77</v>
      </c>
      <c r="BG521">
        <v>0.50266350980081098</v>
      </c>
      <c r="BH521">
        <v>2.0123940689250599E-3</v>
      </c>
      <c r="BI521">
        <v>7.8718383806941595E-4</v>
      </c>
      <c r="BJ521">
        <v>0.66168113916291205</v>
      </c>
      <c r="BK521">
        <v>4.3706850494319403E-3</v>
      </c>
      <c r="BL521">
        <v>3.5221099814821701E-3</v>
      </c>
      <c r="BM521">
        <v>1.5</v>
      </c>
      <c r="BN521">
        <v>1.1000000000000001</v>
      </c>
      <c r="BO521">
        <v>0.2</v>
      </c>
      <c r="BQ521">
        <v>1.5</v>
      </c>
      <c r="BR521">
        <v>1.5</v>
      </c>
      <c r="BS521">
        <v>1.5</v>
      </c>
      <c r="BU521">
        <v>2.9</v>
      </c>
      <c r="BV521">
        <v>0.6</v>
      </c>
      <c r="BW521">
        <v>2.5</v>
      </c>
      <c r="BX521">
        <v>3.1</v>
      </c>
      <c r="BY521">
        <v>4.5999999999999996</v>
      </c>
      <c r="BZ521">
        <v>3.1</v>
      </c>
    </row>
    <row r="522" spans="1:79" x14ac:dyDescent="0.3">
      <c r="A522">
        <v>4763</v>
      </c>
      <c r="B522" t="s">
        <v>9</v>
      </c>
      <c r="F522" t="s">
        <v>340</v>
      </c>
      <c r="L522" t="s">
        <v>399</v>
      </c>
      <c r="M522" t="s">
        <v>4</v>
      </c>
      <c r="N522" t="s">
        <v>5</v>
      </c>
      <c r="O522" t="s">
        <v>3</v>
      </c>
      <c r="P522" t="s">
        <v>34</v>
      </c>
      <c r="Q522" t="s">
        <v>3</v>
      </c>
      <c r="R522">
        <v>419.13152000000002</v>
      </c>
      <c r="S522">
        <v>420.13878999999997</v>
      </c>
      <c r="T522">
        <v>22.917999999999999</v>
      </c>
      <c r="U522">
        <v>5556866.2699695397</v>
      </c>
      <c r="V522">
        <v>184</v>
      </c>
      <c r="W522">
        <v>4</v>
      </c>
      <c r="X522">
        <v>0</v>
      </c>
      <c r="Y522">
        <v>73.900000000000006</v>
      </c>
      <c r="Z522">
        <v>8.6999999999999993</v>
      </c>
      <c r="AB522" t="s">
        <v>2</v>
      </c>
      <c r="AC522" t="s">
        <v>2</v>
      </c>
      <c r="AD522" t="s">
        <v>1</v>
      </c>
      <c r="AE522" t="s">
        <v>0</v>
      </c>
      <c r="AF522">
        <v>4459698.2157059098</v>
      </c>
      <c r="AG522">
        <v>4864733.8089625305</v>
      </c>
      <c r="AH522">
        <v>4201105.2672941498</v>
      </c>
      <c r="AI522">
        <v>112629.806908863</v>
      </c>
      <c r="AJ522">
        <v>4600728.3112129103</v>
      </c>
      <c r="AK522">
        <v>4473520.8743650801</v>
      </c>
      <c r="AL522">
        <v>5556866.2699695397</v>
      </c>
      <c r="AM522">
        <v>125750.723077802</v>
      </c>
      <c r="AN522">
        <v>3243557.99938642</v>
      </c>
      <c r="AO522">
        <v>3103421.2982467101</v>
      </c>
      <c r="AP522">
        <v>2839961.6571500502</v>
      </c>
      <c r="AQ522">
        <v>459874.62073508097</v>
      </c>
      <c r="AR522">
        <v>553644.50869454001</v>
      </c>
      <c r="AS522">
        <v>650758.91961851402</v>
      </c>
      <c r="AT522">
        <v>110977.522235015</v>
      </c>
      <c r="AU522">
        <v>4459698.2157059098</v>
      </c>
      <c r="AV522">
        <v>4600728.3112129103</v>
      </c>
      <c r="AW522">
        <v>553644.50869454001</v>
      </c>
      <c r="AX522">
        <v>7.4192184074731404</v>
      </c>
      <c r="AY522">
        <v>12.142077415344501</v>
      </c>
      <c r="AZ522">
        <v>17.205123755157</v>
      </c>
      <c r="BA522">
        <v>1.032</v>
      </c>
      <c r="BB522">
        <v>0.124</v>
      </c>
      <c r="BC522">
        <v>0.12</v>
      </c>
      <c r="BD522">
        <v>0.04</v>
      </c>
      <c r="BE522">
        <v>-3.01</v>
      </c>
      <c r="BF522">
        <v>-3.05</v>
      </c>
      <c r="BG522">
        <v>0.76071231239542703</v>
      </c>
      <c r="BH522" s="1">
        <v>2.2986465999519402E-6</v>
      </c>
      <c r="BI522" s="1">
        <v>1.9150081738139599E-6</v>
      </c>
      <c r="BJ522">
        <v>0.89828560915687305</v>
      </c>
      <c r="BK522" s="1">
        <v>1.6792194766188601E-5</v>
      </c>
      <c r="BL522" s="1">
        <v>3.8058463415506497E-5</v>
      </c>
      <c r="BM522">
        <v>4</v>
      </c>
      <c r="BN522">
        <v>3.6</v>
      </c>
      <c r="BO522">
        <v>4</v>
      </c>
      <c r="BP522">
        <v>4.5</v>
      </c>
      <c r="BQ522">
        <v>4.4000000000000004</v>
      </c>
      <c r="BR522">
        <v>5.5</v>
      </c>
      <c r="BS522">
        <v>3.9</v>
      </c>
      <c r="BT522">
        <v>3.8</v>
      </c>
      <c r="BU522">
        <v>6.9</v>
      </c>
      <c r="BV522">
        <v>5.4</v>
      </c>
      <c r="BW522">
        <v>6.2</v>
      </c>
      <c r="BX522">
        <v>4.9000000000000004</v>
      </c>
      <c r="BY522">
        <v>4.5</v>
      </c>
      <c r="BZ522">
        <v>2.7</v>
      </c>
      <c r="CA522">
        <v>3</v>
      </c>
    </row>
    <row r="523" spans="1:79" x14ac:dyDescent="0.3">
      <c r="A523">
        <v>4771</v>
      </c>
      <c r="B523" t="s">
        <v>9</v>
      </c>
      <c r="C523" t="s">
        <v>8</v>
      </c>
      <c r="F523" t="s">
        <v>340</v>
      </c>
      <c r="L523" t="s">
        <v>398</v>
      </c>
      <c r="M523" t="s">
        <v>4</v>
      </c>
      <c r="N523" t="s">
        <v>5</v>
      </c>
      <c r="O523" t="s">
        <v>3</v>
      </c>
      <c r="P523" t="s">
        <v>34</v>
      </c>
      <c r="Q523" t="s">
        <v>3</v>
      </c>
      <c r="R523">
        <v>350.24957999999998</v>
      </c>
      <c r="S523">
        <v>351.25686000000002</v>
      </c>
      <c r="T523">
        <v>21.812000000000001</v>
      </c>
      <c r="U523">
        <v>18513916.621647902</v>
      </c>
      <c r="V523">
        <v>1</v>
      </c>
      <c r="W523">
        <v>1</v>
      </c>
      <c r="X523">
        <v>0</v>
      </c>
      <c r="Y523">
        <v>32.5</v>
      </c>
      <c r="Z523">
        <v>56.9</v>
      </c>
      <c r="AB523" t="s">
        <v>2</v>
      </c>
      <c r="AC523" t="s">
        <v>2</v>
      </c>
      <c r="AD523" t="s">
        <v>1</v>
      </c>
      <c r="AE523" t="s">
        <v>0</v>
      </c>
      <c r="AF523">
        <v>17475169.419226602</v>
      </c>
      <c r="AG523">
        <v>15017168.592434101</v>
      </c>
      <c r="AH523">
        <v>18513916.621647902</v>
      </c>
      <c r="AI523">
        <v>215226.00858525099</v>
      </c>
      <c r="AJ523">
        <v>8265384.9982020101</v>
      </c>
      <c r="AK523">
        <v>6536423.2582895402</v>
      </c>
      <c r="AL523">
        <v>6056610.6784915999</v>
      </c>
      <c r="AM523">
        <v>260064.01198673999</v>
      </c>
      <c r="AN523">
        <v>11908082.780400701</v>
      </c>
      <c r="AO523">
        <v>6731027.9148344304</v>
      </c>
      <c r="AP523">
        <v>5622273.68903019</v>
      </c>
      <c r="AQ523">
        <v>2756866.0416737502</v>
      </c>
      <c r="AR523">
        <v>4980749.5899595097</v>
      </c>
      <c r="AS523">
        <v>3172849.45515534</v>
      </c>
      <c r="AT523">
        <v>253397.91137321401</v>
      </c>
      <c r="AU523">
        <v>17475169.419226602</v>
      </c>
      <c r="AV523">
        <v>6536423.2582895402</v>
      </c>
      <c r="AW523">
        <v>3172849.45515534</v>
      </c>
      <c r="AX523">
        <v>10.561858702103599</v>
      </c>
      <c r="AY523">
        <v>16.709322303612499</v>
      </c>
      <c r="AZ523">
        <v>32.509549131550401</v>
      </c>
      <c r="BA523">
        <v>0.374</v>
      </c>
      <c r="BB523">
        <v>0.182</v>
      </c>
      <c r="BC523">
        <v>0.48499999999999999</v>
      </c>
      <c r="BD523">
        <v>-1.42</v>
      </c>
      <c r="BE523">
        <v>-2.46</v>
      </c>
      <c r="BF523">
        <v>-1.04</v>
      </c>
      <c r="BG523">
        <v>4.7394249735193102E-3</v>
      </c>
      <c r="BH523">
        <v>2.3946582023737201E-4</v>
      </c>
      <c r="BI523">
        <v>1.8659144499500499E-2</v>
      </c>
      <c r="BJ523">
        <v>1.4056531592769201E-2</v>
      </c>
      <c r="BK523">
        <v>7.0938716935730999E-4</v>
      </c>
      <c r="BL523">
        <v>4.7325577965005299E-2</v>
      </c>
      <c r="BM523">
        <v>1.8</v>
      </c>
      <c r="BN523" s="1">
        <v>3</v>
      </c>
      <c r="BO523">
        <v>1.8</v>
      </c>
      <c r="BQ523">
        <v>1.6</v>
      </c>
      <c r="BR523">
        <v>0.5</v>
      </c>
      <c r="BS523">
        <v>1.6</v>
      </c>
      <c r="BU523">
        <v>1.1000000000000001</v>
      </c>
      <c r="BV523">
        <v>2</v>
      </c>
      <c r="BW523">
        <v>2.2999999999999998</v>
      </c>
      <c r="BX523">
        <v>1.7</v>
      </c>
      <c r="BZ523">
        <v>2.1</v>
      </c>
    </row>
    <row r="524" spans="1:79" x14ac:dyDescent="0.3">
      <c r="A524">
        <v>4782</v>
      </c>
      <c r="B524" t="s">
        <v>9</v>
      </c>
      <c r="C524" t="s">
        <v>8</v>
      </c>
      <c r="F524" t="s">
        <v>340</v>
      </c>
      <c r="L524" t="s">
        <v>397</v>
      </c>
      <c r="M524" t="s">
        <v>4</v>
      </c>
      <c r="N524" t="s">
        <v>34</v>
      </c>
      <c r="O524" t="s">
        <v>3</v>
      </c>
      <c r="P524" t="s">
        <v>34</v>
      </c>
      <c r="Q524" t="s">
        <v>3</v>
      </c>
      <c r="R524">
        <v>280.16764999999998</v>
      </c>
      <c r="S524">
        <v>281.17493000000002</v>
      </c>
      <c r="T524">
        <v>24.314</v>
      </c>
      <c r="U524">
        <v>13907365.475622499</v>
      </c>
      <c r="V524">
        <v>95</v>
      </c>
      <c r="W524">
        <v>1</v>
      </c>
      <c r="X524">
        <v>0</v>
      </c>
      <c r="Y524">
        <v>34.1</v>
      </c>
      <c r="Z524">
        <v>57.4</v>
      </c>
      <c r="AB524" t="s">
        <v>2</v>
      </c>
      <c r="AC524" t="s">
        <v>2</v>
      </c>
      <c r="AD524" t="s">
        <v>1</v>
      </c>
      <c r="AE524" t="s">
        <v>0</v>
      </c>
      <c r="AF524">
        <v>13907365.475622499</v>
      </c>
      <c r="AG524">
        <v>5543677.1976838103</v>
      </c>
      <c r="AH524">
        <v>5404735.6376849804</v>
      </c>
      <c r="AI524">
        <v>363886.74226168997</v>
      </c>
      <c r="AJ524">
        <v>1511800.1315053599</v>
      </c>
      <c r="AK524">
        <v>1752245.1674713199</v>
      </c>
      <c r="AL524">
        <v>146940.732282376</v>
      </c>
      <c r="AM524">
        <v>100820.77993707301</v>
      </c>
      <c r="AN524">
        <v>1838828.8485703201</v>
      </c>
      <c r="AO524">
        <v>2606789.4635369098</v>
      </c>
      <c r="AP524">
        <v>2302893.6899682302</v>
      </c>
      <c r="AQ524">
        <v>1235714.05822042</v>
      </c>
      <c r="AR524">
        <v>300101.09401550097</v>
      </c>
      <c r="AS524">
        <v>299243.13743577601</v>
      </c>
      <c r="AT524">
        <v>215624.33844513301</v>
      </c>
      <c r="AU524">
        <v>5543677.1976838103</v>
      </c>
      <c r="AV524">
        <v>1511800.1315053599</v>
      </c>
      <c r="AW524">
        <v>300101.09401550097</v>
      </c>
      <c r="AX524">
        <v>58.771632672557303</v>
      </c>
      <c r="AY524">
        <v>76.1480647348437</v>
      </c>
      <c r="AZ524" s="1">
        <v>88.3499299348439</v>
      </c>
      <c r="BA524" s="1">
        <v>0.27300000000000002</v>
      </c>
      <c r="BB524">
        <v>5.3999999999999999E-2</v>
      </c>
      <c r="BC524" s="1">
        <v>0.19900000000000001</v>
      </c>
      <c r="BD524" s="1">
        <v>-1.87</v>
      </c>
      <c r="BE524">
        <v>-4.21</v>
      </c>
      <c r="BF524">
        <v>-2.33</v>
      </c>
      <c r="BG524">
        <v>6.1561101330655198E-2</v>
      </c>
      <c r="BH524">
        <v>3.2566284546301297E-2</v>
      </c>
      <c r="BI524">
        <v>0.86383585854042899</v>
      </c>
      <c r="BJ524">
        <v>0.121110595313648</v>
      </c>
      <c r="BK524">
        <v>5.1857786438178698E-2</v>
      </c>
      <c r="BL524">
        <v>0.99615170620181703</v>
      </c>
      <c r="BM524" s="1">
        <v>3</v>
      </c>
      <c r="BN524" s="1">
        <v>2.7</v>
      </c>
      <c r="BO524">
        <v>3.5</v>
      </c>
      <c r="BP524">
        <v>1.5</v>
      </c>
      <c r="BQ524">
        <v>1.4</v>
      </c>
      <c r="BS524">
        <v>1.5</v>
      </c>
      <c r="BT524">
        <v>1.5</v>
      </c>
      <c r="BU524">
        <v>5.5</v>
      </c>
      <c r="BV524">
        <v>2.1</v>
      </c>
      <c r="BW524">
        <v>3.6</v>
      </c>
      <c r="BX524">
        <v>0.2</v>
      </c>
      <c r="BY524">
        <v>1.9</v>
      </c>
      <c r="BZ524">
        <v>2.2999999999999998</v>
      </c>
      <c r="CA524">
        <v>0</v>
      </c>
    </row>
    <row r="525" spans="1:79" x14ac:dyDescent="0.3">
      <c r="A525">
        <v>4789</v>
      </c>
      <c r="B525" t="s">
        <v>9</v>
      </c>
      <c r="C525" t="s">
        <v>8</v>
      </c>
      <c r="F525" t="s">
        <v>340</v>
      </c>
      <c r="L525" t="s">
        <v>396</v>
      </c>
      <c r="M525" t="s">
        <v>4</v>
      </c>
      <c r="N525" t="s">
        <v>5</v>
      </c>
      <c r="O525" t="s">
        <v>3</v>
      </c>
      <c r="P525" t="s">
        <v>34</v>
      </c>
      <c r="Q525" t="s">
        <v>34</v>
      </c>
      <c r="R525">
        <v>322.17811999999998</v>
      </c>
      <c r="S525">
        <v>323.18540000000002</v>
      </c>
      <c r="T525">
        <v>21.34</v>
      </c>
      <c r="U525">
        <v>12836250.3414528</v>
      </c>
      <c r="V525">
        <v>57</v>
      </c>
      <c r="W525">
        <v>3</v>
      </c>
      <c r="X525">
        <v>0</v>
      </c>
      <c r="Y525">
        <v>39.799999999999997</v>
      </c>
      <c r="Z525">
        <v>42.6</v>
      </c>
      <c r="AB525" t="s">
        <v>31</v>
      </c>
      <c r="AC525" t="s">
        <v>2</v>
      </c>
      <c r="AD525" t="s">
        <v>1</v>
      </c>
      <c r="AE525" t="s">
        <v>0</v>
      </c>
      <c r="AF525">
        <v>1349230.9772278499</v>
      </c>
      <c r="AG525">
        <v>1040817.94317525</v>
      </c>
      <c r="AH525">
        <v>4811327.7987288898</v>
      </c>
      <c r="AI525">
        <v>432356.97038564697</v>
      </c>
      <c r="AJ525">
        <v>3446979.5005537001</v>
      </c>
      <c r="AK525">
        <v>3964796.2966434602</v>
      </c>
      <c r="AL525">
        <v>533813.66143051803</v>
      </c>
      <c r="AM525">
        <v>119398.397046649</v>
      </c>
      <c r="AN525">
        <v>8225157.8850740204</v>
      </c>
      <c r="AO525">
        <v>3534335.7109453101</v>
      </c>
      <c r="AP525">
        <v>3031702.40803628</v>
      </c>
      <c r="AQ525">
        <v>10507907.3420272</v>
      </c>
      <c r="AR525">
        <v>7848169.55235592</v>
      </c>
      <c r="AS525">
        <v>12836250.3414528</v>
      </c>
      <c r="AT525">
        <v>227498.225620196</v>
      </c>
      <c r="AU525">
        <v>1349230.9772278499</v>
      </c>
      <c r="AV525">
        <v>3446979.5005537001</v>
      </c>
      <c r="AW525">
        <v>10507907.3420272</v>
      </c>
      <c r="AX525">
        <v>87.215017944230098</v>
      </c>
      <c r="AY525">
        <v>69.835293577791603</v>
      </c>
      <c r="AZ525">
        <v>24.0046962527632</v>
      </c>
      <c r="BA525">
        <v>2.5550000000000002</v>
      </c>
      <c r="BB525">
        <v>7.7880000000000003</v>
      </c>
      <c r="BC525">
        <v>3.048</v>
      </c>
      <c r="BD525">
        <v>1.35</v>
      </c>
      <c r="BE525">
        <v>2.96</v>
      </c>
      <c r="BF525">
        <v>1.61</v>
      </c>
      <c r="BG525">
        <v>0.99918313511928403</v>
      </c>
      <c r="BH525">
        <v>9.7485509544026697E-2</v>
      </c>
      <c r="BI525">
        <v>0.10238405222739901</v>
      </c>
      <c r="BJ525">
        <v>0.99999987688113601</v>
      </c>
      <c r="BK525">
        <v>0.13974288377914701</v>
      </c>
      <c r="BL525">
        <v>0.19547227547588999</v>
      </c>
      <c r="BM525">
        <v>4.4000000000000004</v>
      </c>
      <c r="BN525">
        <v>2.2999999999999998</v>
      </c>
      <c r="BO525">
        <v>0.2</v>
      </c>
      <c r="BQ525">
        <v>1</v>
      </c>
      <c r="BR525">
        <v>0.2</v>
      </c>
      <c r="BS525">
        <v>4.5</v>
      </c>
      <c r="BU525">
        <v>1.2</v>
      </c>
      <c r="BV525">
        <v>0.6</v>
      </c>
      <c r="BW525">
        <v>2.5</v>
      </c>
      <c r="BX525">
        <v>2.2999999999999998</v>
      </c>
      <c r="BY525">
        <v>2.7</v>
      </c>
      <c r="BZ525">
        <v>3</v>
      </c>
    </row>
    <row r="526" spans="1:79" x14ac:dyDescent="0.3">
      <c r="A526">
        <v>4806</v>
      </c>
      <c r="B526" t="s">
        <v>9</v>
      </c>
      <c r="F526" t="s">
        <v>340</v>
      </c>
      <c r="L526" t="s">
        <v>395</v>
      </c>
      <c r="M526" t="s">
        <v>5</v>
      </c>
      <c r="N526" t="s">
        <v>34</v>
      </c>
      <c r="O526" t="s">
        <v>3</v>
      </c>
      <c r="P526" t="s">
        <v>34</v>
      </c>
      <c r="Q526" t="s">
        <v>34</v>
      </c>
      <c r="R526">
        <v>314.15190000000001</v>
      </c>
      <c r="S526">
        <v>315.1592</v>
      </c>
      <c r="T526">
        <v>15.053000000000001</v>
      </c>
      <c r="U526">
        <v>6839375.9895969899</v>
      </c>
      <c r="V526">
        <v>2</v>
      </c>
      <c r="W526">
        <v>5</v>
      </c>
      <c r="X526">
        <v>0</v>
      </c>
      <c r="Y526">
        <v>34.299999999999997</v>
      </c>
      <c r="Z526">
        <v>6.7</v>
      </c>
      <c r="AB526" t="s">
        <v>2</v>
      </c>
      <c r="AC526" t="s">
        <v>31</v>
      </c>
      <c r="AD526" t="s">
        <v>1</v>
      </c>
      <c r="AE526" t="s">
        <v>0</v>
      </c>
      <c r="AF526">
        <v>5956619.4088143697</v>
      </c>
      <c r="AG526">
        <v>5736405.5182464104</v>
      </c>
      <c r="AH526">
        <v>6839375.9895969899</v>
      </c>
      <c r="AI526">
        <v>84226.929994221195</v>
      </c>
      <c r="AJ526">
        <v>558545.24897378404</v>
      </c>
      <c r="AK526">
        <v>529700.64785505296</v>
      </c>
      <c r="AL526">
        <v>1831387.05630772</v>
      </c>
      <c r="AM526">
        <v>89336.315213408103</v>
      </c>
      <c r="AN526">
        <v>2239597.89113882</v>
      </c>
      <c r="AO526">
        <v>2654314.6371134901</v>
      </c>
      <c r="AP526">
        <v>3583695.3177061202</v>
      </c>
      <c r="AQ526">
        <v>314998.71770578902</v>
      </c>
      <c r="AR526">
        <v>1040637.30855879</v>
      </c>
      <c r="AS526">
        <v>403341.39153680799</v>
      </c>
      <c r="AT526">
        <v>88340.064604226398</v>
      </c>
      <c r="AU526">
        <v>5956619.4088143697</v>
      </c>
      <c r="AV526">
        <v>558545.24897378404</v>
      </c>
      <c r="AW526">
        <v>403341.39153680799</v>
      </c>
      <c r="AX526">
        <v>9.4490024042496294</v>
      </c>
      <c r="AY526">
        <v>76.380375356187898</v>
      </c>
      <c r="AZ526">
        <v>67.5250942838599</v>
      </c>
      <c r="BA526">
        <v>9.4E-2</v>
      </c>
      <c r="BB526">
        <v>6.8000000000000005E-2</v>
      </c>
      <c r="BC526">
        <v>0.72199999999999998</v>
      </c>
      <c r="BD526">
        <v>-3.41</v>
      </c>
      <c r="BE526">
        <v>-3.88</v>
      </c>
      <c r="BF526">
        <v>-0.47</v>
      </c>
      <c r="BG526">
        <v>9.4958695112525894E-3</v>
      </c>
      <c r="BH526">
        <v>3.40059256675285E-3</v>
      </c>
      <c r="BI526">
        <v>0.57443632929441502</v>
      </c>
      <c r="BJ526">
        <v>2.4984633534105499E-2</v>
      </c>
      <c r="BK526">
        <v>6.8318183979922198E-3</v>
      </c>
      <c r="BL526" s="1">
        <v>0.76603984759978305</v>
      </c>
      <c r="BM526" s="1">
        <v>4.5999999999999996</v>
      </c>
      <c r="BN526" s="1">
        <v>5</v>
      </c>
      <c r="BO526" s="1">
        <v>3.5</v>
      </c>
      <c r="BP526" s="1"/>
      <c r="BQ526" s="1">
        <v>1.9</v>
      </c>
      <c r="BR526">
        <v>1.5</v>
      </c>
      <c r="BS526">
        <v>0.2</v>
      </c>
      <c r="BU526">
        <v>2.4</v>
      </c>
      <c r="BV526">
        <v>3.1</v>
      </c>
      <c r="BW526">
        <v>3.1</v>
      </c>
      <c r="BX526">
        <v>1.5</v>
      </c>
      <c r="BY526">
        <v>0.8</v>
      </c>
      <c r="BZ526">
        <v>1.9</v>
      </c>
    </row>
    <row r="527" spans="1:79" x14ac:dyDescent="0.3">
      <c r="A527">
        <v>4825</v>
      </c>
      <c r="B527" t="s">
        <v>9</v>
      </c>
      <c r="F527" t="s">
        <v>340</v>
      </c>
      <c r="L527" t="s">
        <v>394</v>
      </c>
      <c r="M527" t="s">
        <v>4</v>
      </c>
      <c r="N527" t="s">
        <v>5</v>
      </c>
      <c r="O527" t="s">
        <v>3</v>
      </c>
      <c r="P527" t="s">
        <v>34</v>
      </c>
      <c r="Q527" t="s">
        <v>3</v>
      </c>
      <c r="R527">
        <v>362.08235000000002</v>
      </c>
      <c r="S527">
        <v>363.08963</v>
      </c>
      <c r="T527">
        <v>17.957999999999998</v>
      </c>
      <c r="U527">
        <v>6342177.85155435</v>
      </c>
      <c r="V527">
        <v>76</v>
      </c>
      <c r="W527">
        <v>8</v>
      </c>
      <c r="X527">
        <v>0</v>
      </c>
      <c r="Y527">
        <v>42.4</v>
      </c>
      <c r="Z527">
        <v>7.1</v>
      </c>
      <c r="AB527" t="s">
        <v>2</v>
      </c>
      <c r="AC527" t="s">
        <v>2</v>
      </c>
      <c r="AD527" t="s">
        <v>1</v>
      </c>
      <c r="AE527" t="s">
        <v>0</v>
      </c>
      <c r="AF527">
        <v>5407483.2643122701</v>
      </c>
      <c r="AG527">
        <v>6023107.4390157703</v>
      </c>
      <c r="AH527">
        <v>6342177.85155435</v>
      </c>
      <c r="AI527">
        <v>78737.518196088306</v>
      </c>
      <c r="AJ527">
        <v>3600254.3801439102</v>
      </c>
      <c r="AK527">
        <v>3797702.8547971901</v>
      </c>
      <c r="AL527">
        <v>4174457.33347358</v>
      </c>
      <c r="AM527">
        <v>88552.321141568493</v>
      </c>
      <c r="AN527">
        <v>4715574.9663593099</v>
      </c>
      <c r="AO527">
        <v>3823360.5879996298</v>
      </c>
      <c r="AP527">
        <v>3780871.2860380299</v>
      </c>
      <c r="AQ527">
        <v>2037112.45600295</v>
      </c>
      <c r="AR527">
        <v>2459186.7783782799</v>
      </c>
      <c r="AS527">
        <v>2838257.5482362802</v>
      </c>
      <c r="AT527">
        <v>89294.061340746601</v>
      </c>
      <c r="AU527">
        <v>6023107.4390157703</v>
      </c>
      <c r="AV527">
        <v>3797702.8547971901</v>
      </c>
      <c r="AW527">
        <v>2459186.7783782799</v>
      </c>
      <c r="AX527">
        <v>8.0199658271240608</v>
      </c>
      <c r="AY527">
        <v>7.5627297415687504</v>
      </c>
      <c r="AZ527">
        <v>16.392191340956199</v>
      </c>
      <c r="BA527">
        <v>0.63100000000000001</v>
      </c>
      <c r="BB527">
        <v>0.40799999999999997</v>
      </c>
      <c r="BC527">
        <v>0.64800000000000002</v>
      </c>
      <c r="BD527">
        <v>-0.67</v>
      </c>
      <c r="BE527">
        <v>-1.29</v>
      </c>
      <c r="BF527">
        <v>-0.63</v>
      </c>
      <c r="BG527">
        <v>9.2299185418257493E-3</v>
      </c>
      <c r="BH527">
        <v>1.9395846093783799E-4</v>
      </c>
      <c r="BI527">
        <v>6.3605646922462204E-3</v>
      </c>
      <c r="BJ527">
        <v>2.4426170982698499E-2</v>
      </c>
      <c r="BK527">
        <v>5.97491301038004E-4</v>
      </c>
      <c r="BL527">
        <v>1.9358626006301699E-2</v>
      </c>
      <c r="BM527" s="1">
        <v>4.2</v>
      </c>
      <c r="BN527" s="1">
        <v>3.9</v>
      </c>
      <c r="BO527">
        <v>5</v>
      </c>
      <c r="BQ527" s="1">
        <v>5.2</v>
      </c>
      <c r="BR527">
        <v>4.8</v>
      </c>
      <c r="BS527">
        <v>3.6</v>
      </c>
      <c r="BU527">
        <v>6</v>
      </c>
      <c r="BV527">
        <v>7.2</v>
      </c>
      <c r="BW527">
        <v>7.2</v>
      </c>
      <c r="BX527">
        <v>5.5</v>
      </c>
      <c r="BY527">
        <v>4</v>
      </c>
      <c r="BZ527">
        <v>4.4000000000000004</v>
      </c>
    </row>
    <row r="528" spans="1:79" x14ac:dyDescent="0.3">
      <c r="A528">
        <v>4831</v>
      </c>
      <c r="B528" t="s">
        <v>9</v>
      </c>
      <c r="C528" t="s">
        <v>8</v>
      </c>
      <c r="F528" t="s">
        <v>340</v>
      </c>
      <c r="L528" t="s">
        <v>393</v>
      </c>
      <c r="M528" t="s">
        <v>4</v>
      </c>
      <c r="N528" t="s">
        <v>5</v>
      </c>
      <c r="O528" t="s">
        <v>3</v>
      </c>
      <c r="P528" t="s">
        <v>34</v>
      </c>
      <c r="Q528" t="s">
        <v>3</v>
      </c>
      <c r="R528">
        <v>458.23056000000003</v>
      </c>
      <c r="S528">
        <v>459.23784000000001</v>
      </c>
      <c r="T528">
        <v>19.535</v>
      </c>
      <c r="U528">
        <v>29870088.415737599</v>
      </c>
      <c r="V528">
        <v>181</v>
      </c>
      <c r="W528">
        <v>2</v>
      </c>
      <c r="X528">
        <v>0</v>
      </c>
      <c r="Y528">
        <v>49.2</v>
      </c>
      <c r="Z528">
        <v>61.8</v>
      </c>
      <c r="AB528" t="s">
        <v>2</v>
      </c>
      <c r="AC528" t="s">
        <v>2</v>
      </c>
      <c r="AD528" t="s">
        <v>1</v>
      </c>
      <c r="AE528" t="s">
        <v>0</v>
      </c>
      <c r="AF528">
        <v>6641403.7381808199</v>
      </c>
      <c r="AG528">
        <v>6643938.3718082001</v>
      </c>
      <c r="AH528">
        <v>29870088.415737599</v>
      </c>
      <c r="AI528">
        <v>120317.842607521</v>
      </c>
      <c r="AJ528">
        <v>11895481.760687999</v>
      </c>
      <c r="AK528">
        <v>11262815.410031199</v>
      </c>
      <c r="AL528">
        <v>12480759.324999001</v>
      </c>
      <c r="AM528">
        <v>187143.37040084199</v>
      </c>
      <c r="AN528">
        <v>6812519.7694469197</v>
      </c>
      <c r="AO528">
        <v>15395721.0234944</v>
      </c>
      <c r="AP528">
        <v>6477052.5131363701</v>
      </c>
      <c r="AQ528">
        <v>6392817.3396206601</v>
      </c>
      <c r="AR528">
        <v>8263273.4848558502</v>
      </c>
      <c r="AS528">
        <v>6299993.4556588</v>
      </c>
      <c r="AT528">
        <v>131413.05113810301</v>
      </c>
      <c r="AU528">
        <v>6643938.3718082001</v>
      </c>
      <c r="AV528">
        <v>11895481.760687999</v>
      </c>
      <c r="AW528">
        <v>6392817.3396206601</v>
      </c>
      <c r="AX528">
        <v>93.223649230144304</v>
      </c>
      <c r="AY528">
        <v>5.12745553525603</v>
      </c>
      <c r="AZ528">
        <v>15.8571189310195</v>
      </c>
      <c r="BA528">
        <v>1.79</v>
      </c>
      <c r="BB528">
        <v>0.96199999999999997</v>
      </c>
      <c r="BC528">
        <v>0.53700000000000003</v>
      </c>
      <c r="BD528">
        <v>0.84</v>
      </c>
      <c r="BE528">
        <v>-0.06</v>
      </c>
      <c r="BF528">
        <v>-0.9</v>
      </c>
      <c r="BG528">
        <v>0.98023424087170297</v>
      </c>
      <c r="BH528">
        <v>0.54698870755016005</v>
      </c>
      <c r="BI528">
        <v>0.44870480775781502</v>
      </c>
      <c r="BJ528">
        <v>0.99999987688113601</v>
      </c>
      <c r="BK528">
        <v>0.63725970834866696</v>
      </c>
      <c r="BL528">
        <v>0.64029190761955102</v>
      </c>
      <c r="BM528">
        <v>3.1</v>
      </c>
      <c r="BN528">
        <v>3.9</v>
      </c>
      <c r="BQ528">
        <v>3.7</v>
      </c>
      <c r="BR528">
        <v>3.3</v>
      </c>
      <c r="BS528">
        <v>3.3</v>
      </c>
      <c r="BU528">
        <v>2.2999999999999998</v>
      </c>
      <c r="BW528">
        <v>1.6</v>
      </c>
      <c r="BX528">
        <v>2.2999999999999998</v>
      </c>
      <c r="BY528">
        <v>2.7</v>
      </c>
      <c r="BZ528">
        <v>2</v>
      </c>
    </row>
    <row r="529" spans="1:78" x14ac:dyDescent="0.3">
      <c r="A529">
        <v>4839</v>
      </c>
      <c r="B529" t="s">
        <v>9</v>
      </c>
      <c r="C529" t="s">
        <v>8</v>
      </c>
      <c r="F529" t="s">
        <v>340</v>
      </c>
      <c r="L529" t="s">
        <v>392</v>
      </c>
      <c r="M529" t="s">
        <v>4</v>
      </c>
      <c r="N529" t="s">
        <v>34</v>
      </c>
      <c r="O529" t="s">
        <v>3</v>
      </c>
      <c r="P529" t="s">
        <v>34</v>
      </c>
      <c r="Q529" t="s">
        <v>34</v>
      </c>
      <c r="R529">
        <v>378.20416</v>
      </c>
      <c r="S529">
        <v>379.21143999999998</v>
      </c>
      <c r="T529">
        <v>22.757999999999999</v>
      </c>
      <c r="U529">
        <v>32364573.179939799</v>
      </c>
      <c r="V529">
        <v>47</v>
      </c>
      <c r="W529">
        <v>1</v>
      </c>
      <c r="X529">
        <v>0</v>
      </c>
      <c r="Y529">
        <v>31.2</v>
      </c>
      <c r="Z529">
        <v>56.6</v>
      </c>
      <c r="AB529" t="s">
        <v>28</v>
      </c>
      <c r="AC529" t="s">
        <v>2</v>
      </c>
      <c r="AD529" t="s">
        <v>1</v>
      </c>
      <c r="AE529" t="s">
        <v>0</v>
      </c>
      <c r="AF529">
        <v>386760.80092509702</v>
      </c>
      <c r="AG529">
        <v>1692658.6459679301</v>
      </c>
      <c r="AH529">
        <v>1777245.10971934</v>
      </c>
      <c r="AI529">
        <v>181771.81942303199</v>
      </c>
      <c r="AJ529">
        <v>1596624.50415029</v>
      </c>
      <c r="AK529">
        <v>789218.89336619701</v>
      </c>
      <c r="AL529">
        <v>483864.47272599302</v>
      </c>
      <c r="AM529">
        <v>152104.54940670301</v>
      </c>
      <c r="AN529">
        <v>11524364.4725236</v>
      </c>
      <c r="AO529">
        <v>9856306.1685996596</v>
      </c>
      <c r="AP529">
        <v>10249437.319341499</v>
      </c>
      <c r="AQ529">
        <v>28141810.2307976</v>
      </c>
      <c r="AR529">
        <v>29954317.338697501</v>
      </c>
      <c r="AS529">
        <v>32364573.179939799</v>
      </c>
      <c r="AT529">
        <v>148083.87514522899</v>
      </c>
      <c r="AU529">
        <v>1692658.6459679301</v>
      </c>
      <c r="AV529">
        <v>789218.89336619701</v>
      </c>
      <c r="AW529">
        <v>29954317.338697501</v>
      </c>
      <c r="AX529">
        <v>60.637368792682999</v>
      </c>
      <c r="AY529">
        <v>60.1050425338371</v>
      </c>
      <c r="AZ529">
        <v>7.0254404274828799</v>
      </c>
      <c r="BA529">
        <v>0.46600000000000003</v>
      </c>
      <c r="BB529">
        <v>17.696999999999999</v>
      </c>
      <c r="BC529">
        <v>37.954000000000001</v>
      </c>
      <c r="BD529">
        <v>-1.1000000000000001</v>
      </c>
      <c r="BE529">
        <v>4.1500000000000004</v>
      </c>
      <c r="BF529">
        <v>5.25</v>
      </c>
      <c r="BG529">
        <v>0.90363533106197702</v>
      </c>
      <c r="BH529">
        <v>1.27137408774591E-3</v>
      </c>
      <c r="BI529">
        <v>9.0968305149607997E-4</v>
      </c>
      <c r="BJ529">
        <v>0.99616932712911599</v>
      </c>
      <c r="BK529">
        <v>2.9290970822913702E-3</v>
      </c>
      <c r="BL529">
        <v>3.9664826116037402E-3</v>
      </c>
      <c r="BP529">
        <v>1.9</v>
      </c>
      <c r="BR529">
        <v>1.5</v>
      </c>
      <c r="BS529">
        <v>4.5</v>
      </c>
      <c r="BU529">
        <v>4.7</v>
      </c>
      <c r="BV529">
        <v>5.3</v>
      </c>
      <c r="BW529">
        <v>5.3</v>
      </c>
      <c r="BX529">
        <v>4.7</v>
      </c>
      <c r="BY529">
        <v>3.2</v>
      </c>
      <c r="BZ529">
        <v>4.7</v>
      </c>
    </row>
    <row r="530" spans="1:78" x14ac:dyDescent="0.3">
      <c r="A530">
        <v>4845</v>
      </c>
      <c r="B530" t="s">
        <v>9</v>
      </c>
      <c r="F530" t="s">
        <v>340</v>
      </c>
      <c r="L530" t="s">
        <v>391</v>
      </c>
      <c r="M530" t="s">
        <v>4</v>
      </c>
      <c r="N530" t="s">
        <v>34</v>
      </c>
      <c r="O530" t="s">
        <v>3</v>
      </c>
      <c r="P530" t="s">
        <v>34</v>
      </c>
      <c r="Q530" t="s">
        <v>34</v>
      </c>
      <c r="R530">
        <v>733.46094000000005</v>
      </c>
      <c r="S530">
        <v>734.46821999999997</v>
      </c>
      <c r="T530">
        <v>15.664999999999999</v>
      </c>
      <c r="U530">
        <v>7286087.6780599002</v>
      </c>
      <c r="V530">
        <v>17</v>
      </c>
      <c r="W530">
        <v>2</v>
      </c>
      <c r="X530">
        <v>0</v>
      </c>
      <c r="Y530">
        <v>31.2</v>
      </c>
      <c r="Z530">
        <v>6.6</v>
      </c>
      <c r="AB530" t="s">
        <v>28</v>
      </c>
      <c r="AC530" t="s">
        <v>2</v>
      </c>
      <c r="AD530" t="s">
        <v>1</v>
      </c>
      <c r="AE530" t="s">
        <v>0</v>
      </c>
      <c r="AF530">
        <v>4484523.5285308203</v>
      </c>
      <c r="AG530">
        <v>4565694.2189481603</v>
      </c>
      <c r="AH530">
        <v>5653732.7556816703</v>
      </c>
      <c r="AI530">
        <v>74035.3519492669</v>
      </c>
      <c r="AJ530">
        <v>7286087.6780599002</v>
      </c>
      <c r="AK530">
        <v>7204083.10483234</v>
      </c>
      <c r="AL530">
        <v>7041944.60347737</v>
      </c>
      <c r="AM530">
        <v>76616.547364024198</v>
      </c>
      <c r="AN530">
        <v>4697218.9793034401</v>
      </c>
      <c r="AO530">
        <v>3560623.2576940702</v>
      </c>
      <c r="AP530">
        <v>4360652.5908185598</v>
      </c>
      <c r="AQ530">
        <v>266250.58608418697</v>
      </c>
      <c r="AR530">
        <v>243159.08825629501</v>
      </c>
      <c r="AS530">
        <v>231517.03659295401</v>
      </c>
      <c r="AT530">
        <v>77987.592635165507</v>
      </c>
      <c r="AU530">
        <v>4565694.2189481603</v>
      </c>
      <c r="AV530">
        <v>7204083.10483234</v>
      </c>
      <c r="AW530">
        <v>243159.08825629501</v>
      </c>
      <c r="AX530">
        <v>13.320379431682801</v>
      </c>
      <c r="AY530" s="1">
        <v>1.7310519871813399</v>
      </c>
      <c r="AZ530" s="1">
        <v>7.1579914561992197</v>
      </c>
      <c r="BA530" s="1">
        <v>1.5780000000000001</v>
      </c>
      <c r="BB530" s="1">
        <v>5.2999999999999999E-2</v>
      </c>
      <c r="BC530" s="1">
        <v>3.4000000000000002E-2</v>
      </c>
      <c r="BD530">
        <v>0.66</v>
      </c>
      <c r="BE530">
        <v>-4.2300000000000004</v>
      </c>
      <c r="BF530">
        <v>-4.8899999999999997</v>
      </c>
      <c r="BG530">
        <v>3.5156574767160101E-3</v>
      </c>
      <c r="BH530" s="1">
        <v>2.6870795810651801E-8</v>
      </c>
      <c r="BI530" s="1">
        <v>6.4982859093731804E-9</v>
      </c>
      <c r="BJ530">
        <v>1.09204110088584E-2</v>
      </c>
      <c r="BK530" s="1">
        <v>7.4836080305311798E-7</v>
      </c>
      <c r="BL530" s="1">
        <v>5.6604218112710203E-7</v>
      </c>
      <c r="BM530" s="1">
        <v>2.9</v>
      </c>
      <c r="BN530">
        <v>1.4</v>
      </c>
      <c r="BO530">
        <v>2</v>
      </c>
      <c r="BP530" s="1"/>
      <c r="BQ530">
        <v>3.1</v>
      </c>
      <c r="BR530">
        <v>4.5999999999999996</v>
      </c>
      <c r="BS530">
        <v>3.5</v>
      </c>
      <c r="BU530">
        <v>4.9000000000000004</v>
      </c>
      <c r="BV530">
        <v>4.5</v>
      </c>
      <c r="BW530">
        <v>5.3</v>
      </c>
      <c r="BX530">
        <v>1.9</v>
      </c>
    </row>
    <row r="531" spans="1:78" x14ac:dyDescent="0.3">
      <c r="A531">
        <v>4889</v>
      </c>
      <c r="B531" t="s">
        <v>9</v>
      </c>
      <c r="C531" t="s">
        <v>8</v>
      </c>
      <c r="F531" t="s">
        <v>340</v>
      </c>
      <c r="L531" t="s">
        <v>353</v>
      </c>
      <c r="M531" t="s">
        <v>4</v>
      </c>
      <c r="N531" t="s">
        <v>34</v>
      </c>
      <c r="O531" t="s">
        <v>3</v>
      </c>
      <c r="P531" t="s">
        <v>34</v>
      </c>
      <c r="Q531" t="s">
        <v>34</v>
      </c>
      <c r="R531">
        <v>314.22447</v>
      </c>
      <c r="S531">
        <v>347.25794999999999</v>
      </c>
      <c r="T531">
        <v>23.562000000000001</v>
      </c>
      <c r="U531">
        <v>8148400.2669084296</v>
      </c>
      <c r="V531">
        <v>130</v>
      </c>
      <c r="W531">
        <v>8</v>
      </c>
      <c r="X531">
        <v>0</v>
      </c>
      <c r="Y531">
        <v>52.7</v>
      </c>
      <c r="Z531">
        <v>62.9</v>
      </c>
      <c r="AB531" t="s">
        <v>31</v>
      </c>
      <c r="AC531" t="s">
        <v>28</v>
      </c>
      <c r="AD531" t="s">
        <v>1</v>
      </c>
      <c r="AE531" t="s">
        <v>87</v>
      </c>
      <c r="AF531">
        <v>6730064.8399065901</v>
      </c>
      <c r="AG531">
        <v>6609699.1656993804</v>
      </c>
      <c r="AH531">
        <v>6946563.0974951498</v>
      </c>
      <c r="AI531">
        <v>95038.498404900602</v>
      </c>
      <c r="AJ531">
        <v>3706560.1027274998</v>
      </c>
      <c r="AK531">
        <v>8148400.2669084296</v>
      </c>
      <c r="AL531">
        <v>2688854.3084451798</v>
      </c>
      <c r="AM531">
        <v>118127.30541346</v>
      </c>
      <c r="AN531">
        <v>2154899.5105856298</v>
      </c>
      <c r="AO531">
        <v>4453951.8275926402</v>
      </c>
      <c r="AP531">
        <v>3822620.70946672</v>
      </c>
      <c r="AQ531">
        <v>2058891.2963618899</v>
      </c>
      <c r="AR531">
        <v>2249159.7324433499</v>
      </c>
      <c r="AS531">
        <v>3458322.1793527198</v>
      </c>
      <c r="AT531">
        <v>158764.55217372699</v>
      </c>
      <c r="AU531">
        <v>6730064.8399065901</v>
      </c>
      <c r="AV531">
        <v>3706560.1027274998</v>
      </c>
      <c r="AW531">
        <v>2249159.7324433499</v>
      </c>
      <c r="AX531">
        <v>2.5244019413214698</v>
      </c>
      <c r="AY531" s="1">
        <v>59.885778328354803</v>
      </c>
      <c r="AZ531" s="1">
        <v>29.3195385577419</v>
      </c>
      <c r="BA531" s="1">
        <v>0.55100000000000005</v>
      </c>
      <c r="BB531" s="1">
        <v>0.33400000000000002</v>
      </c>
      <c r="BC531" s="1">
        <v>0.60699999999999998</v>
      </c>
      <c r="BD531">
        <v>-0.86</v>
      </c>
      <c r="BE531">
        <v>-1.58</v>
      </c>
      <c r="BF531">
        <v>-0.72</v>
      </c>
      <c r="BG531">
        <v>0.36028310542993902</v>
      </c>
      <c r="BH531">
        <v>3.7856808202708002E-2</v>
      </c>
      <c r="BI531">
        <v>0.24525348871563299</v>
      </c>
      <c r="BJ531">
        <v>0.51197467324893198</v>
      </c>
      <c r="BK531">
        <v>5.9495498188823999E-2</v>
      </c>
      <c r="BL531">
        <v>0.39828154811654098</v>
      </c>
      <c r="BM531">
        <v>2</v>
      </c>
      <c r="BN531">
        <v>2.7</v>
      </c>
      <c r="BO531">
        <v>2.7</v>
      </c>
      <c r="BQ531">
        <v>0.6</v>
      </c>
      <c r="BR531">
        <v>0.5</v>
      </c>
      <c r="BS531">
        <v>0.2</v>
      </c>
      <c r="BU531">
        <v>3.8</v>
      </c>
      <c r="BV531">
        <v>1.9</v>
      </c>
      <c r="BW531">
        <v>1.9</v>
      </c>
      <c r="BX531">
        <v>0.2</v>
      </c>
      <c r="BY531">
        <v>0.2</v>
      </c>
      <c r="BZ531">
        <v>0.2</v>
      </c>
    </row>
    <row r="532" spans="1:78" x14ac:dyDescent="0.3">
      <c r="A532">
        <v>4905</v>
      </c>
      <c r="B532" t="s">
        <v>9</v>
      </c>
      <c r="C532" t="s">
        <v>8</v>
      </c>
      <c r="F532" t="s">
        <v>340</v>
      </c>
      <c r="L532" t="s">
        <v>390</v>
      </c>
      <c r="M532" t="s">
        <v>5</v>
      </c>
      <c r="N532" t="s">
        <v>5</v>
      </c>
      <c r="O532" t="s">
        <v>3</v>
      </c>
      <c r="P532" t="s">
        <v>34</v>
      </c>
      <c r="Q532" t="s">
        <v>3</v>
      </c>
      <c r="R532">
        <v>269.02382</v>
      </c>
      <c r="S532">
        <v>270.03109999999998</v>
      </c>
      <c r="T532">
        <v>10.442</v>
      </c>
      <c r="U532">
        <v>8262346.14799337</v>
      </c>
      <c r="V532">
        <v>3</v>
      </c>
      <c r="W532">
        <v>2</v>
      </c>
      <c r="X532">
        <v>0</v>
      </c>
      <c r="Y532">
        <v>46.6</v>
      </c>
      <c r="Z532">
        <v>40.4</v>
      </c>
      <c r="AB532" t="s">
        <v>2</v>
      </c>
      <c r="AC532" t="s">
        <v>2</v>
      </c>
      <c r="AD532" t="s">
        <v>1</v>
      </c>
      <c r="AE532" t="s">
        <v>0</v>
      </c>
      <c r="AF532">
        <v>6330323.8418856496</v>
      </c>
      <c r="AG532">
        <v>6011159.49353413</v>
      </c>
      <c r="AH532">
        <v>8183719.2482859902</v>
      </c>
      <c r="AI532">
        <v>98571.533048690093</v>
      </c>
      <c r="AJ532">
        <v>6885359.0404195199</v>
      </c>
      <c r="AK532">
        <v>5866237.2250304604</v>
      </c>
      <c r="AL532">
        <v>5566594.72877084</v>
      </c>
      <c r="AM532">
        <v>96116.267827086995</v>
      </c>
      <c r="AN532">
        <v>8262346.14799337</v>
      </c>
      <c r="AO532">
        <v>7687412.2244888702</v>
      </c>
      <c r="AP532">
        <v>5977177.1796020502</v>
      </c>
      <c r="AQ532">
        <v>6639978.1216917597</v>
      </c>
      <c r="AR532">
        <v>7826124.0390012804</v>
      </c>
      <c r="AS532">
        <v>7791024.9908016203</v>
      </c>
      <c r="AT532">
        <v>99599.266112200494</v>
      </c>
      <c r="AU532">
        <v>6330323.8418856496</v>
      </c>
      <c r="AV532">
        <v>5866237.2250304604</v>
      </c>
      <c r="AW532">
        <v>7791024.9908016203</v>
      </c>
      <c r="AX532">
        <v>17.146211256723099</v>
      </c>
      <c r="AY532">
        <v>11.321848795572</v>
      </c>
      <c r="AZ532">
        <v>9.0970992120096899</v>
      </c>
      <c r="BA532">
        <v>0.92700000000000005</v>
      </c>
      <c r="BB532">
        <v>1.2310000000000001</v>
      </c>
      <c r="BC532">
        <v>1.3280000000000001</v>
      </c>
      <c r="BD532">
        <v>-0.11</v>
      </c>
      <c r="BE532">
        <v>0.3</v>
      </c>
      <c r="BF532">
        <v>0.41</v>
      </c>
      <c r="BG532">
        <v>0.57699800283722702</v>
      </c>
      <c r="BH532">
        <v>0.69176843826518997</v>
      </c>
      <c r="BI532">
        <v>0.221084992946357</v>
      </c>
      <c r="BJ532">
        <v>0.73461768267721606</v>
      </c>
      <c r="BK532">
        <v>0.776343197987305</v>
      </c>
      <c r="BL532" s="1">
        <v>0.36541056161581997</v>
      </c>
      <c r="BM532" s="1">
        <v>5</v>
      </c>
      <c r="BN532" s="1">
        <v>5</v>
      </c>
      <c r="BO532" s="1">
        <v>4.2</v>
      </c>
      <c r="BP532" s="1"/>
      <c r="BQ532">
        <v>4.5999999999999996</v>
      </c>
      <c r="BR532">
        <v>4.5999999999999996</v>
      </c>
      <c r="BS532">
        <v>3.9</v>
      </c>
      <c r="BU532">
        <v>5.8</v>
      </c>
      <c r="BV532">
        <v>6.5</v>
      </c>
      <c r="BW532">
        <v>4.5999999999999996</v>
      </c>
      <c r="BX532">
        <v>5</v>
      </c>
      <c r="BY532">
        <v>3.9</v>
      </c>
      <c r="BZ532">
        <v>3.9</v>
      </c>
    </row>
    <row r="533" spans="1:78" x14ac:dyDescent="0.3">
      <c r="A533">
        <v>4930</v>
      </c>
      <c r="B533" t="s">
        <v>9</v>
      </c>
      <c r="C533" t="s">
        <v>8</v>
      </c>
      <c r="F533" t="s">
        <v>340</v>
      </c>
      <c r="L533" t="s">
        <v>389</v>
      </c>
      <c r="M533" t="s">
        <v>4</v>
      </c>
      <c r="N533" t="s">
        <v>5</v>
      </c>
      <c r="O533" t="s">
        <v>3</v>
      </c>
      <c r="P533" t="s">
        <v>34</v>
      </c>
      <c r="Q533" t="s">
        <v>34</v>
      </c>
      <c r="R533">
        <v>278.10570000000001</v>
      </c>
      <c r="S533">
        <v>279.11297000000002</v>
      </c>
      <c r="T533">
        <v>18.713999999999999</v>
      </c>
      <c r="U533">
        <v>8367259.6015882902</v>
      </c>
      <c r="V533">
        <v>306</v>
      </c>
      <c r="W533">
        <v>4</v>
      </c>
      <c r="X533">
        <v>0</v>
      </c>
      <c r="Y533">
        <v>59.1</v>
      </c>
      <c r="Z533">
        <v>64.7</v>
      </c>
      <c r="AB533" t="s">
        <v>2</v>
      </c>
      <c r="AC533" t="s">
        <v>28</v>
      </c>
      <c r="AD533" t="s">
        <v>1</v>
      </c>
      <c r="AE533" t="s">
        <v>0</v>
      </c>
      <c r="AF533">
        <v>7234494.2395919198</v>
      </c>
      <c r="AG533">
        <v>7985514.3970842399</v>
      </c>
      <c r="AH533">
        <v>8367259.6015882902</v>
      </c>
      <c r="AI533">
        <v>99908.2137602437</v>
      </c>
      <c r="AJ533">
        <v>193166.456395577</v>
      </c>
      <c r="AK533">
        <v>196692.22734260501</v>
      </c>
      <c r="AL533">
        <v>195606.57465832299</v>
      </c>
      <c r="AM533">
        <v>111069.72949069701</v>
      </c>
      <c r="AN533">
        <v>2881159.7284270399</v>
      </c>
      <c r="AO533">
        <v>2587142.6038545598</v>
      </c>
      <c r="AP533">
        <v>3092555.9177122</v>
      </c>
      <c r="AQ533">
        <v>157358.163950702</v>
      </c>
      <c r="AR533">
        <v>184919.75656624499</v>
      </c>
      <c r="AS533">
        <v>180017.44510588</v>
      </c>
      <c r="AT533">
        <v>110537.11039999301</v>
      </c>
      <c r="AU533">
        <v>7985514.3970842399</v>
      </c>
      <c r="AV533">
        <v>195606.57465832299</v>
      </c>
      <c r="AW533">
        <v>180017.44510588</v>
      </c>
      <c r="AX533">
        <v>7.3301473213436799</v>
      </c>
      <c r="AY533" s="1">
        <v>0.92527747927275406</v>
      </c>
      <c r="AZ533" s="1">
        <v>8.4453770580455299</v>
      </c>
      <c r="BA533">
        <v>2.4E-2</v>
      </c>
      <c r="BB533">
        <v>2.3E-2</v>
      </c>
      <c r="BC533" s="1">
        <v>0.92</v>
      </c>
      <c r="BD533">
        <v>-5.35</v>
      </c>
      <c r="BE533">
        <v>-5.47</v>
      </c>
      <c r="BF533">
        <v>-0.12</v>
      </c>
      <c r="BG533" s="1">
        <v>9.2983398758406094E-12</v>
      </c>
      <c r="BH533" s="1">
        <v>4.10671496808845E-12</v>
      </c>
      <c r="BI533">
        <v>0.15697446326415199</v>
      </c>
      <c r="BJ533" s="1">
        <v>6.9213460821257202E-10</v>
      </c>
      <c r="BK533" s="1">
        <v>2.4018415827648799E-10</v>
      </c>
      <c r="BL533" s="1">
        <v>0.27428657814914198</v>
      </c>
      <c r="BM533" s="1">
        <v>3.9</v>
      </c>
      <c r="BN533" s="1">
        <v>5</v>
      </c>
      <c r="BO533" s="1">
        <v>3.9</v>
      </c>
      <c r="BP533" s="1"/>
      <c r="BU533">
        <v>4.5999999999999996</v>
      </c>
      <c r="BV533">
        <v>4.5999999999999996</v>
      </c>
      <c r="BW533">
        <v>4.5999999999999996</v>
      </c>
    </row>
    <row r="534" spans="1:78" x14ac:dyDescent="0.3">
      <c r="A534">
        <v>5005</v>
      </c>
      <c r="B534" t="s">
        <v>9</v>
      </c>
      <c r="C534" t="s">
        <v>8</v>
      </c>
      <c r="F534" t="s">
        <v>340</v>
      </c>
      <c r="L534" t="s">
        <v>388</v>
      </c>
      <c r="M534" t="s">
        <v>4</v>
      </c>
      <c r="N534" t="s">
        <v>34</v>
      </c>
      <c r="O534" t="s">
        <v>3</v>
      </c>
      <c r="P534" t="s">
        <v>34</v>
      </c>
      <c r="Q534" t="s">
        <v>3</v>
      </c>
      <c r="R534">
        <v>304.09472</v>
      </c>
      <c r="S534">
        <v>305.10199999999998</v>
      </c>
      <c r="T534">
        <v>16.277000000000001</v>
      </c>
      <c r="U534">
        <v>7932846.1803336702</v>
      </c>
      <c r="V534">
        <v>71</v>
      </c>
      <c r="W534">
        <v>4</v>
      </c>
      <c r="X534">
        <v>0</v>
      </c>
      <c r="Y534">
        <v>79.2</v>
      </c>
      <c r="Z534">
        <v>60.7</v>
      </c>
      <c r="AB534" t="s">
        <v>2</v>
      </c>
      <c r="AC534" t="s">
        <v>2</v>
      </c>
      <c r="AD534" t="s">
        <v>1</v>
      </c>
      <c r="AE534" t="s">
        <v>0</v>
      </c>
      <c r="AF534">
        <v>6798634.2261967398</v>
      </c>
      <c r="AG534">
        <v>7932846.1803336702</v>
      </c>
      <c r="AH534">
        <v>7395320.4571026601</v>
      </c>
      <c r="AI534">
        <v>87768.628101505601</v>
      </c>
      <c r="AJ534">
        <v>7884971.1060411502</v>
      </c>
      <c r="AK534">
        <v>6228134.2847177004</v>
      </c>
      <c r="AL534">
        <v>6269109.2198049901</v>
      </c>
      <c r="AM534">
        <v>96759.324432963505</v>
      </c>
      <c r="AN534">
        <v>6320811.7661375199</v>
      </c>
      <c r="AO534">
        <v>5428063.8242700603</v>
      </c>
      <c r="AP534">
        <v>4646842.8622456603</v>
      </c>
      <c r="AQ534">
        <v>1149858.48762419</v>
      </c>
      <c r="AR534">
        <v>1797121.18895392</v>
      </c>
      <c r="AS534">
        <v>1416051.1660720101</v>
      </c>
      <c r="AT534">
        <v>96451.144554177401</v>
      </c>
      <c r="AU534">
        <v>7395320.4571026601</v>
      </c>
      <c r="AV534">
        <v>6269109.2198049901</v>
      </c>
      <c r="AW534">
        <v>1416051.1660720101</v>
      </c>
      <c r="AX534">
        <v>7.6924324489901501</v>
      </c>
      <c r="AY534" s="1">
        <v>13.9087269084974</v>
      </c>
      <c r="AZ534" s="1">
        <v>22.369264309102299</v>
      </c>
      <c r="BA534" s="1">
        <v>0.84799999999999998</v>
      </c>
      <c r="BB534" s="1">
        <v>0.191</v>
      </c>
      <c r="BC534" s="1">
        <v>0.22600000000000001</v>
      </c>
      <c r="BD534">
        <v>-0.24</v>
      </c>
      <c r="BE534">
        <v>-2.38</v>
      </c>
      <c r="BF534">
        <v>-2.15</v>
      </c>
      <c r="BG534">
        <v>0.78679517473276595</v>
      </c>
      <c r="BH534" s="1">
        <v>3.4687719443704503E-5</v>
      </c>
      <c r="BI534" s="1">
        <v>4.7575371075803099E-5</v>
      </c>
      <c r="BJ534">
        <v>0.91901268055804397</v>
      </c>
      <c r="BK534">
        <v>1.4373635971915601E-4</v>
      </c>
      <c r="BL534">
        <v>3.8799515773772498E-4</v>
      </c>
      <c r="BM534" s="1">
        <v>5</v>
      </c>
      <c r="BN534" s="1">
        <v>3.1</v>
      </c>
      <c r="BO534">
        <v>3.5</v>
      </c>
      <c r="BP534" s="1"/>
      <c r="BQ534" s="1">
        <v>3.9</v>
      </c>
      <c r="BR534">
        <v>3.9</v>
      </c>
      <c r="BS534">
        <v>4.2</v>
      </c>
      <c r="BU534">
        <v>5</v>
      </c>
      <c r="BV534">
        <v>4.2</v>
      </c>
      <c r="BW534">
        <v>4.8</v>
      </c>
      <c r="BX534">
        <v>2.1</v>
      </c>
      <c r="BY534">
        <v>1.4</v>
      </c>
      <c r="BZ534">
        <v>1.7</v>
      </c>
    </row>
    <row r="535" spans="1:78" x14ac:dyDescent="0.3">
      <c r="A535">
        <v>5022</v>
      </c>
      <c r="B535" t="s">
        <v>9</v>
      </c>
      <c r="C535" t="s">
        <v>8</v>
      </c>
      <c r="F535" t="s">
        <v>340</v>
      </c>
      <c r="L535" t="s">
        <v>387</v>
      </c>
      <c r="M535" t="s">
        <v>4</v>
      </c>
      <c r="N535" t="s">
        <v>34</v>
      </c>
      <c r="O535" t="s">
        <v>3</v>
      </c>
      <c r="P535" t="s">
        <v>5</v>
      </c>
      <c r="Q535" t="s">
        <v>34</v>
      </c>
      <c r="R535">
        <v>372.15077000000002</v>
      </c>
      <c r="S535">
        <v>373.15805</v>
      </c>
      <c r="T535">
        <v>12.654999999999999</v>
      </c>
      <c r="U535">
        <v>12127832.667694701</v>
      </c>
      <c r="V535">
        <v>9</v>
      </c>
      <c r="W535">
        <v>1</v>
      </c>
      <c r="X535">
        <v>0</v>
      </c>
      <c r="Y535">
        <v>58.8</v>
      </c>
      <c r="Z535">
        <v>46</v>
      </c>
      <c r="AB535" t="s">
        <v>28</v>
      </c>
      <c r="AC535" t="s">
        <v>2</v>
      </c>
      <c r="AD535" t="s">
        <v>1</v>
      </c>
      <c r="AE535" t="s">
        <v>0</v>
      </c>
      <c r="AF535">
        <v>11903418.517377101</v>
      </c>
      <c r="AG535">
        <v>12015847.3808943</v>
      </c>
      <c r="AH535">
        <v>12127832.667694701</v>
      </c>
      <c r="AI535">
        <v>143220.31383962001</v>
      </c>
      <c r="AJ535">
        <v>8858715.1685442794</v>
      </c>
      <c r="AK535">
        <v>8344319.6811731597</v>
      </c>
      <c r="AL535">
        <v>9225636.1124808006</v>
      </c>
      <c r="AM535">
        <v>159348.10210223601</v>
      </c>
      <c r="AN535">
        <v>10922445.5412827</v>
      </c>
      <c r="AO535">
        <v>5641819.4358015303</v>
      </c>
      <c r="AP535">
        <v>9114238.6116746105</v>
      </c>
      <c r="AQ535">
        <v>4352487.3156650504</v>
      </c>
      <c r="AR535">
        <v>5633290.7251727097</v>
      </c>
      <c r="AS535">
        <v>2852672.7228456801</v>
      </c>
      <c r="AT535">
        <v>143434.198164881</v>
      </c>
      <c r="AU535">
        <v>12015847.3808943</v>
      </c>
      <c r="AV535">
        <v>8858715.1685442794</v>
      </c>
      <c r="AW535">
        <v>4352487.3156650504</v>
      </c>
      <c r="AX535">
        <v>0.93383783455823599</v>
      </c>
      <c r="AY535" s="1">
        <v>5.0253367281456303</v>
      </c>
      <c r="AZ535" s="1">
        <v>32.521348366494102</v>
      </c>
      <c r="BA535">
        <v>0.73699999999999999</v>
      </c>
      <c r="BB535">
        <v>0.36199999999999999</v>
      </c>
      <c r="BC535" s="1">
        <v>0.49099999999999999</v>
      </c>
      <c r="BD535">
        <v>-0.44</v>
      </c>
      <c r="BE535">
        <v>-1.47</v>
      </c>
      <c r="BF535">
        <v>-1.03</v>
      </c>
      <c r="BG535">
        <v>0.218631170449339</v>
      </c>
      <c r="BH535">
        <v>1.4901416517923999E-3</v>
      </c>
      <c r="BI535">
        <v>8.47141878449853E-3</v>
      </c>
      <c r="BJ535">
        <v>0.34346738749792499</v>
      </c>
      <c r="BK535">
        <v>3.3519999573835601E-3</v>
      </c>
      <c r="BL535" s="1">
        <v>2.45623148043463E-2</v>
      </c>
      <c r="BM535" s="1">
        <v>4.8</v>
      </c>
      <c r="BN535" s="1">
        <v>3.7</v>
      </c>
      <c r="BO535" s="1">
        <v>4.0999999999999996</v>
      </c>
      <c r="BP535" s="1"/>
      <c r="BQ535">
        <v>3.5</v>
      </c>
      <c r="BR535">
        <v>3.1</v>
      </c>
      <c r="BS535">
        <v>3.5</v>
      </c>
      <c r="BU535">
        <v>4.2</v>
      </c>
      <c r="BV535">
        <v>5.5</v>
      </c>
      <c r="BW535">
        <v>4.7</v>
      </c>
      <c r="BX535">
        <v>3.3</v>
      </c>
      <c r="BY535">
        <v>3.5</v>
      </c>
      <c r="BZ535">
        <v>3.3</v>
      </c>
    </row>
    <row r="536" spans="1:78" x14ac:dyDescent="0.3">
      <c r="A536">
        <v>5030</v>
      </c>
      <c r="B536" t="s">
        <v>9</v>
      </c>
      <c r="C536" t="s">
        <v>8</v>
      </c>
      <c r="F536" t="s">
        <v>340</v>
      </c>
      <c r="L536" t="s">
        <v>386</v>
      </c>
      <c r="M536" t="s">
        <v>4</v>
      </c>
      <c r="N536" t="s">
        <v>5</v>
      </c>
      <c r="O536" t="s">
        <v>3</v>
      </c>
      <c r="P536" t="s">
        <v>5</v>
      </c>
      <c r="Q536" t="s">
        <v>3</v>
      </c>
      <c r="R536">
        <v>528.20668000000001</v>
      </c>
      <c r="S536">
        <v>529.21396000000004</v>
      </c>
      <c r="T536">
        <v>23.332000000000001</v>
      </c>
      <c r="U536">
        <v>3696284.4871455301</v>
      </c>
      <c r="V536">
        <v>19</v>
      </c>
      <c r="W536">
        <v>2</v>
      </c>
      <c r="X536">
        <v>0</v>
      </c>
      <c r="Y536">
        <v>53.9</v>
      </c>
      <c r="Z536">
        <v>45.1</v>
      </c>
      <c r="AB536" t="s">
        <v>2</v>
      </c>
      <c r="AC536" t="s">
        <v>2</v>
      </c>
      <c r="AD536" t="s">
        <v>1</v>
      </c>
      <c r="AE536" t="s">
        <v>0</v>
      </c>
      <c r="AF536">
        <v>2717764.40631124</v>
      </c>
      <c r="AG536">
        <v>2391809.3141195299</v>
      </c>
      <c r="AH536">
        <v>2529322.4104139102</v>
      </c>
      <c r="AI536">
        <v>115687.36958241501</v>
      </c>
      <c r="AJ536">
        <v>3670175.3733592499</v>
      </c>
      <c r="AK536">
        <v>3696284.4871455301</v>
      </c>
      <c r="AL536">
        <v>3177785.4390356299</v>
      </c>
      <c r="AM536">
        <v>112986.256511671</v>
      </c>
      <c r="AN536">
        <v>3010726.95825064</v>
      </c>
      <c r="AO536">
        <v>2105477.1913357498</v>
      </c>
      <c r="AP536">
        <v>2502899.0422290699</v>
      </c>
      <c r="AQ536">
        <v>798071.30018463405</v>
      </c>
      <c r="AR536">
        <v>987932.80125356896</v>
      </c>
      <c r="AS536">
        <v>756452.46305286803</v>
      </c>
      <c r="AT536">
        <v>171634.207725168</v>
      </c>
      <c r="AU536">
        <v>2529322.4104139102</v>
      </c>
      <c r="AV536">
        <v>3670175.3733592499</v>
      </c>
      <c r="AW536">
        <v>798071.30018463405</v>
      </c>
      <c r="AX536">
        <v>6.42655623874791</v>
      </c>
      <c r="AY536" s="1">
        <v>8.3109892989891296</v>
      </c>
      <c r="AZ536" s="1">
        <v>14.5605059120197</v>
      </c>
      <c r="BA536" s="1">
        <v>1.4510000000000001</v>
      </c>
      <c r="BB536" s="1">
        <v>0.316</v>
      </c>
      <c r="BC536" s="1">
        <v>0.217</v>
      </c>
      <c r="BD536" s="1">
        <v>0.54</v>
      </c>
      <c r="BE536">
        <v>-1.66</v>
      </c>
      <c r="BF536">
        <v>-2.2000000000000002</v>
      </c>
      <c r="BG536">
        <v>1.9784160888734699E-2</v>
      </c>
      <c r="BH536" s="1">
        <v>2.8043272785049902E-5</v>
      </c>
      <c r="BI536" s="1">
        <v>5.8729610625807299E-6</v>
      </c>
      <c r="BJ536">
        <v>4.6363110863468698E-2</v>
      </c>
      <c r="BK536">
        <v>1.20345030169805E-4</v>
      </c>
      <c r="BL536" s="1">
        <v>8.4069589476243003E-5</v>
      </c>
      <c r="BM536" s="1">
        <v>4.8</v>
      </c>
      <c r="BN536" s="1">
        <v>4.4000000000000004</v>
      </c>
      <c r="BO536" s="1">
        <v>5.2</v>
      </c>
      <c r="BP536" s="1"/>
      <c r="BQ536">
        <v>5.9</v>
      </c>
      <c r="BR536">
        <v>5.9</v>
      </c>
      <c r="BS536">
        <v>5.5</v>
      </c>
      <c r="BU536">
        <v>5.5</v>
      </c>
      <c r="BV536">
        <v>6.7</v>
      </c>
      <c r="BW536">
        <v>6.3</v>
      </c>
      <c r="BX536">
        <v>4.9000000000000004</v>
      </c>
      <c r="BY536">
        <v>3.4</v>
      </c>
      <c r="BZ536">
        <v>3</v>
      </c>
    </row>
    <row r="537" spans="1:78" x14ac:dyDescent="0.3">
      <c r="A537">
        <v>5031</v>
      </c>
      <c r="B537" t="s">
        <v>9</v>
      </c>
      <c r="C537" t="s">
        <v>8</v>
      </c>
      <c r="F537" t="s">
        <v>340</v>
      </c>
      <c r="L537" t="s">
        <v>385</v>
      </c>
      <c r="M537" t="s">
        <v>4</v>
      </c>
      <c r="N537" t="s">
        <v>5</v>
      </c>
      <c r="O537" t="s">
        <v>3</v>
      </c>
      <c r="P537" t="s">
        <v>34</v>
      </c>
      <c r="Q537" t="s">
        <v>3</v>
      </c>
      <c r="R537">
        <v>516.28133000000003</v>
      </c>
      <c r="S537">
        <v>517.28860999999995</v>
      </c>
      <c r="T537">
        <v>13.285</v>
      </c>
      <c r="U537">
        <v>9098615.6942335293</v>
      </c>
      <c r="V537">
        <v>3</v>
      </c>
      <c r="W537">
        <v>3</v>
      </c>
      <c r="X537">
        <v>0</v>
      </c>
      <c r="Y537">
        <v>67.3</v>
      </c>
      <c r="Z537">
        <v>43.8</v>
      </c>
      <c r="AB537" t="s">
        <v>2</v>
      </c>
      <c r="AC537" t="s">
        <v>2</v>
      </c>
      <c r="AD537" t="s">
        <v>1</v>
      </c>
      <c r="AE537" t="s">
        <v>0</v>
      </c>
      <c r="AF537">
        <v>5369152.8882393399</v>
      </c>
      <c r="AG537">
        <v>5584151.8773915702</v>
      </c>
      <c r="AH537">
        <v>1699032.37535784</v>
      </c>
      <c r="AI537">
        <v>97841.930637088604</v>
      </c>
      <c r="AJ537">
        <v>9098615.6942335293</v>
      </c>
      <c r="AK537">
        <v>7470894.1072378298</v>
      </c>
      <c r="AL537">
        <v>6661616.37909343</v>
      </c>
      <c r="AM537">
        <v>95891.514971451397</v>
      </c>
      <c r="AN537">
        <v>5664222.9871399198</v>
      </c>
      <c r="AO537">
        <v>4817218.6473150598</v>
      </c>
      <c r="AP537">
        <v>3840061.2772736</v>
      </c>
      <c r="AQ537">
        <v>1451943.8042467199</v>
      </c>
      <c r="AR537">
        <v>1584310.61114559</v>
      </c>
      <c r="AS537">
        <v>1212103.5995110299</v>
      </c>
      <c r="AT537">
        <v>94341.005151181394</v>
      </c>
      <c r="AU537">
        <v>5369152.8882393399</v>
      </c>
      <c r="AV537">
        <v>7470894.1072378298</v>
      </c>
      <c r="AW537">
        <v>1451943.8042467199</v>
      </c>
      <c r="AX537">
        <v>51.776779908792903</v>
      </c>
      <c r="AY537">
        <v>16.028416563294201</v>
      </c>
      <c r="AZ537">
        <v>13.32315887046</v>
      </c>
      <c r="BA537">
        <v>1.391</v>
      </c>
      <c r="BB537">
        <v>0.27</v>
      </c>
      <c r="BC537">
        <v>0.19400000000000001</v>
      </c>
      <c r="BD537">
        <v>0.48</v>
      </c>
      <c r="BE537">
        <v>-1.89</v>
      </c>
      <c r="BF537">
        <v>-2.36</v>
      </c>
      <c r="BG537">
        <v>0.15277647214394899</v>
      </c>
      <c r="BH537">
        <v>6.1283343624647199E-2</v>
      </c>
      <c r="BI537">
        <v>5.3927499431222197E-3</v>
      </c>
      <c r="BJ537">
        <v>0.25835063071347603</v>
      </c>
      <c r="BK537">
        <v>9.2172670389164393E-2</v>
      </c>
      <c r="BL537">
        <v>1.6983014051648E-2</v>
      </c>
      <c r="BM537" s="1">
        <v>3.9</v>
      </c>
      <c r="BN537">
        <v>2.2999999999999998</v>
      </c>
      <c r="BO537">
        <v>3.6</v>
      </c>
      <c r="BP537" s="1"/>
      <c r="BQ537">
        <v>4.5999999999999996</v>
      </c>
      <c r="BR537">
        <v>5</v>
      </c>
      <c r="BS537">
        <v>3.9</v>
      </c>
      <c r="BU537">
        <v>5.4</v>
      </c>
      <c r="BV537">
        <v>4.8</v>
      </c>
      <c r="BW537">
        <v>5.2</v>
      </c>
      <c r="BX537">
        <v>1.4</v>
      </c>
      <c r="BY537">
        <v>3.3</v>
      </c>
      <c r="BZ537">
        <v>2.9</v>
      </c>
    </row>
    <row r="538" spans="1:78" x14ac:dyDescent="0.3">
      <c r="A538">
        <v>5083</v>
      </c>
      <c r="B538" t="s">
        <v>9</v>
      </c>
      <c r="C538" t="s">
        <v>8</v>
      </c>
      <c r="F538" t="s">
        <v>340</v>
      </c>
      <c r="L538" t="s">
        <v>384</v>
      </c>
      <c r="M538" t="s">
        <v>4</v>
      </c>
      <c r="N538" t="s">
        <v>5</v>
      </c>
      <c r="O538" t="s">
        <v>3</v>
      </c>
      <c r="P538" t="s">
        <v>34</v>
      </c>
      <c r="Q538" t="s">
        <v>3</v>
      </c>
      <c r="R538">
        <v>306.14692000000002</v>
      </c>
      <c r="S538">
        <v>307.15419000000003</v>
      </c>
      <c r="T538">
        <v>18.908000000000001</v>
      </c>
      <c r="U538">
        <v>23782180.3084611</v>
      </c>
      <c r="V538">
        <v>93</v>
      </c>
      <c r="W538">
        <v>5</v>
      </c>
      <c r="X538">
        <v>0</v>
      </c>
      <c r="Y538">
        <v>50.4</v>
      </c>
      <c r="Z538">
        <v>62.2</v>
      </c>
      <c r="AB538" t="s">
        <v>2</v>
      </c>
      <c r="AC538" t="s">
        <v>2</v>
      </c>
      <c r="AD538" t="s">
        <v>1</v>
      </c>
      <c r="AE538" t="s">
        <v>0</v>
      </c>
      <c r="AF538">
        <v>23782180.3084611</v>
      </c>
      <c r="AG538">
        <v>11962919.053298101</v>
      </c>
      <c r="AH538">
        <v>15766391.274921499</v>
      </c>
      <c r="AI538">
        <v>197089.655235271</v>
      </c>
      <c r="AJ538">
        <v>5197106.90179729</v>
      </c>
      <c r="AK538">
        <v>10454062.5749144</v>
      </c>
      <c r="AL538">
        <v>2992546.29742835</v>
      </c>
      <c r="AM538">
        <v>236862.31411959199</v>
      </c>
      <c r="AN538">
        <v>9865320.6499627102</v>
      </c>
      <c r="AO538">
        <v>8808472.6126938108</v>
      </c>
      <c r="AP538">
        <v>9480216.8215040304</v>
      </c>
      <c r="AQ538">
        <v>8211444.2850063797</v>
      </c>
      <c r="AR538">
        <v>2942938.9685971001</v>
      </c>
      <c r="AS538">
        <v>11588628.269384099</v>
      </c>
      <c r="AT538">
        <v>1145958.4984408601</v>
      </c>
      <c r="AU538">
        <v>15766391.274921499</v>
      </c>
      <c r="AV538">
        <v>5197106.90179729</v>
      </c>
      <c r="AW538">
        <v>8211444.2850063797</v>
      </c>
      <c r="AX538">
        <v>35.138398054848103</v>
      </c>
      <c r="AY538">
        <v>61.684112318729603</v>
      </c>
      <c r="AZ538">
        <v>57.475064520757499</v>
      </c>
      <c r="BA538">
        <v>0.33</v>
      </c>
      <c r="BB538">
        <v>0.52100000000000002</v>
      </c>
      <c r="BC538">
        <v>1.58</v>
      </c>
      <c r="BD538">
        <v>-1.6</v>
      </c>
      <c r="BE538">
        <v>-0.94</v>
      </c>
      <c r="BF538">
        <v>0.66</v>
      </c>
      <c r="BG538">
        <v>0.128164738038474</v>
      </c>
      <c r="BH538">
        <v>0.207802299721181</v>
      </c>
      <c r="BI538">
        <v>0.92426117807516905</v>
      </c>
      <c r="BJ538">
        <v>0.22404203139603501</v>
      </c>
      <c r="BK538">
        <v>0.27487645074588601</v>
      </c>
      <c r="BL538" s="1">
        <v>0.999999927105924</v>
      </c>
      <c r="BM538" s="1">
        <v>2.2000000000000002</v>
      </c>
      <c r="BN538" s="1">
        <v>1.4</v>
      </c>
      <c r="BO538" s="1">
        <v>2.2000000000000002</v>
      </c>
      <c r="BP538" s="1"/>
      <c r="BQ538">
        <v>0.8</v>
      </c>
      <c r="BS538">
        <v>0.6</v>
      </c>
      <c r="BU538">
        <v>3.4</v>
      </c>
      <c r="BV538">
        <v>3.4</v>
      </c>
      <c r="BW538">
        <v>4.0999999999999996</v>
      </c>
      <c r="BY538">
        <v>0.2</v>
      </c>
    </row>
    <row r="539" spans="1:78" x14ac:dyDescent="0.3">
      <c r="A539">
        <v>5099</v>
      </c>
      <c r="B539" t="s">
        <v>9</v>
      </c>
      <c r="F539" t="s">
        <v>340</v>
      </c>
      <c r="L539" t="s">
        <v>383</v>
      </c>
      <c r="M539" t="s">
        <v>4</v>
      </c>
      <c r="N539" t="s">
        <v>5</v>
      </c>
      <c r="O539" t="s">
        <v>3</v>
      </c>
      <c r="P539" t="s">
        <v>34</v>
      </c>
      <c r="Q539" t="s">
        <v>3</v>
      </c>
      <c r="R539">
        <v>451.12691000000001</v>
      </c>
      <c r="S539">
        <v>452.13418999999999</v>
      </c>
      <c r="T539">
        <v>17.914999999999999</v>
      </c>
      <c r="U539">
        <v>4337445.7076674299</v>
      </c>
      <c r="V539">
        <v>13</v>
      </c>
      <c r="W539">
        <v>1</v>
      </c>
      <c r="X539">
        <v>0</v>
      </c>
      <c r="Y539">
        <v>59.9</v>
      </c>
      <c r="Z539">
        <v>8</v>
      </c>
      <c r="AB539" t="s">
        <v>2</v>
      </c>
      <c r="AC539" t="s">
        <v>2</v>
      </c>
      <c r="AD539" t="s">
        <v>1</v>
      </c>
      <c r="AE539" t="s">
        <v>0</v>
      </c>
      <c r="AF539">
        <v>4337445.7076674299</v>
      </c>
      <c r="AG539">
        <v>3337399.6984115499</v>
      </c>
      <c r="AH539">
        <v>3407284.1572352401</v>
      </c>
      <c r="AI539">
        <v>59168.699670117901</v>
      </c>
      <c r="AJ539">
        <v>589040.39923517394</v>
      </c>
      <c r="AK539">
        <v>297915.54455277399</v>
      </c>
      <c r="AL539">
        <v>318068.951645792</v>
      </c>
      <c r="AM539">
        <v>65577.831251137904</v>
      </c>
      <c r="AN539">
        <v>2104452.7162134</v>
      </c>
      <c r="AO539">
        <v>1493722.7564618699</v>
      </c>
      <c r="AP539">
        <v>1168321.60221109</v>
      </c>
      <c r="AQ539">
        <v>498952.73134035402</v>
      </c>
      <c r="AR539">
        <v>335535.05679231498</v>
      </c>
      <c r="AS539">
        <v>437108.14943456498</v>
      </c>
      <c r="AT539">
        <v>65376.2473198929</v>
      </c>
      <c r="AU539">
        <v>3407284.1572352401</v>
      </c>
      <c r="AV539">
        <v>318068.951645792</v>
      </c>
      <c r="AW539">
        <v>437108.14943456498</v>
      </c>
      <c r="AX539">
        <v>15.1134526140403</v>
      </c>
      <c r="AY539" s="1">
        <v>40.474469475190197</v>
      </c>
      <c r="AZ539" s="1">
        <v>19.466037109813001</v>
      </c>
      <c r="BA539">
        <v>9.2999999999999999E-2</v>
      </c>
      <c r="BB539">
        <v>0.128</v>
      </c>
      <c r="BC539" s="1">
        <v>1.3740000000000001</v>
      </c>
      <c r="BD539">
        <v>-3.42</v>
      </c>
      <c r="BE539">
        <v>-2.96</v>
      </c>
      <c r="BF539">
        <v>0.46</v>
      </c>
      <c r="BG539">
        <v>1.00509680770688E-4</v>
      </c>
      <c r="BH539">
        <v>1.2683048660211399E-4</v>
      </c>
      <c r="BI539">
        <v>0.90690736716374998</v>
      </c>
      <c r="BJ539">
        <v>5.5080510983361705E-4</v>
      </c>
      <c r="BK539">
        <v>4.1722600065877499E-4</v>
      </c>
      <c r="BL539" s="1">
        <v>0.999999927105924</v>
      </c>
      <c r="BM539" s="1">
        <v>5.2</v>
      </c>
      <c r="BN539" s="1">
        <v>5.5</v>
      </c>
      <c r="BO539" s="1">
        <v>5.2</v>
      </c>
      <c r="BP539" s="1"/>
      <c r="BQ539">
        <v>3.4</v>
      </c>
      <c r="BS539">
        <v>2.7</v>
      </c>
      <c r="BU539">
        <v>6.2</v>
      </c>
      <c r="BV539">
        <v>6.2</v>
      </c>
      <c r="BW539">
        <v>6.2</v>
      </c>
      <c r="BY539">
        <v>4.9000000000000004</v>
      </c>
      <c r="BZ539">
        <v>4.9000000000000004</v>
      </c>
    </row>
    <row r="540" spans="1:78" x14ac:dyDescent="0.3">
      <c r="A540">
        <v>5205</v>
      </c>
      <c r="B540" t="s">
        <v>9</v>
      </c>
      <c r="C540" t="s">
        <v>8</v>
      </c>
      <c r="F540" t="s">
        <v>340</v>
      </c>
      <c r="L540" t="s">
        <v>382</v>
      </c>
      <c r="M540" t="s">
        <v>4</v>
      </c>
      <c r="N540" t="s">
        <v>5</v>
      </c>
      <c r="O540" t="s">
        <v>3</v>
      </c>
      <c r="P540" t="s">
        <v>34</v>
      </c>
      <c r="Q540" t="s">
        <v>3</v>
      </c>
      <c r="R540">
        <v>318.11025999999998</v>
      </c>
      <c r="S540">
        <v>319.11754000000002</v>
      </c>
      <c r="T540">
        <v>18.088999999999999</v>
      </c>
      <c r="U540">
        <v>8078707.5905874502</v>
      </c>
      <c r="V540">
        <v>81</v>
      </c>
      <c r="W540">
        <v>2</v>
      </c>
      <c r="X540">
        <v>0</v>
      </c>
      <c r="Y540">
        <v>44.2</v>
      </c>
      <c r="Z540">
        <v>60.4</v>
      </c>
      <c r="AB540" t="s">
        <v>2</v>
      </c>
      <c r="AC540" t="s">
        <v>2</v>
      </c>
      <c r="AD540" t="s">
        <v>1</v>
      </c>
      <c r="AE540" t="s">
        <v>0</v>
      </c>
      <c r="AF540">
        <v>3986192.3448215602</v>
      </c>
      <c r="AG540">
        <v>6174340.4700292302</v>
      </c>
      <c r="AH540">
        <v>8078707.5905874502</v>
      </c>
      <c r="AI540">
        <v>78357.858422393998</v>
      </c>
      <c r="AJ540">
        <v>6115006.8647793299</v>
      </c>
      <c r="AK540">
        <v>4783083.6015258702</v>
      </c>
      <c r="AL540">
        <v>4402384.8010097202</v>
      </c>
      <c r="AM540">
        <v>86879.696723330795</v>
      </c>
      <c r="AN540">
        <v>3875717.2438310101</v>
      </c>
      <c r="AO540">
        <v>3736973.14974397</v>
      </c>
      <c r="AP540">
        <v>3481429.6410543299</v>
      </c>
      <c r="AQ540">
        <v>1273856.66435475</v>
      </c>
      <c r="AR540">
        <v>1692311.3403459201</v>
      </c>
      <c r="AS540">
        <v>1907562.52267587</v>
      </c>
      <c r="AT540">
        <v>83324.0909106709</v>
      </c>
      <c r="AU540">
        <v>6174340.4700292302</v>
      </c>
      <c r="AV540">
        <v>4783083.6015258702</v>
      </c>
      <c r="AW540">
        <v>1692311.3403459201</v>
      </c>
      <c r="AX540">
        <v>33.683915613739302</v>
      </c>
      <c r="AY540">
        <v>17.632027120471299</v>
      </c>
      <c r="AZ540">
        <v>19.835140714811299</v>
      </c>
      <c r="BA540">
        <v>0.77500000000000002</v>
      </c>
      <c r="BB540">
        <v>0.27400000000000002</v>
      </c>
      <c r="BC540">
        <v>0.35399999999999998</v>
      </c>
      <c r="BD540">
        <v>-0.37</v>
      </c>
      <c r="BE540">
        <v>-1.87</v>
      </c>
      <c r="BF540">
        <v>-1.5</v>
      </c>
      <c r="BG540">
        <v>0.77876610969212501</v>
      </c>
      <c r="BH540">
        <v>2.0674919681968901E-3</v>
      </c>
      <c r="BI540">
        <v>3.80940504031591E-3</v>
      </c>
      <c r="BJ540">
        <v>0.91249812623914195</v>
      </c>
      <c r="BK540">
        <v>4.4737379058129301E-3</v>
      </c>
      <c r="BL540" s="1">
        <v>1.2780394295855301E-2</v>
      </c>
      <c r="BM540" s="1">
        <v>5.2</v>
      </c>
      <c r="BN540" s="1">
        <v>5</v>
      </c>
      <c r="BO540" s="1">
        <v>3.5</v>
      </c>
      <c r="BP540" s="1"/>
      <c r="BQ540">
        <v>3.1</v>
      </c>
      <c r="BR540">
        <v>3.3</v>
      </c>
      <c r="BS540">
        <v>3.6</v>
      </c>
      <c r="BU540">
        <v>5</v>
      </c>
      <c r="BV540">
        <v>5.4</v>
      </c>
      <c r="BW540">
        <v>7.3</v>
      </c>
      <c r="BX540">
        <v>2.9</v>
      </c>
      <c r="BY540">
        <v>3.3</v>
      </c>
      <c r="BZ540">
        <v>3.3</v>
      </c>
    </row>
    <row r="541" spans="1:78" x14ac:dyDescent="0.3">
      <c r="A541">
        <v>5230</v>
      </c>
      <c r="B541" t="s">
        <v>9</v>
      </c>
      <c r="C541" t="s">
        <v>8</v>
      </c>
      <c r="F541" t="s">
        <v>340</v>
      </c>
      <c r="L541" t="s">
        <v>381</v>
      </c>
      <c r="M541" t="s">
        <v>4</v>
      </c>
      <c r="N541" t="s">
        <v>5</v>
      </c>
      <c r="O541" t="s">
        <v>3</v>
      </c>
      <c r="P541" t="s">
        <v>34</v>
      </c>
      <c r="Q541" t="s">
        <v>3</v>
      </c>
      <c r="R541">
        <v>488.22752000000003</v>
      </c>
      <c r="S541">
        <v>489.23478999999998</v>
      </c>
      <c r="T541">
        <v>10.789</v>
      </c>
      <c r="U541">
        <v>8416484.4973606002</v>
      </c>
      <c r="V541">
        <v>42</v>
      </c>
      <c r="W541">
        <v>5</v>
      </c>
      <c r="X541">
        <v>0</v>
      </c>
      <c r="Y541">
        <v>78.8</v>
      </c>
      <c r="Z541">
        <v>49.4</v>
      </c>
      <c r="AB541" t="s">
        <v>2</v>
      </c>
      <c r="AC541" t="s">
        <v>2</v>
      </c>
      <c r="AD541" t="s">
        <v>1</v>
      </c>
      <c r="AE541" t="s">
        <v>0</v>
      </c>
      <c r="AF541">
        <v>6770883.0661113597</v>
      </c>
      <c r="AG541">
        <v>6990349.7406493695</v>
      </c>
      <c r="AH541">
        <v>6826860.23024638</v>
      </c>
      <c r="AI541">
        <v>92376.016793759103</v>
      </c>
      <c r="AJ541">
        <v>8416484.4973606002</v>
      </c>
      <c r="AK541">
        <v>6841448.0773454299</v>
      </c>
      <c r="AL541">
        <v>5560839.6335239196</v>
      </c>
      <c r="AM541">
        <v>89184.2792975786</v>
      </c>
      <c r="AN541">
        <v>6126498.8931510802</v>
      </c>
      <c r="AO541">
        <v>5782766.6395193702</v>
      </c>
      <c r="AP541">
        <v>3293417.5301766698</v>
      </c>
      <c r="AQ541">
        <v>1629448.72640291</v>
      </c>
      <c r="AR541">
        <v>1591638.5786174501</v>
      </c>
      <c r="AS541">
        <v>1269828.72775928</v>
      </c>
      <c r="AT541">
        <v>89383.662101303402</v>
      </c>
      <c r="AU541">
        <v>6826860.23024638</v>
      </c>
      <c r="AV541">
        <v>6841448.0773454299</v>
      </c>
      <c r="AW541">
        <v>1591638.5786174501</v>
      </c>
      <c r="AX541">
        <v>1.66170689773476</v>
      </c>
      <c r="AY541">
        <v>20.6114448350454</v>
      </c>
      <c r="AZ541" s="1">
        <v>13.2011957492786</v>
      </c>
      <c r="BA541" s="1">
        <v>1.002</v>
      </c>
      <c r="BB541">
        <v>0.23300000000000001</v>
      </c>
      <c r="BC541" s="1">
        <v>0.23300000000000001</v>
      </c>
      <c r="BD541">
        <v>0</v>
      </c>
      <c r="BE541">
        <v>-2.1</v>
      </c>
      <c r="BF541">
        <v>-2.1</v>
      </c>
      <c r="BG541">
        <v>0.99963404171687897</v>
      </c>
      <c r="BH541" s="1">
        <v>3.1310670409956401E-5</v>
      </c>
      <c r="BI541" s="1">
        <v>3.1678414242231097E-5</v>
      </c>
      <c r="BJ541">
        <v>0.99999987688113601</v>
      </c>
      <c r="BK541">
        <v>1.3160768445416999E-4</v>
      </c>
      <c r="BL541" s="1">
        <v>2.8316905656701702E-4</v>
      </c>
      <c r="BM541" s="1">
        <v>4.5999999999999996</v>
      </c>
      <c r="BN541">
        <v>4.2</v>
      </c>
      <c r="BO541">
        <v>3.9</v>
      </c>
      <c r="BP541" s="1"/>
      <c r="BQ541">
        <v>5</v>
      </c>
      <c r="BR541">
        <v>5.4</v>
      </c>
      <c r="BS541">
        <v>5</v>
      </c>
      <c r="BU541">
        <v>4.7</v>
      </c>
      <c r="BV541">
        <v>4.7</v>
      </c>
      <c r="BW541">
        <v>3</v>
      </c>
      <c r="BX541">
        <v>1.4</v>
      </c>
      <c r="BY541">
        <v>2.5</v>
      </c>
      <c r="BZ541">
        <v>1.4</v>
      </c>
    </row>
    <row r="542" spans="1:78" x14ac:dyDescent="0.3">
      <c r="A542">
        <v>5237</v>
      </c>
      <c r="B542" t="s">
        <v>9</v>
      </c>
      <c r="F542" t="s">
        <v>340</v>
      </c>
      <c r="L542" t="s">
        <v>380</v>
      </c>
      <c r="M542" t="s">
        <v>4</v>
      </c>
      <c r="N542" t="s">
        <v>5</v>
      </c>
      <c r="O542" t="s">
        <v>3</v>
      </c>
      <c r="P542" t="s">
        <v>34</v>
      </c>
      <c r="Q542" t="s">
        <v>3</v>
      </c>
      <c r="R542">
        <v>602.26304000000005</v>
      </c>
      <c r="S542">
        <v>302.1388</v>
      </c>
      <c r="T542">
        <v>13.009</v>
      </c>
      <c r="U542">
        <v>8669408.9605167899</v>
      </c>
      <c r="V542">
        <v>12</v>
      </c>
      <c r="W542">
        <v>3</v>
      </c>
      <c r="X542">
        <v>0</v>
      </c>
      <c r="Y542">
        <v>39.4</v>
      </c>
      <c r="Z542">
        <v>7</v>
      </c>
      <c r="AB542" t="s">
        <v>2</v>
      </c>
      <c r="AC542" t="s">
        <v>2</v>
      </c>
      <c r="AD542" t="s">
        <v>258</v>
      </c>
      <c r="AE542" t="s">
        <v>257</v>
      </c>
      <c r="AF542">
        <v>7450018.0254768897</v>
      </c>
      <c r="AG542">
        <v>8540404.8930716794</v>
      </c>
      <c r="AH542">
        <v>8578351.4746168703</v>
      </c>
      <c r="AI542">
        <v>117540.20973492099</v>
      </c>
      <c r="AJ542">
        <v>7936841.02613921</v>
      </c>
      <c r="AK542">
        <v>8669408.9605167899</v>
      </c>
      <c r="AL542">
        <v>8605301.2736809291</v>
      </c>
      <c r="AM542">
        <v>124069.234108554</v>
      </c>
      <c r="AN542">
        <v>6964684.05681796</v>
      </c>
      <c r="AO542">
        <v>6601444.4679846503</v>
      </c>
      <c r="AP542">
        <v>5398771.4491008399</v>
      </c>
      <c r="AQ542">
        <v>2903644.2374673099</v>
      </c>
      <c r="AR542">
        <v>3110011.4830260002</v>
      </c>
      <c r="AS542">
        <v>2164785.1625927198</v>
      </c>
      <c r="AT542">
        <v>119490.34929086801</v>
      </c>
      <c r="AU542">
        <v>8540404.8930716794</v>
      </c>
      <c r="AV542">
        <v>8605301.2736809291</v>
      </c>
      <c r="AW542">
        <v>2903644.2374673099</v>
      </c>
      <c r="AX542">
        <v>7.8242040669680204</v>
      </c>
      <c r="AY542" s="1">
        <v>4.8276706008163002</v>
      </c>
      <c r="AZ542" s="1">
        <v>18.230237281508501</v>
      </c>
      <c r="BA542">
        <v>1.008</v>
      </c>
      <c r="BB542" s="1">
        <v>0.34</v>
      </c>
      <c r="BC542" s="1">
        <v>0.33700000000000002</v>
      </c>
      <c r="BD542">
        <v>0.01</v>
      </c>
      <c r="BE542">
        <v>-1.56</v>
      </c>
      <c r="BF542">
        <v>-1.57</v>
      </c>
      <c r="BG542">
        <v>0.96118781245384</v>
      </c>
      <c r="BH542" s="1">
        <v>8.3081262536421896E-5</v>
      </c>
      <c r="BI542" s="1">
        <v>7.2305343822964802E-5</v>
      </c>
      <c r="BJ542">
        <v>0.99999987688113601</v>
      </c>
      <c r="BK542">
        <v>2.95512327388455E-4</v>
      </c>
      <c r="BL542" s="1">
        <v>5.3049834697350897E-4</v>
      </c>
      <c r="BM542" s="1">
        <v>2.7</v>
      </c>
      <c r="BN542" s="1">
        <v>2.2999999999999998</v>
      </c>
      <c r="BO542" s="1">
        <v>3.1</v>
      </c>
      <c r="BP542" s="1"/>
      <c r="BQ542" s="1">
        <v>3.5</v>
      </c>
      <c r="BR542">
        <v>3.5</v>
      </c>
      <c r="BS542">
        <v>3.9</v>
      </c>
      <c r="BU542">
        <v>5.0999999999999996</v>
      </c>
      <c r="BV542">
        <v>4.7</v>
      </c>
      <c r="BW542">
        <v>4.4000000000000004</v>
      </c>
      <c r="BX542">
        <v>1.4</v>
      </c>
      <c r="BY542">
        <v>1.4</v>
      </c>
      <c r="BZ542">
        <v>1.4</v>
      </c>
    </row>
    <row r="543" spans="1:78" x14ac:dyDescent="0.3">
      <c r="A543">
        <v>5252</v>
      </c>
      <c r="B543" t="s">
        <v>9</v>
      </c>
      <c r="C543" t="s">
        <v>8</v>
      </c>
      <c r="F543" t="s">
        <v>340</v>
      </c>
      <c r="L543" t="s">
        <v>379</v>
      </c>
      <c r="M543" t="s">
        <v>4</v>
      </c>
      <c r="N543" t="s">
        <v>5</v>
      </c>
      <c r="O543" t="s">
        <v>3</v>
      </c>
      <c r="P543" t="s">
        <v>34</v>
      </c>
      <c r="Q543" t="s">
        <v>34</v>
      </c>
      <c r="R543">
        <v>364.18864000000002</v>
      </c>
      <c r="S543">
        <v>365.19591000000003</v>
      </c>
      <c r="T543">
        <v>22.047999999999998</v>
      </c>
      <c r="U543">
        <v>11040310.519507799</v>
      </c>
      <c r="V543">
        <v>100</v>
      </c>
      <c r="W543">
        <v>1</v>
      </c>
      <c r="X543">
        <v>0</v>
      </c>
      <c r="Y543">
        <v>42.7</v>
      </c>
      <c r="Z543">
        <v>43.1</v>
      </c>
      <c r="AB543" t="s">
        <v>2</v>
      </c>
      <c r="AC543" t="s">
        <v>28</v>
      </c>
      <c r="AD543" t="s">
        <v>1</v>
      </c>
      <c r="AE543" t="s">
        <v>0</v>
      </c>
      <c r="AF543">
        <v>4044485.3474701401</v>
      </c>
      <c r="AG543">
        <v>2733573.2096013702</v>
      </c>
      <c r="AH543">
        <v>2476921.2118217</v>
      </c>
      <c r="AI543">
        <v>226542.659074897</v>
      </c>
      <c r="AJ543">
        <v>1578760.53991254</v>
      </c>
      <c r="AK543">
        <v>1643914.79319053</v>
      </c>
      <c r="AL543">
        <v>1760327.56623019</v>
      </c>
      <c r="AM543">
        <v>169524.83239895201</v>
      </c>
      <c r="AN543">
        <v>5374260.2441831296</v>
      </c>
      <c r="AO543">
        <v>3501341.73754525</v>
      </c>
      <c r="AP543">
        <v>5520902.4209997198</v>
      </c>
      <c r="AQ543">
        <v>9508195.6533082891</v>
      </c>
      <c r="AR543">
        <v>10334169.8436625</v>
      </c>
      <c r="AS543">
        <v>11040310.519507799</v>
      </c>
      <c r="AT543">
        <v>163933.385522506</v>
      </c>
      <c r="AU543">
        <v>2733573.2096013702</v>
      </c>
      <c r="AV543">
        <v>1643914.79319053</v>
      </c>
      <c r="AW543">
        <v>10334169.8436625</v>
      </c>
      <c r="AX543">
        <v>27.254357149919102</v>
      </c>
      <c r="AY543" s="1">
        <v>5.5377159711455004</v>
      </c>
      <c r="AZ543" s="1">
        <v>7.4492064182656197</v>
      </c>
      <c r="BA543">
        <v>0.60099999999999998</v>
      </c>
      <c r="BB543" s="1">
        <v>3.78</v>
      </c>
      <c r="BC543" s="1">
        <v>6.2859999999999996</v>
      </c>
      <c r="BD543">
        <v>-0.73</v>
      </c>
      <c r="BE543">
        <v>1.92</v>
      </c>
      <c r="BF543">
        <v>2.65</v>
      </c>
      <c r="BG543">
        <v>8.8269115057860708E-3</v>
      </c>
      <c r="BH543">
        <v>1.9745613475985501E-4</v>
      </c>
      <c r="BI543" s="1">
        <v>1.98690922386113E-5</v>
      </c>
      <c r="BJ543">
        <v>2.3572978280944699E-2</v>
      </c>
      <c r="BK543">
        <v>6.0644067194812103E-4</v>
      </c>
      <c r="BL543" s="1">
        <v>2.0336015906218701E-4</v>
      </c>
      <c r="BM543" s="1">
        <v>1.4</v>
      </c>
      <c r="BN543" s="1"/>
      <c r="BO543" s="1">
        <v>0.2</v>
      </c>
      <c r="BP543" s="1">
        <v>0</v>
      </c>
      <c r="BU543">
        <v>2.2000000000000002</v>
      </c>
      <c r="BV543">
        <v>1.6</v>
      </c>
      <c r="BW543">
        <v>1.5</v>
      </c>
      <c r="BX543">
        <v>2.7</v>
      </c>
      <c r="BY543">
        <v>1.2</v>
      </c>
      <c r="BZ543">
        <v>2.6</v>
      </c>
    </row>
    <row r="544" spans="1:78" x14ac:dyDescent="0.3">
      <c r="A544">
        <v>5256</v>
      </c>
      <c r="B544" t="s">
        <v>9</v>
      </c>
      <c r="F544" t="s">
        <v>340</v>
      </c>
      <c r="L544" t="s">
        <v>378</v>
      </c>
      <c r="M544" t="s">
        <v>4</v>
      </c>
      <c r="N544" t="s">
        <v>5</v>
      </c>
      <c r="O544" t="s">
        <v>3</v>
      </c>
      <c r="P544" t="s">
        <v>3</v>
      </c>
      <c r="Q544" t="s">
        <v>34</v>
      </c>
      <c r="R544">
        <v>1018.60306</v>
      </c>
      <c r="S544">
        <v>510.30880999999999</v>
      </c>
      <c r="T544">
        <v>24.815999999999999</v>
      </c>
      <c r="U544">
        <v>9661747.0695943907</v>
      </c>
      <c r="V544">
        <v>0</v>
      </c>
      <c r="W544">
        <v>2</v>
      </c>
      <c r="X544">
        <v>0</v>
      </c>
      <c r="Y544">
        <v>57.4</v>
      </c>
      <c r="Z544">
        <v>7.9</v>
      </c>
      <c r="AB544" t="s">
        <v>2</v>
      </c>
      <c r="AC544" t="s">
        <v>28</v>
      </c>
      <c r="AD544" t="s">
        <v>258</v>
      </c>
      <c r="AE544" t="s">
        <v>257</v>
      </c>
      <c r="AF544">
        <v>9661747.0695943907</v>
      </c>
      <c r="AG544">
        <v>8408301.7639169395</v>
      </c>
      <c r="AH544">
        <v>7471955.1808813596</v>
      </c>
      <c r="AI544">
        <v>94370.804443505607</v>
      </c>
      <c r="AJ544">
        <v>2013733.86679667</v>
      </c>
      <c r="AK544">
        <v>1807936.78336474</v>
      </c>
      <c r="AL544">
        <v>1712786.2403673099</v>
      </c>
      <c r="AM544">
        <v>140411.823111045</v>
      </c>
      <c r="AN544">
        <v>5694275.3292205501</v>
      </c>
      <c r="AO544">
        <v>5593060.0215698602</v>
      </c>
      <c r="AP544">
        <v>6506324.8776631104</v>
      </c>
      <c r="AQ544">
        <v>835510.40452124598</v>
      </c>
      <c r="AR544">
        <v>821252.78120709804</v>
      </c>
      <c r="AS544">
        <v>681973.750261056</v>
      </c>
      <c r="AT544">
        <v>85473.024504251094</v>
      </c>
      <c r="AU544">
        <v>8408301.7639169395</v>
      </c>
      <c r="AV544">
        <v>1807936.78336474</v>
      </c>
      <c r="AW544">
        <v>821252.78120709804</v>
      </c>
      <c r="AX544">
        <v>12.9048113263201</v>
      </c>
      <c r="AY544" s="1">
        <v>8.33829745873207</v>
      </c>
      <c r="AZ544" s="1">
        <v>10.8813455794335</v>
      </c>
      <c r="BA544" s="1">
        <v>0.215</v>
      </c>
      <c r="BB544" s="1">
        <v>9.8000000000000004E-2</v>
      </c>
      <c r="BC544" s="1">
        <v>0.45400000000000001</v>
      </c>
      <c r="BD544">
        <v>-2.2200000000000002</v>
      </c>
      <c r="BE544">
        <v>-3.36</v>
      </c>
      <c r="BF544">
        <v>-1.1399999999999999</v>
      </c>
      <c r="BG544" s="1">
        <v>5.9686572686512596E-6</v>
      </c>
      <c r="BH544" s="1">
        <v>6.4827434198555501E-7</v>
      </c>
      <c r="BI544">
        <v>1.7480780886047799E-4</v>
      </c>
      <c r="BJ544" s="1">
        <v>5.91663023192694E-5</v>
      </c>
      <c r="BK544" s="1">
        <v>7.5398726025251798E-6</v>
      </c>
      <c r="BL544" s="1">
        <v>1.0509003957045501E-3</v>
      </c>
      <c r="BM544" s="1">
        <v>1.2</v>
      </c>
      <c r="BN544" s="1">
        <v>1.2</v>
      </c>
      <c r="BO544" s="1">
        <v>2.2999999999999998</v>
      </c>
      <c r="BP544" s="1">
        <v>3.4</v>
      </c>
      <c r="BQ544">
        <v>1.7</v>
      </c>
      <c r="BR544">
        <v>1.7</v>
      </c>
      <c r="BS544">
        <v>1</v>
      </c>
      <c r="BT544">
        <v>1.1000000000000001</v>
      </c>
      <c r="BU544">
        <v>4.0999999999999996</v>
      </c>
      <c r="BV544">
        <v>4.5</v>
      </c>
      <c r="BW544">
        <v>4.0999999999999996</v>
      </c>
      <c r="BX544">
        <v>1.9</v>
      </c>
      <c r="BY544">
        <v>1.1000000000000001</v>
      </c>
      <c r="BZ544">
        <v>1.5</v>
      </c>
    </row>
    <row r="545" spans="1:79" x14ac:dyDescent="0.3">
      <c r="A545">
        <v>5289</v>
      </c>
      <c r="B545" t="s">
        <v>9</v>
      </c>
      <c r="F545" t="s">
        <v>340</v>
      </c>
      <c r="L545" t="s">
        <v>377</v>
      </c>
      <c r="M545" t="s">
        <v>4</v>
      </c>
      <c r="N545" t="s">
        <v>109</v>
      </c>
      <c r="O545" t="s">
        <v>3</v>
      </c>
      <c r="P545" t="s">
        <v>34</v>
      </c>
      <c r="Q545" t="s">
        <v>34</v>
      </c>
      <c r="R545">
        <v>424.18016</v>
      </c>
      <c r="S545">
        <v>425.18743000000001</v>
      </c>
      <c r="T545">
        <v>11.766</v>
      </c>
      <c r="U545">
        <v>8274464.9691562196</v>
      </c>
      <c r="V545">
        <v>68</v>
      </c>
      <c r="W545">
        <v>3</v>
      </c>
      <c r="X545">
        <v>0</v>
      </c>
      <c r="Y545">
        <v>96.3</v>
      </c>
      <c r="Z545">
        <v>9.8000000000000007</v>
      </c>
      <c r="AB545" t="s">
        <v>28</v>
      </c>
      <c r="AC545" t="s">
        <v>2</v>
      </c>
      <c r="AD545" t="s">
        <v>1</v>
      </c>
      <c r="AE545" t="s">
        <v>0</v>
      </c>
      <c r="AF545">
        <v>2498406.5053944499</v>
      </c>
      <c r="AG545">
        <v>3252170.2578504798</v>
      </c>
      <c r="AH545">
        <v>3720277.0341790202</v>
      </c>
      <c r="AI545">
        <v>89833.923183096296</v>
      </c>
      <c r="AJ545">
        <v>8274464.9691562196</v>
      </c>
      <c r="AK545">
        <v>7468453.0124138203</v>
      </c>
      <c r="AL545">
        <v>7630323.32027796</v>
      </c>
      <c r="AM545">
        <v>84900.423067505006</v>
      </c>
      <c r="AN545">
        <v>5751228.6707627298</v>
      </c>
      <c r="AO545">
        <v>6217069.5416493705</v>
      </c>
      <c r="AP545">
        <v>6903154.4301740602</v>
      </c>
      <c r="AQ545">
        <v>3183095.8407950299</v>
      </c>
      <c r="AR545">
        <v>1860390.4882930401</v>
      </c>
      <c r="AS545">
        <v>5186070.04999654</v>
      </c>
      <c r="AT545">
        <v>87737.0071756947</v>
      </c>
      <c r="AU545">
        <v>3252170.2578504798</v>
      </c>
      <c r="AV545">
        <v>7630323.32027796</v>
      </c>
      <c r="AW545">
        <v>3183095.8407950299</v>
      </c>
      <c r="AX545">
        <v>19.5275544161738</v>
      </c>
      <c r="AY545" s="1">
        <v>5.4726090073484004</v>
      </c>
      <c r="AZ545" s="1">
        <v>49.104633728106798</v>
      </c>
      <c r="BA545">
        <v>2.3460000000000001</v>
      </c>
      <c r="BB545" s="1">
        <v>0.97899999999999998</v>
      </c>
      <c r="BC545" s="1">
        <v>0.41699999999999998</v>
      </c>
      <c r="BD545">
        <v>1.23</v>
      </c>
      <c r="BE545">
        <v>-0.03</v>
      </c>
      <c r="BF545">
        <v>-1.26</v>
      </c>
      <c r="BG545">
        <v>2.94717517594455E-2</v>
      </c>
      <c r="BH545">
        <v>0.99977457540318004</v>
      </c>
      <c r="BI545">
        <v>3.0183759023502298E-2</v>
      </c>
      <c r="BJ545">
        <v>6.4939371207303503E-2</v>
      </c>
      <c r="BK545">
        <v>0.99999997168348098</v>
      </c>
      <c r="BL545" s="1">
        <v>7.0653121464961999E-2</v>
      </c>
      <c r="BM545" s="1">
        <v>4.8</v>
      </c>
      <c r="BN545" s="1">
        <v>3.6</v>
      </c>
      <c r="BO545" s="1">
        <v>4</v>
      </c>
      <c r="BP545" s="1"/>
      <c r="BQ545">
        <v>4.5999999999999996</v>
      </c>
      <c r="BR545">
        <v>4.5999999999999996</v>
      </c>
      <c r="BS545">
        <v>4.5999999999999996</v>
      </c>
      <c r="BU545">
        <v>7.9</v>
      </c>
      <c r="BV545">
        <v>6.4</v>
      </c>
      <c r="BW545">
        <v>5.6</v>
      </c>
      <c r="BX545">
        <v>4.8</v>
      </c>
      <c r="BY545">
        <v>5.2</v>
      </c>
      <c r="BZ545">
        <v>3.1</v>
      </c>
    </row>
    <row r="546" spans="1:79" x14ac:dyDescent="0.3">
      <c r="A546">
        <v>5291</v>
      </c>
      <c r="B546" t="s">
        <v>9</v>
      </c>
      <c r="C546" t="s">
        <v>8</v>
      </c>
      <c r="F546" t="s">
        <v>340</v>
      </c>
      <c r="L546" t="s">
        <v>376</v>
      </c>
      <c r="M546" t="s">
        <v>4</v>
      </c>
      <c r="N546" t="s">
        <v>5</v>
      </c>
      <c r="O546" t="s">
        <v>3</v>
      </c>
      <c r="P546" t="s">
        <v>34</v>
      </c>
      <c r="Q546" t="s">
        <v>3</v>
      </c>
      <c r="R546">
        <v>388.11581999999999</v>
      </c>
      <c r="S546">
        <v>389.12310000000002</v>
      </c>
      <c r="T546">
        <v>19.335000000000001</v>
      </c>
      <c r="U546">
        <v>7190582.5289342096</v>
      </c>
      <c r="V546">
        <v>100</v>
      </c>
      <c r="W546">
        <v>5</v>
      </c>
      <c r="X546">
        <v>0</v>
      </c>
      <c r="Y546">
        <v>58.7</v>
      </c>
      <c r="Z546">
        <v>64.599999999999994</v>
      </c>
      <c r="AB546" t="s">
        <v>2</v>
      </c>
      <c r="AC546" t="s">
        <v>2</v>
      </c>
      <c r="AD546" t="s">
        <v>1</v>
      </c>
      <c r="AE546" t="s">
        <v>0</v>
      </c>
      <c r="AF546">
        <v>7190582.5289342096</v>
      </c>
      <c r="AG546">
        <v>6441021.9124208903</v>
      </c>
      <c r="AH546">
        <v>6086450.2745662602</v>
      </c>
      <c r="AI546">
        <v>85002.513601294195</v>
      </c>
      <c r="AJ546">
        <v>4702049.8926350903</v>
      </c>
      <c r="AK546">
        <v>5023034.4133974398</v>
      </c>
      <c r="AL546">
        <v>5113797.5705576604</v>
      </c>
      <c r="AM546">
        <v>96443.080553903303</v>
      </c>
      <c r="AN546">
        <v>4075973.43354466</v>
      </c>
      <c r="AO546">
        <v>4062680.8558902601</v>
      </c>
      <c r="AP546">
        <v>4141360.4493549899</v>
      </c>
      <c r="AQ546">
        <v>597109.48516966403</v>
      </c>
      <c r="AR546">
        <v>907611.12503615802</v>
      </c>
      <c r="AS546">
        <v>916359.71930558502</v>
      </c>
      <c r="AT546">
        <v>97435.934587011303</v>
      </c>
      <c r="AU546">
        <v>6441021.9124208903</v>
      </c>
      <c r="AV546">
        <v>5023034.4133974398</v>
      </c>
      <c r="AW546">
        <v>907611.12503615802</v>
      </c>
      <c r="AX546">
        <v>8.5766828603289902</v>
      </c>
      <c r="AY546" s="1">
        <v>4.3736799178889001</v>
      </c>
      <c r="AZ546" s="1">
        <v>22.532873946659301</v>
      </c>
      <c r="BA546">
        <v>0.78</v>
      </c>
      <c r="BB546">
        <v>0.14099999999999999</v>
      </c>
      <c r="BC546">
        <v>0.18099999999999999</v>
      </c>
      <c r="BD546">
        <v>-0.36</v>
      </c>
      <c r="BE546">
        <v>-2.83</v>
      </c>
      <c r="BF546">
        <v>-2.4700000000000002</v>
      </c>
      <c r="BG546">
        <v>0.13476229076160501</v>
      </c>
      <c r="BH546" s="1">
        <v>5.9271363910262698E-6</v>
      </c>
      <c r="BI546" s="1">
        <v>1.44623954039247E-5</v>
      </c>
      <c r="BJ546">
        <v>0.233284066967446</v>
      </c>
      <c r="BK546" s="1">
        <v>3.4370674766092798E-5</v>
      </c>
      <c r="BL546">
        <v>1.6002445076666901E-4</v>
      </c>
      <c r="BM546">
        <v>3.9</v>
      </c>
      <c r="BN546">
        <v>3.1</v>
      </c>
      <c r="BO546">
        <v>3.1</v>
      </c>
      <c r="BQ546">
        <v>4.4000000000000004</v>
      </c>
      <c r="BR546">
        <v>3.5</v>
      </c>
      <c r="BS546">
        <v>3.1</v>
      </c>
      <c r="BU546">
        <v>8.1999999999999993</v>
      </c>
      <c r="BV546">
        <v>7</v>
      </c>
      <c r="BW546">
        <v>6.7</v>
      </c>
      <c r="BX546">
        <v>2.2999999999999998</v>
      </c>
      <c r="BY546">
        <v>1.1000000000000001</v>
      </c>
      <c r="BZ546">
        <v>3.8</v>
      </c>
    </row>
    <row r="547" spans="1:79" x14ac:dyDescent="0.3">
      <c r="A547">
        <v>5321</v>
      </c>
      <c r="B547" t="s">
        <v>9</v>
      </c>
      <c r="F547" t="s">
        <v>340</v>
      </c>
      <c r="L547" t="s">
        <v>375</v>
      </c>
      <c r="M547" t="s">
        <v>4</v>
      </c>
      <c r="N547" t="s">
        <v>5</v>
      </c>
      <c r="O547" t="s">
        <v>3</v>
      </c>
      <c r="P547" t="s">
        <v>34</v>
      </c>
      <c r="Q547" t="s">
        <v>3</v>
      </c>
      <c r="R547">
        <v>674.42066999999997</v>
      </c>
      <c r="S547">
        <v>675.42795000000001</v>
      </c>
      <c r="T547">
        <v>24.888999999999999</v>
      </c>
      <c r="U547">
        <v>5716624.3770647701</v>
      </c>
      <c r="V547">
        <v>4</v>
      </c>
      <c r="W547">
        <v>1</v>
      </c>
      <c r="X547">
        <v>0</v>
      </c>
      <c r="Y547">
        <v>80.3</v>
      </c>
      <c r="Z547">
        <v>9</v>
      </c>
      <c r="AB547" t="s">
        <v>2</v>
      </c>
      <c r="AC547" t="s">
        <v>2</v>
      </c>
      <c r="AD547" t="s">
        <v>1</v>
      </c>
      <c r="AE547" t="s">
        <v>0</v>
      </c>
      <c r="AF547">
        <v>3635428.6896573999</v>
      </c>
      <c r="AG547">
        <v>5486119.2027585702</v>
      </c>
      <c r="AH547">
        <v>5716624.3770647701</v>
      </c>
      <c r="AI547">
        <v>42539.889097625201</v>
      </c>
      <c r="AJ547">
        <v>1690886.7743044</v>
      </c>
      <c r="AK547">
        <v>2239001.52268701</v>
      </c>
      <c r="AL547">
        <v>2766664.9536438701</v>
      </c>
      <c r="AM547">
        <v>52082.927312816799</v>
      </c>
      <c r="AN547">
        <v>4122621.2825989001</v>
      </c>
      <c r="AO547">
        <v>1486699.8611673201</v>
      </c>
      <c r="AP547">
        <v>1502472.3203004799</v>
      </c>
      <c r="AQ547">
        <v>586255.85437325598</v>
      </c>
      <c r="AR547">
        <v>1311146.5528875601</v>
      </c>
      <c r="AS547">
        <v>1256851.3621576501</v>
      </c>
      <c r="AT547">
        <v>54712.6526696937</v>
      </c>
      <c r="AU547">
        <v>5486119.2027585702</v>
      </c>
      <c r="AV547">
        <v>2239001.52268701</v>
      </c>
      <c r="AW547">
        <v>1256851.3621576501</v>
      </c>
      <c r="AX547">
        <v>23.0663353063591</v>
      </c>
      <c r="AY547">
        <v>24.098433989077702</v>
      </c>
      <c r="AZ547">
        <v>38.401083302746002</v>
      </c>
      <c r="BA547">
        <v>0.40799999999999997</v>
      </c>
      <c r="BB547">
        <v>0.22900000000000001</v>
      </c>
      <c r="BC547">
        <v>0.56100000000000005</v>
      </c>
      <c r="BD547">
        <v>-1.29</v>
      </c>
      <c r="BE547">
        <v>-2.13</v>
      </c>
      <c r="BF547">
        <v>-0.83</v>
      </c>
      <c r="BG547">
        <v>5.8331378914432498E-2</v>
      </c>
      <c r="BH547">
        <v>2.5890774977652699E-3</v>
      </c>
      <c r="BI547">
        <v>5.8689274720460503E-2</v>
      </c>
      <c r="BJ547">
        <v>0.115589867025986</v>
      </c>
      <c r="BK547">
        <v>5.4080016713525603E-3</v>
      </c>
      <c r="BL547" s="1">
        <v>0.124623387295418</v>
      </c>
      <c r="BM547" s="1">
        <v>3.6</v>
      </c>
      <c r="BN547" s="1">
        <v>2.7</v>
      </c>
      <c r="BO547" s="1">
        <v>3.9</v>
      </c>
      <c r="BP547" s="1"/>
      <c r="BQ547" s="1">
        <v>4</v>
      </c>
      <c r="BR547">
        <v>5.2</v>
      </c>
      <c r="BS547">
        <v>4.8</v>
      </c>
      <c r="BU547">
        <v>2.9</v>
      </c>
      <c r="BV547">
        <v>4</v>
      </c>
      <c r="BW547">
        <v>4</v>
      </c>
      <c r="BX547">
        <v>2.2999999999999998</v>
      </c>
      <c r="BY547">
        <v>2.9</v>
      </c>
      <c r="BZ547">
        <v>1</v>
      </c>
    </row>
    <row r="548" spans="1:79" x14ac:dyDescent="0.3">
      <c r="A548">
        <v>5416</v>
      </c>
      <c r="B548" t="s">
        <v>9</v>
      </c>
      <c r="C548" t="s">
        <v>8</v>
      </c>
      <c r="F548" t="s">
        <v>340</v>
      </c>
      <c r="L548" t="s">
        <v>374</v>
      </c>
      <c r="M548" t="s">
        <v>4</v>
      </c>
      <c r="N548" t="s">
        <v>34</v>
      </c>
      <c r="O548" t="s">
        <v>3</v>
      </c>
      <c r="P548" t="s">
        <v>34</v>
      </c>
      <c r="Q548" t="s">
        <v>3</v>
      </c>
      <c r="R548">
        <v>304.20388000000003</v>
      </c>
      <c r="S548">
        <v>305.21116000000001</v>
      </c>
      <c r="T548">
        <v>20.558</v>
      </c>
      <c r="U548">
        <v>27950122.448289402</v>
      </c>
      <c r="V548">
        <v>97</v>
      </c>
      <c r="W548">
        <v>1</v>
      </c>
      <c r="X548">
        <v>0</v>
      </c>
      <c r="Y548">
        <v>31.1</v>
      </c>
      <c r="Z548">
        <v>56.6</v>
      </c>
      <c r="AB548" t="s">
        <v>2</v>
      </c>
      <c r="AC548" t="s">
        <v>2</v>
      </c>
      <c r="AD548" t="s">
        <v>1</v>
      </c>
      <c r="AE548" t="s">
        <v>0</v>
      </c>
      <c r="AF548">
        <v>18915930.915967599</v>
      </c>
      <c r="AG548">
        <v>23004476.522166301</v>
      </c>
      <c r="AH548">
        <v>22809031.418842901</v>
      </c>
      <c r="AI548">
        <v>690136.33926478599</v>
      </c>
      <c r="AJ548">
        <v>20880195.7398724</v>
      </c>
      <c r="AK548">
        <v>18125109.082344498</v>
      </c>
      <c r="AL548">
        <v>25199390.750946298</v>
      </c>
      <c r="AM548">
        <v>1249328.7686980099</v>
      </c>
      <c r="AN548">
        <v>27950122.448289402</v>
      </c>
      <c r="AO548">
        <v>22197397.562158901</v>
      </c>
      <c r="AP548">
        <v>14123917.9769419</v>
      </c>
      <c r="AQ548">
        <v>2118550.5691405102</v>
      </c>
      <c r="AR548">
        <v>7076300.6698366003</v>
      </c>
      <c r="AS548">
        <v>5462753.7861158801</v>
      </c>
      <c r="AT548">
        <v>406125.17824196699</v>
      </c>
      <c r="AU548">
        <v>22809031.418842901</v>
      </c>
      <c r="AV548">
        <v>20880195.7398724</v>
      </c>
      <c r="AW548">
        <v>5462753.7861158801</v>
      </c>
      <c r="AX548">
        <v>10.6883708507119</v>
      </c>
      <c r="AY548">
        <v>16.661598187708599</v>
      </c>
      <c r="AZ548">
        <v>51.755771827836902</v>
      </c>
      <c r="BA548">
        <v>0.91500000000000004</v>
      </c>
      <c r="BB548">
        <v>0.23899999999999999</v>
      </c>
      <c r="BC548">
        <v>0.26200000000000001</v>
      </c>
      <c r="BD548">
        <v>-0.13</v>
      </c>
      <c r="BE548">
        <v>-2.06</v>
      </c>
      <c r="BF548">
        <v>-1.93</v>
      </c>
      <c r="BG548">
        <v>0.99900774721665397</v>
      </c>
      <c r="BH548">
        <v>5.3380546959094204E-3</v>
      </c>
      <c r="BI548">
        <v>5.5628353046028901E-3</v>
      </c>
      <c r="BJ548">
        <v>0.99999987688113601</v>
      </c>
      <c r="BK548">
        <v>1.0178852317211501E-2</v>
      </c>
      <c r="BL548" s="1">
        <v>1.7368330063339099E-2</v>
      </c>
      <c r="BM548" s="1">
        <v>1.4</v>
      </c>
      <c r="BN548">
        <v>1.1000000000000001</v>
      </c>
      <c r="BO548">
        <v>2.2000000000000002</v>
      </c>
      <c r="BP548" s="1">
        <v>0</v>
      </c>
      <c r="BQ548">
        <v>2.6</v>
      </c>
      <c r="BR548">
        <v>1.4</v>
      </c>
      <c r="BS548">
        <v>2.8</v>
      </c>
      <c r="BU548">
        <v>2.2000000000000002</v>
      </c>
      <c r="BV548">
        <v>2.7</v>
      </c>
      <c r="BW548">
        <v>1.2</v>
      </c>
      <c r="BX548">
        <v>2.5</v>
      </c>
      <c r="BY548">
        <v>0.8</v>
      </c>
      <c r="BZ548">
        <v>1.6</v>
      </c>
    </row>
    <row r="549" spans="1:79" x14ac:dyDescent="0.3">
      <c r="A549">
        <v>5439</v>
      </c>
      <c r="B549" t="s">
        <v>9</v>
      </c>
      <c r="C549" t="s">
        <v>8</v>
      </c>
      <c r="F549" t="s">
        <v>340</v>
      </c>
      <c r="L549" t="s">
        <v>373</v>
      </c>
      <c r="M549" t="s">
        <v>4</v>
      </c>
      <c r="N549" t="s">
        <v>5</v>
      </c>
      <c r="O549" t="s">
        <v>3</v>
      </c>
      <c r="P549" t="s">
        <v>34</v>
      </c>
      <c r="Q549" t="s">
        <v>3</v>
      </c>
      <c r="R549">
        <v>482.26702999999998</v>
      </c>
      <c r="S549">
        <v>483.27431000000001</v>
      </c>
      <c r="T549">
        <v>21.890999999999998</v>
      </c>
      <c r="U549">
        <v>9235003.7212277092</v>
      </c>
      <c r="V549">
        <v>22</v>
      </c>
      <c r="W549">
        <v>1</v>
      </c>
      <c r="X549">
        <v>0</v>
      </c>
      <c r="Y549">
        <v>44</v>
      </c>
      <c r="Z549">
        <v>43.3</v>
      </c>
      <c r="AB549" t="s">
        <v>2</v>
      </c>
      <c r="AC549" t="s">
        <v>2</v>
      </c>
      <c r="AD549" t="s">
        <v>1</v>
      </c>
      <c r="AE549" t="s">
        <v>0</v>
      </c>
      <c r="AF549">
        <v>6296615.9562010104</v>
      </c>
      <c r="AG549">
        <v>9235003.7212277092</v>
      </c>
      <c r="AH549">
        <v>8388313.8490705397</v>
      </c>
      <c r="AI549">
        <v>73129.252015951904</v>
      </c>
      <c r="AJ549">
        <v>776410.29896853305</v>
      </c>
      <c r="AK549">
        <v>295976.66024059901</v>
      </c>
      <c r="AL549">
        <v>245846.69801203001</v>
      </c>
      <c r="AM549">
        <v>90807.3547137227</v>
      </c>
      <c r="AN549">
        <v>2729020.9338878901</v>
      </c>
      <c r="AO549">
        <v>2170303.0655166199</v>
      </c>
      <c r="AP549">
        <v>2295180.89823082</v>
      </c>
      <c r="AQ549">
        <v>334899.65874470299</v>
      </c>
      <c r="AR549">
        <v>169164.96882881</v>
      </c>
      <c r="AS549">
        <v>552000.81559922395</v>
      </c>
      <c r="AT549">
        <v>84130.602294297205</v>
      </c>
      <c r="AU549">
        <v>8388313.8490705397</v>
      </c>
      <c r="AV549">
        <v>295976.66024059901</v>
      </c>
      <c r="AW549">
        <v>334899.65874470299</v>
      </c>
      <c r="AX549">
        <v>18.969720183326999</v>
      </c>
      <c r="AY549">
        <v>66.662867041435803</v>
      </c>
      <c r="AZ549">
        <v>54.539631306288001</v>
      </c>
      <c r="BA549">
        <v>3.5000000000000003E-2</v>
      </c>
      <c r="BB549">
        <v>0.04</v>
      </c>
      <c r="BC549">
        <v>1.1319999999999999</v>
      </c>
      <c r="BD549">
        <v>-4.82</v>
      </c>
      <c r="BE549">
        <v>-4.6500000000000004</v>
      </c>
      <c r="BF549">
        <v>0.18</v>
      </c>
      <c r="BG549">
        <v>8.3083551664608901E-4</v>
      </c>
      <c r="BH549">
        <v>5.8827737561872905E-4</v>
      </c>
      <c r="BI549">
        <v>0.885072119042421</v>
      </c>
      <c r="BJ549">
        <v>3.26747416440835E-3</v>
      </c>
      <c r="BK549">
        <v>1.51662945578279E-3</v>
      </c>
      <c r="BL549" s="1">
        <v>0.999999927105924</v>
      </c>
      <c r="BM549" s="1">
        <v>3.9</v>
      </c>
      <c r="BN549">
        <v>2.2999999999999998</v>
      </c>
      <c r="BO549" s="1">
        <v>3.1</v>
      </c>
      <c r="BP549" s="1"/>
      <c r="BQ549">
        <v>0.8</v>
      </c>
      <c r="BR549">
        <v>4.5</v>
      </c>
      <c r="BS549">
        <v>3</v>
      </c>
      <c r="BU549">
        <v>3.4</v>
      </c>
      <c r="BV549">
        <v>5.7</v>
      </c>
      <c r="BW549">
        <v>3.8</v>
      </c>
      <c r="BX549">
        <v>1.5</v>
      </c>
      <c r="BY549">
        <v>4.9000000000000004</v>
      </c>
      <c r="BZ549">
        <v>0.4</v>
      </c>
    </row>
    <row r="550" spans="1:79" x14ac:dyDescent="0.3">
      <c r="A550">
        <v>5494</v>
      </c>
      <c r="B550" t="s">
        <v>9</v>
      </c>
      <c r="C550" t="s">
        <v>8</v>
      </c>
      <c r="F550" t="s">
        <v>340</v>
      </c>
      <c r="L550" t="s">
        <v>372</v>
      </c>
      <c r="M550" t="s">
        <v>4</v>
      </c>
      <c r="N550" t="s">
        <v>5</v>
      </c>
      <c r="O550" t="s">
        <v>3</v>
      </c>
      <c r="P550" t="s">
        <v>34</v>
      </c>
      <c r="Q550" t="s">
        <v>3</v>
      </c>
      <c r="R550">
        <v>421.26186000000001</v>
      </c>
      <c r="S550">
        <v>422.26913000000002</v>
      </c>
      <c r="T550">
        <v>13.959</v>
      </c>
      <c r="U550">
        <v>12528492.100751599</v>
      </c>
      <c r="V550">
        <v>38</v>
      </c>
      <c r="W550">
        <v>1</v>
      </c>
      <c r="X550">
        <v>0</v>
      </c>
      <c r="Y550">
        <v>32.9</v>
      </c>
      <c r="Z550">
        <v>38.200000000000003</v>
      </c>
      <c r="AB550" t="s">
        <v>2</v>
      </c>
      <c r="AC550" t="s">
        <v>2</v>
      </c>
      <c r="AD550" t="s">
        <v>1</v>
      </c>
      <c r="AE550" t="s">
        <v>0</v>
      </c>
      <c r="AF550">
        <v>6627757.7894348102</v>
      </c>
      <c r="AG550">
        <v>6021918.2443987699</v>
      </c>
      <c r="AH550">
        <v>6183520.5843734201</v>
      </c>
      <c r="AI550">
        <v>131474.686273231</v>
      </c>
      <c r="AJ550">
        <v>7708386.1810737597</v>
      </c>
      <c r="AK550">
        <v>12528492.100751599</v>
      </c>
      <c r="AL550">
        <v>8654224.67394826</v>
      </c>
      <c r="AM550">
        <v>137753.87308150801</v>
      </c>
      <c r="AN550">
        <v>10758349.6363887</v>
      </c>
      <c r="AO550">
        <v>6279926.9566950202</v>
      </c>
      <c r="AP550">
        <v>6060651.7314838599</v>
      </c>
      <c r="AQ550">
        <v>4168256.4845443801</v>
      </c>
      <c r="AR550">
        <v>5557307.52438212</v>
      </c>
      <c r="AS550">
        <v>6194364.9027750501</v>
      </c>
      <c r="AT550">
        <v>130266.797939636</v>
      </c>
      <c r="AU550">
        <v>6183520.5843734201</v>
      </c>
      <c r="AV550">
        <v>8654224.67394826</v>
      </c>
      <c r="AW550">
        <v>5557307.52438212</v>
      </c>
      <c r="AX550">
        <v>4.9972704167663702</v>
      </c>
      <c r="AY550">
        <v>26.520439014143399</v>
      </c>
      <c r="AZ550" s="1">
        <v>19.523676714495501</v>
      </c>
      <c r="BA550" s="1">
        <v>1.4</v>
      </c>
      <c r="BB550">
        <v>0.89900000000000002</v>
      </c>
      <c r="BC550" s="1">
        <v>0.64200000000000002</v>
      </c>
      <c r="BD550" s="1">
        <v>0.48</v>
      </c>
      <c r="BE550">
        <v>-0.15</v>
      </c>
      <c r="BF550">
        <v>-0.64</v>
      </c>
      <c r="BG550">
        <v>8.8086714774563493E-2</v>
      </c>
      <c r="BH550">
        <v>0.51467260889213695</v>
      </c>
      <c r="BI550">
        <v>2.1479566605525101E-2</v>
      </c>
      <c r="BJ550">
        <v>0.16421995003964601</v>
      </c>
      <c r="BK550">
        <v>0.60670016147549899</v>
      </c>
      <c r="BL550" s="1">
        <v>5.3166472601583803E-2</v>
      </c>
      <c r="BM550">
        <v>2.7</v>
      </c>
      <c r="BN550">
        <v>2</v>
      </c>
      <c r="BO550">
        <v>2</v>
      </c>
      <c r="BQ550">
        <v>2.7</v>
      </c>
      <c r="BR550">
        <v>4.5</v>
      </c>
      <c r="BS550">
        <v>3.1</v>
      </c>
      <c r="BU550">
        <v>3.2</v>
      </c>
      <c r="BV550">
        <v>2.5</v>
      </c>
      <c r="BW550">
        <v>2.9</v>
      </c>
      <c r="BX550">
        <v>2.9</v>
      </c>
      <c r="BY550">
        <v>2.2999999999999998</v>
      </c>
      <c r="BZ550">
        <v>3.1</v>
      </c>
    </row>
    <row r="551" spans="1:79" x14ac:dyDescent="0.3">
      <c r="A551">
        <v>5524</v>
      </c>
      <c r="B551" t="s">
        <v>9</v>
      </c>
      <c r="C551" t="s">
        <v>8</v>
      </c>
      <c r="F551" t="s">
        <v>340</v>
      </c>
      <c r="L551" t="s">
        <v>371</v>
      </c>
      <c r="M551" t="s">
        <v>4</v>
      </c>
      <c r="N551" t="s">
        <v>5</v>
      </c>
      <c r="O551" t="s">
        <v>3</v>
      </c>
      <c r="P551" t="s">
        <v>34</v>
      </c>
      <c r="Q551" t="s">
        <v>3</v>
      </c>
      <c r="R551">
        <v>308.14127000000002</v>
      </c>
      <c r="S551">
        <v>309.14855</v>
      </c>
      <c r="T551">
        <v>21.620999999999999</v>
      </c>
      <c r="U551">
        <v>9543408.4604211804</v>
      </c>
      <c r="V551">
        <v>91</v>
      </c>
      <c r="W551">
        <v>3</v>
      </c>
      <c r="X551">
        <v>0</v>
      </c>
      <c r="Y551">
        <v>53.2</v>
      </c>
      <c r="Z551">
        <v>63</v>
      </c>
      <c r="AB551" t="s">
        <v>2</v>
      </c>
      <c r="AC551" t="s">
        <v>2</v>
      </c>
      <c r="AD551" t="s">
        <v>1</v>
      </c>
      <c r="AE551" t="s">
        <v>0</v>
      </c>
      <c r="AF551">
        <v>6362264.5519376099</v>
      </c>
      <c r="AG551">
        <v>6846117.3200272303</v>
      </c>
      <c r="AH551">
        <v>7507311.4831331102</v>
      </c>
      <c r="AI551">
        <v>136888.42489103699</v>
      </c>
      <c r="AJ551">
        <v>4996508.6723536598</v>
      </c>
      <c r="AK551">
        <v>8054907.1382849896</v>
      </c>
      <c r="AL551">
        <v>9543408.4604211804</v>
      </c>
      <c r="AM551">
        <v>94389.323625341101</v>
      </c>
      <c r="AN551">
        <v>4460307.1577470498</v>
      </c>
      <c r="AO551">
        <v>4451017.8862853404</v>
      </c>
      <c r="AP551">
        <v>7893524.2909104396</v>
      </c>
      <c r="AQ551">
        <v>2482901.4696906498</v>
      </c>
      <c r="AR551">
        <v>4648535.4598581996</v>
      </c>
      <c r="AS551">
        <v>3133181.2467349898</v>
      </c>
      <c r="AT551">
        <v>176998.82242124699</v>
      </c>
      <c r="AU551">
        <v>6846117.3200272303</v>
      </c>
      <c r="AV551">
        <v>8054907.1382849896</v>
      </c>
      <c r="AW551">
        <v>3133181.2467349898</v>
      </c>
      <c r="AX551">
        <v>8.3242362232910807</v>
      </c>
      <c r="AY551">
        <v>30.779342153417101</v>
      </c>
      <c r="AZ551">
        <v>32.477793694739098</v>
      </c>
      <c r="BA551">
        <v>1.177</v>
      </c>
      <c r="BB551">
        <v>0.45800000000000002</v>
      </c>
      <c r="BC551">
        <v>0.38900000000000001</v>
      </c>
      <c r="BD551">
        <v>0.23</v>
      </c>
      <c r="BE551">
        <v>-1.1299999999999999</v>
      </c>
      <c r="BF551">
        <v>-1.36</v>
      </c>
      <c r="BG551">
        <v>0.96824044940092202</v>
      </c>
      <c r="BH551">
        <v>3.6817805989524402E-2</v>
      </c>
      <c r="BI551">
        <v>2.7601876191863901E-2</v>
      </c>
      <c r="BJ551">
        <v>0.99999987688113601</v>
      </c>
      <c r="BK551">
        <v>5.7996189965799597E-2</v>
      </c>
      <c r="BL551">
        <v>6.5432588957435395E-2</v>
      </c>
      <c r="BM551">
        <v>2.2999999999999998</v>
      </c>
      <c r="BN551">
        <v>2</v>
      </c>
      <c r="BO551">
        <v>1.6</v>
      </c>
      <c r="BP551">
        <v>0</v>
      </c>
      <c r="BQ551">
        <v>2.1</v>
      </c>
      <c r="BR551">
        <v>2.7</v>
      </c>
      <c r="BS551">
        <v>3.5</v>
      </c>
      <c r="BU551">
        <v>2.2000000000000002</v>
      </c>
      <c r="BV551">
        <v>2.2000000000000002</v>
      </c>
      <c r="BW551">
        <v>3.2</v>
      </c>
      <c r="BX551">
        <v>0.2</v>
      </c>
      <c r="BY551">
        <v>0.2</v>
      </c>
      <c r="BZ551">
        <v>0.6</v>
      </c>
      <c r="CA551">
        <v>3.4</v>
      </c>
    </row>
    <row r="552" spans="1:79" x14ac:dyDescent="0.3">
      <c r="A552">
        <v>5528</v>
      </c>
      <c r="B552" t="s">
        <v>9</v>
      </c>
      <c r="C552" t="s">
        <v>8</v>
      </c>
      <c r="F552" t="s">
        <v>340</v>
      </c>
      <c r="L552" t="s">
        <v>370</v>
      </c>
      <c r="M552" t="s">
        <v>5</v>
      </c>
      <c r="N552" t="s">
        <v>5</v>
      </c>
      <c r="O552" t="s">
        <v>3</v>
      </c>
      <c r="P552" t="s">
        <v>34</v>
      </c>
      <c r="Q552" t="s">
        <v>3</v>
      </c>
      <c r="R552">
        <v>349.22523999999999</v>
      </c>
      <c r="S552">
        <v>350.23252000000002</v>
      </c>
      <c r="T552">
        <v>19.88</v>
      </c>
      <c r="U552">
        <v>9208859.3322374206</v>
      </c>
      <c r="V552">
        <v>46</v>
      </c>
      <c r="W552">
        <v>6</v>
      </c>
      <c r="X552">
        <v>0</v>
      </c>
      <c r="Y552">
        <v>47.8</v>
      </c>
      <c r="Z552">
        <v>61.4</v>
      </c>
      <c r="AB552" t="s">
        <v>2</v>
      </c>
      <c r="AC552" t="s">
        <v>2</v>
      </c>
      <c r="AD552" t="s">
        <v>1</v>
      </c>
      <c r="AE552" t="s">
        <v>0</v>
      </c>
      <c r="AF552">
        <v>9208859.3322374206</v>
      </c>
      <c r="AG552">
        <v>6811075.9893769603</v>
      </c>
      <c r="AH552">
        <v>7374223.7809026502</v>
      </c>
      <c r="AI552">
        <v>156083.98510764301</v>
      </c>
      <c r="AJ552">
        <v>5303126.2729440397</v>
      </c>
      <c r="AK552">
        <v>5297432.8562376099</v>
      </c>
      <c r="AL552">
        <v>5914499.1896555601</v>
      </c>
      <c r="AM552">
        <v>118926.916526595</v>
      </c>
      <c r="AN552">
        <v>7330938.9296437502</v>
      </c>
      <c r="AO552">
        <v>7443005.8933574101</v>
      </c>
      <c r="AP552">
        <v>4537647.9327875702</v>
      </c>
      <c r="AQ552">
        <v>3759208.2421194399</v>
      </c>
      <c r="AR552">
        <v>4130491.5920211701</v>
      </c>
      <c r="AS552">
        <v>1938669.7066004199</v>
      </c>
      <c r="AT552">
        <v>116814.057122691</v>
      </c>
      <c r="AU552">
        <v>7374223.7809026502</v>
      </c>
      <c r="AV552">
        <v>5303126.2729440397</v>
      </c>
      <c r="AW552">
        <v>3759208.2421194399</v>
      </c>
      <c r="AX552">
        <v>16.078629167600699</v>
      </c>
      <c r="AY552">
        <v>6.4419625678691501</v>
      </c>
      <c r="AZ552">
        <v>35.806078121298</v>
      </c>
      <c r="BA552">
        <v>0.71899999999999997</v>
      </c>
      <c r="BB552">
        <v>0.51</v>
      </c>
      <c r="BC552">
        <v>0.70899999999999996</v>
      </c>
      <c r="BD552">
        <v>-0.48</v>
      </c>
      <c r="BE552">
        <v>-0.97</v>
      </c>
      <c r="BF552">
        <v>-0.5</v>
      </c>
      <c r="BG552">
        <v>0.30650087773977502</v>
      </c>
      <c r="BH552">
        <v>1.15825703852055E-2</v>
      </c>
      <c r="BI552">
        <v>7.7982782835542094E-2</v>
      </c>
      <c r="BJ552">
        <v>0.452511573554503</v>
      </c>
      <c r="BK552">
        <v>2.04480565575814E-2</v>
      </c>
      <c r="BL552" s="1">
        <v>0.15611809923164299</v>
      </c>
      <c r="BM552" s="1">
        <v>3.1</v>
      </c>
      <c r="BN552">
        <v>3.1</v>
      </c>
      <c r="BO552">
        <v>3.1</v>
      </c>
      <c r="BP552" s="1"/>
      <c r="BQ552">
        <v>2.7</v>
      </c>
      <c r="BR552">
        <v>2.2999999999999998</v>
      </c>
      <c r="BS552">
        <v>4.5999999999999996</v>
      </c>
      <c r="BU552">
        <v>2.2000000000000002</v>
      </c>
      <c r="BV552">
        <v>2.6</v>
      </c>
      <c r="BW552">
        <v>3.1</v>
      </c>
      <c r="BX552">
        <v>0.6</v>
      </c>
      <c r="BY552">
        <v>1</v>
      </c>
      <c r="BZ552">
        <v>0.2</v>
      </c>
    </row>
    <row r="553" spans="1:79" x14ac:dyDescent="0.3">
      <c r="A553">
        <v>5539</v>
      </c>
      <c r="B553" t="s">
        <v>9</v>
      </c>
      <c r="C553" t="s">
        <v>8</v>
      </c>
      <c r="F553" t="s">
        <v>340</v>
      </c>
      <c r="L553" t="s">
        <v>369</v>
      </c>
      <c r="M553" t="s">
        <v>4</v>
      </c>
      <c r="N553" t="s">
        <v>34</v>
      </c>
      <c r="O553" t="s">
        <v>3</v>
      </c>
      <c r="P553" t="s">
        <v>34</v>
      </c>
      <c r="Q553" t="s">
        <v>34</v>
      </c>
      <c r="R553">
        <v>309.18414999999999</v>
      </c>
      <c r="S553">
        <v>310.19143000000003</v>
      </c>
      <c r="T553">
        <v>24.19</v>
      </c>
      <c r="U553">
        <v>2963173.63573917</v>
      </c>
      <c r="V553">
        <v>224</v>
      </c>
      <c r="W553">
        <v>3</v>
      </c>
      <c r="X553">
        <v>0</v>
      </c>
      <c r="Y553">
        <v>56.7</v>
      </c>
      <c r="Z553">
        <v>45.6</v>
      </c>
      <c r="AB553" t="s">
        <v>31</v>
      </c>
      <c r="AC553" t="s">
        <v>2</v>
      </c>
      <c r="AD553" t="s">
        <v>1</v>
      </c>
      <c r="AE553" t="s">
        <v>0</v>
      </c>
      <c r="AF553">
        <v>227420.08288297401</v>
      </c>
      <c r="AG553">
        <v>215759.052741363</v>
      </c>
      <c r="AH553">
        <v>210310.931056434</v>
      </c>
      <c r="AI553">
        <v>158413.22964671801</v>
      </c>
      <c r="AJ553">
        <v>60821.148981074803</v>
      </c>
      <c r="AK553">
        <v>240719.826440971</v>
      </c>
      <c r="AL553">
        <v>100020.112913459</v>
      </c>
      <c r="AM553">
        <v>31295.913052621501</v>
      </c>
      <c r="AN553">
        <v>900174.55049273605</v>
      </c>
      <c r="AO553">
        <v>879708.57952033298</v>
      </c>
      <c r="AP553">
        <v>1153698.96199998</v>
      </c>
      <c r="AQ553">
        <v>2501922.3028060598</v>
      </c>
      <c r="AR553">
        <v>2766406.5062891599</v>
      </c>
      <c r="AS553">
        <v>2963173.63573917</v>
      </c>
      <c r="AT553">
        <v>31788.782429546602</v>
      </c>
      <c r="AU553">
        <v>215759.052741363</v>
      </c>
      <c r="AV553">
        <v>100020.112913459</v>
      </c>
      <c r="AW553">
        <v>2766406.5062891599</v>
      </c>
      <c r="AX553">
        <v>4.0125615745788803</v>
      </c>
      <c r="AY553">
        <v>70.675193411860207</v>
      </c>
      <c r="AZ553">
        <v>8.4353733706357197</v>
      </c>
      <c r="BA553">
        <v>0.46400000000000002</v>
      </c>
      <c r="BB553">
        <v>12.821999999999999</v>
      </c>
      <c r="BC553">
        <v>27.658999999999999</v>
      </c>
      <c r="BD553">
        <v>-1.1100000000000001</v>
      </c>
      <c r="BE553">
        <v>3.68</v>
      </c>
      <c r="BF553">
        <v>4.79</v>
      </c>
      <c r="BG553">
        <v>0.20182691709068701</v>
      </c>
      <c r="BH553">
        <v>6.4219977507717896E-4</v>
      </c>
      <c r="BI553">
        <v>1.7940954748740801E-4</v>
      </c>
      <c r="BJ553">
        <v>0.32352364861756999</v>
      </c>
      <c r="BK553">
        <v>1.6370895885217799E-3</v>
      </c>
      <c r="BL553">
        <v>1.07226669695394E-3</v>
      </c>
      <c r="BM553">
        <v>3.8</v>
      </c>
      <c r="BN553">
        <v>3</v>
      </c>
      <c r="BO553">
        <v>3.8</v>
      </c>
      <c r="BP553">
        <v>2.2999999999999998</v>
      </c>
      <c r="BR553">
        <v>0.8</v>
      </c>
      <c r="BS553">
        <v>4.9000000000000004</v>
      </c>
      <c r="BU553">
        <v>4.2</v>
      </c>
      <c r="BV553">
        <v>6.1</v>
      </c>
      <c r="BW553">
        <v>4.8</v>
      </c>
      <c r="BX553">
        <v>5.2</v>
      </c>
      <c r="BY553">
        <v>5.2</v>
      </c>
      <c r="BZ553">
        <v>4.8</v>
      </c>
    </row>
    <row r="554" spans="1:79" x14ac:dyDescent="0.3">
      <c r="A554">
        <v>5566</v>
      </c>
      <c r="B554" t="s">
        <v>9</v>
      </c>
      <c r="C554" t="s">
        <v>8</v>
      </c>
      <c r="F554" t="s">
        <v>340</v>
      </c>
      <c r="L554" t="s">
        <v>368</v>
      </c>
      <c r="M554" t="s">
        <v>4</v>
      </c>
      <c r="N554" t="s">
        <v>5</v>
      </c>
      <c r="O554" t="s">
        <v>3</v>
      </c>
      <c r="P554" t="s">
        <v>34</v>
      </c>
      <c r="Q554" t="s">
        <v>3</v>
      </c>
      <c r="R554">
        <v>844.47699999999998</v>
      </c>
      <c r="S554">
        <v>423.24578000000002</v>
      </c>
      <c r="T554">
        <v>23.622</v>
      </c>
      <c r="U554">
        <v>9155855.6693084091</v>
      </c>
      <c r="V554">
        <v>2</v>
      </c>
      <c r="W554">
        <v>1</v>
      </c>
      <c r="X554">
        <v>0</v>
      </c>
      <c r="Y554">
        <v>46.9</v>
      </c>
      <c r="Z554">
        <v>43.9</v>
      </c>
      <c r="AB554" t="s">
        <v>2</v>
      </c>
      <c r="AC554" t="s">
        <v>2</v>
      </c>
      <c r="AD554" t="s">
        <v>258</v>
      </c>
      <c r="AE554" t="s">
        <v>257</v>
      </c>
      <c r="AF554">
        <v>9155855.6693084091</v>
      </c>
      <c r="AG554">
        <v>6840568.2475698097</v>
      </c>
      <c r="AH554">
        <v>7433942.6840805598</v>
      </c>
      <c r="AI554">
        <v>122590.85677637</v>
      </c>
      <c r="AJ554">
        <v>706920.77059355902</v>
      </c>
      <c r="AK554">
        <v>1364414.7709563801</v>
      </c>
      <c r="AL554">
        <v>1283287.1970184001</v>
      </c>
      <c r="AM554">
        <v>63735.245352519603</v>
      </c>
      <c r="AN554">
        <v>4889695.5800777497</v>
      </c>
      <c r="AO554">
        <v>6290096.5771653699</v>
      </c>
      <c r="AP554">
        <v>4853909.1367662102</v>
      </c>
      <c r="AQ554">
        <v>346679.175349725</v>
      </c>
      <c r="AR554">
        <v>1035927.7481933601</v>
      </c>
      <c r="AS554">
        <v>890064.29404217401</v>
      </c>
      <c r="AT554">
        <v>62331.362142034202</v>
      </c>
      <c r="AU554">
        <v>7433942.6840805598</v>
      </c>
      <c r="AV554">
        <v>1283287.1970184001</v>
      </c>
      <c r="AW554">
        <v>890064.29404217401</v>
      </c>
      <c r="AX554">
        <v>15.398102100876701</v>
      </c>
      <c r="AY554">
        <v>32.059089509898797</v>
      </c>
      <c r="AZ554" s="1">
        <v>47.947267976612899</v>
      </c>
      <c r="BA554">
        <v>0.17299999999999999</v>
      </c>
      <c r="BB554">
        <v>0.12</v>
      </c>
      <c r="BC554">
        <v>0.69399999999999995</v>
      </c>
      <c r="BD554">
        <v>-2.5299999999999998</v>
      </c>
      <c r="BE554">
        <v>-3.06</v>
      </c>
      <c r="BF554">
        <v>-0.53</v>
      </c>
      <c r="BG554">
        <v>2.56445343526612E-3</v>
      </c>
      <c r="BH554">
        <v>8.6170374171401498E-4</v>
      </c>
      <c r="BI554">
        <v>0.423659614934078</v>
      </c>
      <c r="BJ554">
        <v>8.3723765193973194E-3</v>
      </c>
      <c r="BK554">
        <v>2.1023928001055901E-3</v>
      </c>
      <c r="BL554">
        <v>0.61201921790406399</v>
      </c>
      <c r="BM554">
        <v>2.2999999999999998</v>
      </c>
      <c r="BN554">
        <v>0.5</v>
      </c>
      <c r="BO554">
        <v>2</v>
      </c>
      <c r="BP554">
        <v>1.5</v>
      </c>
      <c r="BQ554">
        <v>4.9000000000000004</v>
      </c>
      <c r="BR554">
        <v>0.2</v>
      </c>
      <c r="BS554">
        <v>2.9</v>
      </c>
      <c r="BU554">
        <v>2.9</v>
      </c>
      <c r="BV554">
        <v>2.2999999999999998</v>
      </c>
      <c r="BW554">
        <v>2.1</v>
      </c>
      <c r="BX554">
        <v>4.2</v>
      </c>
      <c r="BY554">
        <v>1.1000000000000001</v>
      </c>
      <c r="BZ554">
        <v>0</v>
      </c>
    </row>
    <row r="555" spans="1:79" x14ac:dyDescent="0.3">
      <c r="A555">
        <v>5649</v>
      </c>
      <c r="B555" t="s">
        <v>9</v>
      </c>
      <c r="F555" t="s">
        <v>340</v>
      </c>
      <c r="L555" t="s">
        <v>367</v>
      </c>
      <c r="M555" t="s">
        <v>4</v>
      </c>
      <c r="N555" t="s">
        <v>5</v>
      </c>
      <c r="O555" t="s">
        <v>3</v>
      </c>
      <c r="P555" t="s">
        <v>34</v>
      </c>
      <c r="Q555" t="s">
        <v>34</v>
      </c>
      <c r="R555">
        <v>265.16800000000001</v>
      </c>
      <c r="S555">
        <v>266.17527999999999</v>
      </c>
      <c r="T555">
        <v>9.4640000000000004</v>
      </c>
      <c r="U555">
        <v>7729136.9285236998</v>
      </c>
      <c r="V555">
        <v>126</v>
      </c>
      <c r="W555">
        <v>2</v>
      </c>
      <c r="X555">
        <v>0</v>
      </c>
      <c r="Y555">
        <v>51</v>
      </c>
      <c r="Z555">
        <v>7.5</v>
      </c>
      <c r="AB555" t="s">
        <v>28</v>
      </c>
      <c r="AC555" t="s">
        <v>2</v>
      </c>
      <c r="AD555" t="s">
        <v>1</v>
      </c>
      <c r="AE555" t="s">
        <v>0</v>
      </c>
      <c r="AF555">
        <v>7212665.7184918998</v>
      </c>
      <c r="AG555">
        <v>7729136.9285236998</v>
      </c>
      <c r="AH555">
        <v>7360979.6179985702</v>
      </c>
      <c r="AI555">
        <v>90868.663956906705</v>
      </c>
      <c r="AJ555">
        <v>4071730.6038661199</v>
      </c>
      <c r="AK555">
        <v>2120654.1445658701</v>
      </c>
      <c r="AL555">
        <v>3111103.52931527</v>
      </c>
      <c r="AM555">
        <v>88380.7518873113</v>
      </c>
      <c r="AN555">
        <v>4062959.8569880198</v>
      </c>
      <c r="AO555">
        <v>4401260.1279006097</v>
      </c>
      <c r="AP555">
        <v>3082435.6325409301</v>
      </c>
      <c r="AQ555">
        <v>212948.855810037</v>
      </c>
      <c r="AR555">
        <v>99908.991348815107</v>
      </c>
      <c r="AS555">
        <v>162150.17069413399</v>
      </c>
      <c r="AT555">
        <v>85346.308493048899</v>
      </c>
      <c r="AU555">
        <v>7360979.6179985702</v>
      </c>
      <c r="AV555">
        <v>3111103.52931527</v>
      </c>
      <c r="AW555">
        <v>162150.17069413399</v>
      </c>
      <c r="AX555">
        <v>3.57694713504443</v>
      </c>
      <c r="AY555" s="1">
        <v>31.458400959583901</v>
      </c>
      <c r="AZ555" s="1">
        <v>35.7571053439708</v>
      </c>
      <c r="BA555" s="1">
        <v>0.42299999999999999</v>
      </c>
      <c r="BB555">
        <v>2.1999999999999999E-2</v>
      </c>
      <c r="BC555" s="1">
        <v>5.1999999999999998E-2</v>
      </c>
      <c r="BD555" s="1">
        <v>-1.24</v>
      </c>
      <c r="BE555">
        <v>-5.5</v>
      </c>
      <c r="BF555">
        <v>-4.26</v>
      </c>
      <c r="BG555">
        <v>2.06698612593227E-2</v>
      </c>
      <c r="BH555" s="1">
        <v>7.8012574435959403E-6</v>
      </c>
      <c r="BI555" s="1">
        <v>3.8945008810076198E-5</v>
      </c>
      <c r="BJ555">
        <v>4.8163011949725103E-2</v>
      </c>
      <c r="BK555" s="1">
        <v>4.2527760285062298E-5</v>
      </c>
      <c r="BL555" s="1">
        <v>3.3079017856525299E-4</v>
      </c>
      <c r="BM555" s="1">
        <v>4.5999999999999996</v>
      </c>
      <c r="BN555">
        <v>4.2</v>
      </c>
      <c r="BO555" s="1">
        <v>4.5999999999999996</v>
      </c>
      <c r="BP555" s="1"/>
      <c r="BQ555">
        <v>5.2</v>
      </c>
      <c r="BR555">
        <v>4.8</v>
      </c>
      <c r="BS555">
        <v>2.9</v>
      </c>
      <c r="BU555">
        <v>5.2</v>
      </c>
      <c r="BV555">
        <v>5.5</v>
      </c>
      <c r="BW555">
        <v>5.5</v>
      </c>
      <c r="BY555">
        <v>4.5</v>
      </c>
    </row>
    <row r="556" spans="1:79" x14ac:dyDescent="0.3">
      <c r="A556">
        <v>5678</v>
      </c>
      <c r="B556" t="s">
        <v>9</v>
      </c>
      <c r="C556" t="s">
        <v>8</v>
      </c>
      <c r="F556" t="s">
        <v>340</v>
      </c>
      <c r="L556" t="s">
        <v>366</v>
      </c>
      <c r="M556" t="s">
        <v>4</v>
      </c>
      <c r="N556" t="s">
        <v>34</v>
      </c>
      <c r="O556" t="s">
        <v>3</v>
      </c>
      <c r="P556" t="s">
        <v>34</v>
      </c>
      <c r="Q556" t="s">
        <v>34</v>
      </c>
      <c r="R556">
        <v>317.19927000000001</v>
      </c>
      <c r="S556">
        <v>318.20654999999999</v>
      </c>
      <c r="T556">
        <v>16.22</v>
      </c>
      <c r="U556">
        <v>5928317.6014297903</v>
      </c>
      <c r="V556">
        <v>113</v>
      </c>
      <c r="W556">
        <v>4</v>
      </c>
      <c r="X556">
        <v>0</v>
      </c>
      <c r="Y556">
        <v>53.7</v>
      </c>
      <c r="Z556">
        <v>41.5</v>
      </c>
      <c r="AB556" t="s">
        <v>28</v>
      </c>
      <c r="AC556" t="s">
        <v>2</v>
      </c>
      <c r="AD556" t="s">
        <v>1</v>
      </c>
      <c r="AE556" t="s">
        <v>0</v>
      </c>
      <c r="AF556">
        <v>215196.895093389</v>
      </c>
      <c r="AG556">
        <v>332134.09405739198</v>
      </c>
      <c r="AH556">
        <v>762247.13009226299</v>
      </c>
      <c r="AI556">
        <v>76877.031831803397</v>
      </c>
      <c r="AJ556">
        <v>229383.25369794501</v>
      </c>
      <c r="AK556">
        <v>230984.42438360699</v>
      </c>
      <c r="AL556">
        <v>348030.10755148402</v>
      </c>
      <c r="AM556">
        <v>79227.371365738101</v>
      </c>
      <c r="AN556">
        <v>1860874.5319298501</v>
      </c>
      <c r="AO556">
        <v>1980806.41695898</v>
      </c>
      <c r="AP556">
        <v>2096973.9645539301</v>
      </c>
      <c r="AQ556">
        <v>4463012.61327466</v>
      </c>
      <c r="AR556">
        <v>5386263.2014534799</v>
      </c>
      <c r="AS556">
        <v>5928317.6014297903</v>
      </c>
      <c r="AT556">
        <v>79688.127675657903</v>
      </c>
      <c r="AU556">
        <v>332134.09405739198</v>
      </c>
      <c r="AV556">
        <v>230984.42438360699</v>
      </c>
      <c r="AW556">
        <v>5386263.2014534799</v>
      </c>
      <c r="AX556">
        <v>65.993439047567705</v>
      </c>
      <c r="AY556">
        <v>25.251164461319799</v>
      </c>
      <c r="AZ556">
        <v>14.0871362136388</v>
      </c>
      <c r="BA556">
        <v>0.69499999999999995</v>
      </c>
      <c r="BB556">
        <v>16.216999999999999</v>
      </c>
      <c r="BC556">
        <v>23.318999999999999</v>
      </c>
      <c r="BD556">
        <v>-0.52</v>
      </c>
      <c r="BE556">
        <v>4.0199999999999996</v>
      </c>
      <c r="BF556">
        <v>4.54</v>
      </c>
      <c r="BG556">
        <v>0.55191172776686104</v>
      </c>
      <c r="BH556">
        <v>5.1889161102070002E-4</v>
      </c>
      <c r="BI556">
        <v>2.53092146619727E-4</v>
      </c>
      <c r="BJ556">
        <v>0.71120889896680695</v>
      </c>
      <c r="BK556">
        <v>1.36001424809139E-3</v>
      </c>
      <c r="BL556" s="1">
        <v>1.40021520035292E-3</v>
      </c>
      <c r="BM556" s="1">
        <v>3</v>
      </c>
      <c r="BN556" s="1">
        <v>1.5</v>
      </c>
      <c r="BO556" s="1">
        <v>0.4</v>
      </c>
      <c r="BP556" s="1"/>
      <c r="BQ556">
        <v>1.5</v>
      </c>
      <c r="BR556">
        <v>4.9000000000000004</v>
      </c>
      <c r="BU556">
        <v>6.2</v>
      </c>
      <c r="BV556">
        <v>4.5999999999999996</v>
      </c>
      <c r="BW556">
        <v>5.4</v>
      </c>
      <c r="BX556">
        <v>4.8</v>
      </c>
      <c r="BY556">
        <v>4.5999999999999996</v>
      </c>
      <c r="BZ556">
        <v>5.4</v>
      </c>
    </row>
    <row r="557" spans="1:79" x14ac:dyDescent="0.3">
      <c r="A557">
        <v>5729</v>
      </c>
      <c r="B557" t="s">
        <v>9</v>
      </c>
      <c r="C557" t="s">
        <v>8</v>
      </c>
      <c r="F557" t="s">
        <v>340</v>
      </c>
      <c r="L557" t="s">
        <v>365</v>
      </c>
      <c r="M557" t="s">
        <v>4</v>
      </c>
      <c r="N557" t="s">
        <v>5</v>
      </c>
      <c r="O557" t="s">
        <v>3</v>
      </c>
      <c r="P557" t="s">
        <v>34</v>
      </c>
      <c r="Q557" t="s">
        <v>3</v>
      </c>
      <c r="R557">
        <v>286.15699000000001</v>
      </c>
      <c r="S557">
        <v>287.16426000000001</v>
      </c>
      <c r="T557">
        <v>19.311</v>
      </c>
      <c r="U557">
        <v>13977411.7914721</v>
      </c>
      <c r="V557">
        <v>73</v>
      </c>
      <c r="W557">
        <v>5</v>
      </c>
      <c r="X557">
        <v>0</v>
      </c>
      <c r="Y557">
        <v>54.6</v>
      </c>
      <c r="Z557">
        <v>63.4</v>
      </c>
      <c r="AB557" t="s">
        <v>2</v>
      </c>
      <c r="AC557" t="s">
        <v>2</v>
      </c>
      <c r="AD557" t="s">
        <v>1</v>
      </c>
      <c r="AE557" t="s">
        <v>0</v>
      </c>
      <c r="AF557">
        <v>9420045.7967380099</v>
      </c>
      <c r="AG557">
        <v>10183736.851071401</v>
      </c>
      <c r="AH557">
        <v>12123771.164023301</v>
      </c>
      <c r="AI557">
        <v>112542.08153068399</v>
      </c>
      <c r="AJ557">
        <v>7181547.8673990201</v>
      </c>
      <c r="AK557">
        <v>10620121.185585899</v>
      </c>
      <c r="AL557">
        <v>10459420.8538053</v>
      </c>
      <c r="AM557">
        <v>135754.375664416</v>
      </c>
      <c r="AN557">
        <v>7791287.0627006404</v>
      </c>
      <c r="AO557">
        <v>9144909.8034085706</v>
      </c>
      <c r="AP557">
        <v>8336614.2988342401</v>
      </c>
      <c r="AQ557">
        <v>13977411.7914721</v>
      </c>
      <c r="AR557">
        <v>7556551.1720329504</v>
      </c>
      <c r="AS557">
        <v>5377290.0673303204</v>
      </c>
      <c r="AT557">
        <v>132819.82025042601</v>
      </c>
      <c r="AU557">
        <v>10183736.851071401</v>
      </c>
      <c r="AV557">
        <v>10459420.8538053</v>
      </c>
      <c r="AW557">
        <v>7556551.1720329504</v>
      </c>
      <c r="AX557">
        <v>13.1796560951519</v>
      </c>
      <c r="AY557">
        <v>20.599367448311401</v>
      </c>
      <c r="AZ557">
        <v>49.841536417578297</v>
      </c>
      <c r="BA557">
        <v>1.0269999999999999</v>
      </c>
      <c r="BB557">
        <v>0.74199999999999999</v>
      </c>
      <c r="BC557">
        <v>0.72199999999999998</v>
      </c>
      <c r="BD557">
        <v>0.04</v>
      </c>
      <c r="BE557">
        <v>-0.43</v>
      </c>
      <c r="BF557">
        <v>-0.47</v>
      </c>
      <c r="BG557">
        <v>0.88013113133583298</v>
      </c>
      <c r="BH557">
        <v>0.64579593117074496</v>
      </c>
      <c r="BI557">
        <v>0.901144025644802</v>
      </c>
      <c r="BJ557">
        <v>0.97994475161514905</v>
      </c>
      <c r="BK557">
        <v>0.73441348394806405</v>
      </c>
      <c r="BL557">
        <v>0.999999927105924</v>
      </c>
      <c r="BM557">
        <v>0.8</v>
      </c>
      <c r="BN557">
        <v>1.6</v>
      </c>
      <c r="BO557">
        <v>2.2000000000000002</v>
      </c>
      <c r="BQ557">
        <v>0.8</v>
      </c>
      <c r="BR557">
        <v>1.2</v>
      </c>
      <c r="BS557">
        <v>1.6</v>
      </c>
      <c r="BU557">
        <v>4.5</v>
      </c>
      <c r="BV557">
        <v>4.5</v>
      </c>
      <c r="BW557">
        <v>4.5</v>
      </c>
      <c r="BX557">
        <v>1.8</v>
      </c>
      <c r="BY557">
        <v>0.5</v>
      </c>
      <c r="BZ557">
        <v>0.5</v>
      </c>
    </row>
    <row r="558" spans="1:79" x14ac:dyDescent="0.3">
      <c r="A558">
        <v>5739</v>
      </c>
      <c r="B558" t="s">
        <v>9</v>
      </c>
      <c r="C558" t="s">
        <v>8</v>
      </c>
      <c r="F558" t="s">
        <v>340</v>
      </c>
      <c r="L558" t="s">
        <v>364</v>
      </c>
      <c r="M558" t="s">
        <v>4</v>
      </c>
      <c r="N558" t="s">
        <v>5</v>
      </c>
      <c r="O558" t="s">
        <v>3</v>
      </c>
      <c r="P558" t="s">
        <v>3</v>
      </c>
      <c r="Q558" t="s">
        <v>3</v>
      </c>
      <c r="R558">
        <v>291.24101999999999</v>
      </c>
      <c r="S558">
        <v>292.24826999999999</v>
      </c>
      <c r="T558">
        <v>21.359000000000002</v>
      </c>
      <c r="U558">
        <v>56622347.628597498</v>
      </c>
      <c r="V558">
        <v>0</v>
      </c>
      <c r="W558">
        <v>1</v>
      </c>
      <c r="X558">
        <v>0</v>
      </c>
      <c r="Y558">
        <v>30.2</v>
      </c>
      <c r="Z558">
        <v>40.799999999999997</v>
      </c>
      <c r="AB558" t="s">
        <v>2</v>
      </c>
      <c r="AC558" t="s">
        <v>2</v>
      </c>
      <c r="AD558" t="s">
        <v>1</v>
      </c>
      <c r="AE558" t="s">
        <v>0</v>
      </c>
      <c r="AF558">
        <v>55230148.462902702</v>
      </c>
      <c r="AG558">
        <v>56055270.117941201</v>
      </c>
      <c r="AH558">
        <v>49560642.525720596</v>
      </c>
      <c r="AI558">
        <v>1005635.90727323</v>
      </c>
      <c r="AJ558">
        <v>37711653.549619697</v>
      </c>
      <c r="AK558">
        <v>33493611.983553901</v>
      </c>
      <c r="AL558">
        <v>53200103.671798602</v>
      </c>
      <c r="AM558">
        <v>1232510.1096689601</v>
      </c>
      <c r="AN558">
        <v>56622347.628597498</v>
      </c>
      <c r="AO558">
        <v>50992731.395221502</v>
      </c>
      <c r="AP558">
        <v>47398023.6481805</v>
      </c>
      <c r="AQ558">
        <v>42801458.681469597</v>
      </c>
      <c r="AR558">
        <v>51290801.513867803</v>
      </c>
      <c r="AS558">
        <v>44322348.403407499</v>
      </c>
      <c r="AT558">
        <v>1188303.84952321</v>
      </c>
      <c r="AU558">
        <v>55230148.462902702</v>
      </c>
      <c r="AV558">
        <v>37711653.549619697</v>
      </c>
      <c r="AW558">
        <v>44322348.403407499</v>
      </c>
      <c r="AX558">
        <v>6.5944459352142601</v>
      </c>
      <c r="AY558" s="1">
        <v>25.022619556086902</v>
      </c>
      <c r="AZ558" s="1">
        <v>9.8109881924081499</v>
      </c>
      <c r="BA558">
        <v>0.68300000000000005</v>
      </c>
      <c r="BB558" s="1">
        <v>0.80300000000000005</v>
      </c>
      <c r="BC558" s="1">
        <v>1.175</v>
      </c>
      <c r="BD558">
        <v>-0.55000000000000004</v>
      </c>
      <c r="BE558">
        <v>-0.32</v>
      </c>
      <c r="BF558">
        <v>0.23</v>
      </c>
      <c r="BG558">
        <v>0.15286972137457899</v>
      </c>
      <c r="BH558">
        <v>0.493073318364535</v>
      </c>
      <c r="BI558">
        <v>0.61527906560109802</v>
      </c>
      <c r="BJ558">
        <v>0.25840158518064599</v>
      </c>
      <c r="BK558">
        <v>0.58681458296058298</v>
      </c>
      <c r="BL558">
        <v>0.80709788355363599</v>
      </c>
      <c r="BN558">
        <v>1.7</v>
      </c>
      <c r="BQ558">
        <v>2.4</v>
      </c>
      <c r="BR558">
        <v>2</v>
      </c>
      <c r="BS558">
        <v>1.3</v>
      </c>
      <c r="BV558">
        <v>4.2</v>
      </c>
      <c r="BW558">
        <v>4.5999999999999996</v>
      </c>
      <c r="BY558">
        <v>2.4</v>
      </c>
    </row>
    <row r="559" spans="1:79" x14ac:dyDescent="0.3">
      <c r="A559">
        <v>5752</v>
      </c>
      <c r="B559" t="s">
        <v>9</v>
      </c>
      <c r="C559" t="s">
        <v>8</v>
      </c>
      <c r="F559" t="s">
        <v>340</v>
      </c>
      <c r="L559" t="s">
        <v>363</v>
      </c>
      <c r="M559" t="s">
        <v>4</v>
      </c>
      <c r="N559" t="s">
        <v>34</v>
      </c>
      <c r="O559" t="s">
        <v>3</v>
      </c>
      <c r="P559" t="s">
        <v>34</v>
      </c>
      <c r="Q559" t="s">
        <v>3</v>
      </c>
      <c r="R559">
        <v>456.25159000000002</v>
      </c>
      <c r="S559">
        <v>457.25886000000003</v>
      </c>
      <c r="T559">
        <v>19.626000000000001</v>
      </c>
      <c r="U559">
        <v>12667202.1004737</v>
      </c>
      <c r="V559">
        <v>75</v>
      </c>
      <c r="W559">
        <v>1</v>
      </c>
      <c r="X559">
        <v>0</v>
      </c>
      <c r="Y559">
        <v>39.799999999999997</v>
      </c>
      <c r="Z559">
        <v>59.1</v>
      </c>
      <c r="AB559" t="s">
        <v>2</v>
      </c>
      <c r="AC559" t="s">
        <v>2</v>
      </c>
      <c r="AD559" t="s">
        <v>1</v>
      </c>
      <c r="AE559" t="s">
        <v>0</v>
      </c>
      <c r="AF559">
        <v>11855152.150224</v>
      </c>
      <c r="AG559">
        <v>12552848.4027072</v>
      </c>
      <c r="AH559">
        <v>12667202.1004737</v>
      </c>
      <c r="AI559">
        <v>105297.439825548</v>
      </c>
      <c r="AJ559">
        <v>549845.86662526894</v>
      </c>
      <c r="AK559">
        <v>1099492.3511731101</v>
      </c>
      <c r="AL559">
        <v>232404.34787275601</v>
      </c>
      <c r="AM559">
        <v>98796.046724668195</v>
      </c>
      <c r="AN559">
        <v>6536737.6499765897</v>
      </c>
      <c r="AO559">
        <v>5866930.4724923102</v>
      </c>
      <c r="AP559">
        <v>6448093.39971272</v>
      </c>
      <c r="AQ559">
        <v>265376.12581386301</v>
      </c>
      <c r="AR559">
        <v>288337.68410838902</v>
      </c>
      <c r="AS559">
        <v>2075436.4856242801</v>
      </c>
      <c r="AT559">
        <v>95051.787401406094</v>
      </c>
      <c r="AU559">
        <v>12552848.4027072</v>
      </c>
      <c r="AV559">
        <v>549845.86662526894</v>
      </c>
      <c r="AW559">
        <v>288337.68410838902</v>
      </c>
      <c r="AX559">
        <v>3.5567769678421701</v>
      </c>
      <c r="AY559" s="1">
        <v>69.939759917807606</v>
      </c>
      <c r="AZ559">
        <v>118.495379048915</v>
      </c>
      <c r="BA559" s="1">
        <v>4.3999999999999997E-2</v>
      </c>
      <c r="BB559" s="1">
        <v>2.3E-2</v>
      </c>
      <c r="BC559">
        <v>0.52400000000000002</v>
      </c>
      <c r="BD559" s="1">
        <v>-4.51</v>
      </c>
      <c r="BE559">
        <v>-5.44</v>
      </c>
      <c r="BF559">
        <v>-0.93</v>
      </c>
      <c r="BG559">
        <v>7.1934509280053797E-3</v>
      </c>
      <c r="BH559">
        <v>7.65752859322866E-3</v>
      </c>
      <c r="BI559">
        <v>0.997896095249586</v>
      </c>
      <c r="BJ559">
        <v>2.00203861993569E-2</v>
      </c>
      <c r="BK559">
        <v>1.40393739635818E-2</v>
      </c>
      <c r="BL559">
        <v>0.999999927105924</v>
      </c>
      <c r="BM559">
        <v>4.8</v>
      </c>
      <c r="BN559">
        <v>4.8</v>
      </c>
      <c r="BO559">
        <v>5.2</v>
      </c>
      <c r="BQ559">
        <v>2.2999999999999998</v>
      </c>
      <c r="BR559">
        <v>0.2</v>
      </c>
      <c r="BS559">
        <v>4.5</v>
      </c>
      <c r="BU559">
        <v>5.3</v>
      </c>
      <c r="BV559">
        <v>5.3</v>
      </c>
      <c r="BW559">
        <v>4.9000000000000004</v>
      </c>
      <c r="BX559">
        <v>4.5</v>
      </c>
      <c r="BY559">
        <v>3</v>
      </c>
      <c r="BZ559">
        <v>0.6</v>
      </c>
    </row>
    <row r="560" spans="1:79" x14ac:dyDescent="0.3">
      <c r="A560">
        <v>5798</v>
      </c>
      <c r="B560" t="s">
        <v>9</v>
      </c>
      <c r="F560" t="s">
        <v>340</v>
      </c>
      <c r="L560" t="s">
        <v>362</v>
      </c>
      <c r="M560" t="s">
        <v>4</v>
      </c>
      <c r="N560" t="s">
        <v>5</v>
      </c>
      <c r="O560" t="s">
        <v>3</v>
      </c>
      <c r="P560" t="s">
        <v>34</v>
      </c>
      <c r="Q560" t="s">
        <v>3</v>
      </c>
      <c r="R560">
        <v>421.26769999999999</v>
      </c>
      <c r="S560">
        <v>422.27498000000003</v>
      </c>
      <c r="T560">
        <v>14.016</v>
      </c>
      <c r="U560">
        <v>7327082.6753254104</v>
      </c>
      <c r="V560">
        <v>4</v>
      </c>
      <c r="W560">
        <v>2</v>
      </c>
      <c r="X560">
        <v>0</v>
      </c>
      <c r="Y560">
        <v>76</v>
      </c>
      <c r="Z560">
        <v>8.8000000000000007</v>
      </c>
      <c r="AB560" t="s">
        <v>2</v>
      </c>
      <c r="AC560" t="s">
        <v>2</v>
      </c>
      <c r="AD560" t="s">
        <v>1</v>
      </c>
      <c r="AE560" t="s">
        <v>0</v>
      </c>
      <c r="AF560">
        <v>7240348.8839434804</v>
      </c>
      <c r="AG560">
        <v>6865271.5850554602</v>
      </c>
      <c r="AH560">
        <v>7327082.6753254104</v>
      </c>
      <c r="AI560">
        <v>93437.962940760102</v>
      </c>
      <c r="AJ560">
        <v>1048588.4306083701</v>
      </c>
      <c r="AK560">
        <v>1054581.2438431401</v>
      </c>
      <c r="AL560">
        <v>711803.11629728705</v>
      </c>
      <c r="AM560">
        <v>99091.2298169891</v>
      </c>
      <c r="AN560">
        <v>2806267.4394615302</v>
      </c>
      <c r="AO560">
        <v>2312789.0466159601</v>
      </c>
      <c r="AP560">
        <v>2446426.10544209</v>
      </c>
      <c r="AQ560">
        <v>108869.04508792701</v>
      </c>
      <c r="AR560">
        <v>110066.22311779299</v>
      </c>
      <c r="AS560">
        <v>113026.84230255699</v>
      </c>
      <c r="AT560">
        <v>93565.583910989997</v>
      </c>
      <c r="AU560">
        <v>7240348.8839434804</v>
      </c>
      <c r="AV560">
        <v>1048588.4306083701</v>
      </c>
      <c r="AW560">
        <v>110066.22311779299</v>
      </c>
      <c r="AX560">
        <v>3.4356423096095798</v>
      </c>
      <c r="AY560">
        <v>20.909184418752801</v>
      </c>
      <c r="AZ560">
        <v>1.93424345766035</v>
      </c>
      <c r="BA560">
        <v>0.14499999999999999</v>
      </c>
      <c r="BB560">
        <v>1.4999999999999999E-2</v>
      </c>
      <c r="BC560">
        <v>0.105</v>
      </c>
      <c r="BD560">
        <v>-2.79</v>
      </c>
      <c r="BE560">
        <v>-6.04</v>
      </c>
      <c r="BF560">
        <v>-3.25</v>
      </c>
      <c r="BG560" s="1">
        <v>3.1314070840782202E-6</v>
      </c>
      <c r="BH560" s="1">
        <v>6.8968830424509506E-8</v>
      </c>
      <c r="BI560" s="1">
        <v>2.5473595792746601E-6</v>
      </c>
      <c r="BJ560" s="1">
        <v>3.5414311055845899E-5</v>
      </c>
      <c r="BK560" s="1">
        <v>1.5774211830052601E-6</v>
      </c>
      <c r="BL560" s="1">
        <v>4.5541004880132902E-5</v>
      </c>
      <c r="BM560">
        <v>4.5999999999999996</v>
      </c>
      <c r="BN560">
        <v>4.2</v>
      </c>
      <c r="BO560">
        <v>3.9</v>
      </c>
      <c r="BQ560">
        <v>1.5</v>
      </c>
      <c r="BR560">
        <v>1.5</v>
      </c>
      <c r="BS560">
        <v>3</v>
      </c>
      <c r="BU560">
        <v>6</v>
      </c>
      <c r="BV560">
        <v>4.0999999999999996</v>
      </c>
      <c r="BW560">
        <v>4.9000000000000004</v>
      </c>
    </row>
    <row r="561" spans="1:79" x14ac:dyDescent="0.3">
      <c r="A561">
        <v>5824</v>
      </c>
      <c r="B561" t="s">
        <v>9</v>
      </c>
      <c r="C561" t="s">
        <v>8</v>
      </c>
      <c r="F561" t="s">
        <v>340</v>
      </c>
      <c r="L561" t="s">
        <v>361</v>
      </c>
      <c r="M561" t="s">
        <v>4</v>
      </c>
      <c r="N561" t="s">
        <v>5</v>
      </c>
      <c r="O561" t="s">
        <v>3</v>
      </c>
      <c r="P561" t="s">
        <v>34</v>
      </c>
      <c r="Q561" t="s">
        <v>3</v>
      </c>
      <c r="R561">
        <v>344.16217999999998</v>
      </c>
      <c r="S561">
        <v>345.16946000000002</v>
      </c>
      <c r="T561">
        <v>20.773</v>
      </c>
      <c r="U561">
        <v>10666974.4151941</v>
      </c>
      <c r="V561">
        <v>161</v>
      </c>
      <c r="W561">
        <v>1</v>
      </c>
      <c r="X561">
        <v>0</v>
      </c>
      <c r="Y561">
        <v>41.1</v>
      </c>
      <c r="Z561">
        <v>59.5</v>
      </c>
      <c r="AB561" t="s">
        <v>2</v>
      </c>
      <c r="AC561" t="s">
        <v>2</v>
      </c>
      <c r="AD561" t="s">
        <v>1</v>
      </c>
      <c r="AE561" t="s">
        <v>0</v>
      </c>
      <c r="AF561">
        <v>10666974.4151941</v>
      </c>
      <c r="AG561">
        <v>8888227.8583733793</v>
      </c>
      <c r="AH561">
        <v>8092345.3432058897</v>
      </c>
      <c r="AI561">
        <v>160492.400319259</v>
      </c>
      <c r="AJ561">
        <v>4513380.67856366</v>
      </c>
      <c r="AK561">
        <v>4835428.4855966195</v>
      </c>
      <c r="AL561">
        <v>1027360.62660117</v>
      </c>
      <c r="AM561">
        <v>142691.46476634301</v>
      </c>
      <c r="AN561">
        <v>5711301.09265217</v>
      </c>
      <c r="AO561">
        <v>2333031.9180094399</v>
      </c>
      <c r="AP561">
        <v>5824132.3496281197</v>
      </c>
      <c r="AQ561">
        <v>3788105.9422075502</v>
      </c>
      <c r="AR561">
        <v>4242021.4541392801</v>
      </c>
      <c r="AS561">
        <v>9522811.6094432399</v>
      </c>
      <c r="AT561">
        <v>158090.77644240501</v>
      </c>
      <c r="AU561">
        <v>8888227.8583733793</v>
      </c>
      <c r="AV561">
        <v>4513380.67856366</v>
      </c>
      <c r="AW561">
        <v>4242021.4541392801</v>
      </c>
      <c r="AX561">
        <v>14.303739986146001</v>
      </c>
      <c r="AY561" s="1">
        <v>61.056340437297699</v>
      </c>
      <c r="AZ561">
        <v>54.4864093801324</v>
      </c>
      <c r="BA561">
        <v>0.50800000000000001</v>
      </c>
      <c r="BB561">
        <v>0.47699999999999998</v>
      </c>
      <c r="BC561">
        <v>0.94</v>
      </c>
      <c r="BD561">
        <v>-0.98</v>
      </c>
      <c r="BE561">
        <v>-1.07</v>
      </c>
      <c r="BF561">
        <v>-0.09</v>
      </c>
      <c r="BG561">
        <v>0.10857281629526901</v>
      </c>
      <c r="BH561">
        <v>0.53818394920426504</v>
      </c>
      <c r="BI561">
        <v>0.42963461262321401</v>
      </c>
      <c r="BJ561">
        <v>0.195900004368811</v>
      </c>
      <c r="BK561">
        <v>0.62898232601834403</v>
      </c>
      <c r="BL561">
        <v>0.61781668566190295</v>
      </c>
      <c r="BM561">
        <v>1.2</v>
      </c>
      <c r="BN561">
        <v>0.8</v>
      </c>
      <c r="BO561">
        <v>1.6</v>
      </c>
      <c r="BP561">
        <v>1.5</v>
      </c>
      <c r="BS561">
        <v>4.5</v>
      </c>
      <c r="BU561">
        <v>1.6</v>
      </c>
      <c r="BV561">
        <v>1.7</v>
      </c>
      <c r="BW561">
        <v>0.8</v>
      </c>
      <c r="BX561">
        <v>0.6</v>
      </c>
      <c r="BZ561">
        <v>0.5</v>
      </c>
      <c r="CA561">
        <v>1.5</v>
      </c>
    </row>
    <row r="562" spans="1:79" x14ac:dyDescent="0.3">
      <c r="A562">
        <v>5854</v>
      </c>
      <c r="B562" t="s">
        <v>9</v>
      </c>
      <c r="C562" t="s">
        <v>8</v>
      </c>
      <c r="F562" t="s">
        <v>340</v>
      </c>
      <c r="L562" t="s">
        <v>360</v>
      </c>
      <c r="M562" t="s">
        <v>4</v>
      </c>
      <c r="N562" t="s">
        <v>34</v>
      </c>
      <c r="O562" t="s">
        <v>3</v>
      </c>
      <c r="P562" t="s">
        <v>34</v>
      </c>
      <c r="Q562" t="s">
        <v>3</v>
      </c>
      <c r="R562">
        <v>428.29270000000002</v>
      </c>
      <c r="S562">
        <v>429.29998000000001</v>
      </c>
      <c r="T562">
        <v>22.846</v>
      </c>
      <c r="U562">
        <v>8557638.3336099405</v>
      </c>
      <c r="V562">
        <v>63</v>
      </c>
      <c r="W562">
        <v>1</v>
      </c>
      <c r="X562">
        <v>0</v>
      </c>
      <c r="Y562">
        <v>48</v>
      </c>
      <c r="Z562">
        <v>61.5</v>
      </c>
      <c r="AB562" t="s">
        <v>2</v>
      </c>
      <c r="AC562" t="s">
        <v>2</v>
      </c>
      <c r="AD562" t="s">
        <v>1</v>
      </c>
      <c r="AE562" t="s">
        <v>0</v>
      </c>
      <c r="AF562">
        <v>8557638.3336099405</v>
      </c>
      <c r="AG562">
        <v>8122908.4221114404</v>
      </c>
      <c r="AH562">
        <v>7456954.2284495998</v>
      </c>
      <c r="AI562">
        <v>50090.717257210701</v>
      </c>
      <c r="AJ562">
        <v>488230.10457976302</v>
      </c>
      <c r="AK562">
        <v>1010304.50075526</v>
      </c>
      <c r="AL562">
        <v>302653.98209498799</v>
      </c>
      <c r="AM562">
        <v>60037.794948674302</v>
      </c>
      <c r="AN562">
        <v>5151527.0540739503</v>
      </c>
      <c r="AO562">
        <v>4716352.9465256501</v>
      </c>
      <c r="AP562">
        <v>2073057.7112034201</v>
      </c>
      <c r="AQ562">
        <v>429135.01873935602</v>
      </c>
      <c r="AR562">
        <v>172879.651210985</v>
      </c>
      <c r="AS562">
        <v>258505.231617318</v>
      </c>
      <c r="AT562">
        <v>81686.154958083396</v>
      </c>
      <c r="AU562">
        <v>8122908.4221114404</v>
      </c>
      <c r="AV562">
        <v>488230.10457976302</v>
      </c>
      <c r="AW562">
        <v>258505.231617318</v>
      </c>
      <c r="AX562">
        <v>6.8902134260870902</v>
      </c>
      <c r="AY562" s="1">
        <v>61.112513939797701</v>
      </c>
      <c r="AZ562" s="1">
        <v>45.480517075522101</v>
      </c>
      <c r="BA562">
        <v>0.06</v>
      </c>
      <c r="BB562">
        <v>3.2000000000000001E-2</v>
      </c>
      <c r="BC562" s="1">
        <v>0.52900000000000003</v>
      </c>
      <c r="BD562">
        <v>-4.0599999999999996</v>
      </c>
      <c r="BE562">
        <v>-4.97</v>
      </c>
      <c r="BF562">
        <v>-0.92</v>
      </c>
      <c r="BG562">
        <v>6.7833399310834896E-4</v>
      </c>
      <c r="BH562">
        <v>1.9451844507178999E-4</v>
      </c>
      <c r="BI562">
        <v>0.217703349606788</v>
      </c>
      <c r="BJ562">
        <v>2.7414603828090599E-3</v>
      </c>
      <c r="BK562">
        <v>5.9876580009316296E-4</v>
      </c>
      <c r="BL562" s="1">
        <v>0.36098724718112202</v>
      </c>
      <c r="BM562" s="1">
        <v>3.1</v>
      </c>
      <c r="BN562">
        <v>3.9</v>
      </c>
      <c r="BO562" s="1">
        <v>2.7</v>
      </c>
      <c r="BP562" s="1"/>
      <c r="BQ562">
        <v>4.5</v>
      </c>
      <c r="BR562">
        <v>0</v>
      </c>
      <c r="BS562">
        <v>4.5</v>
      </c>
      <c r="BU562">
        <v>2</v>
      </c>
      <c r="BV562">
        <v>1.7</v>
      </c>
      <c r="BW562">
        <v>2.1</v>
      </c>
      <c r="BX562">
        <v>0</v>
      </c>
      <c r="BY562">
        <v>4.5</v>
      </c>
      <c r="BZ562">
        <v>1.5</v>
      </c>
    </row>
    <row r="563" spans="1:79" x14ac:dyDescent="0.3">
      <c r="A563">
        <v>5870</v>
      </c>
      <c r="B563" t="s">
        <v>9</v>
      </c>
      <c r="C563" t="s">
        <v>8</v>
      </c>
      <c r="F563" t="s">
        <v>340</v>
      </c>
      <c r="L563" t="s">
        <v>359</v>
      </c>
      <c r="M563" t="s">
        <v>4</v>
      </c>
      <c r="N563" t="s">
        <v>5</v>
      </c>
      <c r="O563" t="s">
        <v>3</v>
      </c>
      <c r="P563" t="s">
        <v>34</v>
      </c>
      <c r="Q563" t="s">
        <v>3</v>
      </c>
      <c r="R563">
        <v>630.29418999999996</v>
      </c>
      <c r="S563">
        <v>316.15436999999997</v>
      </c>
      <c r="T563">
        <v>13.675000000000001</v>
      </c>
      <c r="U563">
        <v>6778392.4343679296</v>
      </c>
      <c r="V563">
        <v>10</v>
      </c>
      <c r="W563">
        <v>3</v>
      </c>
      <c r="X563">
        <v>0</v>
      </c>
      <c r="Y563">
        <v>59.8</v>
      </c>
      <c r="Z563">
        <v>42.5</v>
      </c>
      <c r="AB563" t="s">
        <v>2</v>
      </c>
      <c r="AC563" t="s">
        <v>2</v>
      </c>
      <c r="AD563" t="s">
        <v>258</v>
      </c>
      <c r="AE563" t="s">
        <v>257</v>
      </c>
      <c r="AF563">
        <v>5429327.1573079601</v>
      </c>
      <c r="AG563">
        <v>3689736.2146230098</v>
      </c>
      <c r="AH563">
        <v>4864305.0398302702</v>
      </c>
      <c r="AI563">
        <v>86480.021713174807</v>
      </c>
      <c r="AJ563">
        <v>6778392.4343679296</v>
      </c>
      <c r="AK563">
        <v>4430488.6484737797</v>
      </c>
      <c r="AL563">
        <v>6461147.56086565</v>
      </c>
      <c r="AM563">
        <v>90716.7575582391</v>
      </c>
      <c r="AN563">
        <v>4733808.4779032804</v>
      </c>
      <c r="AO563">
        <v>4089623.4732754198</v>
      </c>
      <c r="AP563">
        <v>4738570.0701122303</v>
      </c>
      <c r="AQ563">
        <v>531027.71286401502</v>
      </c>
      <c r="AR563">
        <v>1391408.3568547801</v>
      </c>
      <c r="AS563">
        <v>1825292.91031241</v>
      </c>
      <c r="AT563">
        <v>90185.927071655504</v>
      </c>
      <c r="AU563">
        <v>4864305.0398302702</v>
      </c>
      <c r="AV563">
        <v>6461147.56086565</v>
      </c>
      <c r="AW563">
        <v>1391408.3568547801</v>
      </c>
      <c r="AX563">
        <v>19.038665711947999</v>
      </c>
      <c r="AY563" s="1">
        <v>21.6280870572959</v>
      </c>
      <c r="AZ563" s="1">
        <v>52.7311619415363</v>
      </c>
      <c r="BA563">
        <v>1.3280000000000001</v>
      </c>
      <c r="BB563" s="1">
        <v>0.28599999999999998</v>
      </c>
      <c r="BC563" s="1">
        <v>0.215</v>
      </c>
      <c r="BD563">
        <v>0.41</v>
      </c>
      <c r="BE563">
        <v>-1.81</v>
      </c>
      <c r="BF563">
        <v>-2.2200000000000002</v>
      </c>
      <c r="BG563">
        <v>0.78384542402470103</v>
      </c>
      <c r="BH563">
        <v>1.3172463499403E-2</v>
      </c>
      <c r="BI563">
        <v>6.5080873422626003E-3</v>
      </c>
      <c r="BJ563">
        <v>0.91661330075896197</v>
      </c>
      <c r="BK563">
        <v>2.28993908987499E-2</v>
      </c>
      <c r="BL563" s="1">
        <v>1.97363774660912E-2</v>
      </c>
      <c r="BM563" s="1">
        <v>2.7</v>
      </c>
      <c r="BN563">
        <v>2.9</v>
      </c>
      <c r="BO563" s="1">
        <v>2.1</v>
      </c>
      <c r="BP563" s="1"/>
      <c r="BQ563">
        <v>2.7</v>
      </c>
      <c r="BR563">
        <v>3.6</v>
      </c>
      <c r="BS563">
        <v>3.1</v>
      </c>
      <c r="BU563">
        <v>5.4</v>
      </c>
      <c r="BV563">
        <v>5.4</v>
      </c>
      <c r="BW563">
        <v>5</v>
      </c>
      <c r="BX563">
        <v>2.2999999999999998</v>
      </c>
      <c r="BY563">
        <v>2.5</v>
      </c>
      <c r="BZ563">
        <v>1</v>
      </c>
    </row>
    <row r="564" spans="1:79" x14ac:dyDescent="0.3">
      <c r="A564">
        <v>5872</v>
      </c>
      <c r="B564" t="s">
        <v>9</v>
      </c>
      <c r="F564" t="s">
        <v>340</v>
      </c>
      <c r="L564" t="s">
        <v>358</v>
      </c>
      <c r="M564" t="s">
        <v>4</v>
      </c>
      <c r="N564" t="s">
        <v>5</v>
      </c>
      <c r="O564" t="s">
        <v>3</v>
      </c>
      <c r="P564" t="s">
        <v>34</v>
      </c>
      <c r="Q564" t="s">
        <v>3</v>
      </c>
      <c r="R564">
        <v>261.06884000000002</v>
      </c>
      <c r="S564">
        <v>262.07612</v>
      </c>
      <c r="T564">
        <v>15.708</v>
      </c>
      <c r="U564">
        <v>8309194.2435037103</v>
      </c>
      <c r="V564">
        <v>18</v>
      </c>
      <c r="W564">
        <v>1</v>
      </c>
      <c r="X564">
        <v>0</v>
      </c>
      <c r="Y564">
        <v>46</v>
      </c>
      <c r="Z564">
        <v>7.3</v>
      </c>
      <c r="AB564" t="s">
        <v>2</v>
      </c>
      <c r="AC564" t="s">
        <v>2</v>
      </c>
      <c r="AD564" t="s">
        <v>1</v>
      </c>
      <c r="AE564" s="1" t="s">
        <v>0</v>
      </c>
      <c r="AF564">
        <v>773667.52355052799</v>
      </c>
      <c r="AG564">
        <v>845186.05244618806</v>
      </c>
      <c r="AH564">
        <v>583085.68283441698</v>
      </c>
      <c r="AI564">
        <v>104631.42841854499</v>
      </c>
      <c r="AJ564">
        <v>575613.73155306501</v>
      </c>
      <c r="AK564">
        <v>327574.140743297</v>
      </c>
      <c r="AL564">
        <v>557689.21811344498</v>
      </c>
      <c r="AM564">
        <v>109938.872630959</v>
      </c>
      <c r="AN564">
        <v>3392793.6215172601</v>
      </c>
      <c r="AO564">
        <v>1338810.8727514499</v>
      </c>
      <c r="AP564">
        <v>2670167.4521822701</v>
      </c>
      <c r="AQ564">
        <v>5974411.59071502</v>
      </c>
      <c r="AR564">
        <v>7718435.0415378902</v>
      </c>
      <c r="AS564">
        <v>8309194.2435037103</v>
      </c>
      <c r="AT564">
        <v>107493.66823138201</v>
      </c>
      <c r="AU564">
        <v>773667.52355052799</v>
      </c>
      <c r="AV564">
        <v>557689.21811344498</v>
      </c>
      <c r="AW564">
        <v>7718435.0415378902</v>
      </c>
      <c r="AX564">
        <v>18.4586066319502</v>
      </c>
      <c r="AY564">
        <v>28.405267056292502</v>
      </c>
      <c r="AZ564" s="1">
        <v>16.552119070440298</v>
      </c>
      <c r="BA564" s="1">
        <v>0.72099999999999997</v>
      </c>
      <c r="BB564">
        <v>9.9760000000000009</v>
      </c>
      <c r="BC564" s="1">
        <v>13.84</v>
      </c>
      <c r="BD564">
        <v>-0.47</v>
      </c>
      <c r="BE564">
        <v>3.32</v>
      </c>
      <c r="BF564">
        <v>3.79</v>
      </c>
      <c r="BG564">
        <v>0.145389923547113</v>
      </c>
      <c r="BH564" s="1">
        <v>5.1853619897013197E-5</v>
      </c>
      <c r="BI564" s="1">
        <v>1.89333574709405E-5</v>
      </c>
      <c r="BJ564">
        <v>0.247598314060682</v>
      </c>
      <c r="BK564">
        <v>2.00272377224879E-4</v>
      </c>
      <c r="BL564" s="1">
        <v>1.9723847707637799E-4</v>
      </c>
      <c r="BM564" s="1">
        <v>1.1000000000000001</v>
      </c>
      <c r="BN564">
        <v>0.4</v>
      </c>
      <c r="BO564" s="1">
        <v>4.5</v>
      </c>
      <c r="BP564" s="1"/>
      <c r="BQ564">
        <v>4.5</v>
      </c>
      <c r="BS564">
        <v>0.4</v>
      </c>
      <c r="BU564">
        <v>2.5</v>
      </c>
      <c r="BV564">
        <v>1</v>
      </c>
      <c r="BW564">
        <v>2.9</v>
      </c>
      <c r="BX564">
        <v>3.9</v>
      </c>
      <c r="BY564">
        <v>3.9</v>
      </c>
      <c r="BZ564">
        <v>4.5999999999999996</v>
      </c>
    </row>
    <row r="565" spans="1:79" x14ac:dyDescent="0.3">
      <c r="A565">
        <v>5891</v>
      </c>
      <c r="B565" t="s">
        <v>9</v>
      </c>
      <c r="C565" t="s">
        <v>8</v>
      </c>
      <c r="F565" t="s">
        <v>340</v>
      </c>
      <c r="L565" t="s">
        <v>357</v>
      </c>
      <c r="M565" t="s">
        <v>4</v>
      </c>
      <c r="N565" t="s">
        <v>5</v>
      </c>
      <c r="O565" t="s">
        <v>3</v>
      </c>
      <c r="P565" t="s">
        <v>34</v>
      </c>
      <c r="Q565" t="s">
        <v>3</v>
      </c>
      <c r="R565">
        <v>447.28334000000001</v>
      </c>
      <c r="S565">
        <v>448.29061999999999</v>
      </c>
      <c r="T565">
        <v>22.757999999999999</v>
      </c>
      <c r="U565">
        <v>4198552.4212037902</v>
      </c>
      <c r="V565">
        <v>5</v>
      </c>
      <c r="W565">
        <v>1</v>
      </c>
      <c r="X565">
        <v>0</v>
      </c>
      <c r="Y565">
        <v>47.8</v>
      </c>
      <c r="Z565">
        <v>61.4</v>
      </c>
      <c r="AB565" t="s">
        <v>2</v>
      </c>
      <c r="AC565" t="s">
        <v>2</v>
      </c>
      <c r="AD565" t="s">
        <v>1</v>
      </c>
      <c r="AE565" t="s">
        <v>0</v>
      </c>
      <c r="AF565">
        <v>4004940.0614781398</v>
      </c>
      <c r="AG565">
        <v>4076851.3722532601</v>
      </c>
      <c r="AH565">
        <v>4198552.4212037902</v>
      </c>
      <c r="AI565">
        <v>46354.566742512601</v>
      </c>
      <c r="AJ565">
        <v>2135347.2983035399</v>
      </c>
      <c r="AK565">
        <v>2334083.03233071</v>
      </c>
      <c r="AL565">
        <v>2373514.8313299501</v>
      </c>
      <c r="AM565">
        <v>56859.669728029701</v>
      </c>
      <c r="AN565">
        <v>2763407.2326768599</v>
      </c>
      <c r="AO565">
        <v>2591968.3723856802</v>
      </c>
      <c r="AP565">
        <v>2696485.493206</v>
      </c>
      <c r="AQ565">
        <v>498411.43226451898</v>
      </c>
      <c r="AR565">
        <v>657496.09347729897</v>
      </c>
      <c r="AS565">
        <v>201952.132430831</v>
      </c>
      <c r="AT565">
        <v>52138.824030593503</v>
      </c>
      <c r="AU565">
        <v>4076851.3722532601</v>
      </c>
      <c r="AV565">
        <v>2334083.03233071</v>
      </c>
      <c r="AW565">
        <v>498411.43226451898</v>
      </c>
      <c r="AX565">
        <v>2.3908296133225599</v>
      </c>
      <c r="AY565" s="1">
        <v>5.5964862876503396</v>
      </c>
      <c r="AZ565" s="1">
        <v>51.080047411980303</v>
      </c>
      <c r="BA565">
        <v>0.57299999999999995</v>
      </c>
      <c r="BB565" s="1">
        <v>0.122</v>
      </c>
      <c r="BC565" s="1">
        <v>0.214</v>
      </c>
      <c r="BD565">
        <v>-0.8</v>
      </c>
      <c r="BE565">
        <v>-3.03</v>
      </c>
      <c r="BF565">
        <v>-2.23</v>
      </c>
      <c r="BG565">
        <v>0.192300443621334</v>
      </c>
      <c r="BH565">
        <v>5.2927270622871202E-4</v>
      </c>
      <c r="BI565">
        <v>2.5247768576844901E-3</v>
      </c>
      <c r="BJ565">
        <v>0.31154650422862801</v>
      </c>
      <c r="BK565">
        <v>1.38367973135399E-3</v>
      </c>
      <c r="BL565" s="1">
        <v>9.1983251719763206E-3</v>
      </c>
      <c r="BM565" s="1">
        <v>5.2</v>
      </c>
      <c r="BN565">
        <v>4</v>
      </c>
      <c r="BO565" s="1">
        <v>3.3</v>
      </c>
      <c r="BP565" s="1"/>
      <c r="BQ565">
        <v>2.5</v>
      </c>
      <c r="BR565">
        <v>4</v>
      </c>
      <c r="BS565">
        <v>5.2</v>
      </c>
      <c r="BU565">
        <v>5.9</v>
      </c>
      <c r="BV565">
        <v>8.1999999999999993</v>
      </c>
      <c r="BW565">
        <v>7.8</v>
      </c>
      <c r="BX565">
        <v>5.3</v>
      </c>
      <c r="BY565">
        <v>4.9000000000000004</v>
      </c>
      <c r="BZ565">
        <v>4.5</v>
      </c>
    </row>
    <row r="566" spans="1:79" x14ac:dyDescent="0.3">
      <c r="A566">
        <v>5897</v>
      </c>
      <c r="B566" t="s">
        <v>9</v>
      </c>
      <c r="C566" t="s">
        <v>8</v>
      </c>
      <c r="F566" t="s">
        <v>340</v>
      </c>
      <c r="L566" t="s">
        <v>356</v>
      </c>
      <c r="M566" t="s">
        <v>4</v>
      </c>
      <c r="N566" t="s">
        <v>5</v>
      </c>
      <c r="O566" t="s">
        <v>3</v>
      </c>
      <c r="P566" t="s">
        <v>34</v>
      </c>
      <c r="Q566" t="s">
        <v>3</v>
      </c>
      <c r="R566">
        <v>506.14634000000001</v>
      </c>
      <c r="S566">
        <v>507.15361999999999</v>
      </c>
      <c r="T566">
        <v>19.521999999999998</v>
      </c>
      <c r="U566">
        <v>4290961.3351878095</v>
      </c>
      <c r="V566">
        <v>31</v>
      </c>
      <c r="W566">
        <v>3</v>
      </c>
      <c r="X566">
        <v>0</v>
      </c>
      <c r="Y566">
        <v>46.7</v>
      </c>
      <c r="Z566">
        <v>40.4</v>
      </c>
      <c r="AB566" t="s">
        <v>2</v>
      </c>
      <c r="AC566" t="s">
        <v>2</v>
      </c>
      <c r="AD566" t="s">
        <v>1</v>
      </c>
      <c r="AE566" t="s">
        <v>0</v>
      </c>
      <c r="AF566">
        <v>982510.53099107195</v>
      </c>
      <c r="AG566">
        <v>1830912.68732099</v>
      </c>
      <c r="AH566">
        <v>1983156.7642171399</v>
      </c>
      <c r="AI566">
        <v>75270.177320207993</v>
      </c>
      <c r="AJ566">
        <v>2237941.9187492998</v>
      </c>
      <c r="AK566">
        <v>2417037.9397455701</v>
      </c>
      <c r="AL566">
        <v>2016031.7120280699</v>
      </c>
      <c r="AM566">
        <v>83824.358046906302</v>
      </c>
      <c r="AN566">
        <v>2551148.0302204601</v>
      </c>
      <c r="AO566">
        <v>2675005.8137062299</v>
      </c>
      <c r="AP566">
        <v>2674536.0149621498</v>
      </c>
      <c r="AQ566">
        <v>3537778.7457187301</v>
      </c>
      <c r="AR566">
        <v>4038503.56148925</v>
      </c>
      <c r="AS566">
        <v>4290961.3351878095</v>
      </c>
      <c r="AT566">
        <v>82211.278452031096</v>
      </c>
      <c r="AU566">
        <v>1830912.68732099</v>
      </c>
      <c r="AV566">
        <v>2237941.9187492998</v>
      </c>
      <c r="AW566">
        <v>4038503.56148925</v>
      </c>
      <c r="AX566">
        <v>33.722457900906498</v>
      </c>
      <c r="AY566">
        <v>9.0338779359911499</v>
      </c>
      <c r="AZ566">
        <v>9.6909665971894903</v>
      </c>
      <c r="BA566">
        <v>1.222</v>
      </c>
      <c r="BB566">
        <v>2.206</v>
      </c>
      <c r="BC566">
        <v>1.8049999999999999</v>
      </c>
      <c r="BD566">
        <v>0.28999999999999998</v>
      </c>
      <c r="BE566">
        <v>1.1399999999999999</v>
      </c>
      <c r="BF566">
        <v>0.85</v>
      </c>
      <c r="BG566">
        <v>0.20811895059867</v>
      </c>
      <c r="BH566">
        <v>6.2496675226619801E-3</v>
      </c>
      <c r="BI566">
        <v>5.4553105018673803E-2</v>
      </c>
      <c r="BJ566">
        <v>0.33050387267298498</v>
      </c>
      <c r="BK566">
        <v>1.1742147240834401E-2</v>
      </c>
      <c r="BL566">
        <v>0.11703946106294399</v>
      </c>
      <c r="BM566">
        <v>4.5</v>
      </c>
      <c r="BN566">
        <v>3.3</v>
      </c>
      <c r="BO566">
        <v>2.9</v>
      </c>
      <c r="BQ566">
        <v>4</v>
      </c>
      <c r="BR566">
        <v>5.5</v>
      </c>
      <c r="BS566">
        <v>3.6</v>
      </c>
      <c r="BU566">
        <v>6.3</v>
      </c>
      <c r="BV566">
        <v>5.9</v>
      </c>
      <c r="BW566">
        <v>7.4</v>
      </c>
      <c r="BX566">
        <v>3.6</v>
      </c>
      <c r="BY566">
        <v>3.3</v>
      </c>
      <c r="BZ566">
        <v>4.4000000000000004</v>
      </c>
    </row>
    <row r="567" spans="1:79" x14ac:dyDescent="0.3">
      <c r="A567">
        <v>5949</v>
      </c>
      <c r="B567" t="s">
        <v>9</v>
      </c>
      <c r="C567" t="s">
        <v>8</v>
      </c>
      <c r="F567" t="s">
        <v>340</v>
      </c>
      <c r="L567" t="s">
        <v>355</v>
      </c>
      <c r="M567" t="s">
        <v>5</v>
      </c>
      <c r="N567" t="s">
        <v>34</v>
      </c>
      <c r="O567" t="s">
        <v>3</v>
      </c>
      <c r="P567" t="s">
        <v>34</v>
      </c>
      <c r="Q567" t="s">
        <v>34</v>
      </c>
      <c r="R567">
        <v>326.12986999999998</v>
      </c>
      <c r="S567">
        <v>327.13715000000002</v>
      </c>
      <c r="T567">
        <v>11.36</v>
      </c>
      <c r="U567">
        <v>14428849.5436684</v>
      </c>
      <c r="V567">
        <v>47</v>
      </c>
      <c r="W567">
        <v>4</v>
      </c>
      <c r="X567">
        <v>0</v>
      </c>
      <c r="Y567">
        <v>52.7</v>
      </c>
      <c r="Z567">
        <v>44.9</v>
      </c>
      <c r="AB567" t="s">
        <v>28</v>
      </c>
      <c r="AC567" t="s">
        <v>2</v>
      </c>
      <c r="AD567" t="s">
        <v>1</v>
      </c>
      <c r="AE567" t="s">
        <v>0</v>
      </c>
      <c r="AF567">
        <v>14039640.6744889</v>
      </c>
      <c r="AG567">
        <v>13851165.7380722</v>
      </c>
      <c r="AH567">
        <v>14428849.5436684</v>
      </c>
      <c r="AI567">
        <v>172427.21573303701</v>
      </c>
      <c r="AJ567">
        <v>11105309.1681413</v>
      </c>
      <c r="AK567">
        <v>8887874.8162223008</v>
      </c>
      <c r="AL567">
        <v>8143534.8428901304</v>
      </c>
      <c r="AM567">
        <v>160172.85420542801</v>
      </c>
      <c r="AN567">
        <v>11060969.5166825</v>
      </c>
      <c r="AO567">
        <v>9565651.4212061707</v>
      </c>
      <c r="AP567">
        <v>2253679.4309165301</v>
      </c>
      <c r="AQ567">
        <v>4254164.5143938204</v>
      </c>
      <c r="AR567">
        <v>5753417.08374843</v>
      </c>
      <c r="AS567">
        <v>5593806.0266152602</v>
      </c>
      <c r="AT567">
        <v>157947.901410797</v>
      </c>
      <c r="AU567">
        <v>14039640.6744889</v>
      </c>
      <c r="AV567">
        <v>8887874.8162223008</v>
      </c>
      <c r="AW567">
        <v>5593806.0266152602</v>
      </c>
      <c r="AX567">
        <v>2.0883711457379301</v>
      </c>
      <c r="AY567" s="1">
        <v>16.427649198430601</v>
      </c>
      <c r="AZ567" s="1">
        <v>15.833105774616101</v>
      </c>
      <c r="BA567" s="1">
        <v>0.63300000000000001</v>
      </c>
      <c r="BB567" s="1">
        <v>0.39800000000000002</v>
      </c>
      <c r="BC567" s="1">
        <v>0.629</v>
      </c>
      <c r="BD567" s="1">
        <v>-0.66</v>
      </c>
      <c r="BE567">
        <v>-1.33</v>
      </c>
      <c r="BF567">
        <v>-0.67</v>
      </c>
      <c r="BG567">
        <v>2.0727162034481501E-2</v>
      </c>
      <c r="BH567">
        <v>2.2806184875712201E-4</v>
      </c>
      <c r="BI567">
        <v>4.0282177055286396E-3</v>
      </c>
      <c r="BJ567">
        <v>4.8241615332102E-2</v>
      </c>
      <c r="BK567">
        <v>6.8251842749390097E-4</v>
      </c>
      <c r="BL567">
        <v>1.33859766935343E-2</v>
      </c>
      <c r="BM567">
        <v>3.7</v>
      </c>
      <c r="BN567">
        <v>3.3</v>
      </c>
      <c r="BO567">
        <v>3.3</v>
      </c>
      <c r="BQ567">
        <v>4.5</v>
      </c>
      <c r="BR567">
        <v>3.1</v>
      </c>
      <c r="BS567">
        <v>2</v>
      </c>
      <c r="BU567">
        <v>3.3</v>
      </c>
      <c r="BV567">
        <v>3.1</v>
      </c>
      <c r="BW567">
        <v>4.8</v>
      </c>
      <c r="BX567">
        <v>1.4</v>
      </c>
      <c r="BY567">
        <v>2</v>
      </c>
      <c r="BZ567">
        <v>2</v>
      </c>
    </row>
    <row r="568" spans="1:79" x14ac:dyDescent="0.3">
      <c r="A568">
        <v>5958</v>
      </c>
      <c r="B568" t="s">
        <v>9</v>
      </c>
      <c r="F568" t="s">
        <v>340</v>
      </c>
      <c r="L568" t="s">
        <v>354</v>
      </c>
      <c r="M568" t="s">
        <v>4</v>
      </c>
      <c r="N568" t="s">
        <v>5</v>
      </c>
      <c r="O568" t="s">
        <v>3</v>
      </c>
      <c r="P568" t="s">
        <v>34</v>
      </c>
      <c r="Q568" t="s">
        <v>34</v>
      </c>
      <c r="R568">
        <v>360.13218999999998</v>
      </c>
      <c r="S568">
        <v>361.13945999999999</v>
      </c>
      <c r="T568">
        <v>14.525</v>
      </c>
      <c r="U568">
        <v>5536728.8471578602</v>
      </c>
      <c r="V568">
        <v>96</v>
      </c>
      <c r="W568">
        <v>4</v>
      </c>
      <c r="X568">
        <v>0</v>
      </c>
      <c r="Y568">
        <v>58.6</v>
      </c>
      <c r="Z568">
        <v>7.9</v>
      </c>
      <c r="AB568" t="s">
        <v>28</v>
      </c>
      <c r="AC568" t="s">
        <v>2</v>
      </c>
      <c r="AD568" t="s">
        <v>1</v>
      </c>
      <c r="AE568" t="s">
        <v>0</v>
      </c>
      <c r="AF568">
        <v>3856976.6210480998</v>
      </c>
      <c r="AG568">
        <v>4749106.0069876099</v>
      </c>
      <c r="AH568">
        <v>3989889.8835189799</v>
      </c>
      <c r="AI568">
        <v>69143.562304290695</v>
      </c>
      <c r="AJ568">
        <v>5536728.8471578602</v>
      </c>
      <c r="AK568">
        <v>3044780.2128030998</v>
      </c>
      <c r="AL568">
        <v>3012448.9262076202</v>
      </c>
      <c r="AM568">
        <v>70758.631556902896</v>
      </c>
      <c r="AN568">
        <v>4480383.0989718903</v>
      </c>
      <c r="AO568">
        <v>3839188.10569788</v>
      </c>
      <c r="AP568">
        <v>2858774.2945242599</v>
      </c>
      <c r="AQ568">
        <v>2666817.9374874001</v>
      </c>
      <c r="AR568">
        <v>2959984.41717715</v>
      </c>
      <c r="AS568">
        <v>2339790.93131269</v>
      </c>
      <c r="AT568">
        <v>70212.588642107599</v>
      </c>
      <c r="AU568">
        <v>3989889.8835189799</v>
      </c>
      <c r="AV568">
        <v>3044780.2128030998</v>
      </c>
      <c r="AW568">
        <v>2666817.9374874001</v>
      </c>
      <c r="AX568">
        <v>11.463483836482499</v>
      </c>
      <c r="AY568" s="1">
        <v>37.471690498290798</v>
      </c>
      <c r="AZ568" s="1">
        <v>11.683190656424999</v>
      </c>
      <c r="BA568">
        <v>0.76300000000000001</v>
      </c>
      <c r="BB568" s="1">
        <v>0.66800000000000004</v>
      </c>
      <c r="BC568" s="1">
        <v>0.876</v>
      </c>
      <c r="BD568">
        <v>-0.39</v>
      </c>
      <c r="BE568">
        <v>-0.57999999999999996</v>
      </c>
      <c r="BF568">
        <v>-0.19</v>
      </c>
      <c r="BG568">
        <v>0.78869138345866696</v>
      </c>
      <c r="BH568">
        <v>9.8161057157411899E-2</v>
      </c>
      <c r="BI568">
        <v>0.22971297552352901</v>
      </c>
      <c r="BJ568">
        <v>0.92070217390356002</v>
      </c>
      <c r="BK568">
        <v>0.140465350577576</v>
      </c>
      <c r="BL568" s="1">
        <v>0.37768872361177902</v>
      </c>
      <c r="BM568" s="1">
        <v>4.4000000000000004</v>
      </c>
      <c r="BN568">
        <v>3.6</v>
      </c>
      <c r="BO568" s="1">
        <v>4.8</v>
      </c>
      <c r="BP568" s="1"/>
      <c r="BQ568">
        <v>3.9</v>
      </c>
      <c r="BR568">
        <v>5.2</v>
      </c>
      <c r="BS568">
        <v>4</v>
      </c>
      <c r="BU568">
        <v>5.8</v>
      </c>
      <c r="BV568">
        <v>6.2</v>
      </c>
      <c r="BW568">
        <v>6.2</v>
      </c>
      <c r="BX568">
        <v>5.5</v>
      </c>
      <c r="BY568">
        <v>5.2</v>
      </c>
      <c r="BZ568">
        <v>5.2</v>
      </c>
    </row>
    <row r="569" spans="1:79" x14ac:dyDescent="0.3">
      <c r="A569">
        <v>5987</v>
      </c>
      <c r="B569" t="s">
        <v>9</v>
      </c>
      <c r="C569" t="s">
        <v>8</v>
      </c>
      <c r="F569" t="s">
        <v>340</v>
      </c>
      <c r="L569" t="s">
        <v>353</v>
      </c>
      <c r="M569" t="s">
        <v>4</v>
      </c>
      <c r="N569" t="s">
        <v>34</v>
      </c>
      <c r="O569" t="s">
        <v>3</v>
      </c>
      <c r="P569" t="s">
        <v>34</v>
      </c>
      <c r="Q569" t="s">
        <v>34</v>
      </c>
      <c r="R569">
        <v>314.22456</v>
      </c>
      <c r="S569">
        <v>315.23183</v>
      </c>
      <c r="T569">
        <v>19.239000000000001</v>
      </c>
      <c r="U569">
        <v>6546880.9245228004</v>
      </c>
      <c r="V569">
        <v>130</v>
      </c>
      <c r="W569">
        <v>8</v>
      </c>
      <c r="X569">
        <v>0</v>
      </c>
      <c r="Y569">
        <v>49.8</v>
      </c>
      <c r="Z569">
        <v>62</v>
      </c>
      <c r="AB569" t="s">
        <v>31</v>
      </c>
      <c r="AC569" t="s">
        <v>28</v>
      </c>
      <c r="AD569" t="s">
        <v>1</v>
      </c>
      <c r="AE569" t="s">
        <v>0</v>
      </c>
      <c r="AF569">
        <v>6546880.9245228004</v>
      </c>
      <c r="AG569">
        <v>6063445.4206751604</v>
      </c>
      <c r="AH569">
        <v>6334545.0047366004</v>
      </c>
      <c r="AI569">
        <v>178263.94658996299</v>
      </c>
      <c r="AJ569">
        <v>500440.95653219102</v>
      </c>
      <c r="AK569">
        <v>534787.23713508295</v>
      </c>
      <c r="AL569">
        <v>587878.29454977706</v>
      </c>
      <c r="AM569">
        <v>117458.734647324</v>
      </c>
      <c r="AN569">
        <v>2215427.94883628</v>
      </c>
      <c r="AO569">
        <v>2082106.0202403499</v>
      </c>
      <c r="AP569">
        <v>1355265.29850016</v>
      </c>
      <c r="AQ569">
        <v>441341.66971695801</v>
      </c>
      <c r="AR569">
        <v>149742.84109649199</v>
      </c>
      <c r="AS569">
        <v>298812.70645300002</v>
      </c>
      <c r="AT569">
        <v>94753.629467434803</v>
      </c>
      <c r="AU569">
        <v>6334545.0047366004</v>
      </c>
      <c r="AV569">
        <v>534787.23713508295</v>
      </c>
      <c r="AW569">
        <v>298812.70645300002</v>
      </c>
      <c r="AX569">
        <v>3.8371166158773899</v>
      </c>
      <c r="AY569">
        <v>8.1422145601979601</v>
      </c>
      <c r="AZ569" s="1">
        <v>49.155667971827903</v>
      </c>
      <c r="BA569" s="1">
        <v>8.4000000000000005E-2</v>
      </c>
      <c r="BB569">
        <v>4.7E-2</v>
      </c>
      <c r="BC569" s="1">
        <v>0.55900000000000005</v>
      </c>
      <c r="BD569">
        <v>-3.57</v>
      </c>
      <c r="BE569">
        <v>-4.41</v>
      </c>
      <c r="BF569">
        <v>-0.84</v>
      </c>
      <c r="BG569">
        <v>2.0213347916886399E-4</v>
      </c>
      <c r="BH569" s="1">
        <v>4.89207531277902E-5</v>
      </c>
      <c r="BI569">
        <v>8.4828011488751201E-2</v>
      </c>
      <c r="BJ569">
        <v>9.9582967956357506E-4</v>
      </c>
      <c r="BK569">
        <v>1.9165699837815601E-4</v>
      </c>
      <c r="BL569" s="1">
        <v>0.16736973229597399</v>
      </c>
      <c r="BM569" s="1">
        <v>2.7</v>
      </c>
      <c r="BN569" s="1">
        <v>3.1</v>
      </c>
      <c r="BO569" s="1">
        <v>3.1</v>
      </c>
      <c r="BP569" s="1"/>
      <c r="BU569">
        <v>2.8</v>
      </c>
      <c r="BV569">
        <v>2.4</v>
      </c>
      <c r="BW569">
        <v>4.3</v>
      </c>
    </row>
    <row r="570" spans="1:79" x14ac:dyDescent="0.3">
      <c r="A570">
        <v>5992</v>
      </c>
      <c r="B570" t="s">
        <v>9</v>
      </c>
      <c r="F570" t="s">
        <v>340</v>
      </c>
      <c r="L570" t="s">
        <v>352</v>
      </c>
      <c r="M570" t="s">
        <v>4</v>
      </c>
      <c r="N570" t="s">
        <v>5</v>
      </c>
      <c r="O570" t="s">
        <v>3</v>
      </c>
      <c r="P570" t="s">
        <v>34</v>
      </c>
      <c r="Q570" t="s">
        <v>34</v>
      </c>
      <c r="R570">
        <v>363.08730000000003</v>
      </c>
      <c r="S570">
        <v>364.09458000000001</v>
      </c>
      <c r="T570">
        <v>20.117000000000001</v>
      </c>
      <c r="U570">
        <v>4806319.4025091501</v>
      </c>
      <c r="V570">
        <v>24</v>
      </c>
      <c r="W570">
        <v>7</v>
      </c>
      <c r="X570">
        <v>0</v>
      </c>
      <c r="Y570">
        <v>37.200000000000003</v>
      </c>
      <c r="Z570">
        <v>6.9</v>
      </c>
      <c r="AB570" t="s">
        <v>28</v>
      </c>
      <c r="AC570" t="s">
        <v>2</v>
      </c>
      <c r="AD570" t="s">
        <v>1</v>
      </c>
      <c r="AE570" t="s">
        <v>0</v>
      </c>
      <c r="AF570">
        <v>4740890.2746613799</v>
      </c>
      <c r="AG570">
        <v>4622463.4725540299</v>
      </c>
      <c r="AH570">
        <v>4806319.4025091501</v>
      </c>
      <c r="AI570">
        <v>82151.574653528005</v>
      </c>
      <c r="AJ570">
        <v>3588478.4634262901</v>
      </c>
      <c r="AK570">
        <v>3754918.6614046702</v>
      </c>
      <c r="AL570">
        <v>3764315.8838365101</v>
      </c>
      <c r="AM570">
        <v>98102.274617670395</v>
      </c>
      <c r="AN570">
        <v>3818240.66306167</v>
      </c>
      <c r="AO570">
        <v>3847512.25886781</v>
      </c>
      <c r="AP570">
        <v>3744374.9736747299</v>
      </c>
      <c r="AQ570">
        <v>1575131.31954337</v>
      </c>
      <c r="AR570">
        <v>1754179.34566609</v>
      </c>
      <c r="AS570">
        <v>1627441.73552166</v>
      </c>
      <c r="AT570">
        <v>109583.624745384</v>
      </c>
      <c r="AU570">
        <v>4740890.2746613799</v>
      </c>
      <c r="AV570">
        <v>3754918.6614046702</v>
      </c>
      <c r="AW570">
        <v>1627441.73552166</v>
      </c>
      <c r="AX570">
        <v>1.9730662660325</v>
      </c>
      <c r="AY570" s="1">
        <v>2.67162174279049</v>
      </c>
      <c r="AZ570" s="1">
        <v>5.5721623380454703</v>
      </c>
      <c r="BA570" s="1">
        <v>0.79200000000000004</v>
      </c>
      <c r="BB570" s="1">
        <v>0.34300000000000003</v>
      </c>
      <c r="BC570" s="1">
        <v>0.433</v>
      </c>
      <c r="BD570" s="1">
        <v>-0.34</v>
      </c>
      <c r="BE570">
        <v>-1.54</v>
      </c>
      <c r="BF570">
        <v>-1.21</v>
      </c>
      <c r="BG570">
        <v>4.9602042177876405E-4</v>
      </c>
      <c r="BH570" s="1">
        <v>1.6133923330663401E-7</v>
      </c>
      <c r="BI570" s="1">
        <v>6.6453558789092405E-7</v>
      </c>
      <c r="BJ570">
        <v>2.0959021422099302E-3</v>
      </c>
      <c r="BK570" s="1">
        <v>3.0303213595472198E-6</v>
      </c>
      <c r="BL570" s="1">
        <v>1.9858457641061601E-5</v>
      </c>
      <c r="BM570" s="1">
        <v>4</v>
      </c>
      <c r="BN570">
        <v>4</v>
      </c>
      <c r="BO570" s="1">
        <v>3.3</v>
      </c>
      <c r="BP570" s="1"/>
      <c r="BQ570">
        <v>3.6</v>
      </c>
      <c r="BR570">
        <v>2.9</v>
      </c>
      <c r="BS570">
        <v>4</v>
      </c>
      <c r="BU570">
        <v>7.4</v>
      </c>
      <c r="BV570">
        <v>5.5</v>
      </c>
      <c r="BW570">
        <v>7.4</v>
      </c>
      <c r="BX570">
        <v>3.6</v>
      </c>
      <c r="BY570">
        <v>2.9</v>
      </c>
      <c r="BZ570">
        <v>2.1</v>
      </c>
    </row>
    <row r="571" spans="1:79" x14ac:dyDescent="0.3">
      <c r="A571">
        <v>6009</v>
      </c>
      <c r="B571" t="s">
        <v>9</v>
      </c>
      <c r="C571" t="s">
        <v>8</v>
      </c>
      <c r="F571" t="s">
        <v>340</v>
      </c>
      <c r="L571" t="s">
        <v>351</v>
      </c>
      <c r="M571" t="s">
        <v>4</v>
      </c>
      <c r="N571" t="s">
        <v>5</v>
      </c>
      <c r="O571" t="s">
        <v>3</v>
      </c>
      <c r="P571" t="s">
        <v>34</v>
      </c>
      <c r="Q571" t="s">
        <v>34</v>
      </c>
      <c r="R571">
        <v>330.21929</v>
      </c>
      <c r="S571">
        <v>331.22656999999998</v>
      </c>
      <c r="T571">
        <v>21.407</v>
      </c>
      <c r="U571">
        <v>21797059.998738699</v>
      </c>
      <c r="V571">
        <v>170</v>
      </c>
      <c r="W571">
        <v>2</v>
      </c>
      <c r="X571">
        <v>0</v>
      </c>
      <c r="Y571">
        <v>50.5</v>
      </c>
      <c r="Z571">
        <v>62.2</v>
      </c>
      <c r="AB571" t="s">
        <v>31</v>
      </c>
      <c r="AC571" t="s">
        <v>2</v>
      </c>
      <c r="AD571" t="s">
        <v>1</v>
      </c>
      <c r="AE571" t="s">
        <v>0</v>
      </c>
      <c r="AF571">
        <v>21797059.998738699</v>
      </c>
      <c r="AG571">
        <v>19681154.897225302</v>
      </c>
      <c r="AH571">
        <v>13686791.9977652</v>
      </c>
      <c r="AI571">
        <v>589759.35186218901</v>
      </c>
      <c r="AJ571">
        <v>2995335.8060539402</v>
      </c>
      <c r="AK571">
        <v>6617951.8448159201</v>
      </c>
      <c r="AL571">
        <v>7590740.4445764599</v>
      </c>
      <c r="AM571">
        <v>1255056.8930915699</v>
      </c>
      <c r="AN571">
        <v>6192520.2547738897</v>
      </c>
      <c r="AO571">
        <v>11605154.2464479</v>
      </c>
      <c r="AP571">
        <v>13373003.944318499</v>
      </c>
      <c r="AQ571">
        <v>3125145.7643367099</v>
      </c>
      <c r="AR571">
        <v>1067651.9401462099</v>
      </c>
      <c r="AS571">
        <v>2023662.4713634299</v>
      </c>
      <c r="AT571">
        <v>281352.58981287002</v>
      </c>
      <c r="AU571">
        <v>19681154.897225302</v>
      </c>
      <c r="AV571">
        <v>6617951.8448159201</v>
      </c>
      <c r="AW571">
        <v>2023662.4713634299</v>
      </c>
      <c r="AX571">
        <v>22.8778577027234</v>
      </c>
      <c r="AY571" s="1">
        <v>42.228837621523198</v>
      </c>
      <c r="AZ571" s="1">
        <v>49.687618840378299</v>
      </c>
      <c r="BA571">
        <v>0.33600000000000002</v>
      </c>
      <c r="BB571">
        <v>0.10299999999999999</v>
      </c>
      <c r="BC571" s="1">
        <v>0.30599999999999999</v>
      </c>
      <c r="BD571">
        <v>-1.57</v>
      </c>
      <c r="BE571">
        <v>-3.28</v>
      </c>
      <c r="BF571">
        <v>-1.71</v>
      </c>
      <c r="BG571">
        <v>3.6162850849723399E-2</v>
      </c>
      <c r="BH571">
        <v>2.0382501918176899E-3</v>
      </c>
      <c r="BI571">
        <v>6.7672214425489305E-2</v>
      </c>
      <c r="BJ571">
        <v>7.7513461454852106E-2</v>
      </c>
      <c r="BK571">
        <v>4.4174675941247403E-3</v>
      </c>
      <c r="BL571" s="1">
        <v>0.13957181151534201</v>
      </c>
      <c r="BM571" s="1">
        <v>2.2000000000000002</v>
      </c>
      <c r="BN571">
        <v>2.2000000000000002</v>
      </c>
      <c r="BO571" s="1">
        <v>1.8</v>
      </c>
      <c r="BP571" s="1"/>
      <c r="BQ571">
        <v>0.6</v>
      </c>
      <c r="BS571">
        <v>1.6</v>
      </c>
      <c r="BT571">
        <v>0.6</v>
      </c>
      <c r="BU571">
        <v>1.3</v>
      </c>
      <c r="BV571">
        <v>1.9</v>
      </c>
      <c r="BW571">
        <v>1.9</v>
      </c>
      <c r="BX571">
        <v>0.2</v>
      </c>
      <c r="BY571">
        <v>0.4</v>
      </c>
      <c r="BZ571">
        <v>0.2</v>
      </c>
    </row>
    <row r="572" spans="1:79" x14ac:dyDescent="0.3">
      <c r="A572">
        <v>6044</v>
      </c>
      <c r="B572" t="s">
        <v>9</v>
      </c>
      <c r="F572" t="s">
        <v>340</v>
      </c>
      <c r="L572" t="s">
        <v>350</v>
      </c>
      <c r="M572" t="s">
        <v>4</v>
      </c>
      <c r="N572" t="s">
        <v>5</v>
      </c>
      <c r="O572" t="s">
        <v>3</v>
      </c>
      <c r="P572" t="s">
        <v>34</v>
      </c>
      <c r="Q572" t="s">
        <v>3</v>
      </c>
      <c r="R572">
        <v>425.20643000000001</v>
      </c>
      <c r="S572">
        <v>426.21370000000002</v>
      </c>
      <c r="T572">
        <v>15.73</v>
      </c>
      <c r="U572">
        <v>4788628.30714479</v>
      </c>
      <c r="V572">
        <v>112</v>
      </c>
      <c r="W572">
        <v>5</v>
      </c>
      <c r="X572">
        <v>0</v>
      </c>
      <c r="Y572">
        <v>40.799999999999997</v>
      </c>
      <c r="Z572">
        <v>7</v>
      </c>
      <c r="AB572" t="s">
        <v>2</v>
      </c>
      <c r="AC572" t="s">
        <v>2</v>
      </c>
      <c r="AD572" t="s">
        <v>1</v>
      </c>
      <c r="AE572" t="s">
        <v>0</v>
      </c>
      <c r="AF572">
        <v>4788628.30714479</v>
      </c>
      <c r="AG572">
        <v>4504189.3198100002</v>
      </c>
      <c r="AH572">
        <v>2758069.33205688</v>
      </c>
      <c r="AI572">
        <v>77964.633383420602</v>
      </c>
      <c r="AJ572">
        <v>4090936.8206556598</v>
      </c>
      <c r="AK572">
        <v>2779737.05484545</v>
      </c>
      <c r="AL572">
        <v>4126123.04831476</v>
      </c>
      <c r="AM572">
        <v>81919.400593216895</v>
      </c>
      <c r="AN572">
        <v>3529881.8140230398</v>
      </c>
      <c r="AO572">
        <v>3288159.1308974102</v>
      </c>
      <c r="AP572">
        <v>3347141.4749622201</v>
      </c>
      <c r="AQ572">
        <v>1874797.8272882099</v>
      </c>
      <c r="AR572">
        <v>2134689.5936296</v>
      </c>
      <c r="AS572">
        <v>1481298.41125944</v>
      </c>
      <c r="AT572">
        <v>80097.391016916503</v>
      </c>
      <c r="AU572">
        <v>4504189.3198100002</v>
      </c>
      <c r="AV572">
        <v>4090936.8206556598</v>
      </c>
      <c r="AW572">
        <v>1874797.8272882099</v>
      </c>
      <c r="AX572">
        <v>27.370691141663201</v>
      </c>
      <c r="AY572">
        <v>20.9346584313734</v>
      </c>
      <c r="AZ572" s="1">
        <v>17.9736253683282</v>
      </c>
      <c r="BA572" s="1">
        <v>0.90800000000000003</v>
      </c>
      <c r="BB572">
        <v>0.41599999999999998</v>
      </c>
      <c r="BC572">
        <v>0.45800000000000002</v>
      </c>
      <c r="BD572">
        <v>-0.14000000000000001</v>
      </c>
      <c r="BE572">
        <v>-1.26</v>
      </c>
      <c r="BF572">
        <v>-1.1299999999999999</v>
      </c>
      <c r="BG572">
        <v>0.91706322151866404</v>
      </c>
      <c r="BH572">
        <v>1.9159057943232E-2</v>
      </c>
      <c r="BI572">
        <v>3.0400757694009899E-2</v>
      </c>
      <c r="BJ572">
        <v>0.99999987688113601</v>
      </c>
      <c r="BK572">
        <v>3.2106910855338497E-2</v>
      </c>
      <c r="BL572">
        <v>7.1044613227636194E-2</v>
      </c>
      <c r="BM572">
        <v>2.9</v>
      </c>
      <c r="BN572">
        <v>4.4000000000000004</v>
      </c>
      <c r="BO572">
        <v>2.9</v>
      </c>
      <c r="BQ572">
        <v>5.5</v>
      </c>
      <c r="BR572">
        <v>3.6</v>
      </c>
      <c r="BS572">
        <v>4.4000000000000004</v>
      </c>
      <c r="BU572">
        <v>8.1999999999999993</v>
      </c>
      <c r="BV572">
        <v>5.2</v>
      </c>
      <c r="BW572">
        <v>7</v>
      </c>
      <c r="BX572">
        <v>1.4</v>
      </c>
      <c r="BY572">
        <v>4</v>
      </c>
      <c r="BZ572">
        <v>2.1</v>
      </c>
    </row>
    <row r="573" spans="1:79" x14ac:dyDescent="0.3">
      <c r="A573">
        <v>6050</v>
      </c>
      <c r="B573" t="s">
        <v>9</v>
      </c>
      <c r="C573" t="s">
        <v>8</v>
      </c>
      <c r="F573" t="s">
        <v>340</v>
      </c>
      <c r="L573" t="s">
        <v>349</v>
      </c>
      <c r="M573" t="s">
        <v>4</v>
      </c>
      <c r="N573" t="s">
        <v>5</v>
      </c>
      <c r="O573" t="s">
        <v>3</v>
      </c>
      <c r="P573" t="s">
        <v>34</v>
      </c>
      <c r="Q573" t="s">
        <v>3</v>
      </c>
      <c r="R573">
        <v>502.29334999999998</v>
      </c>
      <c r="S573">
        <v>503.30063000000001</v>
      </c>
      <c r="T573">
        <v>18.553000000000001</v>
      </c>
      <c r="U573">
        <v>12356176.7561669</v>
      </c>
      <c r="V573">
        <v>51</v>
      </c>
      <c r="W573">
        <v>1</v>
      </c>
      <c r="X573">
        <v>0</v>
      </c>
      <c r="Y573">
        <v>34.700000000000003</v>
      </c>
      <c r="Z573">
        <v>41.6</v>
      </c>
      <c r="AB573" t="s">
        <v>2</v>
      </c>
      <c r="AC573" t="s">
        <v>2</v>
      </c>
      <c r="AD573" t="s">
        <v>1</v>
      </c>
      <c r="AE573" t="s">
        <v>0</v>
      </c>
      <c r="AF573">
        <v>11353797.335167401</v>
      </c>
      <c r="AG573">
        <v>12356176.7561669</v>
      </c>
      <c r="AH573">
        <v>11035693.5875258</v>
      </c>
      <c r="AI573">
        <v>112622.55173599299</v>
      </c>
      <c r="AJ573">
        <v>3073175.5102055501</v>
      </c>
      <c r="AK573">
        <v>3206492.46512726</v>
      </c>
      <c r="AL573">
        <v>1939720.8997263699</v>
      </c>
      <c r="AM573">
        <v>126672.561727087</v>
      </c>
      <c r="AN573">
        <v>6378856.5198588297</v>
      </c>
      <c r="AO573">
        <v>6379209.30096504</v>
      </c>
      <c r="AP573">
        <v>4987719.95755086</v>
      </c>
      <c r="AQ573">
        <v>1509611.77074177</v>
      </c>
      <c r="AR573">
        <v>4320907.2933684699</v>
      </c>
      <c r="AS573">
        <v>1055506.8035436301</v>
      </c>
      <c r="AT573">
        <v>127561.37762539901</v>
      </c>
      <c r="AU573">
        <v>11353797.335167401</v>
      </c>
      <c r="AV573">
        <v>3073175.5102055501</v>
      </c>
      <c r="AW573">
        <v>1509611.77074177</v>
      </c>
      <c r="AX573">
        <v>5.9503050050574</v>
      </c>
      <c r="AY573" s="1">
        <v>25.406437805827601</v>
      </c>
      <c r="AZ573" s="1">
        <v>77.061467482419204</v>
      </c>
      <c r="BA573" s="1">
        <v>0.27100000000000002</v>
      </c>
      <c r="BB573" s="1">
        <v>0.13300000000000001</v>
      </c>
      <c r="BC573" s="1">
        <v>0.49099999999999999</v>
      </c>
      <c r="BD573">
        <v>-1.89</v>
      </c>
      <c r="BE573">
        <v>-2.91</v>
      </c>
      <c r="BF573">
        <v>-1.03</v>
      </c>
      <c r="BG573">
        <v>1.76394937438695E-2</v>
      </c>
      <c r="BH573">
        <v>6.6737699158053703E-3</v>
      </c>
      <c r="BI573">
        <v>0.64945944917541698</v>
      </c>
      <c r="BJ573">
        <v>4.1937332977585298E-2</v>
      </c>
      <c r="BK573">
        <v>1.24419007446754E-2</v>
      </c>
      <c r="BL573" s="1">
        <v>0.841419931938024</v>
      </c>
      <c r="BM573" s="1">
        <v>1.4</v>
      </c>
      <c r="BN573" s="1">
        <v>2.2000000000000002</v>
      </c>
      <c r="BO573" s="1">
        <v>1.8</v>
      </c>
      <c r="BP573" s="1"/>
      <c r="BS573">
        <v>1.4</v>
      </c>
      <c r="BU573">
        <v>2.9</v>
      </c>
      <c r="BV573">
        <v>2.9</v>
      </c>
      <c r="BW573">
        <v>4.5</v>
      </c>
      <c r="BX573">
        <v>0.2</v>
      </c>
      <c r="BZ573">
        <v>0</v>
      </c>
    </row>
    <row r="574" spans="1:79" x14ac:dyDescent="0.3">
      <c r="A574">
        <v>6074</v>
      </c>
      <c r="B574" t="s">
        <v>9</v>
      </c>
      <c r="C574" t="s">
        <v>8</v>
      </c>
      <c r="F574" t="s">
        <v>340</v>
      </c>
      <c r="L574" t="s">
        <v>348</v>
      </c>
      <c r="M574" t="s">
        <v>4</v>
      </c>
      <c r="N574" t="s">
        <v>34</v>
      </c>
      <c r="O574" t="s">
        <v>3</v>
      </c>
      <c r="P574" t="s">
        <v>34</v>
      </c>
      <c r="Q574" t="s">
        <v>3</v>
      </c>
      <c r="R574">
        <v>336.16863000000001</v>
      </c>
      <c r="S574">
        <v>337.17590999999999</v>
      </c>
      <c r="T574">
        <v>13.696999999999999</v>
      </c>
      <c r="U574">
        <v>8596592.9169362504</v>
      </c>
      <c r="V574">
        <v>61</v>
      </c>
      <c r="W574">
        <v>1</v>
      </c>
      <c r="X574">
        <v>0</v>
      </c>
      <c r="Y574">
        <v>35.5</v>
      </c>
      <c r="Z574">
        <v>57.8</v>
      </c>
      <c r="AB574" t="s">
        <v>2</v>
      </c>
      <c r="AC574" t="s">
        <v>2</v>
      </c>
      <c r="AD574" t="s">
        <v>1</v>
      </c>
      <c r="AE574" t="s">
        <v>0</v>
      </c>
      <c r="AF574">
        <v>3693964.75082519</v>
      </c>
      <c r="AG574">
        <v>3293774.6420213301</v>
      </c>
      <c r="AH574">
        <v>3424672.0701309899</v>
      </c>
      <c r="AI574">
        <v>78613.080259048205</v>
      </c>
      <c r="AJ574">
        <v>8596592.9169362504</v>
      </c>
      <c r="AK574">
        <v>3880097.5895423801</v>
      </c>
      <c r="AL574">
        <v>3776260.5843269601</v>
      </c>
      <c r="AM574">
        <v>81871.556940345807</v>
      </c>
      <c r="AN574">
        <v>3701106.80272078</v>
      </c>
      <c r="AO574">
        <v>3520707.37340686</v>
      </c>
      <c r="AP574">
        <v>3682450.4992125598</v>
      </c>
      <c r="AQ574">
        <v>3208465.1108728899</v>
      </c>
      <c r="AR574">
        <v>3110706.3746513901</v>
      </c>
      <c r="AS574">
        <v>3866000.2058266001</v>
      </c>
      <c r="AT574">
        <v>81258.687724004005</v>
      </c>
      <c r="AU574">
        <v>3424672.0701309899</v>
      </c>
      <c r="AV574">
        <v>3880097.5895423801</v>
      </c>
      <c r="AW574">
        <v>3208465.1108728899</v>
      </c>
      <c r="AX574">
        <v>5.8788814721627602</v>
      </c>
      <c r="AY574">
        <v>50.825253283175797</v>
      </c>
      <c r="AZ574" s="1">
        <v>12.098975922797401</v>
      </c>
      <c r="BA574" s="1">
        <v>1.133</v>
      </c>
      <c r="BB574">
        <v>0.93700000000000006</v>
      </c>
      <c r="BC574" s="1">
        <v>0.82699999999999996</v>
      </c>
      <c r="BD574" s="1">
        <v>0.18</v>
      </c>
      <c r="BE574">
        <v>-0.09</v>
      </c>
      <c r="BF574">
        <v>-0.27</v>
      </c>
      <c r="BG574">
        <v>0.31163448789104398</v>
      </c>
      <c r="BH574">
        <v>0.99311706909697695</v>
      </c>
      <c r="BI574">
        <v>0.27218070428237001</v>
      </c>
      <c r="BJ574">
        <v>0.45761534914847002</v>
      </c>
      <c r="BK574">
        <v>0.99999997168348098</v>
      </c>
      <c r="BL574" s="1">
        <v>0.43274089449787301</v>
      </c>
      <c r="BM574" s="1">
        <v>4.4000000000000004</v>
      </c>
      <c r="BN574">
        <v>4.8</v>
      </c>
      <c r="BO574" s="1">
        <v>5.2</v>
      </c>
      <c r="BP574" s="1"/>
      <c r="BQ574">
        <v>3.1</v>
      </c>
      <c r="BR574">
        <v>4.8</v>
      </c>
      <c r="BS574">
        <v>3.6</v>
      </c>
      <c r="BU574">
        <v>8.1999999999999993</v>
      </c>
      <c r="BV574">
        <v>7</v>
      </c>
      <c r="BW574">
        <v>6.3</v>
      </c>
      <c r="BX574">
        <v>4</v>
      </c>
      <c r="BY574">
        <v>4.8</v>
      </c>
      <c r="BZ574">
        <v>2.9</v>
      </c>
    </row>
    <row r="575" spans="1:79" x14ac:dyDescent="0.3">
      <c r="A575">
        <v>6089</v>
      </c>
      <c r="B575" t="s">
        <v>9</v>
      </c>
      <c r="F575" t="s">
        <v>340</v>
      </c>
      <c r="L575" t="s">
        <v>347</v>
      </c>
      <c r="M575" t="s">
        <v>4</v>
      </c>
      <c r="N575" t="s">
        <v>5</v>
      </c>
      <c r="O575" t="s">
        <v>3</v>
      </c>
      <c r="P575" t="s">
        <v>34</v>
      </c>
      <c r="Q575" t="s">
        <v>3</v>
      </c>
      <c r="R575">
        <v>391.13659000000001</v>
      </c>
      <c r="S575">
        <v>392.14386000000002</v>
      </c>
      <c r="T575">
        <v>23.661999999999999</v>
      </c>
      <c r="U575">
        <v>3731276.79270649</v>
      </c>
      <c r="V575">
        <v>41</v>
      </c>
      <c r="W575">
        <v>2</v>
      </c>
      <c r="X575">
        <v>0</v>
      </c>
      <c r="Y575">
        <v>44.9</v>
      </c>
      <c r="Z575">
        <v>7.2</v>
      </c>
      <c r="AB575" t="s">
        <v>2</v>
      </c>
      <c r="AC575" t="s">
        <v>2</v>
      </c>
      <c r="AD575" t="s">
        <v>1</v>
      </c>
      <c r="AE575" t="s">
        <v>0</v>
      </c>
      <c r="AF575">
        <v>3731276.79270649</v>
      </c>
      <c r="AG575">
        <v>3041238.5288568698</v>
      </c>
      <c r="AH575">
        <v>3431480.3923017001</v>
      </c>
      <c r="AI575">
        <v>48537.066369854598</v>
      </c>
      <c r="AJ575">
        <v>1341718.37303666</v>
      </c>
      <c r="AK575">
        <v>1714532.7959837699</v>
      </c>
      <c r="AL575">
        <v>1675954.3095993199</v>
      </c>
      <c r="AM575">
        <v>93633.533617686597</v>
      </c>
      <c r="AN575">
        <v>2103309.98263779</v>
      </c>
      <c r="AO575">
        <v>2044664.4504233799</v>
      </c>
      <c r="AP575">
        <v>2091942.4699997699</v>
      </c>
      <c r="AQ575">
        <v>178324.66585781501</v>
      </c>
      <c r="AR575">
        <v>86873.299466657307</v>
      </c>
      <c r="AS575">
        <v>135009.34347403201</v>
      </c>
      <c r="AT575">
        <v>52068.481158192197</v>
      </c>
      <c r="AU575">
        <v>3431480.3923017001</v>
      </c>
      <c r="AV575">
        <v>1675954.3095993199</v>
      </c>
      <c r="AW575">
        <v>135009.34347403201</v>
      </c>
      <c r="AX575">
        <v>10.172651341175801</v>
      </c>
      <c r="AY575">
        <v>12.9971510484687</v>
      </c>
      <c r="AZ575">
        <v>34.292368265930001</v>
      </c>
      <c r="BA575">
        <v>0.48799999999999999</v>
      </c>
      <c r="BB575">
        <v>3.9E-2</v>
      </c>
      <c r="BC575">
        <v>8.1000000000000003E-2</v>
      </c>
      <c r="BD575">
        <v>-1.03</v>
      </c>
      <c r="BE575">
        <v>-4.67</v>
      </c>
      <c r="BF575">
        <v>-3.63</v>
      </c>
      <c r="BG575">
        <v>1.52726082786067E-2</v>
      </c>
      <c r="BH575" s="1">
        <v>5.3539018829429403E-6</v>
      </c>
      <c r="BI575" s="1">
        <v>2.7739920640756901E-5</v>
      </c>
      <c r="BJ575">
        <v>3.7138686729080501E-2</v>
      </c>
      <c r="BK575" s="1">
        <v>3.1858828937163301E-5</v>
      </c>
      <c r="BL575">
        <v>2.59285924893285E-4</v>
      </c>
      <c r="BM575">
        <v>4</v>
      </c>
      <c r="BN575">
        <v>5.2</v>
      </c>
      <c r="BO575">
        <v>4.8</v>
      </c>
      <c r="BQ575">
        <v>4.8</v>
      </c>
      <c r="BR575">
        <v>5.9</v>
      </c>
      <c r="BS575">
        <v>4</v>
      </c>
      <c r="BU575">
        <v>8.1999999999999993</v>
      </c>
      <c r="BV575">
        <v>7</v>
      </c>
      <c r="BW575">
        <v>8.1999999999999993</v>
      </c>
      <c r="BX575">
        <v>3</v>
      </c>
    </row>
    <row r="576" spans="1:79" x14ac:dyDescent="0.3">
      <c r="A576">
        <v>6136</v>
      </c>
      <c r="B576" t="s">
        <v>9</v>
      </c>
      <c r="C576" t="s">
        <v>8</v>
      </c>
      <c r="F576" t="s">
        <v>340</v>
      </c>
      <c r="L576" t="s">
        <v>346</v>
      </c>
      <c r="M576" t="s">
        <v>4</v>
      </c>
      <c r="N576" t="s">
        <v>34</v>
      </c>
      <c r="O576" t="s">
        <v>3</v>
      </c>
      <c r="P576" t="s">
        <v>34</v>
      </c>
      <c r="Q576" t="s">
        <v>3</v>
      </c>
      <c r="R576">
        <v>472.24651999999998</v>
      </c>
      <c r="S576">
        <v>473.25380000000001</v>
      </c>
      <c r="T576">
        <v>21.641999999999999</v>
      </c>
      <c r="U576">
        <v>7535555.26385793</v>
      </c>
      <c r="V576">
        <v>141</v>
      </c>
      <c r="W576">
        <v>2</v>
      </c>
      <c r="X576">
        <v>0</v>
      </c>
      <c r="Y576">
        <v>38.1</v>
      </c>
      <c r="Z576">
        <v>42.3</v>
      </c>
      <c r="AB576" t="s">
        <v>2</v>
      </c>
      <c r="AC576" t="s">
        <v>2</v>
      </c>
      <c r="AD576" t="s">
        <v>1</v>
      </c>
      <c r="AE576" t="s">
        <v>0</v>
      </c>
      <c r="AF576">
        <v>724041.86792183504</v>
      </c>
      <c r="AG576">
        <v>4962109.2571359202</v>
      </c>
      <c r="AH576">
        <v>1007872.71557023</v>
      </c>
      <c r="AI576">
        <v>94495.924456974899</v>
      </c>
      <c r="AJ576">
        <v>372725.87119860703</v>
      </c>
      <c r="AK576">
        <v>445253.12246980303</v>
      </c>
      <c r="AL576">
        <v>1457240.3732845299</v>
      </c>
      <c r="AM576">
        <v>75289.791312302506</v>
      </c>
      <c r="AN576">
        <v>4020591.01366498</v>
      </c>
      <c r="AO576">
        <v>3752314.9651325</v>
      </c>
      <c r="AP576">
        <v>2097809.9318438298</v>
      </c>
      <c r="AQ576">
        <v>6621698.0847595204</v>
      </c>
      <c r="AR576">
        <v>5891888.24036304</v>
      </c>
      <c r="AS576">
        <v>7535555.26385793</v>
      </c>
      <c r="AT576">
        <v>73100.482727957598</v>
      </c>
      <c r="AU576">
        <v>1007872.71557023</v>
      </c>
      <c r="AV576">
        <v>445253.12246980303</v>
      </c>
      <c r="AW576">
        <v>6621698.0847595204</v>
      </c>
      <c r="AX576">
        <v>106.176886247933</v>
      </c>
      <c r="AY576" s="1">
        <v>79.943069181128294</v>
      </c>
      <c r="AZ576" s="1">
        <v>12.3229578862747</v>
      </c>
      <c r="BA576">
        <v>0.442</v>
      </c>
      <c r="BB576" s="1">
        <v>6.57</v>
      </c>
      <c r="BC576" s="1">
        <v>14.872</v>
      </c>
      <c r="BD576">
        <v>-1.18</v>
      </c>
      <c r="BE576">
        <v>2.72</v>
      </c>
      <c r="BF576">
        <v>3.89</v>
      </c>
      <c r="BG576">
        <v>0.35471647681685198</v>
      </c>
      <c r="BH576">
        <v>0.110208322033727</v>
      </c>
      <c r="BI576">
        <v>1.78651248968262E-2</v>
      </c>
      <c r="BJ576">
        <v>0.50599625647672297</v>
      </c>
      <c r="BK576">
        <v>0.15590631320182299</v>
      </c>
      <c r="BL576" s="1">
        <v>4.5740976440029099E-2</v>
      </c>
      <c r="BM576" s="1">
        <v>1.9</v>
      </c>
      <c r="BO576" s="1">
        <v>0.8</v>
      </c>
      <c r="BP576" s="1"/>
      <c r="BQ576">
        <v>1.9</v>
      </c>
      <c r="BR576">
        <v>2.2999999999999998</v>
      </c>
      <c r="BS576">
        <v>0.2</v>
      </c>
      <c r="BU576">
        <v>0.7</v>
      </c>
      <c r="BV576">
        <v>0.7</v>
      </c>
      <c r="BW576">
        <v>0.7</v>
      </c>
      <c r="BX576">
        <v>3.1</v>
      </c>
      <c r="BY576">
        <v>2.7</v>
      </c>
      <c r="BZ576">
        <v>3.1</v>
      </c>
    </row>
    <row r="577" spans="1:79" x14ac:dyDescent="0.3">
      <c r="A577">
        <v>6303</v>
      </c>
      <c r="B577" t="s">
        <v>9</v>
      </c>
      <c r="C577" t="s">
        <v>8</v>
      </c>
      <c r="F577" t="s">
        <v>340</v>
      </c>
      <c r="L577" t="s">
        <v>345</v>
      </c>
      <c r="M577" t="s">
        <v>4</v>
      </c>
      <c r="N577" t="s">
        <v>34</v>
      </c>
      <c r="O577" t="s">
        <v>3</v>
      </c>
      <c r="P577" t="s">
        <v>34</v>
      </c>
      <c r="Q577" t="s">
        <v>3</v>
      </c>
      <c r="R577">
        <v>238.09945999999999</v>
      </c>
      <c r="S577">
        <v>239.10674</v>
      </c>
      <c r="T577">
        <v>16.684000000000001</v>
      </c>
      <c r="U577">
        <v>4821201.0426241597</v>
      </c>
      <c r="V577">
        <v>79</v>
      </c>
      <c r="W577">
        <v>2</v>
      </c>
      <c r="X577">
        <v>0</v>
      </c>
      <c r="Y577">
        <v>46</v>
      </c>
      <c r="Z577">
        <v>60.9</v>
      </c>
      <c r="AB577" t="s">
        <v>2</v>
      </c>
      <c r="AC577" t="s">
        <v>2</v>
      </c>
      <c r="AD577" t="s">
        <v>1</v>
      </c>
      <c r="AE577" t="s">
        <v>0</v>
      </c>
      <c r="AF577">
        <v>3867128.1523171598</v>
      </c>
      <c r="AG577">
        <v>4641956.2131145597</v>
      </c>
      <c r="AH577">
        <v>4821201.0426241597</v>
      </c>
      <c r="AI577">
        <v>68596.478267572107</v>
      </c>
      <c r="AJ577">
        <v>4440529.6033141296</v>
      </c>
      <c r="AK577">
        <v>3627381.5188051402</v>
      </c>
      <c r="AL577">
        <v>3325312.2787887198</v>
      </c>
      <c r="AM577">
        <v>74718.601769829402</v>
      </c>
      <c r="AN577">
        <v>3124133.9139271802</v>
      </c>
      <c r="AO577">
        <v>2874116.50187631</v>
      </c>
      <c r="AP577">
        <v>2580272.9282513801</v>
      </c>
      <c r="AQ577">
        <v>97293.938476337004</v>
      </c>
      <c r="AR577">
        <v>188025.65998358899</v>
      </c>
      <c r="AS577">
        <v>119953.21866849301</v>
      </c>
      <c r="AT577">
        <v>71128.797928566797</v>
      </c>
      <c r="AU577">
        <v>4641956.2131145597</v>
      </c>
      <c r="AV577">
        <v>3627381.5188051402</v>
      </c>
      <c r="AW577">
        <v>119953.21866849301</v>
      </c>
      <c r="AX577">
        <v>11.4117665066599</v>
      </c>
      <c r="AY577">
        <v>15.1878839048406</v>
      </c>
      <c r="AZ577">
        <v>34.955766945533803</v>
      </c>
      <c r="BA577">
        <v>0.78100000000000003</v>
      </c>
      <c r="BB577">
        <v>2.5999999999999999E-2</v>
      </c>
      <c r="BC577">
        <v>3.3000000000000002E-2</v>
      </c>
      <c r="BD577">
        <v>-0.36</v>
      </c>
      <c r="BE577">
        <v>-5.27</v>
      </c>
      <c r="BF577">
        <v>-4.92</v>
      </c>
      <c r="BG577">
        <v>0.67234072907156595</v>
      </c>
      <c r="BH577" s="1">
        <v>2.7768058570298801E-6</v>
      </c>
      <c r="BI577" s="1">
        <v>3.6366294478007399E-6</v>
      </c>
      <c r="BJ577">
        <v>0.82362745207031396</v>
      </c>
      <c r="BK577" s="1">
        <v>1.9300922204890199E-5</v>
      </c>
      <c r="BL577" s="1">
        <v>5.8847276518957499E-5</v>
      </c>
      <c r="BM577" s="1">
        <v>3.3</v>
      </c>
      <c r="BN577">
        <v>2.9</v>
      </c>
      <c r="BO577" s="1">
        <v>3.6</v>
      </c>
      <c r="BP577" s="1"/>
      <c r="BQ577">
        <v>3.3</v>
      </c>
      <c r="BR577">
        <v>3.6</v>
      </c>
      <c r="BS577">
        <v>4</v>
      </c>
      <c r="BU577">
        <v>5.8</v>
      </c>
      <c r="BV577">
        <v>6.9</v>
      </c>
      <c r="BW577">
        <v>5.8</v>
      </c>
      <c r="BY577">
        <v>2.7</v>
      </c>
    </row>
    <row r="578" spans="1:79" x14ac:dyDescent="0.3">
      <c r="A578">
        <v>6347</v>
      </c>
      <c r="B578" t="s">
        <v>9</v>
      </c>
      <c r="F578" t="s">
        <v>340</v>
      </c>
      <c r="L578" t="s">
        <v>344</v>
      </c>
      <c r="M578" t="s">
        <v>4</v>
      </c>
      <c r="N578" t="s">
        <v>5</v>
      </c>
      <c r="O578" t="s">
        <v>3</v>
      </c>
      <c r="P578" t="s">
        <v>34</v>
      </c>
      <c r="Q578" t="s">
        <v>3</v>
      </c>
      <c r="R578">
        <v>430.27179000000001</v>
      </c>
      <c r="S578">
        <v>431.27906999999999</v>
      </c>
      <c r="T578">
        <v>20.343</v>
      </c>
      <c r="U578">
        <v>23756699.5035698</v>
      </c>
      <c r="V578">
        <v>44</v>
      </c>
      <c r="W578">
        <v>1</v>
      </c>
      <c r="X578">
        <v>0</v>
      </c>
      <c r="Y578">
        <v>53.9</v>
      </c>
      <c r="Z578">
        <v>7.7</v>
      </c>
      <c r="AB578" t="s">
        <v>2</v>
      </c>
      <c r="AC578" t="s">
        <v>2</v>
      </c>
      <c r="AD578" t="s">
        <v>1</v>
      </c>
      <c r="AE578" t="s">
        <v>0</v>
      </c>
      <c r="AF578">
        <v>23291994.925591901</v>
      </c>
      <c r="AG578">
        <v>20053895.524424098</v>
      </c>
      <c r="AH578">
        <v>23756699.5035698</v>
      </c>
      <c r="AI578">
        <v>352173.57462808402</v>
      </c>
      <c r="AJ578">
        <v>2166699.25717807</v>
      </c>
      <c r="AK578">
        <v>4923302.7172562601</v>
      </c>
      <c r="AL578">
        <v>2525262.8321802602</v>
      </c>
      <c r="AM578">
        <v>483429.821814091</v>
      </c>
      <c r="AN578">
        <v>12142501.5657204</v>
      </c>
      <c r="AO578">
        <v>14360186.9367337</v>
      </c>
      <c r="AP578">
        <v>13990222.3956977</v>
      </c>
      <c r="AQ578">
        <v>3574730.8503622101</v>
      </c>
      <c r="AR578">
        <v>1100654.1439823599</v>
      </c>
      <c r="AS578">
        <v>2558025.6156995902</v>
      </c>
      <c r="AT578">
        <v>422786.136438791</v>
      </c>
      <c r="AU578">
        <v>23291994.925591901</v>
      </c>
      <c r="AV578">
        <v>2525262.8321802602</v>
      </c>
      <c r="AW578">
        <v>2558025.6156995902</v>
      </c>
      <c r="AX578">
        <v>9.0179533879403895</v>
      </c>
      <c r="AY578">
        <v>46.762478477664096</v>
      </c>
      <c r="AZ578">
        <v>51.575747591354101</v>
      </c>
      <c r="BA578">
        <v>0.108</v>
      </c>
      <c r="BB578">
        <v>0.11</v>
      </c>
      <c r="BC578">
        <v>1.0129999999999999</v>
      </c>
      <c r="BD578">
        <v>-3.21</v>
      </c>
      <c r="BE578">
        <v>-3.19</v>
      </c>
      <c r="BF578">
        <v>0.02</v>
      </c>
      <c r="BG578">
        <v>3.1817436529391098E-3</v>
      </c>
      <c r="BH578">
        <v>1.44412229117974E-3</v>
      </c>
      <c r="BI578">
        <v>0.64631533523478601</v>
      </c>
      <c r="BJ578">
        <v>1.0020045011640499E-2</v>
      </c>
      <c r="BK578">
        <v>3.2574306667161701E-3</v>
      </c>
      <c r="BL578">
        <v>0.83840778911635405</v>
      </c>
      <c r="BM578" s="1">
        <v>1.4</v>
      </c>
      <c r="BN578" s="1">
        <v>1.1000000000000001</v>
      </c>
      <c r="BO578">
        <v>1.4</v>
      </c>
      <c r="BP578" s="1"/>
      <c r="BQ578" s="1">
        <v>0.6</v>
      </c>
      <c r="BR578">
        <v>0.2</v>
      </c>
      <c r="BS578">
        <v>0.2</v>
      </c>
      <c r="BU578">
        <v>3.6</v>
      </c>
      <c r="BV578">
        <v>4</v>
      </c>
      <c r="BW578">
        <v>4</v>
      </c>
      <c r="BY578">
        <v>0.2</v>
      </c>
      <c r="BZ578">
        <v>0.2</v>
      </c>
    </row>
    <row r="579" spans="1:79" x14ac:dyDescent="0.3">
      <c r="A579">
        <v>6384</v>
      </c>
      <c r="B579" t="s">
        <v>9</v>
      </c>
      <c r="F579" t="s">
        <v>340</v>
      </c>
      <c r="L579" t="s">
        <v>343</v>
      </c>
      <c r="M579" t="s">
        <v>4</v>
      </c>
      <c r="N579" t="s">
        <v>5</v>
      </c>
      <c r="O579" t="s">
        <v>3</v>
      </c>
      <c r="P579" t="s">
        <v>34</v>
      </c>
      <c r="Q579" t="s">
        <v>3</v>
      </c>
      <c r="R579">
        <v>415.21107999999998</v>
      </c>
      <c r="S579">
        <v>416.21836000000002</v>
      </c>
      <c r="T579">
        <v>10.595000000000001</v>
      </c>
      <c r="U579">
        <v>10777915.057058301</v>
      </c>
      <c r="V579">
        <v>62</v>
      </c>
      <c r="W579">
        <v>1</v>
      </c>
      <c r="X579">
        <v>0</v>
      </c>
      <c r="Y579">
        <v>42.5</v>
      </c>
      <c r="Z579">
        <v>7.1</v>
      </c>
      <c r="AB579" t="s">
        <v>2</v>
      </c>
      <c r="AC579" t="s">
        <v>2</v>
      </c>
      <c r="AD579" t="s">
        <v>1</v>
      </c>
      <c r="AE579" t="s">
        <v>0</v>
      </c>
      <c r="AF579">
        <v>4108968.8352338299</v>
      </c>
      <c r="AG579">
        <v>2823103.6247360501</v>
      </c>
      <c r="AH579">
        <v>3898037.6371505102</v>
      </c>
      <c r="AI579">
        <v>137724.84821420599</v>
      </c>
      <c r="AJ579">
        <v>3864271.1579705998</v>
      </c>
      <c r="AK579">
        <v>3025085.0887037702</v>
      </c>
      <c r="AL579">
        <v>3257485.7171720001</v>
      </c>
      <c r="AM579">
        <v>122584.47921325</v>
      </c>
      <c r="AN579">
        <v>4595845.26483279</v>
      </c>
      <c r="AO579">
        <v>4370977.0503252903</v>
      </c>
      <c r="AP579">
        <v>3820500.1798939402</v>
      </c>
      <c r="AQ579">
        <v>4913590.8357125502</v>
      </c>
      <c r="AR579">
        <v>10777915.057058301</v>
      </c>
      <c r="AS579">
        <v>10410400.976546001</v>
      </c>
      <c r="AT579">
        <v>118280.63035937501</v>
      </c>
      <c r="AU579">
        <v>3898037.6371505102</v>
      </c>
      <c r="AV579">
        <v>3257485.7171720001</v>
      </c>
      <c r="AW579">
        <v>10410400.976546001</v>
      </c>
      <c r="AX579">
        <v>19.1027523878697</v>
      </c>
      <c r="AY579">
        <v>12.8105330205813</v>
      </c>
      <c r="AZ579">
        <v>37.753802845893603</v>
      </c>
      <c r="BA579">
        <v>0.83599999999999997</v>
      </c>
      <c r="BB579">
        <v>2.6709999999999998</v>
      </c>
      <c r="BC579">
        <v>3.1960000000000002</v>
      </c>
      <c r="BD579">
        <v>-0.26</v>
      </c>
      <c r="BE579">
        <v>1.42</v>
      </c>
      <c r="BF579">
        <v>1.68</v>
      </c>
      <c r="BG579">
        <v>0.968644391028882</v>
      </c>
      <c r="BH579">
        <v>2.9406468970285201E-2</v>
      </c>
      <c r="BI579">
        <v>2.2216424027235001E-2</v>
      </c>
      <c r="BJ579">
        <v>0.99999987688113601</v>
      </c>
      <c r="BK579">
        <v>4.7174797791672302E-2</v>
      </c>
      <c r="BL579" s="1">
        <v>5.4791590341867501E-2</v>
      </c>
      <c r="BM579" s="1">
        <v>2.9</v>
      </c>
      <c r="BN579" s="1">
        <v>4.8</v>
      </c>
      <c r="BO579" s="1">
        <v>4</v>
      </c>
      <c r="BP579" s="1"/>
      <c r="BQ579" s="1">
        <v>3.3</v>
      </c>
      <c r="BR579">
        <v>3.3</v>
      </c>
      <c r="BS579">
        <v>2.9</v>
      </c>
      <c r="BU579">
        <v>5</v>
      </c>
      <c r="BV579">
        <v>4.5999999999999996</v>
      </c>
      <c r="BW579">
        <v>3.9</v>
      </c>
      <c r="BX579">
        <v>1</v>
      </c>
      <c r="BY579">
        <v>3.1</v>
      </c>
      <c r="BZ579">
        <v>2.2999999999999998</v>
      </c>
    </row>
    <row r="580" spans="1:79" x14ac:dyDescent="0.3">
      <c r="A580">
        <v>6607</v>
      </c>
      <c r="B580" t="s">
        <v>9</v>
      </c>
      <c r="F580" t="s">
        <v>340</v>
      </c>
      <c r="L580" t="s">
        <v>342</v>
      </c>
      <c r="M580" t="s">
        <v>4</v>
      </c>
      <c r="N580" t="s">
        <v>5</v>
      </c>
      <c r="O580" t="s">
        <v>3</v>
      </c>
      <c r="P580" t="s">
        <v>34</v>
      </c>
      <c r="Q580" t="s">
        <v>3</v>
      </c>
      <c r="R580">
        <v>388.18844000000001</v>
      </c>
      <c r="S580">
        <v>389.19571999999999</v>
      </c>
      <c r="T580">
        <v>19.033999999999999</v>
      </c>
      <c r="U580">
        <v>8764012.6855681594</v>
      </c>
      <c r="V580">
        <v>77</v>
      </c>
      <c r="W580">
        <v>6</v>
      </c>
      <c r="X580">
        <v>0</v>
      </c>
      <c r="Y580">
        <v>38.200000000000003</v>
      </c>
      <c r="Z580">
        <v>6.9</v>
      </c>
      <c r="AB580" t="s">
        <v>2</v>
      </c>
      <c r="AC580" t="s">
        <v>2</v>
      </c>
      <c r="AD580" t="s">
        <v>1</v>
      </c>
      <c r="AE580" t="s">
        <v>0</v>
      </c>
      <c r="AF580">
        <v>6734166.6901760995</v>
      </c>
      <c r="AG580">
        <v>7773798.4819262801</v>
      </c>
      <c r="AH580">
        <v>6798523.9021520903</v>
      </c>
      <c r="AI580">
        <v>87282.377500820206</v>
      </c>
      <c r="AJ580">
        <v>582107.32023996697</v>
      </c>
      <c r="AK580">
        <v>745188.68051439303</v>
      </c>
      <c r="AL580">
        <v>356072.86507060798</v>
      </c>
      <c r="AM580">
        <v>95700.386537210696</v>
      </c>
      <c r="AN580">
        <v>2986723.42726075</v>
      </c>
      <c r="AO580">
        <v>2843990.8957606899</v>
      </c>
      <c r="AP580">
        <v>7226726.9600182502</v>
      </c>
      <c r="AQ580">
        <v>430149.00836284203</v>
      </c>
      <c r="AR580">
        <v>739896.54561362998</v>
      </c>
      <c r="AS580">
        <v>8764012.6855681594</v>
      </c>
      <c r="AT580">
        <v>96333.438057424093</v>
      </c>
      <c r="AU580">
        <v>6798523.9021520903</v>
      </c>
      <c r="AV580">
        <v>582107.32023996697</v>
      </c>
      <c r="AW580">
        <v>739896.54561362998</v>
      </c>
      <c r="AX580">
        <v>8.2023291894427608</v>
      </c>
      <c r="AY580">
        <v>34.823883325833897</v>
      </c>
      <c r="AZ580">
        <v>142.68129762896399</v>
      </c>
      <c r="BA580">
        <v>8.5999999999999993E-2</v>
      </c>
      <c r="BB580">
        <v>0.109</v>
      </c>
      <c r="BC580">
        <v>1.2709999999999999</v>
      </c>
      <c r="BD580">
        <v>-3.55</v>
      </c>
      <c r="BE580">
        <v>-3.2</v>
      </c>
      <c r="BF580">
        <v>0.35</v>
      </c>
      <c r="BG580">
        <v>3.7080856980558498E-2</v>
      </c>
      <c r="BH580">
        <v>0.17541290212506999</v>
      </c>
      <c r="BI580">
        <v>0.475776636886797</v>
      </c>
      <c r="BJ580">
        <v>7.9108404626579795E-2</v>
      </c>
      <c r="BK580">
        <v>0.23701004003301501</v>
      </c>
      <c r="BL580" s="1">
        <v>0.66660833381743501</v>
      </c>
      <c r="BM580">
        <v>2.2999999999999998</v>
      </c>
      <c r="BN580" s="1">
        <v>2.2999999999999998</v>
      </c>
      <c r="BO580" s="1">
        <v>2.2999999999999998</v>
      </c>
      <c r="BQ580" s="1">
        <v>1.9</v>
      </c>
      <c r="BR580">
        <v>3</v>
      </c>
      <c r="BS580">
        <v>4.5</v>
      </c>
      <c r="BU580">
        <v>1.4</v>
      </c>
      <c r="BV580">
        <v>0.2</v>
      </c>
      <c r="BW580">
        <v>0.8</v>
      </c>
      <c r="BX580">
        <v>1.5</v>
      </c>
      <c r="BY580">
        <v>1.5</v>
      </c>
      <c r="BZ580">
        <v>0.5</v>
      </c>
    </row>
    <row r="581" spans="1:79" x14ac:dyDescent="0.3">
      <c r="A581">
        <v>6665</v>
      </c>
      <c r="B581" t="s">
        <v>9</v>
      </c>
      <c r="C581" t="s">
        <v>8</v>
      </c>
      <c r="F581" t="s">
        <v>340</v>
      </c>
      <c r="L581" t="s">
        <v>341</v>
      </c>
      <c r="M581" t="s">
        <v>4</v>
      </c>
      <c r="N581" t="s">
        <v>5</v>
      </c>
      <c r="O581" t="s">
        <v>3</v>
      </c>
      <c r="P581" t="s">
        <v>34</v>
      </c>
      <c r="Q581" t="s">
        <v>3</v>
      </c>
      <c r="R581">
        <v>391.13657999999998</v>
      </c>
      <c r="S581">
        <v>392.14386000000002</v>
      </c>
      <c r="T581">
        <v>23.425000000000001</v>
      </c>
      <c r="U581">
        <v>3012419.3458449701</v>
      </c>
      <c r="V581">
        <v>187</v>
      </c>
      <c r="W581">
        <v>2</v>
      </c>
      <c r="X581">
        <v>0</v>
      </c>
      <c r="Y581">
        <v>38.799999999999997</v>
      </c>
      <c r="Z581">
        <v>39.1</v>
      </c>
      <c r="AB581" t="s">
        <v>2</v>
      </c>
      <c r="AC581" t="s">
        <v>2</v>
      </c>
      <c r="AD581" t="s">
        <v>1</v>
      </c>
      <c r="AE581" t="s">
        <v>0</v>
      </c>
      <c r="AF581">
        <v>2807250.5866177101</v>
      </c>
      <c r="AG581">
        <v>3012419.3458449701</v>
      </c>
      <c r="AH581">
        <v>2502130.9093671199</v>
      </c>
      <c r="AI581">
        <v>49312.378103481497</v>
      </c>
      <c r="AJ581">
        <v>1090510.57948968</v>
      </c>
      <c r="AK581">
        <v>1319687.8145020499</v>
      </c>
      <c r="AL581">
        <v>1179216.0529255799</v>
      </c>
      <c r="AM581">
        <v>53630.191230913602</v>
      </c>
      <c r="AN581">
        <v>1496432.29384784</v>
      </c>
      <c r="AO581">
        <v>1428500.3712271701</v>
      </c>
      <c r="AP581">
        <v>1312006.9572622101</v>
      </c>
      <c r="AQ581">
        <v>66363.523858896398</v>
      </c>
      <c r="AR581">
        <v>75880.916312325498</v>
      </c>
      <c r="AS581">
        <v>82234.909648363304</v>
      </c>
      <c r="AT581">
        <v>44137.4956375744</v>
      </c>
      <c r="AU581">
        <v>2807250.5866177101</v>
      </c>
      <c r="AV581">
        <v>1179216.0529255799</v>
      </c>
      <c r="AW581">
        <v>75880.916312325498</v>
      </c>
      <c r="AX581">
        <v>9.25654798232042</v>
      </c>
      <c r="AY581" s="1">
        <v>9.6583094713422106</v>
      </c>
      <c r="AZ581">
        <v>10.6754533174666</v>
      </c>
      <c r="BA581" s="1">
        <v>0.42</v>
      </c>
      <c r="BB581" s="1">
        <v>2.7E-2</v>
      </c>
      <c r="BC581">
        <v>6.4000000000000001E-2</v>
      </c>
      <c r="BD581" s="1">
        <v>-1.25</v>
      </c>
      <c r="BE581">
        <v>-5.21</v>
      </c>
      <c r="BF581">
        <v>-3.96</v>
      </c>
      <c r="BG581">
        <v>1.17211919164362E-4</v>
      </c>
      <c r="BH581" s="1">
        <v>1.7476919911274499E-8</v>
      </c>
      <c r="BI581" s="1">
        <v>1.7565286447585001E-7</v>
      </c>
      <c r="BJ581">
        <v>6.2482499617043895E-4</v>
      </c>
      <c r="BK581" s="1">
        <v>5.1107507226255698E-7</v>
      </c>
      <c r="BL581" s="1">
        <v>9.1028205970143203E-6</v>
      </c>
      <c r="BM581">
        <v>4.8</v>
      </c>
      <c r="BN581">
        <v>4.8</v>
      </c>
      <c r="BO581">
        <v>4.8</v>
      </c>
      <c r="BQ581">
        <v>3</v>
      </c>
      <c r="BR581">
        <v>5.2</v>
      </c>
      <c r="BS581">
        <v>5.2</v>
      </c>
      <c r="BU581">
        <v>7.3</v>
      </c>
      <c r="BV581">
        <v>7.3</v>
      </c>
      <c r="BW581">
        <v>7.3</v>
      </c>
    </row>
    <row r="582" spans="1:79" x14ac:dyDescent="0.3">
      <c r="A582">
        <v>6667</v>
      </c>
      <c r="B582" t="s">
        <v>9</v>
      </c>
      <c r="C582" t="s">
        <v>8</v>
      </c>
      <c r="F582" t="s">
        <v>340</v>
      </c>
      <c r="L582" t="s">
        <v>339</v>
      </c>
      <c r="M582" t="s">
        <v>4</v>
      </c>
      <c r="N582" t="s">
        <v>5</v>
      </c>
      <c r="O582" t="s">
        <v>3</v>
      </c>
      <c r="P582" t="s">
        <v>34</v>
      </c>
      <c r="Q582" t="s">
        <v>3</v>
      </c>
      <c r="R582">
        <v>383.20979</v>
      </c>
      <c r="S582">
        <v>384.21706999999998</v>
      </c>
      <c r="T582">
        <v>11.218999999999999</v>
      </c>
      <c r="U582">
        <v>7489620.3070437703</v>
      </c>
      <c r="V582">
        <v>3</v>
      </c>
      <c r="W582">
        <v>2</v>
      </c>
      <c r="X582">
        <v>0</v>
      </c>
      <c r="Y582">
        <v>74.099999999999994</v>
      </c>
      <c r="Z582">
        <v>46.6</v>
      </c>
      <c r="AB582" t="s">
        <v>2</v>
      </c>
      <c r="AC582" t="s">
        <v>2</v>
      </c>
      <c r="AD582" t="s">
        <v>1</v>
      </c>
      <c r="AE582" t="s">
        <v>0</v>
      </c>
      <c r="AF582">
        <v>7489620.3070437703</v>
      </c>
      <c r="AG582">
        <v>7354139.58348074</v>
      </c>
      <c r="AH582">
        <v>7357553.8936431799</v>
      </c>
      <c r="AI582">
        <v>94129.405447723795</v>
      </c>
      <c r="AJ582">
        <v>182058.00170587099</v>
      </c>
      <c r="AK582">
        <v>180905.397404925</v>
      </c>
      <c r="AL582">
        <v>93560.347173190807</v>
      </c>
      <c r="AM582">
        <v>97901.117744495699</v>
      </c>
      <c r="AN582">
        <v>2444628.3859476601</v>
      </c>
      <c r="AO582">
        <v>2550324.8995737401</v>
      </c>
      <c r="AP582">
        <v>2499612.2405197099</v>
      </c>
      <c r="AQ582">
        <v>97172.221936465401</v>
      </c>
      <c r="AR582">
        <v>192159.68317397</v>
      </c>
      <c r="AS582">
        <v>96010.134388901104</v>
      </c>
      <c r="AT582">
        <v>92268.777473260998</v>
      </c>
      <c r="AU582">
        <v>7357553.8936431799</v>
      </c>
      <c r="AV582">
        <v>180905.397404925</v>
      </c>
      <c r="AW582">
        <v>97172.221936465401</v>
      </c>
      <c r="AX582">
        <v>1.0438986363928999</v>
      </c>
      <c r="AY582">
        <v>33.359505302776697</v>
      </c>
      <c r="AZ582" s="1">
        <v>42.958895527236699</v>
      </c>
      <c r="BA582" s="1">
        <v>2.5000000000000001E-2</v>
      </c>
      <c r="BB582">
        <v>1.2999999999999999E-2</v>
      </c>
      <c r="BC582" s="1">
        <v>0.53700000000000003</v>
      </c>
      <c r="BD582" s="1">
        <v>-5.35</v>
      </c>
      <c r="BE582">
        <v>-6.24</v>
      </c>
      <c r="BF582">
        <v>-0.9</v>
      </c>
      <c r="BG582" s="1">
        <v>1.26975575398536E-5</v>
      </c>
      <c r="BH582" s="1">
        <v>9.6129496147678901E-6</v>
      </c>
      <c r="BI582">
        <v>0.77535655990578201</v>
      </c>
      <c r="BJ582">
        <v>1.0651079660700099E-4</v>
      </c>
      <c r="BK582" s="1">
        <v>5.0227052490271101E-5</v>
      </c>
      <c r="BL582">
        <v>0.94193167841373004</v>
      </c>
      <c r="BM582" s="1">
        <v>3.5</v>
      </c>
      <c r="BN582">
        <v>4.2</v>
      </c>
      <c r="BO582">
        <v>4.2</v>
      </c>
      <c r="BU582">
        <v>5.5</v>
      </c>
      <c r="BV582">
        <v>4.8</v>
      </c>
      <c r="BW582">
        <v>5.5</v>
      </c>
    </row>
    <row r="583" spans="1:79" x14ac:dyDescent="0.3">
      <c r="A583">
        <v>1123</v>
      </c>
      <c r="B583" t="s">
        <v>9</v>
      </c>
      <c r="C583" t="s">
        <v>8</v>
      </c>
      <c r="E583" t="s">
        <v>338</v>
      </c>
      <c r="F583" t="s">
        <v>1212</v>
      </c>
      <c r="L583" t="s">
        <v>337</v>
      </c>
      <c r="M583" t="s">
        <v>4</v>
      </c>
      <c r="N583" t="s">
        <v>5</v>
      </c>
      <c r="O583" t="s">
        <v>3</v>
      </c>
      <c r="P583" t="s">
        <v>4</v>
      </c>
      <c r="Q583" t="s">
        <v>3</v>
      </c>
      <c r="R583">
        <v>232.14652000000001</v>
      </c>
      <c r="S583">
        <v>233.15378999999999</v>
      </c>
      <c r="T583">
        <v>21.01</v>
      </c>
      <c r="U583">
        <v>52623901.163442001</v>
      </c>
      <c r="V583">
        <v>125</v>
      </c>
      <c r="W583">
        <v>13</v>
      </c>
      <c r="X583">
        <v>0</v>
      </c>
      <c r="Y583">
        <v>77.7</v>
      </c>
      <c r="Z583">
        <v>73.5</v>
      </c>
      <c r="AB583" t="s">
        <v>2</v>
      </c>
      <c r="AC583" t="s">
        <v>2</v>
      </c>
      <c r="AD583" t="s">
        <v>1</v>
      </c>
      <c r="AE583" t="s">
        <v>0</v>
      </c>
      <c r="AF583">
        <v>52623901.163442001</v>
      </c>
      <c r="AG583">
        <v>48182812.099750802</v>
      </c>
      <c r="AH583">
        <v>51465122.913412198</v>
      </c>
      <c r="AI583">
        <v>2253249.1211799402</v>
      </c>
      <c r="AJ583">
        <v>15763359.755809</v>
      </c>
      <c r="AK583">
        <v>38229183.839348599</v>
      </c>
      <c r="AL583">
        <v>26342243.586812299</v>
      </c>
      <c r="AM583">
        <v>5070913.79930289</v>
      </c>
      <c r="AN583">
        <v>44229841.890545502</v>
      </c>
      <c r="AO583">
        <v>36555858.773198999</v>
      </c>
      <c r="AP583">
        <v>39693413.780044101</v>
      </c>
      <c r="AQ583">
        <v>22372108.667399898</v>
      </c>
      <c r="AR583">
        <v>32211334.443032999</v>
      </c>
      <c r="AS583">
        <v>28593329.151356701</v>
      </c>
      <c r="AT583">
        <v>4500970.4365945403</v>
      </c>
      <c r="AU583">
        <v>51465122.913412198</v>
      </c>
      <c r="AV583">
        <v>26342243.586812299</v>
      </c>
      <c r="AW583">
        <v>28593329.151356701</v>
      </c>
      <c r="AX583">
        <v>4.5384741838959499</v>
      </c>
      <c r="AY583">
        <v>41.971569344803001</v>
      </c>
      <c r="AZ583">
        <v>17.949761615886199</v>
      </c>
      <c r="BA583">
        <v>0.51200000000000001</v>
      </c>
      <c r="BB583">
        <v>0.55600000000000005</v>
      </c>
      <c r="BC583">
        <v>1.085</v>
      </c>
      <c r="BD583">
        <v>-0.97</v>
      </c>
      <c r="BE583">
        <v>-0.85</v>
      </c>
      <c r="BF583">
        <v>0.12</v>
      </c>
      <c r="BG583">
        <v>4.9526575447226301E-2</v>
      </c>
      <c r="BH583">
        <v>7.9680409979525704E-2</v>
      </c>
      <c r="BI583">
        <v>0.92413103076446201</v>
      </c>
      <c r="BJ583">
        <v>0.100776242485559</v>
      </c>
      <c r="BK583">
        <v>0.116879827465489</v>
      </c>
      <c r="BL583" s="1">
        <v>0.999999927105924</v>
      </c>
      <c r="BM583">
        <v>3.9</v>
      </c>
      <c r="BN583">
        <v>4.3</v>
      </c>
      <c r="BO583">
        <v>3.9</v>
      </c>
      <c r="BQ583">
        <v>1.8</v>
      </c>
      <c r="BR583">
        <v>3.9</v>
      </c>
      <c r="BS583">
        <v>3.2</v>
      </c>
      <c r="BT583">
        <v>0.5</v>
      </c>
      <c r="BU583">
        <v>6.8</v>
      </c>
      <c r="BV583">
        <v>7.2</v>
      </c>
      <c r="BW583">
        <v>6.5</v>
      </c>
      <c r="BX583">
        <v>4.8</v>
      </c>
      <c r="BY583">
        <v>4.7</v>
      </c>
      <c r="BZ583">
        <v>3.9</v>
      </c>
      <c r="CA583">
        <v>0.6</v>
      </c>
    </row>
    <row r="584" spans="1:79" x14ac:dyDescent="0.3">
      <c r="A584">
        <v>2808</v>
      </c>
      <c r="B584" t="s">
        <v>9</v>
      </c>
      <c r="C584" t="s">
        <v>8</v>
      </c>
      <c r="E584" t="s">
        <v>338</v>
      </c>
      <c r="F584" t="s">
        <v>1212</v>
      </c>
      <c r="L584" t="s">
        <v>337</v>
      </c>
      <c r="M584" t="s">
        <v>4</v>
      </c>
      <c r="N584" t="s">
        <v>5</v>
      </c>
      <c r="O584" t="s">
        <v>3</v>
      </c>
      <c r="P584" t="s">
        <v>4</v>
      </c>
      <c r="Q584" t="s">
        <v>3</v>
      </c>
      <c r="R584">
        <v>232.14658</v>
      </c>
      <c r="S584">
        <v>233.15386000000001</v>
      </c>
      <c r="T584">
        <v>18.811</v>
      </c>
      <c r="U584">
        <v>34491434.597973697</v>
      </c>
      <c r="V584">
        <v>125</v>
      </c>
      <c r="W584">
        <v>10</v>
      </c>
      <c r="X584">
        <v>0</v>
      </c>
      <c r="Y584">
        <v>67</v>
      </c>
      <c r="Z584">
        <v>67</v>
      </c>
      <c r="AB584" t="s">
        <v>2</v>
      </c>
      <c r="AC584" t="s">
        <v>2</v>
      </c>
      <c r="AD584" t="s">
        <v>1</v>
      </c>
      <c r="AE584" t="s">
        <v>0</v>
      </c>
      <c r="AF584">
        <v>34491434.597973697</v>
      </c>
      <c r="AG584">
        <v>12930883.333092799</v>
      </c>
      <c r="AH584">
        <v>12772687.270405499</v>
      </c>
      <c r="AI584">
        <v>875765.29805717501</v>
      </c>
      <c r="AJ584">
        <v>26366421.5190362</v>
      </c>
      <c r="AK584">
        <v>11385348.864419701</v>
      </c>
      <c r="AL584">
        <v>12091832.346605999</v>
      </c>
      <c r="AM584">
        <v>873706.25485825597</v>
      </c>
      <c r="AN584">
        <v>10646844.588931801</v>
      </c>
      <c r="AO584">
        <v>10805027.8511937</v>
      </c>
      <c r="AP584">
        <v>10406610.1758765</v>
      </c>
      <c r="AQ584">
        <v>17748559.090131801</v>
      </c>
      <c r="AR584">
        <v>9681120.3024917692</v>
      </c>
      <c r="AS584">
        <v>8612332.7838014308</v>
      </c>
      <c r="AT584">
        <v>2167187.6981968</v>
      </c>
      <c r="AU584">
        <v>12930883.333092799</v>
      </c>
      <c r="AV584">
        <v>12091832.346605999</v>
      </c>
      <c r="AW584">
        <v>9681120.3024917692</v>
      </c>
      <c r="AX584">
        <v>62.267164969969102</v>
      </c>
      <c r="AY584" s="1">
        <v>50.875734562396701</v>
      </c>
      <c r="AZ584" s="1">
        <v>41.575974079434801</v>
      </c>
      <c r="BA584">
        <v>0.93500000000000005</v>
      </c>
      <c r="BB584">
        <v>0.749</v>
      </c>
      <c r="BC584">
        <v>0.80100000000000005</v>
      </c>
      <c r="BD584">
        <v>-0.1</v>
      </c>
      <c r="BE584">
        <v>-0.42</v>
      </c>
      <c r="BF584">
        <v>-0.32</v>
      </c>
      <c r="BG584">
        <v>0.92360493650702302</v>
      </c>
      <c r="BH584">
        <v>0.525083699525976</v>
      </c>
      <c r="BI584">
        <v>0.73857667886077705</v>
      </c>
      <c r="BJ584">
        <v>0.99999987688113601</v>
      </c>
      <c r="BK584">
        <v>0.61684151100698603</v>
      </c>
      <c r="BL584" s="1">
        <v>0.91461975900061199</v>
      </c>
      <c r="BM584" s="1">
        <v>2.4</v>
      </c>
      <c r="BN584" s="1">
        <v>1.8</v>
      </c>
      <c r="BO584" s="1">
        <v>3.3</v>
      </c>
      <c r="BP584" s="1"/>
      <c r="BQ584">
        <v>2.8</v>
      </c>
      <c r="BR584">
        <v>3.3</v>
      </c>
      <c r="BS584">
        <v>1.8</v>
      </c>
      <c r="BU584">
        <v>5</v>
      </c>
      <c r="BV584">
        <v>5.4</v>
      </c>
      <c r="BW584">
        <v>6.9</v>
      </c>
      <c r="BX584">
        <v>1.4</v>
      </c>
      <c r="BY584">
        <v>2.2999999999999998</v>
      </c>
      <c r="BZ584">
        <v>2.7</v>
      </c>
      <c r="CA584">
        <v>0.6</v>
      </c>
    </row>
    <row r="585" spans="1:79" x14ac:dyDescent="0.3">
      <c r="A585">
        <v>4025</v>
      </c>
      <c r="B585" t="s">
        <v>9</v>
      </c>
      <c r="C585" t="s">
        <v>8</v>
      </c>
      <c r="E585" t="s">
        <v>338</v>
      </c>
      <c r="F585" t="s">
        <v>1212</v>
      </c>
      <c r="L585" t="s">
        <v>337</v>
      </c>
      <c r="M585" t="s">
        <v>4</v>
      </c>
      <c r="N585" t="s">
        <v>5</v>
      </c>
      <c r="O585" t="s">
        <v>3</v>
      </c>
      <c r="P585" t="s">
        <v>4</v>
      </c>
      <c r="Q585" t="s">
        <v>3</v>
      </c>
      <c r="R585">
        <v>232.14655999999999</v>
      </c>
      <c r="S585">
        <v>233.15386000000001</v>
      </c>
      <c r="T585">
        <v>18.940999999999999</v>
      </c>
      <c r="U585">
        <v>13022780.8627987</v>
      </c>
      <c r="V585">
        <v>125</v>
      </c>
      <c r="W585">
        <v>10</v>
      </c>
      <c r="X585">
        <v>0</v>
      </c>
      <c r="Y585">
        <v>67</v>
      </c>
      <c r="Z585">
        <v>67</v>
      </c>
      <c r="AB585" t="s">
        <v>2</v>
      </c>
      <c r="AC585" t="s">
        <v>2</v>
      </c>
      <c r="AD585" t="s">
        <v>1</v>
      </c>
      <c r="AE585" t="s">
        <v>0</v>
      </c>
      <c r="AF585">
        <v>11204318.3043851</v>
      </c>
      <c r="AG585">
        <v>8559368.5315562598</v>
      </c>
      <c r="AH585">
        <v>10544959.6451471</v>
      </c>
      <c r="AI585">
        <v>586587.99588268297</v>
      </c>
      <c r="AJ585">
        <v>11981323.200505899</v>
      </c>
      <c r="AK585">
        <v>11747735.4955831</v>
      </c>
      <c r="AL585">
        <v>10311839.167684801</v>
      </c>
      <c r="AM585">
        <v>644661.864336067</v>
      </c>
      <c r="AN585">
        <v>9881757.6142397504</v>
      </c>
      <c r="AO585">
        <v>13022780.8627987</v>
      </c>
      <c r="AP585">
        <v>10153365.3157894</v>
      </c>
      <c r="AQ585">
        <v>6268336.5909113502</v>
      </c>
      <c r="AR585">
        <v>7238615.6997338897</v>
      </c>
      <c r="AS585">
        <v>8503494.7093741</v>
      </c>
      <c r="AT585">
        <v>565256.88156264799</v>
      </c>
      <c r="AU585">
        <v>10544959.6451471</v>
      </c>
      <c r="AV585">
        <v>11747735.4955831</v>
      </c>
      <c r="AW585">
        <v>7238615.6997338897</v>
      </c>
      <c r="AX585">
        <v>13.6275641137797</v>
      </c>
      <c r="AY585" s="1">
        <v>7.9670843286953597</v>
      </c>
      <c r="AZ585">
        <v>15.2765204260602</v>
      </c>
      <c r="BA585">
        <v>1.1140000000000001</v>
      </c>
      <c r="BB585">
        <v>0.68600000000000005</v>
      </c>
      <c r="BC585">
        <v>0.61599999999999999</v>
      </c>
      <c r="BD585">
        <v>0.16</v>
      </c>
      <c r="BE585">
        <v>-0.54</v>
      </c>
      <c r="BF585">
        <v>-0.7</v>
      </c>
      <c r="BG585">
        <v>0.52470782084463496</v>
      </c>
      <c r="BH585">
        <v>5.10895037825752E-2</v>
      </c>
      <c r="BI585">
        <v>1.35083157467655E-2</v>
      </c>
      <c r="BJ585">
        <v>0.682603691940876</v>
      </c>
      <c r="BK585">
        <v>7.8225294811081397E-2</v>
      </c>
      <c r="BL585">
        <v>3.6299506734846998E-2</v>
      </c>
      <c r="BN585">
        <v>2</v>
      </c>
      <c r="BO585">
        <v>0.8</v>
      </c>
      <c r="BR585">
        <v>2.6</v>
      </c>
      <c r="BS585">
        <v>2.7</v>
      </c>
      <c r="BU585">
        <v>3.5</v>
      </c>
      <c r="BV585">
        <v>2.6</v>
      </c>
      <c r="BW585">
        <v>5</v>
      </c>
      <c r="BX585">
        <v>1.2</v>
      </c>
      <c r="BY585">
        <v>1.2</v>
      </c>
      <c r="BZ585">
        <v>2</v>
      </c>
    </row>
    <row r="586" spans="1:79" x14ac:dyDescent="0.3">
      <c r="A586">
        <v>3231</v>
      </c>
      <c r="B586" t="s">
        <v>9</v>
      </c>
      <c r="C586" t="s">
        <v>8</v>
      </c>
      <c r="E586" t="s">
        <v>336</v>
      </c>
      <c r="F586" t="s">
        <v>1212</v>
      </c>
      <c r="L586" t="s">
        <v>335</v>
      </c>
      <c r="M586" t="s">
        <v>4</v>
      </c>
      <c r="N586" t="s">
        <v>5</v>
      </c>
      <c r="O586" t="s">
        <v>3</v>
      </c>
      <c r="P586" t="s">
        <v>4</v>
      </c>
      <c r="Q586" t="s">
        <v>3</v>
      </c>
      <c r="R586">
        <v>262.15710000000001</v>
      </c>
      <c r="S586">
        <v>263.16437999999999</v>
      </c>
      <c r="T586">
        <v>17.63</v>
      </c>
      <c r="U586">
        <v>20602587.354471698</v>
      </c>
      <c r="V586">
        <v>80</v>
      </c>
      <c r="W586">
        <v>2</v>
      </c>
      <c r="X586">
        <v>0</v>
      </c>
      <c r="Y586">
        <v>60.5</v>
      </c>
      <c r="Z586">
        <v>65.099999999999994</v>
      </c>
      <c r="AB586" t="s">
        <v>2</v>
      </c>
      <c r="AC586" t="s">
        <v>2</v>
      </c>
      <c r="AD586" t="s">
        <v>1</v>
      </c>
      <c r="AE586" t="s">
        <v>0</v>
      </c>
      <c r="AF586">
        <v>20602587.354471698</v>
      </c>
      <c r="AG586">
        <v>20558170.920651302</v>
      </c>
      <c r="AH586">
        <v>12641363.378947999</v>
      </c>
      <c r="AI586">
        <v>2054857.7478147401</v>
      </c>
      <c r="AJ586">
        <v>8496744.9886565395</v>
      </c>
      <c r="AK586">
        <v>8498358.5978204496</v>
      </c>
      <c r="AL586">
        <v>8616430.1713410001</v>
      </c>
      <c r="AM586">
        <v>2048330.11315132</v>
      </c>
      <c r="AN586">
        <v>9760790.4229303207</v>
      </c>
      <c r="AO586">
        <v>11228764.723843301</v>
      </c>
      <c r="AP586">
        <v>8501854.3566794805</v>
      </c>
      <c r="AQ586">
        <v>5544873.7443013396</v>
      </c>
      <c r="AR586">
        <v>6558072.5630882196</v>
      </c>
      <c r="AS586">
        <v>6419026.1169012897</v>
      </c>
      <c r="AT586">
        <v>1686149.18551857</v>
      </c>
      <c r="AU586">
        <v>20558170.920651302</v>
      </c>
      <c r="AV586">
        <v>8498358.5978204496</v>
      </c>
      <c r="AW586">
        <v>6419026.1169012897</v>
      </c>
      <c r="AX586">
        <v>25.558360220154501</v>
      </c>
      <c r="AY586" s="1">
        <v>0.80400345542009999</v>
      </c>
      <c r="AZ586" s="1">
        <v>8.8961778768032698</v>
      </c>
      <c r="BA586" s="1">
        <v>0.41299999999999998</v>
      </c>
      <c r="BB586" s="1">
        <v>0.312</v>
      </c>
      <c r="BC586" s="1">
        <v>0.755</v>
      </c>
      <c r="BD586">
        <v>-1.27</v>
      </c>
      <c r="BE586">
        <v>-1.68</v>
      </c>
      <c r="BF586">
        <v>-0.4</v>
      </c>
      <c r="BG586">
        <v>5.1145134032923902E-3</v>
      </c>
      <c r="BH586">
        <v>7.1825510127276903E-4</v>
      </c>
      <c r="BI586">
        <v>0.124800422313008</v>
      </c>
      <c r="BJ586">
        <v>1.49349628195999E-2</v>
      </c>
      <c r="BK586">
        <v>1.79739387812391E-3</v>
      </c>
      <c r="BL586">
        <v>0.228605337337563</v>
      </c>
      <c r="BM586" s="1">
        <v>3.7</v>
      </c>
      <c r="BN586" s="1">
        <v>4.0999999999999996</v>
      </c>
      <c r="BO586">
        <v>4.8</v>
      </c>
      <c r="BP586" s="1"/>
      <c r="BU586">
        <v>4</v>
      </c>
      <c r="BV586">
        <v>2.7</v>
      </c>
      <c r="BW586">
        <v>3.2</v>
      </c>
    </row>
    <row r="587" spans="1:79" x14ac:dyDescent="0.3">
      <c r="A587">
        <v>3525</v>
      </c>
      <c r="B587" t="s">
        <v>9</v>
      </c>
      <c r="C587" t="s">
        <v>8</v>
      </c>
      <c r="E587" t="s">
        <v>336</v>
      </c>
      <c r="F587" t="s">
        <v>1212</v>
      </c>
      <c r="L587" t="s">
        <v>335</v>
      </c>
      <c r="M587" t="s">
        <v>4</v>
      </c>
      <c r="N587" t="s">
        <v>5</v>
      </c>
      <c r="O587" t="s">
        <v>3</v>
      </c>
      <c r="P587" t="s">
        <v>4</v>
      </c>
      <c r="Q587" t="s">
        <v>3</v>
      </c>
      <c r="R587">
        <v>262.15726999999998</v>
      </c>
      <c r="S587">
        <v>263.16453999999999</v>
      </c>
      <c r="T587">
        <v>20.954999999999998</v>
      </c>
      <c r="U587">
        <v>37976777.369755402</v>
      </c>
      <c r="V587">
        <v>80</v>
      </c>
      <c r="W587">
        <v>2</v>
      </c>
      <c r="X587">
        <v>0</v>
      </c>
      <c r="Y587">
        <v>59.3</v>
      </c>
      <c r="Z587">
        <v>64.8</v>
      </c>
      <c r="AB587" t="s">
        <v>2</v>
      </c>
      <c r="AC587" t="s">
        <v>2</v>
      </c>
      <c r="AD587" t="s">
        <v>1</v>
      </c>
      <c r="AE587" t="s">
        <v>0</v>
      </c>
      <c r="AF587">
        <v>9582886.5456835609</v>
      </c>
      <c r="AG587">
        <v>12787275.822114401</v>
      </c>
      <c r="AH587">
        <v>37976777.369755402</v>
      </c>
      <c r="AI587">
        <v>3126560.36102999</v>
      </c>
      <c r="AJ587">
        <v>30239363.1573928</v>
      </c>
      <c r="AK587">
        <v>30240983.2013858</v>
      </c>
      <c r="AL587">
        <v>31083364.8120564</v>
      </c>
      <c r="AM587">
        <v>3340333.6593419998</v>
      </c>
      <c r="AN587">
        <v>33906502.1293514</v>
      </c>
      <c r="AO587">
        <v>30391560.437965401</v>
      </c>
      <c r="AP587">
        <v>7531993.0444887197</v>
      </c>
      <c r="AQ587">
        <v>27284395.4920897</v>
      </c>
      <c r="AR587">
        <v>25760101.0140967</v>
      </c>
      <c r="AS587">
        <v>35008994.899338901</v>
      </c>
      <c r="AT587">
        <v>2887847.48067318</v>
      </c>
      <c r="AU587">
        <v>12787275.822114401</v>
      </c>
      <c r="AV587">
        <v>30240983.2013858</v>
      </c>
      <c r="AW587">
        <v>27284395.4920897</v>
      </c>
      <c r="AX587">
        <v>77.307727525666394</v>
      </c>
      <c r="AY587">
        <v>1.59501264347224</v>
      </c>
      <c r="AZ587">
        <v>16.894545091741101</v>
      </c>
      <c r="BA587">
        <v>2.3650000000000002</v>
      </c>
      <c r="BB587">
        <v>2.1339999999999999</v>
      </c>
      <c r="BC587">
        <v>0.90200000000000002</v>
      </c>
      <c r="BD587">
        <v>1.24</v>
      </c>
      <c r="BE587">
        <v>1.0900000000000001</v>
      </c>
      <c r="BF587">
        <v>-0.15</v>
      </c>
      <c r="BG587">
        <v>0.273738730084015</v>
      </c>
      <c r="BH587">
        <v>0.32286310641945498</v>
      </c>
      <c r="BI587">
        <v>0.98971908115380203</v>
      </c>
      <c r="BJ587">
        <v>0.41216857703713</v>
      </c>
      <c r="BK587">
        <v>0.40533626423834701</v>
      </c>
      <c r="BL587">
        <v>0.999999927105924</v>
      </c>
      <c r="BM587">
        <v>0.5</v>
      </c>
      <c r="BN587" s="1">
        <v>0.7</v>
      </c>
      <c r="BW587">
        <v>0.8</v>
      </c>
      <c r="BX587">
        <v>2.8</v>
      </c>
      <c r="BY587">
        <v>2.8</v>
      </c>
      <c r="BZ587">
        <v>2.4</v>
      </c>
    </row>
    <row r="588" spans="1:79" x14ac:dyDescent="0.3">
      <c r="A588">
        <v>4380</v>
      </c>
      <c r="B588" t="s">
        <v>9</v>
      </c>
      <c r="C588" t="s">
        <v>8</v>
      </c>
      <c r="E588" t="s">
        <v>336</v>
      </c>
      <c r="F588" t="s">
        <v>1212</v>
      </c>
      <c r="L588" t="s">
        <v>335</v>
      </c>
      <c r="M588" t="s">
        <v>4</v>
      </c>
      <c r="N588" t="s">
        <v>5</v>
      </c>
      <c r="O588" t="s">
        <v>3</v>
      </c>
      <c r="P588" t="s">
        <v>4</v>
      </c>
      <c r="Q588" t="s">
        <v>3</v>
      </c>
      <c r="R588">
        <v>262.15717000000001</v>
      </c>
      <c r="S588">
        <v>263.16444000000001</v>
      </c>
      <c r="T588">
        <v>19.609000000000002</v>
      </c>
      <c r="U588">
        <v>56205817.959965497</v>
      </c>
      <c r="V588">
        <v>80</v>
      </c>
      <c r="W588">
        <v>2</v>
      </c>
      <c r="X588">
        <v>0</v>
      </c>
      <c r="Y588">
        <v>52.6</v>
      </c>
      <c r="Z588">
        <v>62.8</v>
      </c>
      <c r="AB588" t="s">
        <v>2</v>
      </c>
      <c r="AC588" t="s">
        <v>2</v>
      </c>
      <c r="AD588" t="s">
        <v>1</v>
      </c>
      <c r="AE588" t="s">
        <v>0</v>
      </c>
      <c r="AF588">
        <v>39938427.903748304</v>
      </c>
      <c r="AG588">
        <v>11732282.915970899</v>
      </c>
      <c r="AH588">
        <v>40696980.857039899</v>
      </c>
      <c r="AI588">
        <v>3591347.4229536098</v>
      </c>
      <c r="AJ588">
        <v>20564259.725067999</v>
      </c>
      <c r="AK588">
        <v>23520840.470736701</v>
      </c>
      <c r="AL588">
        <v>35219108.207327902</v>
      </c>
      <c r="AM588">
        <v>3550934.3112957799</v>
      </c>
      <c r="AN588">
        <v>56205817.959965497</v>
      </c>
      <c r="AO588">
        <v>34446229.675516397</v>
      </c>
      <c r="AP588">
        <v>36327401.102426499</v>
      </c>
      <c r="AQ588">
        <v>28813367.517565802</v>
      </c>
      <c r="AR588">
        <v>45366292.3150509</v>
      </c>
      <c r="AS588">
        <v>34892568.842160001</v>
      </c>
      <c r="AT588">
        <v>3137016.7180733401</v>
      </c>
      <c r="AU588">
        <v>39938427.903748304</v>
      </c>
      <c r="AV588">
        <v>23520840.470736701</v>
      </c>
      <c r="AW588">
        <v>34892568.842160001</v>
      </c>
      <c r="AX588">
        <v>53.616664038146098</v>
      </c>
      <c r="AY588">
        <v>29.316689371355</v>
      </c>
      <c r="AZ588">
        <v>23.030025245561198</v>
      </c>
      <c r="BA588">
        <v>0.58899999999999997</v>
      </c>
      <c r="BB588">
        <v>0.874</v>
      </c>
      <c r="BC588">
        <v>1.4830000000000001</v>
      </c>
      <c r="BD588">
        <v>-0.76</v>
      </c>
      <c r="BE588">
        <v>-0.19</v>
      </c>
      <c r="BF588">
        <v>0.56999999999999995</v>
      </c>
      <c r="BG588">
        <v>0.99452494824982896</v>
      </c>
      <c r="BH588">
        <v>0.73257409411738506</v>
      </c>
      <c r="BI588">
        <v>0.67611212088181605</v>
      </c>
      <c r="BJ588">
        <v>0.99999987688113601</v>
      </c>
      <c r="BK588">
        <v>0.81358128318613199</v>
      </c>
      <c r="BL588">
        <v>0.86365148920129597</v>
      </c>
      <c r="BN588">
        <v>1.1000000000000001</v>
      </c>
      <c r="BQ588">
        <v>1.4</v>
      </c>
      <c r="BR588">
        <v>0.7</v>
      </c>
      <c r="BU588">
        <v>1.9</v>
      </c>
      <c r="BX588">
        <v>1.7</v>
      </c>
      <c r="BY588">
        <v>2</v>
      </c>
      <c r="BZ588">
        <v>2</v>
      </c>
    </row>
    <row r="589" spans="1:79" x14ac:dyDescent="0.3">
      <c r="A589">
        <v>595</v>
      </c>
      <c r="B589" t="s">
        <v>9</v>
      </c>
      <c r="C589" t="s">
        <v>8</v>
      </c>
      <c r="E589" t="s">
        <v>334</v>
      </c>
      <c r="F589" t="s">
        <v>1212</v>
      </c>
      <c r="L589" t="s">
        <v>333</v>
      </c>
      <c r="M589" t="s">
        <v>4</v>
      </c>
      <c r="N589" t="s">
        <v>5</v>
      </c>
      <c r="O589" t="s">
        <v>3</v>
      </c>
      <c r="P589" t="s">
        <v>4</v>
      </c>
      <c r="Q589" t="s">
        <v>3</v>
      </c>
      <c r="R589">
        <v>246.16224</v>
      </c>
      <c r="S589">
        <v>247.16952000000001</v>
      </c>
      <c r="T589">
        <v>18.753</v>
      </c>
      <c r="U589">
        <v>52775689.302864097</v>
      </c>
      <c r="V589">
        <v>50</v>
      </c>
      <c r="W589">
        <v>5</v>
      </c>
      <c r="X589">
        <v>0</v>
      </c>
      <c r="Y589">
        <v>71.5</v>
      </c>
      <c r="Z589">
        <v>69</v>
      </c>
      <c r="AB589" t="s">
        <v>2</v>
      </c>
      <c r="AC589" t="s">
        <v>2</v>
      </c>
      <c r="AD589" t="s">
        <v>1</v>
      </c>
      <c r="AE589" t="s">
        <v>0</v>
      </c>
      <c r="AF589">
        <v>48036090.215054601</v>
      </c>
      <c r="AG589">
        <v>50658730.3425069</v>
      </c>
      <c r="AH589">
        <v>52775689.302864097</v>
      </c>
      <c r="AI589">
        <v>1317092.01072661</v>
      </c>
      <c r="AJ589">
        <v>8671936.6534814797</v>
      </c>
      <c r="AK589">
        <v>9737863.3367386609</v>
      </c>
      <c r="AL589">
        <v>7342920.8737625899</v>
      </c>
      <c r="AM589">
        <v>3186197.1609673798</v>
      </c>
      <c r="AN589">
        <v>23763799.3342604</v>
      </c>
      <c r="AO589">
        <v>23956412.6137738</v>
      </c>
      <c r="AP589">
        <v>25447204.716710001</v>
      </c>
      <c r="AQ589">
        <v>5215564.26036862</v>
      </c>
      <c r="AR589">
        <v>6075565.87513569</v>
      </c>
      <c r="AS589">
        <v>6069189.09261302</v>
      </c>
      <c r="AT589">
        <v>2348576.68927916</v>
      </c>
      <c r="AU589">
        <v>50658730.3425069</v>
      </c>
      <c r="AV589">
        <v>8671936.6534814797</v>
      </c>
      <c r="AW589">
        <v>6069189.09261302</v>
      </c>
      <c r="AX589">
        <v>4.7024823539800904</v>
      </c>
      <c r="AY589" s="1">
        <v>13.9776751152122</v>
      </c>
      <c r="AZ589" s="1">
        <v>8.5486611237021197</v>
      </c>
      <c r="BA589">
        <v>0.17100000000000001</v>
      </c>
      <c r="BB589" s="1">
        <v>0.12</v>
      </c>
      <c r="BC589" s="1">
        <v>0.7</v>
      </c>
      <c r="BD589">
        <v>-2.5499999999999998</v>
      </c>
      <c r="BE589">
        <v>-3.06</v>
      </c>
      <c r="BF589">
        <v>-0.51</v>
      </c>
      <c r="BG589" s="1">
        <v>1.53655511936357E-6</v>
      </c>
      <c r="BH589" s="1">
        <v>6.6792086328426603E-7</v>
      </c>
      <c r="BI589">
        <v>7.3623942410875297E-3</v>
      </c>
      <c r="BJ589" s="1">
        <v>2.15235247726794E-5</v>
      </c>
      <c r="BK589" s="1">
        <v>7.5747036406808402E-6</v>
      </c>
      <c r="BL589" s="1">
        <v>2.1857608428580401E-2</v>
      </c>
      <c r="BM589" s="1">
        <v>6.2</v>
      </c>
      <c r="BN589">
        <v>6.2</v>
      </c>
      <c r="BO589" s="1">
        <v>5.8</v>
      </c>
      <c r="BP589" s="1"/>
      <c r="BR589">
        <v>1</v>
      </c>
      <c r="BT589">
        <v>2.2000000000000002</v>
      </c>
      <c r="BU589">
        <v>7.1</v>
      </c>
      <c r="BV589">
        <v>8.3000000000000007</v>
      </c>
      <c r="BW589">
        <v>8.5</v>
      </c>
      <c r="CA589">
        <v>0.7</v>
      </c>
    </row>
    <row r="590" spans="1:79" x14ac:dyDescent="0.3">
      <c r="A590">
        <v>6348</v>
      </c>
      <c r="B590" t="s">
        <v>9</v>
      </c>
      <c r="C590" t="s">
        <v>8</v>
      </c>
      <c r="E590" t="s">
        <v>334</v>
      </c>
      <c r="F590" t="s">
        <v>1212</v>
      </c>
      <c r="L590" t="s">
        <v>333</v>
      </c>
      <c r="M590" t="s">
        <v>4</v>
      </c>
      <c r="N590" t="s">
        <v>5</v>
      </c>
      <c r="O590" t="s">
        <v>3</v>
      </c>
      <c r="P590" t="s">
        <v>4</v>
      </c>
      <c r="Q590" t="s">
        <v>3</v>
      </c>
      <c r="R590">
        <v>246.16222999999999</v>
      </c>
      <c r="S590">
        <v>247.16951</v>
      </c>
      <c r="T590">
        <v>17.670000000000002</v>
      </c>
      <c r="U590">
        <v>13463733.1056698</v>
      </c>
      <c r="V590">
        <v>51</v>
      </c>
      <c r="W590">
        <v>5</v>
      </c>
      <c r="X590">
        <v>0</v>
      </c>
      <c r="Y590">
        <v>47.7</v>
      </c>
      <c r="Z590">
        <v>61.4</v>
      </c>
      <c r="AB590" t="s">
        <v>2</v>
      </c>
      <c r="AC590" t="s">
        <v>2</v>
      </c>
      <c r="AD590" t="s">
        <v>1</v>
      </c>
      <c r="AE590" t="s">
        <v>0</v>
      </c>
      <c r="AF590">
        <v>7165768.6421942301</v>
      </c>
      <c r="AG590">
        <v>13050239.260061299</v>
      </c>
      <c r="AH590">
        <v>5888260.1196803898</v>
      </c>
      <c r="AI590">
        <v>1162470.65181979</v>
      </c>
      <c r="AJ590">
        <v>6286239.3156993398</v>
      </c>
      <c r="AK590">
        <v>6211052.3231459102</v>
      </c>
      <c r="AL590">
        <v>13398172.290947</v>
      </c>
      <c r="AM590">
        <v>854210.67206733895</v>
      </c>
      <c r="AN590">
        <v>13463733.1056698</v>
      </c>
      <c r="AO590">
        <v>6006224.5879632598</v>
      </c>
      <c r="AP590">
        <v>5828828.6049014404</v>
      </c>
      <c r="AQ590">
        <v>5445687.3554943604</v>
      </c>
      <c r="AR590">
        <v>6984590.99478471</v>
      </c>
      <c r="AS590">
        <v>8891306.7179788891</v>
      </c>
      <c r="AT590">
        <v>849550.05697530101</v>
      </c>
      <c r="AU590">
        <v>7165768.6421942301</v>
      </c>
      <c r="AV590">
        <v>6286239.3156993398</v>
      </c>
      <c r="AW590">
        <v>6984590.99478471</v>
      </c>
      <c r="AX590">
        <v>43.900507963244003</v>
      </c>
      <c r="AY590">
        <v>47.8224939013813</v>
      </c>
      <c r="AZ590">
        <v>24.286353482300701</v>
      </c>
      <c r="BA590">
        <v>0.877</v>
      </c>
      <c r="BB590">
        <v>0.97499999999999998</v>
      </c>
      <c r="BC590">
        <v>1.111</v>
      </c>
      <c r="BD590">
        <v>-0.19</v>
      </c>
      <c r="BE590">
        <v>-0.04</v>
      </c>
      <c r="BF590">
        <v>0.15</v>
      </c>
      <c r="BG590">
        <v>0.99830073414661402</v>
      </c>
      <c r="BH590">
        <v>0.86082051765046397</v>
      </c>
      <c r="BI590">
        <v>0.88637949207021105</v>
      </c>
      <c r="BJ590">
        <v>0.99999987688113601</v>
      </c>
      <c r="BK590">
        <v>0.92329033252842596</v>
      </c>
      <c r="BL590">
        <v>0.999999927105924</v>
      </c>
      <c r="BM590">
        <v>2.7</v>
      </c>
      <c r="BN590">
        <v>2.6</v>
      </c>
      <c r="BO590">
        <v>3.9</v>
      </c>
      <c r="BQ590">
        <v>4.5999999999999996</v>
      </c>
      <c r="BR590">
        <v>2</v>
      </c>
      <c r="BS590">
        <v>2.2000000000000002</v>
      </c>
      <c r="BU590">
        <v>2.6</v>
      </c>
      <c r="BV590">
        <v>1.6</v>
      </c>
      <c r="BW590">
        <v>3.1</v>
      </c>
      <c r="BX590">
        <v>3.9</v>
      </c>
      <c r="BY590">
        <v>3.1</v>
      </c>
      <c r="BZ590">
        <v>2</v>
      </c>
    </row>
    <row r="591" spans="1:79" x14ac:dyDescent="0.3">
      <c r="A591">
        <v>1151</v>
      </c>
      <c r="B591" t="s">
        <v>9</v>
      </c>
      <c r="C591" t="s">
        <v>8</v>
      </c>
      <c r="E591" t="s">
        <v>332</v>
      </c>
      <c r="F591" t="s">
        <v>1212</v>
      </c>
      <c r="L591" t="s">
        <v>331</v>
      </c>
      <c r="M591" t="s">
        <v>4</v>
      </c>
      <c r="N591" t="s">
        <v>5</v>
      </c>
      <c r="O591" t="s">
        <v>3</v>
      </c>
      <c r="P591" t="s">
        <v>4</v>
      </c>
      <c r="Q591" t="s">
        <v>3</v>
      </c>
      <c r="R591">
        <v>348.19371999999998</v>
      </c>
      <c r="S591">
        <v>349.20100000000002</v>
      </c>
      <c r="T591">
        <v>24.419</v>
      </c>
      <c r="U591">
        <v>44648901.832757503</v>
      </c>
      <c r="V591">
        <v>132</v>
      </c>
      <c r="W591">
        <v>7</v>
      </c>
      <c r="X591">
        <v>0</v>
      </c>
      <c r="Y591">
        <v>58.9</v>
      </c>
      <c r="Z591">
        <v>46</v>
      </c>
      <c r="AB591" t="s">
        <v>2</v>
      </c>
      <c r="AC591" t="s">
        <v>2</v>
      </c>
      <c r="AD591" t="s">
        <v>1</v>
      </c>
      <c r="AE591" t="s">
        <v>0</v>
      </c>
      <c r="AF591">
        <v>2678833.2007501302</v>
      </c>
      <c r="AG591">
        <v>2778808.1742267301</v>
      </c>
      <c r="AH591">
        <v>2603825.0182505101</v>
      </c>
      <c r="AI591">
        <v>1323805.37209119</v>
      </c>
      <c r="AJ591">
        <v>3180047.4173031999</v>
      </c>
      <c r="AK591">
        <v>2724554.2662836602</v>
      </c>
      <c r="AL591">
        <v>2883422.9911332801</v>
      </c>
      <c r="AM591">
        <v>556138.54842694197</v>
      </c>
      <c r="AN591">
        <v>14020161.5509803</v>
      </c>
      <c r="AO591">
        <v>11252327.484884599</v>
      </c>
      <c r="AP591">
        <v>15216639.6131183</v>
      </c>
      <c r="AQ591">
        <v>34001349.971177302</v>
      </c>
      <c r="AR591">
        <v>44648901.832757503</v>
      </c>
      <c r="AS591">
        <v>40749358.934916303</v>
      </c>
      <c r="AT591">
        <v>436100.65526805201</v>
      </c>
      <c r="AU591">
        <v>2678833.2007501302</v>
      </c>
      <c r="AV591">
        <v>2883422.9911332801</v>
      </c>
      <c r="AW591">
        <v>40749358.934916303</v>
      </c>
      <c r="AX591">
        <v>3.26694657942096</v>
      </c>
      <c r="AY591">
        <v>7.8922964515832499</v>
      </c>
      <c r="AZ591">
        <v>13.534979273558999</v>
      </c>
      <c r="BA591">
        <v>1.0760000000000001</v>
      </c>
      <c r="BB591">
        <v>15.212</v>
      </c>
      <c r="BC591">
        <v>14.132</v>
      </c>
      <c r="BD591">
        <v>0.11</v>
      </c>
      <c r="BE591">
        <v>3.93</v>
      </c>
      <c r="BF591">
        <v>3.82</v>
      </c>
      <c r="BG591">
        <v>0.54593799959193001</v>
      </c>
      <c r="BH591" s="1">
        <v>1.4462964603723099E-7</v>
      </c>
      <c r="BI591" s="1">
        <v>1.7983014766187501E-7</v>
      </c>
      <c r="BJ591">
        <v>0.70551457396760098</v>
      </c>
      <c r="BK591" s="1">
        <v>2.7929894852661501E-6</v>
      </c>
      <c r="BL591" s="1">
        <v>9.1641151634642792E-6</v>
      </c>
      <c r="BM591" s="1">
        <v>2.8</v>
      </c>
      <c r="BN591" s="1">
        <v>1.2</v>
      </c>
      <c r="BO591" s="1">
        <v>2.4</v>
      </c>
      <c r="BP591" s="1">
        <v>2.4</v>
      </c>
      <c r="BQ591">
        <v>1.4</v>
      </c>
      <c r="BR591">
        <v>2.1</v>
      </c>
      <c r="BS591">
        <v>1.7</v>
      </c>
      <c r="BT591">
        <v>0.8</v>
      </c>
      <c r="BU591">
        <v>4.8</v>
      </c>
      <c r="BV591">
        <v>5.6</v>
      </c>
      <c r="BW591">
        <v>4.8</v>
      </c>
      <c r="BX591">
        <v>5.0999999999999996</v>
      </c>
      <c r="BY591">
        <v>5.0999999999999996</v>
      </c>
      <c r="BZ591">
        <v>5.5</v>
      </c>
      <c r="CA591">
        <v>0</v>
      </c>
    </row>
    <row r="592" spans="1:79" x14ac:dyDescent="0.3">
      <c r="A592">
        <v>2389</v>
      </c>
      <c r="B592" t="s">
        <v>9</v>
      </c>
      <c r="C592" t="s">
        <v>8</v>
      </c>
      <c r="E592" t="s">
        <v>332</v>
      </c>
      <c r="F592" t="s">
        <v>1212</v>
      </c>
      <c r="L592" t="s">
        <v>331</v>
      </c>
      <c r="M592" t="s">
        <v>4</v>
      </c>
      <c r="N592" t="s">
        <v>5</v>
      </c>
      <c r="O592" t="s">
        <v>3</v>
      </c>
      <c r="P592" t="s">
        <v>4</v>
      </c>
      <c r="Q592" t="s">
        <v>3</v>
      </c>
      <c r="R592">
        <v>348.19376999999997</v>
      </c>
      <c r="S592">
        <v>349.20103999999998</v>
      </c>
      <c r="T592">
        <v>18.146999999999998</v>
      </c>
      <c r="U592">
        <v>95449172.553062007</v>
      </c>
      <c r="V592">
        <v>132</v>
      </c>
      <c r="W592">
        <v>7</v>
      </c>
      <c r="X592">
        <v>0</v>
      </c>
      <c r="Y592">
        <v>69.2</v>
      </c>
      <c r="Z592">
        <v>47.9</v>
      </c>
      <c r="AB592" t="s">
        <v>2</v>
      </c>
      <c r="AC592" t="s">
        <v>2</v>
      </c>
      <c r="AD592" t="s">
        <v>1</v>
      </c>
      <c r="AE592" t="s">
        <v>0</v>
      </c>
      <c r="AF592">
        <v>36648448.502318598</v>
      </c>
      <c r="AG592">
        <v>33419885.998631999</v>
      </c>
      <c r="AH592">
        <v>29194956.869875401</v>
      </c>
      <c r="AI592">
        <v>2606693.1342662801</v>
      </c>
      <c r="AJ592">
        <v>38839688.822203502</v>
      </c>
      <c r="AK592">
        <v>11515580.487483</v>
      </c>
      <c r="AL592">
        <v>20854946.968517099</v>
      </c>
      <c r="AM592">
        <v>698925.30187630095</v>
      </c>
      <c r="AN592">
        <v>13543287.4461619</v>
      </c>
      <c r="AO592">
        <v>33304490.060889699</v>
      </c>
      <c r="AP592">
        <v>95449172.553062007</v>
      </c>
      <c r="AQ592">
        <v>6466239.1654682802</v>
      </c>
      <c r="AR592">
        <v>36390613.1136401</v>
      </c>
      <c r="AS592">
        <v>37573970.073898301</v>
      </c>
      <c r="AT592">
        <v>393251.91768928402</v>
      </c>
      <c r="AU592">
        <v>33419885.998631999</v>
      </c>
      <c r="AV592">
        <v>20854946.968517099</v>
      </c>
      <c r="AW592">
        <v>36390613.1136401</v>
      </c>
      <c r="AX592">
        <v>11.2967098799729</v>
      </c>
      <c r="AY592">
        <v>58.5090234058421</v>
      </c>
      <c r="AZ592">
        <v>65.752343087948105</v>
      </c>
      <c r="BA592">
        <v>0.624</v>
      </c>
      <c r="BB592">
        <v>1.089</v>
      </c>
      <c r="BC592">
        <v>1.7450000000000001</v>
      </c>
      <c r="BD592">
        <v>-0.68</v>
      </c>
      <c r="BE592">
        <v>0.12</v>
      </c>
      <c r="BF592">
        <v>0.8</v>
      </c>
      <c r="BG592">
        <v>0.71439482058006198</v>
      </c>
      <c r="BH592">
        <v>0.69627126394375005</v>
      </c>
      <c r="BI592">
        <v>0.999434810570485</v>
      </c>
      <c r="BJ592">
        <v>0.86068172258425102</v>
      </c>
      <c r="BK592">
        <v>0.78072088709401599</v>
      </c>
      <c r="BL592">
        <v>0.999999927105924</v>
      </c>
      <c r="BM592" s="1">
        <v>3.9</v>
      </c>
      <c r="BN592">
        <v>2.8</v>
      </c>
      <c r="BO592">
        <v>3.6</v>
      </c>
      <c r="BP592">
        <v>0.2</v>
      </c>
      <c r="BR592">
        <v>0.7</v>
      </c>
      <c r="BS592">
        <v>0.7</v>
      </c>
      <c r="BU592">
        <v>1.1000000000000001</v>
      </c>
      <c r="BV592">
        <v>0.9</v>
      </c>
      <c r="BW592">
        <v>2.8</v>
      </c>
      <c r="BX592">
        <v>0.5</v>
      </c>
    </row>
    <row r="593" spans="1:79" x14ac:dyDescent="0.3">
      <c r="A593">
        <v>3516</v>
      </c>
      <c r="B593" t="s">
        <v>9</v>
      </c>
      <c r="C593" t="s">
        <v>8</v>
      </c>
      <c r="E593" t="s">
        <v>332</v>
      </c>
      <c r="F593" t="s">
        <v>1212</v>
      </c>
      <c r="L593" t="s">
        <v>331</v>
      </c>
      <c r="M593" t="s">
        <v>4</v>
      </c>
      <c r="N593" t="s">
        <v>5</v>
      </c>
      <c r="O593" t="s">
        <v>3</v>
      </c>
      <c r="P593" t="s">
        <v>4</v>
      </c>
      <c r="Q593" t="s">
        <v>3</v>
      </c>
      <c r="R593">
        <v>348.19378999999998</v>
      </c>
      <c r="S593">
        <v>349.20105999999998</v>
      </c>
      <c r="T593">
        <v>18.385000000000002</v>
      </c>
      <c r="U593">
        <v>36741550.005638704</v>
      </c>
      <c r="V593">
        <v>132</v>
      </c>
      <c r="W593">
        <v>4</v>
      </c>
      <c r="X593">
        <v>0</v>
      </c>
      <c r="Y593">
        <v>60.5</v>
      </c>
      <c r="Z593">
        <v>65.2</v>
      </c>
      <c r="AB593" t="s">
        <v>2</v>
      </c>
      <c r="AC593" t="s">
        <v>2</v>
      </c>
      <c r="AD593" t="s">
        <v>1</v>
      </c>
      <c r="AE593" t="s">
        <v>0</v>
      </c>
      <c r="AF593">
        <v>31142334.3557874</v>
      </c>
      <c r="AG593">
        <v>31408403.648775298</v>
      </c>
      <c r="AH593">
        <v>4949056.3613583902</v>
      </c>
      <c r="AI593">
        <v>2963146.1895589102</v>
      </c>
      <c r="AJ593">
        <v>22446801.5188362</v>
      </c>
      <c r="AK593">
        <v>22023364.059485201</v>
      </c>
      <c r="AL593">
        <v>21938752.616655</v>
      </c>
      <c r="AM593">
        <v>312454.055077756</v>
      </c>
      <c r="AN593">
        <v>16942056.4246106</v>
      </c>
      <c r="AO593">
        <v>14696464.5840999</v>
      </c>
      <c r="AP593">
        <v>29244946.469543599</v>
      </c>
      <c r="AQ593">
        <v>26891283.503677901</v>
      </c>
      <c r="AR593">
        <v>36313030.497892998</v>
      </c>
      <c r="AS593">
        <v>36741550.005638704</v>
      </c>
      <c r="AT593">
        <v>405986.99865584302</v>
      </c>
      <c r="AU593">
        <v>31142334.3557874</v>
      </c>
      <c r="AV593">
        <v>22023364.059485201</v>
      </c>
      <c r="AW593">
        <v>36313030.497892998</v>
      </c>
      <c r="AX593">
        <v>67.556143032064</v>
      </c>
      <c r="AY593">
        <v>1.22967490195939</v>
      </c>
      <c r="AZ593" s="1">
        <v>16.7114731925803</v>
      </c>
      <c r="BA593" s="1">
        <v>0.70699999999999996</v>
      </c>
      <c r="BB593">
        <v>1.1659999999999999</v>
      </c>
      <c r="BC593" s="1">
        <v>1.649</v>
      </c>
      <c r="BD593">
        <v>-0.5</v>
      </c>
      <c r="BE593">
        <v>0.22</v>
      </c>
      <c r="BF593">
        <v>0.72</v>
      </c>
      <c r="BG593">
        <v>0.86061202361872602</v>
      </c>
      <c r="BH593">
        <v>0.43929505501017302</v>
      </c>
      <c r="BI593">
        <v>0.72573653495680002</v>
      </c>
      <c r="BJ593">
        <v>0.97063806082872395</v>
      </c>
      <c r="BK593">
        <v>0.53225035667701903</v>
      </c>
      <c r="BL593">
        <v>0.90584310186376205</v>
      </c>
      <c r="BM593" s="1"/>
      <c r="BN593" s="1"/>
      <c r="BO593">
        <v>1.7</v>
      </c>
      <c r="BP593" s="1"/>
      <c r="BQ593" s="1"/>
      <c r="BU593">
        <v>1.6</v>
      </c>
      <c r="BV593">
        <v>1.2</v>
      </c>
      <c r="BX593">
        <v>3.2</v>
      </c>
      <c r="BY593">
        <v>2.8</v>
      </c>
      <c r="BZ593">
        <v>3.2</v>
      </c>
    </row>
    <row r="594" spans="1:79" x14ac:dyDescent="0.3">
      <c r="A594">
        <v>4044</v>
      </c>
      <c r="B594" t="s">
        <v>9</v>
      </c>
      <c r="C594" t="s">
        <v>8</v>
      </c>
      <c r="E594" t="s">
        <v>332</v>
      </c>
      <c r="F594" t="s">
        <v>1212</v>
      </c>
      <c r="L594" t="s">
        <v>331</v>
      </c>
      <c r="M594" t="s">
        <v>4</v>
      </c>
      <c r="N594" t="s">
        <v>5</v>
      </c>
      <c r="O594" t="s">
        <v>3</v>
      </c>
      <c r="P594" t="s">
        <v>4</v>
      </c>
      <c r="Q594" t="s">
        <v>3</v>
      </c>
      <c r="R594">
        <v>348.19376999999997</v>
      </c>
      <c r="S594">
        <v>349.20105000000001</v>
      </c>
      <c r="T594">
        <v>25.071999999999999</v>
      </c>
      <c r="U594">
        <v>5049609.0776746096</v>
      </c>
      <c r="V594">
        <v>132</v>
      </c>
      <c r="W594">
        <v>2</v>
      </c>
      <c r="X594">
        <v>0</v>
      </c>
      <c r="Y594">
        <v>30.5</v>
      </c>
      <c r="Z594">
        <v>56.4</v>
      </c>
      <c r="AB594" t="s">
        <v>2</v>
      </c>
      <c r="AC594" t="s">
        <v>2</v>
      </c>
      <c r="AD594" t="s">
        <v>1</v>
      </c>
      <c r="AE594" t="s">
        <v>0</v>
      </c>
      <c r="AF594">
        <v>65590.273857886103</v>
      </c>
      <c r="AG594">
        <v>173335.030004284</v>
      </c>
      <c r="AH594">
        <v>85117.951959926504</v>
      </c>
      <c r="AI594">
        <v>114361.648307756</v>
      </c>
      <c r="AJ594">
        <v>79804.329584906998</v>
      </c>
      <c r="AK594">
        <v>157238.84137987701</v>
      </c>
      <c r="AL594">
        <v>72903.086776428696</v>
      </c>
      <c r="AM594">
        <v>29791.808049801501</v>
      </c>
      <c r="AN594">
        <v>1406406.97079342</v>
      </c>
      <c r="AO594">
        <v>1314910.97750119</v>
      </c>
      <c r="AP594">
        <v>1459935.2417559</v>
      </c>
      <c r="AQ594">
        <v>3398086.9395650299</v>
      </c>
      <c r="AR594">
        <v>4764986.9584590504</v>
      </c>
      <c r="AS594">
        <v>5049609.0776746096</v>
      </c>
      <c r="AT594">
        <v>54658.567904206699</v>
      </c>
      <c r="AU594">
        <v>85117.951959926504</v>
      </c>
      <c r="AV594">
        <v>79804.329584906998</v>
      </c>
      <c r="AW594">
        <v>4764986.9584590504</v>
      </c>
      <c r="AX594">
        <v>53.146369825523401</v>
      </c>
      <c r="AY594" s="1">
        <v>45.323693680381197</v>
      </c>
      <c r="AZ594" s="1">
        <v>20.046382594062202</v>
      </c>
      <c r="BA594">
        <v>0.93799999999999994</v>
      </c>
      <c r="BB594" s="1">
        <v>55.981000000000002</v>
      </c>
      <c r="BC594" s="1">
        <v>59.707999999999998</v>
      </c>
      <c r="BD594">
        <v>-0.09</v>
      </c>
      <c r="BE594">
        <v>5.81</v>
      </c>
      <c r="BF594">
        <v>5.9</v>
      </c>
      <c r="BG594">
        <v>0.99816917084798895</v>
      </c>
      <c r="BH594" s="1">
        <v>5.9895107582530498E-5</v>
      </c>
      <c r="BI594" s="1">
        <v>5.8207589929137902E-5</v>
      </c>
      <c r="BJ594">
        <v>0.99999987688113601</v>
      </c>
      <c r="BK594">
        <v>2.2434635905112501E-4</v>
      </c>
      <c r="BL594">
        <v>4.51329305246005E-4</v>
      </c>
      <c r="BM594" s="1">
        <v>4.5</v>
      </c>
      <c r="BN594" s="1"/>
      <c r="BO594">
        <v>1.9</v>
      </c>
      <c r="BP594" s="1">
        <v>4.5</v>
      </c>
      <c r="BQ594">
        <v>3.4</v>
      </c>
      <c r="BR594">
        <v>1.9</v>
      </c>
      <c r="BS594">
        <v>4.5</v>
      </c>
      <c r="BT594">
        <v>3.4</v>
      </c>
      <c r="BU594">
        <v>7.3</v>
      </c>
      <c r="BV594">
        <v>5.8</v>
      </c>
      <c r="BW594">
        <v>7.3</v>
      </c>
      <c r="BX594">
        <v>5.2</v>
      </c>
      <c r="BY594">
        <v>4.8</v>
      </c>
      <c r="BZ594">
        <v>5</v>
      </c>
    </row>
    <row r="595" spans="1:79" x14ac:dyDescent="0.3">
      <c r="A595">
        <v>2456</v>
      </c>
      <c r="B595" t="s">
        <v>9</v>
      </c>
      <c r="C595" t="s">
        <v>8</v>
      </c>
      <c r="E595" t="s">
        <v>330</v>
      </c>
      <c r="F595" t="s">
        <v>1212</v>
      </c>
      <c r="L595" t="s">
        <v>329</v>
      </c>
      <c r="M595" t="s">
        <v>4</v>
      </c>
      <c r="N595" t="s">
        <v>5</v>
      </c>
      <c r="O595" t="s">
        <v>3</v>
      </c>
      <c r="P595" t="s">
        <v>4</v>
      </c>
      <c r="Q595" t="s">
        <v>3</v>
      </c>
      <c r="R595">
        <v>349.22541000000001</v>
      </c>
      <c r="S595">
        <v>350.23268999999999</v>
      </c>
      <c r="T595">
        <v>15.111000000000001</v>
      </c>
      <c r="U595">
        <v>13683237.4079102</v>
      </c>
      <c r="V595">
        <v>46</v>
      </c>
      <c r="W595">
        <v>1</v>
      </c>
      <c r="X595">
        <v>0</v>
      </c>
      <c r="Y595">
        <v>53.5</v>
      </c>
      <c r="Z595">
        <v>63.1</v>
      </c>
      <c r="AB595" t="s">
        <v>2</v>
      </c>
      <c r="AC595" t="s">
        <v>2</v>
      </c>
      <c r="AD595" t="s">
        <v>1</v>
      </c>
      <c r="AE595" t="s">
        <v>0</v>
      </c>
      <c r="AF595">
        <v>444267.60233325697</v>
      </c>
      <c r="AG595">
        <v>143068.683777069</v>
      </c>
      <c r="AH595">
        <v>451009.72907034901</v>
      </c>
      <c r="AI595">
        <v>87721.721410908998</v>
      </c>
      <c r="AJ595">
        <v>330239.86468953098</v>
      </c>
      <c r="AK595">
        <v>279942.02606561402</v>
      </c>
      <c r="AL595">
        <v>128429.447072353</v>
      </c>
      <c r="AM595">
        <v>93750.737589327502</v>
      </c>
      <c r="AN595">
        <v>3494199.6504817898</v>
      </c>
      <c r="AO595">
        <v>2979357.6578458599</v>
      </c>
      <c r="AP595">
        <v>3294293.0811659498</v>
      </c>
      <c r="AQ595">
        <v>9919091.7820198499</v>
      </c>
      <c r="AR595">
        <v>13683237.4079102</v>
      </c>
      <c r="AS595">
        <v>9038108.0920448601</v>
      </c>
      <c r="AT595">
        <v>90686.967024503596</v>
      </c>
      <c r="AU595">
        <v>444267.60233325697</v>
      </c>
      <c r="AV595">
        <v>279942.02606561402</v>
      </c>
      <c r="AW595">
        <v>9919091.7820198499</v>
      </c>
      <c r="AX595">
        <v>50.814237793006903</v>
      </c>
      <c r="AY595">
        <v>42.668024397908297</v>
      </c>
      <c r="AZ595" s="1">
        <v>22.6760723800421</v>
      </c>
      <c r="BA595">
        <v>0.63</v>
      </c>
      <c r="BB595">
        <v>22.327000000000002</v>
      </c>
      <c r="BC595" s="1">
        <v>35.433</v>
      </c>
      <c r="BD595">
        <v>-0.67</v>
      </c>
      <c r="BE595">
        <v>4.4800000000000004</v>
      </c>
      <c r="BF595">
        <v>5.15</v>
      </c>
      <c r="BG595">
        <v>0.75762229729034503</v>
      </c>
      <c r="BH595">
        <v>2.9492400819120001E-4</v>
      </c>
      <c r="BI595">
        <v>1.8867020811885699E-4</v>
      </c>
      <c r="BJ595">
        <v>0.89567013719511201</v>
      </c>
      <c r="BK595">
        <v>8.4199364681643795E-4</v>
      </c>
      <c r="BL595">
        <v>1.1082006198545201E-3</v>
      </c>
      <c r="BM595" s="1"/>
      <c r="BN595" s="1">
        <v>1.9</v>
      </c>
      <c r="BP595" s="1"/>
      <c r="BU595">
        <v>7.7</v>
      </c>
      <c r="BV595">
        <v>5.8</v>
      </c>
      <c r="BW595">
        <v>5.4</v>
      </c>
      <c r="BX595">
        <v>5.4</v>
      </c>
      <c r="BY595">
        <v>6</v>
      </c>
      <c r="BZ595">
        <v>5.4</v>
      </c>
    </row>
    <row r="596" spans="1:79" x14ac:dyDescent="0.3">
      <c r="A596">
        <v>3</v>
      </c>
      <c r="B596" t="s">
        <v>9</v>
      </c>
      <c r="C596" t="s">
        <v>8</v>
      </c>
      <c r="E596" t="s">
        <v>328</v>
      </c>
      <c r="F596" t="s">
        <v>1212</v>
      </c>
      <c r="L596" t="s">
        <v>81</v>
      </c>
      <c r="M596" t="s">
        <v>4</v>
      </c>
      <c r="N596" t="s">
        <v>5</v>
      </c>
      <c r="O596" t="s">
        <v>3</v>
      </c>
      <c r="P596" t="s">
        <v>4</v>
      </c>
      <c r="Q596" t="s">
        <v>3</v>
      </c>
      <c r="R596">
        <v>472.31889000000001</v>
      </c>
      <c r="S596">
        <v>455.31563999999997</v>
      </c>
      <c r="T596">
        <v>23.536000000000001</v>
      </c>
      <c r="U596">
        <v>1598625348.0897701</v>
      </c>
      <c r="V596">
        <v>32</v>
      </c>
      <c r="W596">
        <v>1</v>
      </c>
      <c r="X596">
        <v>0</v>
      </c>
      <c r="Y596">
        <v>38.5</v>
      </c>
      <c r="Z596">
        <v>58.7</v>
      </c>
      <c r="AB596" t="s">
        <v>2</v>
      </c>
      <c r="AC596" t="s">
        <v>2</v>
      </c>
      <c r="AD596" t="s">
        <v>1</v>
      </c>
      <c r="AE596" t="s">
        <v>164</v>
      </c>
      <c r="AF596">
        <v>1598625348.0897701</v>
      </c>
      <c r="AG596">
        <v>1566561790.09951</v>
      </c>
      <c r="AH596">
        <v>1512710399.52233</v>
      </c>
      <c r="AI596">
        <v>52857343.675770402</v>
      </c>
      <c r="AJ596">
        <v>18388213.247290101</v>
      </c>
      <c r="AK596">
        <v>32846013.349876501</v>
      </c>
      <c r="AL596">
        <v>10617405.7615887</v>
      </c>
      <c r="AM596">
        <v>92571410.634727404</v>
      </c>
      <c r="AN596">
        <v>853661139.62279797</v>
      </c>
      <c r="AO596">
        <v>753503521.10708594</v>
      </c>
      <c r="AP596">
        <v>736430812.40447605</v>
      </c>
      <c r="AQ596">
        <v>6248400.4192855097</v>
      </c>
      <c r="AR596">
        <v>3770797.20823655</v>
      </c>
      <c r="AS596">
        <v>2634994.2473569601</v>
      </c>
      <c r="AT596">
        <v>7094017.3976323903</v>
      </c>
      <c r="AU596">
        <v>1566561790.09951</v>
      </c>
      <c r="AV596">
        <v>18388213.247290101</v>
      </c>
      <c r="AW596">
        <v>3770797.20823655</v>
      </c>
      <c r="AX596">
        <v>2.7842942924163498</v>
      </c>
      <c r="AY596">
        <v>54.714940578554597</v>
      </c>
      <c r="AZ596">
        <v>43.805845036217697</v>
      </c>
      <c r="BA596">
        <v>1.2E-2</v>
      </c>
      <c r="BB596">
        <v>2E-3</v>
      </c>
      <c r="BC596">
        <v>0.20499999999999999</v>
      </c>
      <c r="BD596">
        <v>-6.41</v>
      </c>
      <c r="BE596">
        <v>-8.6999999999999993</v>
      </c>
      <c r="BF596">
        <v>-2.29</v>
      </c>
      <c r="BG596" s="1">
        <v>2.88715051302013E-5</v>
      </c>
      <c r="BH596" s="1">
        <v>4.6030632971927298E-6</v>
      </c>
      <c r="BI596">
        <v>8.7793886801560399E-3</v>
      </c>
      <c r="BJ596">
        <v>2.05918352264796E-4</v>
      </c>
      <c r="BK596" s="1">
        <v>2.8295707415476101E-5</v>
      </c>
      <c r="BL596">
        <v>2.5276242796454899E-2</v>
      </c>
      <c r="BM596">
        <v>6.2</v>
      </c>
      <c r="BN596">
        <v>6.2</v>
      </c>
      <c r="BO596">
        <v>6.6</v>
      </c>
      <c r="BP596">
        <v>7</v>
      </c>
      <c r="BQ596">
        <v>5.6</v>
      </c>
      <c r="BR596">
        <v>6.6</v>
      </c>
      <c r="BS596">
        <v>4.5999999999999996</v>
      </c>
      <c r="BT596">
        <v>6.6</v>
      </c>
      <c r="BU596">
        <v>8.6999999999999993</v>
      </c>
      <c r="BV596">
        <v>8.6999999999999993</v>
      </c>
      <c r="BW596">
        <v>8.6999999999999993</v>
      </c>
      <c r="BX596">
        <v>3.9</v>
      </c>
      <c r="BY596">
        <v>3.6</v>
      </c>
      <c r="BZ596">
        <v>2.9</v>
      </c>
      <c r="CA596">
        <v>5.4</v>
      </c>
    </row>
    <row r="597" spans="1:79" x14ac:dyDescent="0.3">
      <c r="A597">
        <v>88</v>
      </c>
      <c r="B597" t="s">
        <v>9</v>
      </c>
      <c r="C597" t="s">
        <v>8</v>
      </c>
      <c r="E597" t="s">
        <v>328</v>
      </c>
      <c r="F597" t="s">
        <v>1212</v>
      </c>
      <c r="L597" t="s">
        <v>81</v>
      </c>
      <c r="M597" t="s">
        <v>4</v>
      </c>
      <c r="N597" t="s">
        <v>5</v>
      </c>
      <c r="O597" t="s">
        <v>3</v>
      </c>
      <c r="P597" t="s">
        <v>4</v>
      </c>
      <c r="Q597" t="s">
        <v>3</v>
      </c>
      <c r="R597">
        <v>472.31893000000002</v>
      </c>
      <c r="S597">
        <v>473.32621999999998</v>
      </c>
      <c r="T597">
        <v>23.216000000000001</v>
      </c>
      <c r="U597">
        <v>208900589.95554599</v>
      </c>
      <c r="V597">
        <v>32</v>
      </c>
      <c r="W597">
        <v>1</v>
      </c>
      <c r="X597">
        <v>0</v>
      </c>
      <c r="Y597">
        <v>41</v>
      </c>
      <c r="Z597">
        <v>59.4</v>
      </c>
      <c r="AB597" t="s">
        <v>2</v>
      </c>
      <c r="AC597" t="s">
        <v>2</v>
      </c>
      <c r="AD597" t="s">
        <v>1</v>
      </c>
      <c r="AE597" t="s">
        <v>0</v>
      </c>
      <c r="AF597">
        <v>208900589.95554599</v>
      </c>
      <c r="AG597">
        <v>203715715.71001899</v>
      </c>
      <c r="AH597">
        <v>199547131.37466401</v>
      </c>
      <c r="AI597">
        <v>1781148.63704164</v>
      </c>
      <c r="AJ597">
        <v>5239942.55589901</v>
      </c>
      <c r="AK597">
        <v>5102164.0437573902</v>
      </c>
      <c r="AL597">
        <v>4049333.44603374</v>
      </c>
      <c r="AM597">
        <v>3446903.6528366399</v>
      </c>
      <c r="AN597">
        <v>83876064.453863904</v>
      </c>
      <c r="AO597">
        <v>72710325.074000105</v>
      </c>
      <c r="AP597">
        <v>79642264.635679007</v>
      </c>
      <c r="AQ597">
        <v>2703746.8587444001</v>
      </c>
      <c r="AR597">
        <v>2835254.0810017702</v>
      </c>
      <c r="AS597">
        <v>378150.28734975099</v>
      </c>
      <c r="AT597">
        <v>206305.37852554899</v>
      </c>
      <c r="AU597">
        <v>203715715.71001899</v>
      </c>
      <c r="AV597">
        <v>5102164.0437573902</v>
      </c>
      <c r="AW597">
        <v>2703746.8587444001</v>
      </c>
      <c r="AX597">
        <v>2.2964074436563902</v>
      </c>
      <c r="AY597">
        <v>13.5763807907723</v>
      </c>
      <c r="AZ597">
        <v>70.078226685730101</v>
      </c>
      <c r="BA597">
        <v>2.5000000000000001E-2</v>
      </c>
      <c r="BB597">
        <v>1.2999999999999999E-2</v>
      </c>
      <c r="BC597">
        <v>0.53</v>
      </c>
      <c r="BD597">
        <v>-5.32</v>
      </c>
      <c r="BE597">
        <v>-6.24</v>
      </c>
      <c r="BF597">
        <v>-0.92</v>
      </c>
      <c r="BG597">
        <v>1.13530113591886E-3</v>
      </c>
      <c r="BH597">
        <v>2.4506964059067799E-4</v>
      </c>
      <c r="BI597">
        <v>0.14789208977476501</v>
      </c>
      <c r="BJ597">
        <v>4.2524454258479703E-3</v>
      </c>
      <c r="BK597">
        <v>7.2180943063182503E-4</v>
      </c>
      <c r="BL597">
        <v>0.26193976202029901</v>
      </c>
      <c r="BM597">
        <v>6.6</v>
      </c>
      <c r="BN597">
        <v>6.2</v>
      </c>
      <c r="BO597">
        <v>6.2</v>
      </c>
      <c r="BP597">
        <v>4.4000000000000004</v>
      </c>
      <c r="BQ597">
        <v>2.2999999999999998</v>
      </c>
      <c r="BR597">
        <v>3.1</v>
      </c>
      <c r="BS597">
        <v>3.3</v>
      </c>
      <c r="BT597">
        <v>6.3</v>
      </c>
      <c r="BU597">
        <v>8.6999999999999993</v>
      </c>
      <c r="BV597">
        <v>8.6999999999999993</v>
      </c>
      <c r="BW597">
        <v>8.6999999999999993</v>
      </c>
      <c r="BX597">
        <v>0.2</v>
      </c>
      <c r="BZ597">
        <v>1.9</v>
      </c>
      <c r="CA597">
        <v>3.8</v>
      </c>
    </row>
    <row r="598" spans="1:79" x14ac:dyDescent="0.3">
      <c r="A598">
        <v>1094</v>
      </c>
      <c r="B598" t="s">
        <v>9</v>
      </c>
      <c r="C598" t="s">
        <v>8</v>
      </c>
      <c r="E598" t="s">
        <v>327</v>
      </c>
      <c r="F598" t="s">
        <v>1212</v>
      </c>
      <c r="L598" t="s">
        <v>326</v>
      </c>
      <c r="M598" t="s">
        <v>4</v>
      </c>
      <c r="N598" t="s">
        <v>5</v>
      </c>
      <c r="O598" t="s">
        <v>3</v>
      </c>
      <c r="P598" t="s">
        <v>4</v>
      </c>
      <c r="Q598" t="s">
        <v>3</v>
      </c>
      <c r="R598">
        <v>271.21496000000002</v>
      </c>
      <c r="S598">
        <v>272.22224</v>
      </c>
      <c r="T598">
        <v>20.591000000000001</v>
      </c>
      <c r="U598">
        <v>25201580.433860701</v>
      </c>
      <c r="V598">
        <v>8</v>
      </c>
      <c r="W598">
        <v>2</v>
      </c>
      <c r="X598">
        <v>0</v>
      </c>
      <c r="Y598">
        <v>34.200000000000003</v>
      </c>
      <c r="Z598">
        <v>57.4</v>
      </c>
      <c r="AB598" t="s">
        <v>2</v>
      </c>
      <c r="AC598" t="s">
        <v>2</v>
      </c>
      <c r="AD598" t="s">
        <v>1</v>
      </c>
      <c r="AE598" t="s">
        <v>0</v>
      </c>
      <c r="AF598">
        <v>25201580.433860701</v>
      </c>
      <c r="AG598">
        <v>24063186.541260701</v>
      </c>
      <c r="AH598">
        <v>24474037.853949901</v>
      </c>
      <c r="AI598">
        <v>592078.04417451099</v>
      </c>
      <c r="AJ598">
        <v>21566639.907622602</v>
      </c>
      <c r="AK598">
        <v>23925844.3632764</v>
      </c>
      <c r="AL598">
        <v>22728487.476161201</v>
      </c>
      <c r="AM598">
        <v>114561.451265178</v>
      </c>
      <c r="AN598">
        <v>23063986.871967301</v>
      </c>
      <c r="AO598">
        <v>20974795.567867499</v>
      </c>
      <c r="AP598">
        <v>21593871.2193892</v>
      </c>
      <c r="AQ598">
        <v>14224218.994975099</v>
      </c>
      <c r="AR598">
        <v>16809561.083833199</v>
      </c>
      <c r="AS598">
        <v>16912792.704551</v>
      </c>
      <c r="AT598">
        <v>127798.41287494</v>
      </c>
      <c r="AU598">
        <v>24474037.853949901</v>
      </c>
      <c r="AV598">
        <v>22728487.476161201</v>
      </c>
      <c r="AW598">
        <v>16809561.083833199</v>
      </c>
      <c r="AX598">
        <v>2.3454079427641701</v>
      </c>
      <c r="AY598">
        <v>5.1874668544391298</v>
      </c>
      <c r="AZ598">
        <v>9.5313782578188402</v>
      </c>
      <c r="BA598">
        <v>0.92900000000000005</v>
      </c>
      <c r="BB598">
        <v>0.68700000000000006</v>
      </c>
      <c r="BC598">
        <v>0.74</v>
      </c>
      <c r="BD598">
        <v>-0.11</v>
      </c>
      <c r="BE598">
        <v>-0.54</v>
      </c>
      <c r="BF598">
        <v>-0.44</v>
      </c>
      <c r="BG598">
        <v>0.36949023000474901</v>
      </c>
      <c r="BH598">
        <v>4.66272397213419E-4</v>
      </c>
      <c r="BI598">
        <v>1.38056943965037E-3</v>
      </c>
      <c r="BJ598">
        <v>0.52288040153454696</v>
      </c>
      <c r="BK598">
        <v>1.2360691452240899E-3</v>
      </c>
      <c r="BL598">
        <v>5.5575725525355097E-3</v>
      </c>
      <c r="BM598">
        <v>6.2</v>
      </c>
      <c r="BN598">
        <v>6</v>
      </c>
      <c r="BO598">
        <v>5.8</v>
      </c>
      <c r="BQ598">
        <v>5.6</v>
      </c>
      <c r="BR598">
        <v>5.6</v>
      </c>
      <c r="BS598">
        <v>6</v>
      </c>
      <c r="BU598">
        <v>8.6</v>
      </c>
      <c r="BV598">
        <v>8.3000000000000007</v>
      </c>
      <c r="BW598">
        <v>8.3000000000000007</v>
      </c>
      <c r="BX598">
        <v>5.6</v>
      </c>
      <c r="BY598">
        <v>6</v>
      </c>
      <c r="BZ598">
        <v>5.6</v>
      </c>
      <c r="CA598">
        <v>1.9</v>
      </c>
    </row>
    <row r="599" spans="1:79" x14ac:dyDescent="0.3">
      <c r="A599">
        <v>952</v>
      </c>
      <c r="B599" t="s">
        <v>9</v>
      </c>
      <c r="C599" t="s">
        <v>8</v>
      </c>
      <c r="E599" t="s">
        <v>325</v>
      </c>
      <c r="F599" t="s">
        <v>1212</v>
      </c>
      <c r="L599" t="s">
        <v>324</v>
      </c>
      <c r="M599" t="s">
        <v>4</v>
      </c>
      <c r="N599" t="s">
        <v>5</v>
      </c>
      <c r="O599" t="s">
        <v>3</v>
      </c>
      <c r="P599" t="s">
        <v>4</v>
      </c>
      <c r="Q599" t="s">
        <v>3</v>
      </c>
      <c r="R599">
        <v>238.1208</v>
      </c>
      <c r="S599">
        <v>239.12807000000001</v>
      </c>
      <c r="T599">
        <v>20.696999999999999</v>
      </c>
      <c r="U599">
        <v>35899564.080813602</v>
      </c>
      <c r="V599">
        <v>50</v>
      </c>
      <c r="W599">
        <v>1</v>
      </c>
      <c r="X599">
        <v>0</v>
      </c>
      <c r="Y599">
        <v>33.9</v>
      </c>
      <c r="Z599">
        <v>57.4</v>
      </c>
      <c r="AB599" t="s">
        <v>2</v>
      </c>
      <c r="AC599" t="s">
        <v>2</v>
      </c>
      <c r="AD599" t="s">
        <v>1</v>
      </c>
      <c r="AE599" t="s">
        <v>0</v>
      </c>
      <c r="AF599">
        <v>1812495.67260467</v>
      </c>
      <c r="AG599">
        <v>2799415.1384223099</v>
      </c>
      <c r="AH599">
        <v>2259010.05829253</v>
      </c>
      <c r="AI599">
        <v>1347584.74073519</v>
      </c>
      <c r="AJ599">
        <v>1874723.67928034</v>
      </c>
      <c r="AK599">
        <v>2936111.5410395502</v>
      </c>
      <c r="AL599">
        <v>3302147.4888656</v>
      </c>
      <c r="AM599">
        <v>1514404.91833356</v>
      </c>
      <c r="AN599">
        <v>10853803.778937699</v>
      </c>
      <c r="AO599">
        <v>11393101.065801</v>
      </c>
      <c r="AP599">
        <v>9202156.9283232093</v>
      </c>
      <c r="AQ599">
        <v>25911019.766776498</v>
      </c>
      <c r="AR599">
        <v>26839302.427869901</v>
      </c>
      <c r="AS599">
        <v>35899564.080813602</v>
      </c>
      <c r="AT599">
        <v>1310470.83730534</v>
      </c>
      <c r="AU599">
        <v>2259010.05829253</v>
      </c>
      <c r="AV599">
        <v>2936111.5410395502</v>
      </c>
      <c r="AW599">
        <v>26839302.427869901</v>
      </c>
      <c r="AX599">
        <v>21.578047843463299</v>
      </c>
      <c r="AY599">
        <v>27.415407167644702</v>
      </c>
      <c r="AZ599">
        <v>18.675049367959598</v>
      </c>
      <c r="BA599">
        <v>1.3</v>
      </c>
      <c r="BB599">
        <v>11.881</v>
      </c>
      <c r="BC599">
        <v>9.141</v>
      </c>
      <c r="BD599">
        <v>0.38</v>
      </c>
      <c r="BE599">
        <v>3.57</v>
      </c>
      <c r="BF599">
        <v>3.19</v>
      </c>
      <c r="BG599">
        <v>0.71998067461877602</v>
      </c>
      <c r="BH599" s="1">
        <v>2.8187432592918799E-5</v>
      </c>
      <c r="BI599" s="1">
        <v>4.05372430012374E-5</v>
      </c>
      <c r="BJ599">
        <v>0.86430233392386102</v>
      </c>
      <c r="BK599">
        <v>1.20837014696764E-4</v>
      </c>
      <c r="BL599">
        <v>3.42184480097043E-4</v>
      </c>
      <c r="BM599">
        <v>1.9</v>
      </c>
      <c r="BN599">
        <v>1.1000000000000001</v>
      </c>
      <c r="BO599">
        <v>1.9</v>
      </c>
      <c r="BR599">
        <v>2.2000000000000002</v>
      </c>
      <c r="BS599">
        <v>0.7</v>
      </c>
      <c r="BU599">
        <v>6.1</v>
      </c>
      <c r="BV599">
        <v>5.4</v>
      </c>
      <c r="BW599">
        <v>5.9</v>
      </c>
      <c r="BX599">
        <v>5.5</v>
      </c>
      <c r="BY599">
        <v>5.5</v>
      </c>
      <c r="BZ599">
        <v>5.5</v>
      </c>
    </row>
    <row r="600" spans="1:79" x14ac:dyDescent="0.3">
      <c r="A600">
        <v>1787</v>
      </c>
      <c r="B600" t="s">
        <v>9</v>
      </c>
      <c r="C600" t="s">
        <v>8</v>
      </c>
      <c r="E600" t="s">
        <v>323</v>
      </c>
      <c r="F600" t="s">
        <v>1212</v>
      </c>
      <c r="L600" t="s">
        <v>322</v>
      </c>
      <c r="M600" t="s">
        <v>4</v>
      </c>
      <c r="N600" t="s">
        <v>5</v>
      </c>
      <c r="O600" t="s">
        <v>3</v>
      </c>
      <c r="P600" t="s">
        <v>4</v>
      </c>
      <c r="Q600" t="s">
        <v>3</v>
      </c>
      <c r="R600">
        <v>342.21539999999999</v>
      </c>
      <c r="S600">
        <v>343.22266999999999</v>
      </c>
      <c r="T600">
        <v>20.007000000000001</v>
      </c>
      <c r="U600">
        <v>17767378.5819446</v>
      </c>
      <c r="V600">
        <v>10</v>
      </c>
      <c r="W600">
        <v>1</v>
      </c>
      <c r="X600">
        <v>0</v>
      </c>
      <c r="Y600">
        <v>37.4</v>
      </c>
      <c r="Z600">
        <v>58.4</v>
      </c>
      <c r="AB600" t="s">
        <v>2</v>
      </c>
      <c r="AC600" t="s">
        <v>2</v>
      </c>
      <c r="AD600" t="s">
        <v>1</v>
      </c>
      <c r="AE600" t="s">
        <v>0</v>
      </c>
      <c r="AF600">
        <v>17767378.5819446</v>
      </c>
      <c r="AG600">
        <v>15626618.369145099</v>
      </c>
      <c r="AH600">
        <v>15679315.3241785</v>
      </c>
      <c r="AI600">
        <v>90859.466908251095</v>
      </c>
      <c r="AJ600">
        <v>903453.11168330396</v>
      </c>
      <c r="AK600">
        <v>1449286.9996446799</v>
      </c>
      <c r="AL600">
        <v>1240750.9303117101</v>
      </c>
      <c r="AM600">
        <v>115863.439599563</v>
      </c>
      <c r="AN600">
        <v>7802571.9565410698</v>
      </c>
      <c r="AO600">
        <v>6629579.9130503396</v>
      </c>
      <c r="AP600">
        <v>6125409.6538713099</v>
      </c>
      <c r="AQ600">
        <v>566144.01873132505</v>
      </c>
      <c r="AR600">
        <v>529820.82779111504</v>
      </c>
      <c r="AS600">
        <v>641007.75508573104</v>
      </c>
      <c r="AT600">
        <v>110198.201794562</v>
      </c>
      <c r="AU600">
        <v>15679315.3241785</v>
      </c>
      <c r="AV600">
        <v>1240750.9303117101</v>
      </c>
      <c r="AW600">
        <v>566144.01873132505</v>
      </c>
      <c r="AX600">
        <v>7.4645898804928299</v>
      </c>
      <c r="AY600">
        <v>22.994620752471299</v>
      </c>
      <c r="AZ600" s="1">
        <v>9.7921760942481004</v>
      </c>
      <c r="BA600" s="1">
        <v>7.9000000000000001E-2</v>
      </c>
      <c r="BB600">
        <v>3.5999999999999997E-2</v>
      </c>
      <c r="BC600" s="1">
        <v>0.45600000000000002</v>
      </c>
      <c r="BD600" s="1">
        <v>-3.66</v>
      </c>
      <c r="BE600">
        <v>-4.79</v>
      </c>
      <c r="BF600">
        <v>-1.1299999999999999</v>
      </c>
      <c r="BG600" s="1">
        <v>1.9490368527996802E-6</v>
      </c>
      <c r="BH600" s="1">
        <v>6.9295580784611801E-7</v>
      </c>
      <c r="BI600">
        <v>3.3466606344027001E-3</v>
      </c>
      <c r="BJ600" s="1">
        <v>2.4627644677042899E-5</v>
      </c>
      <c r="BK600" s="1">
        <v>7.7193018344634494E-6</v>
      </c>
      <c r="BL600">
        <v>1.14846845240944E-2</v>
      </c>
      <c r="BM600">
        <v>5.6</v>
      </c>
      <c r="BN600">
        <v>6</v>
      </c>
      <c r="BO600">
        <v>5.6</v>
      </c>
      <c r="BQ600">
        <v>3</v>
      </c>
      <c r="BR600">
        <v>2.9</v>
      </c>
      <c r="BS600">
        <v>4</v>
      </c>
      <c r="BU600">
        <v>7.8</v>
      </c>
      <c r="BV600">
        <v>5.9</v>
      </c>
      <c r="BW600">
        <v>7.4</v>
      </c>
      <c r="BX600">
        <v>0.4</v>
      </c>
      <c r="BY600">
        <v>4.5</v>
      </c>
      <c r="BZ600">
        <v>3</v>
      </c>
    </row>
    <row r="601" spans="1:79" x14ac:dyDescent="0.3">
      <c r="A601">
        <v>4256</v>
      </c>
      <c r="B601" t="s">
        <v>9</v>
      </c>
      <c r="C601" t="s">
        <v>8</v>
      </c>
      <c r="E601" t="s">
        <v>321</v>
      </c>
      <c r="F601" t="s">
        <v>1212</v>
      </c>
      <c r="L601" t="s">
        <v>208</v>
      </c>
      <c r="M601" t="s">
        <v>4</v>
      </c>
      <c r="N601" t="s">
        <v>25</v>
      </c>
      <c r="O601" t="s">
        <v>3</v>
      </c>
      <c r="P601" t="s">
        <v>25</v>
      </c>
      <c r="Q601" t="s">
        <v>18</v>
      </c>
      <c r="R601">
        <v>248.14144999999999</v>
      </c>
      <c r="S601">
        <v>249.14872</v>
      </c>
      <c r="T601">
        <v>19.776</v>
      </c>
      <c r="U601">
        <v>94147694.070071101</v>
      </c>
      <c r="V601">
        <v>245</v>
      </c>
      <c r="W601">
        <v>15</v>
      </c>
      <c r="X601">
        <v>0</v>
      </c>
      <c r="Y601">
        <v>48.6</v>
      </c>
      <c r="Z601">
        <v>61.7</v>
      </c>
      <c r="AB601" t="s">
        <v>2</v>
      </c>
      <c r="AC601" t="s">
        <v>28</v>
      </c>
      <c r="AD601" t="s">
        <v>1</v>
      </c>
      <c r="AE601" t="s">
        <v>0</v>
      </c>
      <c r="AF601">
        <v>37761250.202155299</v>
      </c>
      <c r="AG601">
        <v>60730441.052694999</v>
      </c>
      <c r="AH601">
        <v>30667906.1553027</v>
      </c>
      <c r="AI601">
        <v>1207078.00537542</v>
      </c>
      <c r="AJ601">
        <v>94147694.070071101</v>
      </c>
      <c r="AK601">
        <v>12052900.745178301</v>
      </c>
      <c r="AL601">
        <v>13539674.995267499</v>
      </c>
      <c r="AM601">
        <v>1945253.93942602</v>
      </c>
      <c r="AN601">
        <v>18747245.184802499</v>
      </c>
      <c r="AO601">
        <v>53391551.9678104</v>
      </c>
      <c r="AP601">
        <v>26962255.662537999</v>
      </c>
      <c r="AQ601">
        <v>16102116.9764644</v>
      </c>
      <c r="AR601">
        <v>10336334.408678399</v>
      </c>
      <c r="AS601">
        <v>5839697.6039767498</v>
      </c>
      <c r="AT601">
        <v>710420.10197781504</v>
      </c>
      <c r="AU601">
        <v>37761250.202155299</v>
      </c>
      <c r="AV601">
        <v>13539674.995267499</v>
      </c>
      <c r="AW601">
        <v>10336334.408678399</v>
      </c>
      <c r="AX601">
        <v>36.499971959676301</v>
      </c>
      <c r="AY601" s="1">
        <v>117.690077692892</v>
      </c>
      <c r="AZ601" s="1">
        <v>47.811966414368896</v>
      </c>
      <c r="BA601">
        <v>0.35899999999999999</v>
      </c>
      <c r="BB601" s="1">
        <v>0.27400000000000002</v>
      </c>
      <c r="BC601" s="1">
        <v>0.76300000000000001</v>
      </c>
      <c r="BD601">
        <v>-1.48</v>
      </c>
      <c r="BE601">
        <v>-1.87</v>
      </c>
      <c r="BF601">
        <v>-0.39</v>
      </c>
      <c r="BG601">
        <v>0.70456589521607704</v>
      </c>
      <c r="BH601">
        <v>0.12971205380551401</v>
      </c>
      <c r="BI601">
        <v>0.359275410066276</v>
      </c>
      <c r="BJ601">
        <v>0.85188800207165405</v>
      </c>
      <c r="BK601">
        <v>0.18050344944927799</v>
      </c>
      <c r="BL601">
        <v>0.53903623856718696</v>
      </c>
      <c r="BM601" s="1">
        <v>0.9</v>
      </c>
      <c r="BN601" s="1">
        <v>0.9</v>
      </c>
      <c r="BO601">
        <v>1.7</v>
      </c>
      <c r="BP601" s="1">
        <v>1.4</v>
      </c>
      <c r="BQ601" s="1">
        <v>1.3</v>
      </c>
      <c r="BR601">
        <v>2.2000000000000002</v>
      </c>
      <c r="BS601">
        <v>1.1000000000000001</v>
      </c>
      <c r="BU601">
        <v>1.1000000000000001</v>
      </c>
      <c r="BV601">
        <v>0.9</v>
      </c>
      <c r="BW601">
        <v>1.3</v>
      </c>
      <c r="BX601">
        <v>0.7</v>
      </c>
      <c r="BY601">
        <v>0.5</v>
      </c>
      <c r="BZ601">
        <v>0.8</v>
      </c>
    </row>
    <row r="602" spans="1:79" x14ac:dyDescent="0.3">
      <c r="A602">
        <v>5115</v>
      </c>
      <c r="B602" t="s">
        <v>9</v>
      </c>
      <c r="C602" t="s">
        <v>8</v>
      </c>
      <c r="E602" t="s">
        <v>321</v>
      </c>
      <c r="F602" t="s">
        <v>1212</v>
      </c>
      <c r="L602" t="s">
        <v>208</v>
      </c>
      <c r="M602" t="s">
        <v>4</v>
      </c>
      <c r="N602" t="s">
        <v>4</v>
      </c>
      <c r="O602" t="s">
        <v>3</v>
      </c>
      <c r="P602" t="s">
        <v>25</v>
      </c>
      <c r="Q602" t="s">
        <v>18</v>
      </c>
      <c r="R602">
        <v>248.14148</v>
      </c>
      <c r="S602">
        <v>249.14876000000001</v>
      </c>
      <c r="T602">
        <v>17.742000000000001</v>
      </c>
      <c r="U602">
        <v>11191546.975952299</v>
      </c>
      <c r="V602">
        <v>245</v>
      </c>
      <c r="W602">
        <v>17</v>
      </c>
      <c r="X602">
        <v>0</v>
      </c>
      <c r="Y602">
        <v>66.7</v>
      </c>
      <c r="Z602">
        <v>67</v>
      </c>
      <c r="AB602" t="s">
        <v>2</v>
      </c>
      <c r="AC602" t="s">
        <v>28</v>
      </c>
      <c r="AD602" t="s">
        <v>1</v>
      </c>
      <c r="AE602" t="s">
        <v>0</v>
      </c>
      <c r="AF602">
        <v>9502903.6482617706</v>
      </c>
      <c r="AG602">
        <v>9090325.07389188</v>
      </c>
      <c r="AH602">
        <v>9255558.9085419495</v>
      </c>
      <c r="AI602">
        <v>420315.98194301798</v>
      </c>
      <c r="AJ602">
        <v>10173247.3685837</v>
      </c>
      <c r="AK602">
        <v>10202095.783636799</v>
      </c>
      <c r="AL602">
        <v>11191546.975952299</v>
      </c>
      <c r="AM602">
        <v>241196.06232420099</v>
      </c>
      <c r="AN602">
        <v>9946637.3543831296</v>
      </c>
      <c r="AO602">
        <v>5660934.4117815001</v>
      </c>
      <c r="AP602">
        <v>7756802.7585056201</v>
      </c>
      <c r="AQ602">
        <v>3913871.6165023302</v>
      </c>
      <c r="AR602">
        <v>5131983.8558107195</v>
      </c>
      <c r="AS602">
        <v>5732755.5762648499</v>
      </c>
      <c r="AT602">
        <v>239404.63413268299</v>
      </c>
      <c r="AU602">
        <v>9255558.9085419495</v>
      </c>
      <c r="AV602">
        <v>10202095.783636799</v>
      </c>
      <c r="AW602">
        <v>5131983.8558107195</v>
      </c>
      <c r="AX602">
        <v>2.2368653078935399</v>
      </c>
      <c r="AY602">
        <v>5.5098920728221499</v>
      </c>
      <c r="AZ602">
        <v>18.812422942320499</v>
      </c>
      <c r="BA602">
        <v>1.1020000000000001</v>
      </c>
      <c r="BB602">
        <v>0.55400000000000005</v>
      </c>
      <c r="BC602">
        <v>0.503</v>
      </c>
      <c r="BD602">
        <v>0.14000000000000001</v>
      </c>
      <c r="BE602">
        <v>-0.85</v>
      </c>
      <c r="BF602">
        <v>-0.99</v>
      </c>
      <c r="BG602">
        <v>0.45089901674702298</v>
      </c>
      <c r="BH602">
        <v>1.32145397003902E-3</v>
      </c>
      <c r="BI602">
        <v>5.0749463014043705E-4</v>
      </c>
      <c r="BJ602">
        <v>0.61084731123835601</v>
      </c>
      <c r="BK602">
        <v>3.0206770258736802E-3</v>
      </c>
      <c r="BL602" s="1">
        <v>2.4385950889612099E-3</v>
      </c>
      <c r="BM602" s="1">
        <v>1.2</v>
      </c>
      <c r="BP602" s="1">
        <v>0</v>
      </c>
      <c r="BQ602">
        <v>2</v>
      </c>
      <c r="BR602">
        <v>1.6</v>
      </c>
      <c r="BS602">
        <v>1.8</v>
      </c>
      <c r="BU602">
        <v>2.2000000000000002</v>
      </c>
      <c r="BV602">
        <v>2.6</v>
      </c>
      <c r="BW602">
        <v>3</v>
      </c>
      <c r="BX602">
        <v>1.4</v>
      </c>
    </row>
    <row r="603" spans="1:79" x14ac:dyDescent="0.3">
      <c r="A603">
        <v>1480</v>
      </c>
      <c r="B603" t="s">
        <v>9</v>
      </c>
      <c r="C603" t="s">
        <v>8</v>
      </c>
      <c r="E603" t="s">
        <v>320</v>
      </c>
      <c r="F603" t="s">
        <v>1212</v>
      </c>
      <c r="L603" t="s">
        <v>319</v>
      </c>
      <c r="M603" t="s">
        <v>4</v>
      </c>
      <c r="N603" t="s">
        <v>5</v>
      </c>
      <c r="O603" t="s">
        <v>3</v>
      </c>
      <c r="P603" t="s">
        <v>4</v>
      </c>
      <c r="Q603" t="s">
        <v>3</v>
      </c>
      <c r="R603">
        <v>293.16280999999998</v>
      </c>
      <c r="S603">
        <v>294.17003999999997</v>
      </c>
      <c r="T603">
        <v>21.155000000000001</v>
      </c>
      <c r="U603">
        <v>19210435.535200801</v>
      </c>
      <c r="V603">
        <v>95</v>
      </c>
      <c r="W603">
        <v>1</v>
      </c>
      <c r="X603">
        <v>0</v>
      </c>
      <c r="Y603">
        <v>31.2</v>
      </c>
      <c r="Z603">
        <v>41</v>
      </c>
      <c r="AB603" t="s">
        <v>2</v>
      </c>
      <c r="AC603" t="s">
        <v>2</v>
      </c>
      <c r="AD603" t="s">
        <v>1</v>
      </c>
      <c r="AE603" t="s">
        <v>0</v>
      </c>
      <c r="AF603">
        <v>19102158.9786903</v>
      </c>
      <c r="AG603">
        <v>19210435.535200801</v>
      </c>
      <c r="AH603">
        <v>17224079.045126501</v>
      </c>
      <c r="AI603">
        <v>83024.232393154904</v>
      </c>
      <c r="AJ603">
        <v>12573271.5366034</v>
      </c>
      <c r="AK603">
        <v>12847396.280923599</v>
      </c>
      <c r="AL603">
        <v>14382838.549082899</v>
      </c>
      <c r="AM603">
        <v>105962.45212888499</v>
      </c>
      <c r="AN603">
        <v>14047021.755557099</v>
      </c>
      <c r="AO603">
        <v>10940866.7528829</v>
      </c>
      <c r="AP603">
        <v>12248285.1473486</v>
      </c>
      <c r="AQ603">
        <v>7027962.0017106496</v>
      </c>
      <c r="AR603">
        <v>6887399.8129425496</v>
      </c>
      <c r="AS603">
        <v>6305136.49669901</v>
      </c>
      <c r="AT603">
        <v>241344.34662693</v>
      </c>
      <c r="AU603">
        <v>19102158.9786903</v>
      </c>
      <c r="AV603">
        <v>12847396.280923599</v>
      </c>
      <c r="AW603">
        <v>6887399.8129425496</v>
      </c>
      <c r="AX603">
        <v>6.0332003432931796</v>
      </c>
      <c r="AY603" s="1">
        <v>7.3508596505230601</v>
      </c>
      <c r="AZ603">
        <v>5.6860024013049397</v>
      </c>
      <c r="BA603" s="1">
        <v>0.67300000000000004</v>
      </c>
      <c r="BB603" s="1">
        <v>0.36099999999999999</v>
      </c>
      <c r="BC603">
        <v>0.53600000000000003</v>
      </c>
      <c r="BD603">
        <v>-0.56999999999999995</v>
      </c>
      <c r="BE603">
        <v>-1.47</v>
      </c>
      <c r="BF603">
        <v>-0.9</v>
      </c>
      <c r="BG603">
        <v>1.7011320227515701E-3</v>
      </c>
      <c r="BH603" s="1">
        <v>2.8301730221613799E-6</v>
      </c>
      <c r="BI603" s="1">
        <v>3.2407587007954299E-5</v>
      </c>
      <c r="BJ603">
        <v>5.9271782988467598E-3</v>
      </c>
      <c r="BK603" s="1">
        <v>1.9592648484399E-5</v>
      </c>
      <c r="BL603" s="1">
        <v>2.88427524370793E-4</v>
      </c>
      <c r="BM603" s="1">
        <v>4.8</v>
      </c>
      <c r="BN603">
        <v>4.8</v>
      </c>
      <c r="BO603" s="1">
        <v>4.5</v>
      </c>
      <c r="BP603" s="1"/>
      <c r="BQ603">
        <v>4.8</v>
      </c>
      <c r="BR603">
        <v>4.5</v>
      </c>
      <c r="BS603">
        <v>4.8</v>
      </c>
      <c r="BU603">
        <v>6.9</v>
      </c>
      <c r="BV603">
        <v>6.5</v>
      </c>
      <c r="BW603">
        <v>5.7</v>
      </c>
      <c r="BX603">
        <v>3.9</v>
      </c>
      <c r="BY603">
        <v>4.5999999999999996</v>
      </c>
      <c r="BZ603">
        <v>3.9</v>
      </c>
    </row>
    <row r="604" spans="1:79" x14ac:dyDescent="0.3">
      <c r="A604">
        <v>26</v>
      </c>
      <c r="B604" t="s">
        <v>9</v>
      </c>
      <c r="C604" t="s">
        <v>8</v>
      </c>
      <c r="E604" t="s">
        <v>318</v>
      </c>
      <c r="F604" t="s">
        <v>1212</v>
      </c>
      <c r="L604" t="s">
        <v>81</v>
      </c>
      <c r="M604" t="s">
        <v>4</v>
      </c>
      <c r="N604" t="s">
        <v>5</v>
      </c>
      <c r="O604" t="s">
        <v>3</v>
      </c>
      <c r="P604" t="s">
        <v>4</v>
      </c>
      <c r="Q604" t="s">
        <v>3</v>
      </c>
      <c r="R604">
        <v>472.31894999999997</v>
      </c>
      <c r="S604">
        <v>455.31565000000001</v>
      </c>
      <c r="T604">
        <v>22.591000000000001</v>
      </c>
      <c r="U604">
        <v>427619710.25448698</v>
      </c>
      <c r="V604">
        <v>32</v>
      </c>
      <c r="W604">
        <v>1</v>
      </c>
      <c r="X604">
        <v>0</v>
      </c>
      <c r="Y604">
        <v>40</v>
      </c>
      <c r="Z604">
        <v>59.1</v>
      </c>
      <c r="AB604" t="s">
        <v>2</v>
      </c>
      <c r="AC604" t="s">
        <v>2</v>
      </c>
      <c r="AD604" t="s">
        <v>1</v>
      </c>
      <c r="AE604" t="s">
        <v>164</v>
      </c>
      <c r="AF604">
        <v>427619710.25448698</v>
      </c>
      <c r="AG604">
        <v>411226901.99969703</v>
      </c>
      <c r="AH604">
        <v>405897908.50572097</v>
      </c>
      <c r="AI604">
        <v>5858304.6510029202</v>
      </c>
      <c r="AJ604">
        <v>1364579.1063377899</v>
      </c>
      <c r="AK604">
        <v>2851954.74882292</v>
      </c>
      <c r="AL604">
        <v>1236104.5282658599</v>
      </c>
      <c r="AM604">
        <v>11917445.74828</v>
      </c>
      <c r="AN604">
        <v>179257321.771272</v>
      </c>
      <c r="AO604">
        <v>162229899.31516099</v>
      </c>
      <c r="AP604">
        <v>169934786.68218499</v>
      </c>
      <c r="AQ604">
        <v>901154.74289739598</v>
      </c>
      <c r="AR604">
        <v>282232.60337080603</v>
      </c>
      <c r="AS604">
        <v>296778.98997368303</v>
      </c>
      <c r="AT604">
        <v>713615.88000749203</v>
      </c>
      <c r="AU604">
        <v>411226901.99969703</v>
      </c>
      <c r="AV604">
        <v>1364579.1063377899</v>
      </c>
      <c r="AW604">
        <v>296778.98997368303</v>
      </c>
      <c r="AX604">
        <v>2.7284562851106098</v>
      </c>
      <c r="AY604" s="1">
        <v>49.414115208521402</v>
      </c>
      <c r="AZ604" s="1">
        <v>71.588692422943495</v>
      </c>
      <c r="BA604" s="1">
        <v>3.0000000000000001E-3</v>
      </c>
      <c r="BB604">
        <v>1E-3</v>
      </c>
      <c r="BC604" s="1">
        <v>0.217</v>
      </c>
      <c r="BD604">
        <v>-8.24</v>
      </c>
      <c r="BE604">
        <v>-10.44</v>
      </c>
      <c r="BF604">
        <v>-2.2000000000000002</v>
      </c>
      <c r="BG604" s="1">
        <v>1.5714808098143999E-5</v>
      </c>
      <c r="BH604" s="1">
        <v>3.9143065475588699E-6</v>
      </c>
      <c r="BI604">
        <v>2.4291404650273098E-2</v>
      </c>
      <c r="BJ604">
        <v>1.2614985167412E-4</v>
      </c>
      <c r="BK604" s="1">
        <v>2.5178012792212698E-5</v>
      </c>
      <c r="BL604">
        <v>5.8704503383312297E-2</v>
      </c>
      <c r="BM604">
        <v>6.6</v>
      </c>
      <c r="BN604">
        <v>6.6</v>
      </c>
      <c r="BO604">
        <v>6.6</v>
      </c>
      <c r="BP604">
        <v>5.4</v>
      </c>
      <c r="BQ604">
        <v>4.8</v>
      </c>
      <c r="BR604">
        <v>1.7</v>
      </c>
      <c r="BS604">
        <v>1.4</v>
      </c>
      <c r="BT604">
        <v>6</v>
      </c>
      <c r="BU604">
        <v>9.1</v>
      </c>
      <c r="BV604">
        <v>9.1</v>
      </c>
      <c r="BW604">
        <v>9.1</v>
      </c>
      <c r="BX604">
        <v>0.4</v>
      </c>
      <c r="BY604">
        <v>1.9</v>
      </c>
      <c r="BZ604">
        <v>4.9000000000000004</v>
      </c>
      <c r="CA604">
        <v>3</v>
      </c>
    </row>
    <row r="605" spans="1:79" x14ac:dyDescent="0.3">
      <c r="A605">
        <v>3928</v>
      </c>
      <c r="B605" t="s">
        <v>9</v>
      </c>
      <c r="C605" t="s">
        <v>8</v>
      </c>
      <c r="E605" t="s">
        <v>317</v>
      </c>
      <c r="F605" t="s">
        <v>1212</v>
      </c>
      <c r="L605" t="s">
        <v>316</v>
      </c>
      <c r="M605" t="s">
        <v>4</v>
      </c>
      <c r="N605" t="s">
        <v>4</v>
      </c>
      <c r="O605" t="s">
        <v>3</v>
      </c>
      <c r="P605" t="s">
        <v>25</v>
      </c>
      <c r="Q605" t="s">
        <v>3</v>
      </c>
      <c r="R605">
        <v>280.16764000000001</v>
      </c>
      <c r="S605">
        <v>281.17491000000001</v>
      </c>
      <c r="T605">
        <v>20.951000000000001</v>
      </c>
      <c r="U605">
        <v>76778979.370991305</v>
      </c>
      <c r="V605">
        <v>95</v>
      </c>
      <c r="W605">
        <v>6</v>
      </c>
      <c r="X605">
        <v>0</v>
      </c>
      <c r="Y605">
        <v>50.2</v>
      </c>
      <c r="Z605">
        <v>62.1</v>
      </c>
      <c r="AB605" t="s">
        <v>2</v>
      </c>
      <c r="AC605" t="s">
        <v>2</v>
      </c>
      <c r="AD605" t="s">
        <v>1</v>
      </c>
      <c r="AE605" t="s">
        <v>0</v>
      </c>
      <c r="AF605">
        <v>71304972.886587307</v>
      </c>
      <c r="AG605">
        <v>74852036.1608821</v>
      </c>
      <c r="AH605">
        <v>76778979.370991305</v>
      </c>
      <c r="AI605">
        <v>934232.67971287505</v>
      </c>
      <c r="AJ605">
        <v>11592837.303928699</v>
      </c>
      <c r="AK605">
        <v>12281221.4917919</v>
      </c>
      <c r="AL605">
        <v>38862940.688069299</v>
      </c>
      <c r="AM605">
        <v>1354905.5322992799</v>
      </c>
      <c r="AN605">
        <v>18319647.318453699</v>
      </c>
      <c r="AO605">
        <v>66715199.590375803</v>
      </c>
      <c r="AP605">
        <v>68194676.985576093</v>
      </c>
      <c r="AQ605">
        <v>33892209.061098799</v>
      </c>
      <c r="AR605">
        <v>34629726.5773592</v>
      </c>
      <c r="AS605">
        <v>46246130.032414302</v>
      </c>
      <c r="AT605">
        <v>3898350.25400123</v>
      </c>
      <c r="AU605">
        <v>74852036.1608821</v>
      </c>
      <c r="AV605">
        <v>12281221.4917919</v>
      </c>
      <c r="AW605">
        <v>34629726.5773592</v>
      </c>
      <c r="AX605">
        <v>3.7365085905779898</v>
      </c>
      <c r="AY605">
        <v>74.355605707207502</v>
      </c>
      <c r="AZ605" s="1">
        <v>18.113371960764798</v>
      </c>
      <c r="BA605" s="1">
        <v>0.16400000000000001</v>
      </c>
      <c r="BB605">
        <v>0.46300000000000002</v>
      </c>
      <c r="BC605">
        <v>2.82</v>
      </c>
      <c r="BD605">
        <v>-2.61</v>
      </c>
      <c r="BE605">
        <v>-1.1100000000000001</v>
      </c>
      <c r="BF605">
        <v>1.5</v>
      </c>
      <c r="BG605">
        <v>1.1836329241868501E-2</v>
      </c>
      <c r="BH605">
        <v>0.18640084030211301</v>
      </c>
      <c r="BI605">
        <v>0.133460252760256</v>
      </c>
      <c r="BJ605">
        <v>3.0004911403225799E-2</v>
      </c>
      <c r="BK605">
        <v>0.25020493121208198</v>
      </c>
      <c r="BL605" s="1">
        <v>0.24144333840057</v>
      </c>
      <c r="BM605" s="1"/>
      <c r="BO605" s="1"/>
      <c r="BP605" s="1"/>
      <c r="BQ605">
        <v>0.7</v>
      </c>
      <c r="BR605">
        <v>0.7</v>
      </c>
      <c r="BS605">
        <v>1.3</v>
      </c>
      <c r="BU605">
        <v>1.8</v>
      </c>
      <c r="BV605">
        <v>1.7</v>
      </c>
      <c r="BW605">
        <v>2</v>
      </c>
      <c r="BX605">
        <v>5.0999999999999996</v>
      </c>
      <c r="BY605">
        <v>5.0999999999999996</v>
      </c>
      <c r="BZ605">
        <v>5.5</v>
      </c>
    </row>
    <row r="606" spans="1:79" x14ac:dyDescent="0.3">
      <c r="A606">
        <v>5235</v>
      </c>
      <c r="B606" t="s">
        <v>9</v>
      </c>
      <c r="C606" t="s">
        <v>8</v>
      </c>
      <c r="E606" t="s">
        <v>317</v>
      </c>
      <c r="F606" t="s">
        <v>1212</v>
      </c>
      <c r="L606" t="s">
        <v>316</v>
      </c>
      <c r="M606" t="s">
        <v>4</v>
      </c>
      <c r="N606" t="s">
        <v>4</v>
      </c>
      <c r="O606" t="s">
        <v>3</v>
      </c>
      <c r="P606" t="s">
        <v>25</v>
      </c>
      <c r="Q606" t="s">
        <v>3</v>
      </c>
      <c r="R606">
        <v>280.16771</v>
      </c>
      <c r="S606">
        <v>281.17498999999998</v>
      </c>
      <c r="T606">
        <v>19.181999999999999</v>
      </c>
      <c r="U606">
        <v>22674225.8586252</v>
      </c>
      <c r="V606">
        <v>95</v>
      </c>
      <c r="W606">
        <v>6</v>
      </c>
      <c r="X606">
        <v>0</v>
      </c>
      <c r="Y606">
        <v>56.1</v>
      </c>
      <c r="Z606">
        <v>63.8</v>
      </c>
      <c r="AB606" t="s">
        <v>2</v>
      </c>
      <c r="AC606" t="s">
        <v>2</v>
      </c>
      <c r="AD606" t="s">
        <v>1</v>
      </c>
      <c r="AE606" t="s">
        <v>0</v>
      </c>
      <c r="AF606">
        <v>13667145.8184935</v>
      </c>
      <c r="AG606">
        <v>22674225.8586252</v>
      </c>
      <c r="AH606">
        <v>7155288.8928186102</v>
      </c>
      <c r="AI606">
        <v>302081.45228855102</v>
      </c>
      <c r="AJ606">
        <v>20297281.3273388</v>
      </c>
      <c r="AK606">
        <v>20393269.285128199</v>
      </c>
      <c r="AL606">
        <v>20180091.2177619</v>
      </c>
      <c r="AM606">
        <v>341527.29961786902</v>
      </c>
      <c r="AN606">
        <v>15033422.516399899</v>
      </c>
      <c r="AO606">
        <v>11472928.100728</v>
      </c>
      <c r="AP606">
        <v>16818723.545905199</v>
      </c>
      <c r="AQ606">
        <v>8086090.3913111603</v>
      </c>
      <c r="AR606">
        <v>11032702.1440235</v>
      </c>
      <c r="AS606">
        <v>11841159.3779203</v>
      </c>
      <c r="AT606">
        <v>474329.078095618</v>
      </c>
      <c r="AU606">
        <v>13667145.8184935</v>
      </c>
      <c r="AV606">
        <v>20297281.3273388</v>
      </c>
      <c r="AW606">
        <v>11032702.1440235</v>
      </c>
      <c r="AX606">
        <v>53.747779802180901</v>
      </c>
      <c r="AY606">
        <v>0.52618772478369102</v>
      </c>
      <c r="AZ606" s="1">
        <v>19.151080283422701</v>
      </c>
      <c r="BA606" s="1">
        <v>1.4850000000000001</v>
      </c>
      <c r="BB606">
        <v>0.80700000000000005</v>
      </c>
      <c r="BC606" s="1">
        <v>0.54400000000000004</v>
      </c>
      <c r="BD606" s="1">
        <v>0.56999999999999995</v>
      </c>
      <c r="BE606">
        <v>-0.31</v>
      </c>
      <c r="BF606">
        <v>-0.88</v>
      </c>
      <c r="BG606">
        <v>0.34295650326398902</v>
      </c>
      <c r="BH606">
        <v>0.68515099860749396</v>
      </c>
      <c r="BI606">
        <v>0.11800435310902301</v>
      </c>
      <c r="BJ606">
        <v>0.49299997344198399</v>
      </c>
      <c r="BK606">
        <v>0.770183467407766</v>
      </c>
      <c r="BL606" s="1">
        <v>0.21830538708917299</v>
      </c>
      <c r="BM606">
        <v>0.7</v>
      </c>
      <c r="BN606" s="1">
        <v>0.7</v>
      </c>
      <c r="BO606" s="1">
        <v>0.5</v>
      </c>
      <c r="BQ606">
        <v>0.7</v>
      </c>
      <c r="BR606">
        <v>1.1000000000000001</v>
      </c>
      <c r="BS606">
        <v>0.7</v>
      </c>
      <c r="BU606">
        <v>2.2000000000000002</v>
      </c>
      <c r="BV606">
        <v>2.2000000000000002</v>
      </c>
      <c r="BW606">
        <v>2.2000000000000002</v>
      </c>
      <c r="BX606">
        <v>2</v>
      </c>
      <c r="BY606">
        <v>1.8</v>
      </c>
      <c r="BZ606">
        <v>2.2000000000000002</v>
      </c>
    </row>
    <row r="607" spans="1:79" x14ac:dyDescent="0.3">
      <c r="A607">
        <v>3943</v>
      </c>
      <c r="B607" t="s">
        <v>9</v>
      </c>
      <c r="E607" t="s">
        <v>315</v>
      </c>
      <c r="F607" t="s">
        <v>1212</v>
      </c>
      <c r="L607" t="s">
        <v>314</v>
      </c>
      <c r="M607" t="s">
        <v>4</v>
      </c>
      <c r="N607" t="s">
        <v>4</v>
      </c>
      <c r="O607" t="s">
        <v>3</v>
      </c>
      <c r="P607" t="s">
        <v>18</v>
      </c>
      <c r="Q607" t="s">
        <v>4</v>
      </c>
      <c r="R607">
        <v>307.17847</v>
      </c>
      <c r="S607">
        <v>308.18574000000001</v>
      </c>
      <c r="T607">
        <v>16.574999999999999</v>
      </c>
      <c r="U607">
        <v>10012352.319273099</v>
      </c>
      <c r="V607">
        <v>85</v>
      </c>
      <c r="W607">
        <v>2</v>
      </c>
      <c r="X607">
        <v>0</v>
      </c>
      <c r="Y607">
        <v>38.9</v>
      </c>
      <c r="Z607">
        <v>6.9</v>
      </c>
      <c r="AB607" t="s">
        <v>28</v>
      </c>
      <c r="AC607" t="s">
        <v>2</v>
      </c>
      <c r="AD607" t="s">
        <v>1</v>
      </c>
      <c r="AE607" t="s">
        <v>0</v>
      </c>
      <c r="AF607">
        <v>9176933.8900813293</v>
      </c>
      <c r="AG607">
        <v>8405266.8910169601</v>
      </c>
      <c r="AH607">
        <v>8260079.7170174904</v>
      </c>
      <c r="AI607">
        <v>83437.312332732894</v>
      </c>
      <c r="AJ607">
        <v>10012352.319273099</v>
      </c>
      <c r="AK607">
        <v>8679051.8579639699</v>
      </c>
      <c r="AL607">
        <v>9577283.7808764707</v>
      </c>
      <c r="AM607">
        <v>91798.620231984707</v>
      </c>
      <c r="AN607">
        <v>9265675.5468022991</v>
      </c>
      <c r="AO607">
        <v>8185384.8846762199</v>
      </c>
      <c r="AP607">
        <v>8459111.1102273092</v>
      </c>
      <c r="AQ607">
        <v>3137775.72351065</v>
      </c>
      <c r="AR607">
        <v>3876035.8002471202</v>
      </c>
      <c r="AS607">
        <v>3786614.3548202398</v>
      </c>
      <c r="AT607">
        <v>91359.460854427802</v>
      </c>
      <c r="AU607">
        <v>8405266.8910169601</v>
      </c>
      <c r="AV607">
        <v>9577283.7808764707</v>
      </c>
      <c r="AW607">
        <v>3786614.3548202398</v>
      </c>
      <c r="AX607">
        <v>5.7209747433262397</v>
      </c>
      <c r="AY607" s="1">
        <v>7.2156786676739202</v>
      </c>
      <c r="AZ607" s="1">
        <v>11.191485299042</v>
      </c>
      <c r="BA607">
        <v>1.139</v>
      </c>
      <c r="BB607" s="1">
        <v>0.45100000000000001</v>
      </c>
      <c r="BC607" s="1">
        <v>0.39500000000000002</v>
      </c>
      <c r="BD607">
        <v>0.19</v>
      </c>
      <c r="BE607">
        <v>-1.1499999999999999</v>
      </c>
      <c r="BF607">
        <v>-1.34</v>
      </c>
      <c r="BG607">
        <v>0.45760121172209001</v>
      </c>
      <c r="BH607" s="1">
        <v>3.8807255849260299E-5</v>
      </c>
      <c r="BI607" s="1">
        <v>2.18998020646843E-5</v>
      </c>
      <c r="BJ607">
        <v>0.61792897086559695</v>
      </c>
      <c r="BK607">
        <v>1.5808647308146399E-4</v>
      </c>
      <c r="BL607" s="1">
        <v>2.19749484443181E-4</v>
      </c>
      <c r="BM607" s="1">
        <v>3.5</v>
      </c>
      <c r="BN607">
        <v>2.7</v>
      </c>
      <c r="BO607">
        <v>3.5</v>
      </c>
      <c r="BP607" s="1"/>
      <c r="BQ607">
        <v>4.5999999999999996</v>
      </c>
      <c r="BR607">
        <v>3.9</v>
      </c>
      <c r="BS607">
        <v>5</v>
      </c>
      <c r="BU607">
        <v>7.1</v>
      </c>
      <c r="BV607">
        <v>6.4</v>
      </c>
      <c r="BW607">
        <v>6.4</v>
      </c>
      <c r="BX607">
        <v>4</v>
      </c>
      <c r="BY607">
        <v>3.6</v>
      </c>
      <c r="BZ607">
        <v>4</v>
      </c>
    </row>
    <row r="608" spans="1:79" x14ac:dyDescent="0.3">
      <c r="A608">
        <v>4573</v>
      </c>
      <c r="B608" t="s">
        <v>9</v>
      </c>
      <c r="C608" t="s">
        <v>8</v>
      </c>
      <c r="E608" t="s">
        <v>313</v>
      </c>
      <c r="F608" t="s">
        <v>1212</v>
      </c>
      <c r="L608" t="s">
        <v>312</v>
      </c>
      <c r="M608" t="s">
        <v>4</v>
      </c>
      <c r="N608" t="s">
        <v>5</v>
      </c>
      <c r="O608" t="s">
        <v>3</v>
      </c>
      <c r="P608" t="s">
        <v>4</v>
      </c>
      <c r="Q608" t="s">
        <v>3</v>
      </c>
      <c r="R608">
        <v>322.15681999999998</v>
      </c>
      <c r="S608">
        <v>323.16408999999999</v>
      </c>
      <c r="T608">
        <v>23.262</v>
      </c>
      <c r="U608">
        <v>10717805.906809701</v>
      </c>
      <c r="V608">
        <v>60</v>
      </c>
      <c r="W608">
        <v>2</v>
      </c>
      <c r="X608">
        <v>0</v>
      </c>
      <c r="Y608">
        <v>39.799999999999997</v>
      </c>
      <c r="Z608">
        <v>42.6</v>
      </c>
      <c r="AB608" t="s">
        <v>2</v>
      </c>
      <c r="AC608" t="s">
        <v>2</v>
      </c>
      <c r="AD608" t="s">
        <v>1</v>
      </c>
      <c r="AE608" t="s">
        <v>0</v>
      </c>
      <c r="AF608">
        <v>9640715.1510631498</v>
      </c>
      <c r="AG608">
        <v>10717805.906809701</v>
      </c>
      <c r="AH608">
        <v>9519407.83097657</v>
      </c>
      <c r="AI608">
        <v>295566.897099194</v>
      </c>
      <c r="AJ608">
        <v>1581971.98245198</v>
      </c>
      <c r="AK608">
        <v>5158265.09092829</v>
      </c>
      <c r="AL608">
        <v>2479054.1424622801</v>
      </c>
      <c r="AM608">
        <v>267240.82984023</v>
      </c>
      <c r="AN608">
        <v>2664687.76117033</v>
      </c>
      <c r="AO608">
        <v>5860209.5140429595</v>
      </c>
      <c r="AP608">
        <v>2451095.9277266799</v>
      </c>
      <c r="AQ608">
        <v>4089119.64135007</v>
      </c>
      <c r="AR608">
        <v>2843022.0879724999</v>
      </c>
      <c r="AS608">
        <v>4731774.7385502597</v>
      </c>
      <c r="AT608">
        <v>135934.09121866801</v>
      </c>
      <c r="AU608">
        <v>9640715.1510631498</v>
      </c>
      <c r="AV608">
        <v>2479054.1424622801</v>
      </c>
      <c r="AW608">
        <v>4089119.64135007</v>
      </c>
      <c r="AX608">
        <v>6.6236656557842499</v>
      </c>
      <c r="AY608">
        <v>60.547416503390799</v>
      </c>
      <c r="AZ608" s="1">
        <v>24.699462373512201</v>
      </c>
      <c r="BA608">
        <v>0.25700000000000001</v>
      </c>
      <c r="BB608">
        <v>0.42399999999999999</v>
      </c>
      <c r="BC608" s="1">
        <v>1.649</v>
      </c>
      <c r="BD608">
        <v>-1.96</v>
      </c>
      <c r="BE608">
        <v>-1.24</v>
      </c>
      <c r="BF608">
        <v>0.72</v>
      </c>
      <c r="BG608">
        <v>1.35319314579851E-2</v>
      </c>
      <c r="BH608">
        <v>4.7312287702621601E-2</v>
      </c>
      <c r="BI608">
        <v>0.55922726008852897</v>
      </c>
      <c r="BJ608">
        <v>3.3759736373547303E-2</v>
      </c>
      <c r="BK608">
        <v>7.2982858272243004E-2</v>
      </c>
      <c r="BL608" s="1">
        <v>0.75138707016817796</v>
      </c>
      <c r="BM608" s="1">
        <v>3.5</v>
      </c>
      <c r="BN608">
        <v>2.7</v>
      </c>
      <c r="BO608" s="1">
        <v>3.1</v>
      </c>
      <c r="BP608" s="1">
        <v>0</v>
      </c>
      <c r="BQ608">
        <v>2.1</v>
      </c>
      <c r="BR608">
        <v>1.6</v>
      </c>
      <c r="BS608">
        <v>1.7</v>
      </c>
      <c r="BT608">
        <v>0.4</v>
      </c>
      <c r="BU608">
        <v>4.8</v>
      </c>
      <c r="BV608">
        <v>2</v>
      </c>
      <c r="BW608">
        <v>3.3</v>
      </c>
      <c r="BY608">
        <v>0.2</v>
      </c>
      <c r="CA608">
        <v>1.9</v>
      </c>
    </row>
    <row r="609" spans="1:79" x14ac:dyDescent="0.3">
      <c r="A609">
        <v>5801</v>
      </c>
      <c r="B609" t="s">
        <v>9</v>
      </c>
      <c r="C609" t="s">
        <v>8</v>
      </c>
      <c r="E609" t="s">
        <v>311</v>
      </c>
      <c r="F609" t="s">
        <v>1212</v>
      </c>
      <c r="L609" t="s">
        <v>310</v>
      </c>
      <c r="M609" t="s">
        <v>4</v>
      </c>
      <c r="N609" t="s">
        <v>5</v>
      </c>
      <c r="O609" t="s">
        <v>3</v>
      </c>
      <c r="P609" t="s">
        <v>4</v>
      </c>
      <c r="Q609" t="s">
        <v>3</v>
      </c>
      <c r="R609">
        <v>294.18313999999998</v>
      </c>
      <c r="S609">
        <v>295.19040999999999</v>
      </c>
      <c r="T609">
        <v>21.782</v>
      </c>
      <c r="U609">
        <v>26870065.749877401</v>
      </c>
      <c r="V609">
        <v>59</v>
      </c>
      <c r="W609">
        <v>1</v>
      </c>
      <c r="X609">
        <v>0</v>
      </c>
      <c r="Y609">
        <v>49.5</v>
      </c>
      <c r="Z609">
        <v>44.3</v>
      </c>
      <c r="AB609" t="s">
        <v>2</v>
      </c>
      <c r="AC609" t="s">
        <v>2</v>
      </c>
      <c r="AD609" t="s">
        <v>1</v>
      </c>
      <c r="AE609" t="s">
        <v>0</v>
      </c>
      <c r="AF609">
        <v>26870065.749877401</v>
      </c>
      <c r="AG609">
        <v>23244373.045559701</v>
      </c>
      <c r="AH609">
        <v>25324247.262674302</v>
      </c>
      <c r="AI609">
        <v>1055897.64370463</v>
      </c>
      <c r="AJ609">
        <v>21831686.858625799</v>
      </c>
      <c r="AK609">
        <v>25940691.338948701</v>
      </c>
      <c r="AL609">
        <v>20833633.747029401</v>
      </c>
      <c r="AM609">
        <v>2023056.76268103</v>
      </c>
      <c r="AN609">
        <v>18417850.4340657</v>
      </c>
      <c r="AO609">
        <v>20915642.1393856</v>
      </c>
      <c r="AP609">
        <v>21140625.972942099</v>
      </c>
      <c r="AQ609">
        <v>13920181.8523564</v>
      </c>
      <c r="AR609">
        <v>16339966.2276091</v>
      </c>
      <c r="AS609">
        <v>20192909.073542699</v>
      </c>
      <c r="AT609">
        <v>383043.43834606098</v>
      </c>
      <c r="AU609">
        <v>25324247.262674302</v>
      </c>
      <c r="AV609">
        <v>21831686.858625799</v>
      </c>
      <c r="AW609">
        <v>16339966.2276091</v>
      </c>
      <c r="AX609">
        <v>7.2352398883249398</v>
      </c>
      <c r="AY609" s="1">
        <v>11.8364780576893</v>
      </c>
      <c r="AZ609" s="1">
        <v>18.810748827506199</v>
      </c>
      <c r="BA609">
        <v>0.86199999999999999</v>
      </c>
      <c r="BB609" s="1">
        <v>0.64500000000000002</v>
      </c>
      <c r="BC609" s="1">
        <v>0.748</v>
      </c>
      <c r="BD609">
        <v>-0.21</v>
      </c>
      <c r="BE609">
        <v>-0.63</v>
      </c>
      <c r="BF609">
        <v>-0.42</v>
      </c>
      <c r="BG609">
        <v>0.66204727649511497</v>
      </c>
      <c r="BH609">
        <v>2.1411684553993102E-2</v>
      </c>
      <c r="BI609">
        <v>6.2735302699413298E-2</v>
      </c>
      <c r="BJ609">
        <v>0.81349652502839198</v>
      </c>
      <c r="BK609">
        <v>3.5518410277166901E-2</v>
      </c>
      <c r="BL609">
        <v>0.13187123509048401</v>
      </c>
      <c r="BM609" s="1">
        <v>0.9</v>
      </c>
      <c r="BN609" s="1"/>
      <c r="BO609">
        <v>0.9</v>
      </c>
      <c r="BP609">
        <v>1.5</v>
      </c>
      <c r="BR609">
        <v>1.3</v>
      </c>
      <c r="BS609">
        <v>1.1000000000000001</v>
      </c>
      <c r="BU609">
        <v>3.6</v>
      </c>
      <c r="BV609">
        <v>4.3</v>
      </c>
      <c r="BX609">
        <v>1.4</v>
      </c>
      <c r="BY609">
        <v>1.4</v>
      </c>
    </row>
    <row r="610" spans="1:79" x14ac:dyDescent="0.3">
      <c r="A610">
        <v>2477</v>
      </c>
      <c r="B610" t="s">
        <v>9</v>
      </c>
      <c r="E610" t="s">
        <v>309</v>
      </c>
      <c r="F610" t="s">
        <v>1212</v>
      </c>
      <c r="L610" t="s">
        <v>308</v>
      </c>
      <c r="M610" t="s">
        <v>4</v>
      </c>
      <c r="N610" t="s">
        <v>5</v>
      </c>
      <c r="O610" t="s">
        <v>3</v>
      </c>
      <c r="P610" t="s">
        <v>4</v>
      </c>
      <c r="Q610" t="s">
        <v>3</v>
      </c>
      <c r="R610">
        <v>448.14330999999999</v>
      </c>
      <c r="S610">
        <v>449.15059000000002</v>
      </c>
      <c r="T610">
        <v>17.783999999999999</v>
      </c>
      <c r="U610">
        <v>21977019.215667501</v>
      </c>
      <c r="V610">
        <v>8</v>
      </c>
      <c r="W610">
        <v>4</v>
      </c>
      <c r="X610">
        <v>0</v>
      </c>
      <c r="Y610">
        <v>70.400000000000006</v>
      </c>
      <c r="Z610">
        <v>8.5</v>
      </c>
      <c r="AB610" t="s">
        <v>2</v>
      </c>
      <c r="AC610" t="s">
        <v>2</v>
      </c>
      <c r="AD610" t="s">
        <v>1</v>
      </c>
      <c r="AE610" t="s">
        <v>0</v>
      </c>
      <c r="AF610">
        <v>262760.86387952999</v>
      </c>
      <c r="AG610">
        <v>253571.15963916699</v>
      </c>
      <c r="AH610">
        <v>258763.63371034199</v>
      </c>
      <c r="AI610">
        <v>145359.15247924201</v>
      </c>
      <c r="AJ610">
        <v>17141913.636551499</v>
      </c>
      <c r="AK610">
        <v>21977019.215667501</v>
      </c>
      <c r="AL610">
        <v>21698372.8460305</v>
      </c>
      <c r="AM610">
        <v>118284.84031611599</v>
      </c>
      <c r="AN610">
        <v>3085949.1507018302</v>
      </c>
      <c r="AO610">
        <v>6485426.2652061796</v>
      </c>
      <c r="AP610">
        <v>5305941.4427985996</v>
      </c>
      <c r="AQ610">
        <v>176905.57264491401</v>
      </c>
      <c r="AR610">
        <v>207937.115443385</v>
      </c>
      <c r="AS610">
        <v>200495.35961856201</v>
      </c>
      <c r="AT610">
        <v>368361.003298847</v>
      </c>
      <c r="AU610">
        <v>258763.63371034199</v>
      </c>
      <c r="AV610">
        <v>21698372.8460305</v>
      </c>
      <c r="AW610">
        <v>200495.35961856201</v>
      </c>
      <c r="AX610">
        <v>1.78344001293729</v>
      </c>
      <c r="AY610" s="1">
        <v>13.3910343081678</v>
      </c>
      <c r="AZ610" s="1">
        <v>8.3033542584368103</v>
      </c>
      <c r="BA610">
        <v>83.853999999999999</v>
      </c>
      <c r="BB610">
        <v>0.77500000000000002</v>
      </c>
      <c r="BC610" s="1">
        <v>8.9999999999999993E-3</v>
      </c>
      <c r="BD610">
        <v>6.39</v>
      </c>
      <c r="BE610">
        <v>-0.37</v>
      </c>
      <c r="BF610">
        <v>-6.76</v>
      </c>
      <c r="BG610" s="1">
        <v>6.5239702529140697E-10</v>
      </c>
      <c r="BH610">
        <v>2.4957401220158201E-2</v>
      </c>
      <c r="BI610" s="1">
        <v>2.0176815773709199E-10</v>
      </c>
      <c r="BJ610" s="1">
        <v>3.6587855089630399E-8</v>
      </c>
      <c r="BK610">
        <v>4.0739872645664997E-2</v>
      </c>
      <c r="BL610" s="1">
        <v>3.0594031028727998E-8</v>
      </c>
      <c r="BP610">
        <v>5.6</v>
      </c>
      <c r="BQ610">
        <v>4.5</v>
      </c>
      <c r="BR610">
        <v>3.7</v>
      </c>
      <c r="BS610">
        <v>5.2</v>
      </c>
      <c r="BU610">
        <v>3.8</v>
      </c>
      <c r="BV610">
        <v>2.9</v>
      </c>
      <c r="BW610">
        <v>2.5</v>
      </c>
      <c r="CA610">
        <v>5.4</v>
      </c>
    </row>
    <row r="611" spans="1:79" x14ac:dyDescent="0.3">
      <c r="A611">
        <v>4241</v>
      </c>
      <c r="B611" t="s">
        <v>9</v>
      </c>
      <c r="C611" t="s">
        <v>8</v>
      </c>
      <c r="E611" t="s">
        <v>307</v>
      </c>
      <c r="F611" t="s">
        <v>1212</v>
      </c>
      <c r="L611" t="s">
        <v>306</v>
      </c>
      <c r="M611" t="s">
        <v>4</v>
      </c>
      <c r="N611" t="s">
        <v>5</v>
      </c>
      <c r="O611" t="s">
        <v>3</v>
      </c>
      <c r="P611" t="s">
        <v>4</v>
      </c>
      <c r="Q611" t="s">
        <v>3</v>
      </c>
      <c r="R611">
        <v>486.29851000000002</v>
      </c>
      <c r="S611">
        <v>487.30579</v>
      </c>
      <c r="T611">
        <v>19.187000000000001</v>
      </c>
      <c r="U611">
        <v>16677219.238295499</v>
      </c>
      <c r="V611">
        <v>83</v>
      </c>
      <c r="W611">
        <v>1</v>
      </c>
      <c r="X611">
        <v>0</v>
      </c>
      <c r="Y611">
        <v>33.799999999999997</v>
      </c>
      <c r="Z611">
        <v>41.5</v>
      </c>
      <c r="AB611" t="s">
        <v>2</v>
      </c>
      <c r="AC611" t="s">
        <v>2</v>
      </c>
      <c r="AD611" t="s">
        <v>1</v>
      </c>
      <c r="AE611" t="s">
        <v>0</v>
      </c>
      <c r="AF611">
        <v>16637648.825867301</v>
      </c>
      <c r="AG611">
        <v>16300068.8441929</v>
      </c>
      <c r="AH611">
        <v>16677219.238295499</v>
      </c>
      <c r="AI611">
        <v>113690.21441827</v>
      </c>
      <c r="AJ611">
        <v>274908.86986388901</v>
      </c>
      <c r="AK611">
        <v>288487.035578746</v>
      </c>
      <c r="AL611">
        <v>493891.89042263298</v>
      </c>
      <c r="AM611">
        <v>124260.810982993</v>
      </c>
      <c r="AN611">
        <v>5886282.1302131098</v>
      </c>
      <c r="AO611">
        <v>5867193.14475396</v>
      </c>
      <c r="AP611">
        <v>7686709.4364548996</v>
      </c>
      <c r="AQ611">
        <v>261964.69875295999</v>
      </c>
      <c r="AR611">
        <v>470504.952713145</v>
      </c>
      <c r="AS611">
        <v>270228.12894526601</v>
      </c>
      <c r="AT611">
        <v>124724.809618471</v>
      </c>
      <c r="AU611">
        <v>16637648.825867301</v>
      </c>
      <c r="AV611">
        <v>288487.035578746</v>
      </c>
      <c r="AW611">
        <v>270228.12894526601</v>
      </c>
      <c r="AX611">
        <v>1.2532799519058699</v>
      </c>
      <c r="AY611">
        <v>34.814985132547498</v>
      </c>
      <c r="AZ611">
        <v>35.330973323273597</v>
      </c>
      <c r="BA611">
        <v>1.7000000000000001E-2</v>
      </c>
      <c r="BB611">
        <v>1.6E-2</v>
      </c>
      <c r="BC611">
        <v>0.93700000000000006</v>
      </c>
      <c r="BD611">
        <v>-5.85</v>
      </c>
      <c r="BE611">
        <v>-5.94</v>
      </c>
      <c r="BF611">
        <v>-0.09</v>
      </c>
      <c r="BG611" s="1">
        <v>4.5871892146998101E-6</v>
      </c>
      <c r="BH611" s="1">
        <v>4.2153451271786901E-6</v>
      </c>
      <c r="BI611">
        <v>0.96697350537839999</v>
      </c>
      <c r="BJ611" s="1">
        <v>4.7664854428885801E-5</v>
      </c>
      <c r="BK611" s="1">
        <v>2.65501891548763E-5</v>
      </c>
      <c r="BL611">
        <v>0.999999927105924</v>
      </c>
      <c r="BM611" s="1">
        <v>3</v>
      </c>
      <c r="BN611">
        <v>3</v>
      </c>
      <c r="BO611">
        <v>3</v>
      </c>
      <c r="BS611">
        <v>0.4</v>
      </c>
      <c r="BU611">
        <v>3.1</v>
      </c>
      <c r="BV611">
        <v>2.7</v>
      </c>
      <c r="BW611">
        <v>3.9</v>
      </c>
      <c r="BX611">
        <v>1.5</v>
      </c>
      <c r="BY611">
        <v>1.5</v>
      </c>
      <c r="BZ611">
        <v>2.7</v>
      </c>
    </row>
    <row r="612" spans="1:79" x14ac:dyDescent="0.3">
      <c r="A612">
        <v>4714</v>
      </c>
      <c r="B612" t="s">
        <v>9</v>
      </c>
      <c r="C612" t="s">
        <v>8</v>
      </c>
      <c r="E612" t="s">
        <v>305</v>
      </c>
      <c r="F612" t="s">
        <v>1212</v>
      </c>
      <c r="L612" t="s">
        <v>304</v>
      </c>
      <c r="M612" t="s">
        <v>4</v>
      </c>
      <c r="N612" t="s">
        <v>5</v>
      </c>
      <c r="O612" t="s">
        <v>3</v>
      </c>
      <c r="P612" t="s">
        <v>4</v>
      </c>
      <c r="Q612" t="s">
        <v>3</v>
      </c>
      <c r="R612">
        <v>428.21717000000001</v>
      </c>
      <c r="S612">
        <v>429.22444999999999</v>
      </c>
      <c r="T612">
        <v>21.04</v>
      </c>
      <c r="U612">
        <v>4801554.3153853295</v>
      </c>
      <c r="V612">
        <v>1</v>
      </c>
      <c r="W612">
        <v>1</v>
      </c>
      <c r="X612">
        <v>0</v>
      </c>
      <c r="Y612">
        <v>32.700000000000003</v>
      </c>
      <c r="Z612">
        <v>57</v>
      </c>
      <c r="AB612" t="s">
        <v>2</v>
      </c>
      <c r="AC612" t="s">
        <v>2</v>
      </c>
      <c r="AD612" t="s">
        <v>1</v>
      </c>
      <c r="AE612" t="s">
        <v>0</v>
      </c>
      <c r="AF612">
        <v>984049.93154180201</v>
      </c>
      <c r="AG612">
        <v>534199.18575776101</v>
      </c>
      <c r="AH612">
        <v>805010.84596731595</v>
      </c>
      <c r="AI612">
        <v>73744.694037890295</v>
      </c>
      <c r="AJ612">
        <v>4616260.1578111202</v>
      </c>
      <c r="AK612">
        <v>4400289.8498012396</v>
      </c>
      <c r="AL612">
        <v>4801554.3153853295</v>
      </c>
      <c r="AM612">
        <v>105518.356970876</v>
      </c>
      <c r="AN612">
        <v>2051193.15594422</v>
      </c>
      <c r="AO612">
        <v>1836091.4159321201</v>
      </c>
      <c r="AP612">
        <v>1816814.3114803799</v>
      </c>
      <c r="AQ612">
        <v>584121.86225841905</v>
      </c>
      <c r="AR612">
        <v>596484.85342247004</v>
      </c>
      <c r="AS612">
        <v>347664.39480843197</v>
      </c>
      <c r="AT612">
        <v>87554.6717070554</v>
      </c>
      <c r="AU612">
        <v>805010.84596731595</v>
      </c>
      <c r="AV612">
        <v>4616260.1578111202</v>
      </c>
      <c r="AW612">
        <v>584121.86225841905</v>
      </c>
      <c r="AX612">
        <v>29.2451367163405</v>
      </c>
      <c r="AY612">
        <v>4.3600966315986298</v>
      </c>
      <c r="AZ612" s="1">
        <v>27.5260034796474</v>
      </c>
      <c r="BA612" s="1">
        <v>5.734</v>
      </c>
      <c r="BB612">
        <v>0.72599999999999998</v>
      </c>
      <c r="BC612" s="1">
        <v>0.127</v>
      </c>
      <c r="BD612" s="1">
        <v>2.52</v>
      </c>
      <c r="BE612">
        <v>-0.46</v>
      </c>
      <c r="BF612">
        <v>-2.98</v>
      </c>
      <c r="BG612">
        <v>2.9910903929841699E-4</v>
      </c>
      <c r="BH612">
        <v>0.18893253097127699</v>
      </c>
      <c r="BI612" s="1">
        <v>9.2608044529818301E-5</v>
      </c>
      <c r="BJ612">
        <v>1.37590158077272E-3</v>
      </c>
      <c r="BK612">
        <v>0.25288426193753</v>
      </c>
      <c r="BL612">
        <v>6.4660622263692602E-4</v>
      </c>
      <c r="BM612">
        <v>1.9</v>
      </c>
      <c r="BN612">
        <v>4.5</v>
      </c>
      <c r="BO612">
        <v>2.2999999999999998</v>
      </c>
      <c r="BQ612">
        <v>4</v>
      </c>
      <c r="BR612">
        <v>3.6</v>
      </c>
      <c r="BS612">
        <v>5.2</v>
      </c>
      <c r="BV612">
        <v>7.7</v>
      </c>
      <c r="BW612">
        <v>6.5</v>
      </c>
      <c r="BX612">
        <v>4.2</v>
      </c>
      <c r="BY612">
        <v>3.4</v>
      </c>
      <c r="BZ612">
        <v>3.8</v>
      </c>
    </row>
    <row r="613" spans="1:79" x14ac:dyDescent="0.3">
      <c r="A613">
        <v>3457</v>
      </c>
      <c r="B613" t="s">
        <v>9</v>
      </c>
      <c r="C613" t="s">
        <v>8</v>
      </c>
      <c r="E613" t="s">
        <v>303</v>
      </c>
      <c r="F613" t="s">
        <v>1212</v>
      </c>
      <c r="L613" t="s">
        <v>302</v>
      </c>
      <c r="M613" t="s">
        <v>4</v>
      </c>
      <c r="N613" t="s">
        <v>5</v>
      </c>
      <c r="O613" t="s">
        <v>3</v>
      </c>
      <c r="P613" t="s">
        <v>4</v>
      </c>
      <c r="Q613" t="s">
        <v>3</v>
      </c>
      <c r="R613">
        <v>368.23504000000003</v>
      </c>
      <c r="S613">
        <v>369.24232000000001</v>
      </c>
      <c r="T613">
        <v>24.327999999999999</v>
      </c>
      <c r="U613">
        <v>8165325.1189575503</v>
      </c>
      <c r="V613">
        <v>34</v>
      </c>
      <c r="W613">
        <v>2</v>
      </c>
      <c r="X613">
        <v>0</v>
      </c>
      <c r="Y613">
        <v>56.3</v>
      </c>
      <c r="Z613">
        <v>42</v>
      </c>
      <c r="AB613" t="s">
        <v>2</v>
      </c>
      <c r="AC613" t="s">
        <v>2</v>
      </c>
      <c r="AD613" t="s">
        <v>1</v>
      </c>
      <c r="AE613" t="s">
        <v>0</v>
      </c>
      <c r="AF613">
        <v>7420258.2032358898</v>
      </c>
      <c r="AG613">
        <v>8165325.1189575503</v>
      </c>
      <c r="AH613">
        <v>7106018.1007592501</v>
      </c>
      <c r="AI613">
        <v>247096.51967365501</v>
      </c>
      <c r="AJ613">
        <v>242490.93631658601</v>
      </c>
      <c r="AK613">
        <v>4383435.1270590303</v>
      </c>
      <c r="AL613">
        <v>2778727.4939536499</v>
      </c>
      <c r="AM613">
        <v>424717.78485970799</v>
      </c>
      <c r="AN613">
        <v>4791184.3208517004</v>
      </c>
      <c r="AO613">
        <v>3071902.1688894201</v>
      </c>
      <c r="AP613">
        <v>3400757.7642687201</v>
      </c>
      <c r="AQ613">
        <v>263867.924579871</v>
      </c>
      <c r="AR613">
        <v>1324764.4741598601</v>
      </c>
      <c r="AS613">
        <v>460037.66092265199</v>
      </c>
      <c r="AT613">
        <v>73307.4498514804</v>
      </c>
      <c r="AU613">
        <v>7420258.2032358898</v>
      </c>
      <c r="AV613">
        <v>2778727.4939536499</v>
      </c>
      <c r="AW613">
        <v>460037.66092265199</v>
      </c>
      <c r="AX613">
        <v>7.1928717928029302</v>
      </c>
      <c r="AY613" s="1">
        <v>84.589850653718898</v>
      </c>
      <c r="AZ613" s="1">
        <v>82.658520361483198</v>
      </c>
      <c r="BA613">
        <v>0.374</v>
      </c>
      <c r="BB613">
        <v>6.2E-2</v>
      </c>
      <c r="BC613" s="1">
        <v>0.16600000000000001</v>
      </c>
      <c r="BD613">
        <v>-1.42</v>
      </c>
      <c r="BE613">
        <v>-4.01</v>
      </c>
      <c r="BF613">
        <v>-2.59</v>
      </c>
      <c r="BG613">
        <v>0.19269719906364699</v>
      </c>
      <c r="BH613">
        <v>4.4133962111159303E-2</v>
      </c>
      <c r="BI613">
        <v>0.51150679876218497</v>
      </c>
      <c r="BJ613">
        <v>0.31181910393935602</v>
      </c>
      <c r="BK613">
        <v>6.8570945306674E-2</v>
      </c>
      <c r="BL613" s="1">
        <v>0.70461266289784197</v>
      </c>
      <c r="BM613" s="1">
        <v>5</v>
      </c>
      <c r="BN613">
        <v>4.2</v>
      </c>
      <c r="BO613" s="1">
        <v>3.1</v>
      </c>
      <c r="BP613" s="1">
        <v>2.7</v>
      </c>
      <c r="BQ613">
        <v>4.5</v>
      </c>
      <c r="BR613">
        <v>0.6</v>
      </c>
      <c r="BS613">
        <v>0.6</v>
      </c>
      <c r="BT613">
        <v>2.7</v>
      </c>
      <c r="BU613">
        <v>4.3</v>
      </c>
      <c r="BV613">
        <v>5.4</v>
      </c>
      <c r="BW613">
        <v>6.2</v>
      </c>
      <c r="BX613">
        <v>3</v>
      </c>
      <c r="BY613">
        <v>0.2</v>
      </c>
      <c r="BZ613">
        <v>2.2999999999999998</v>
      </c>
      <c r="CA613">
        <v>1.9</v>
      </c>
    </row>
    <row r="614" spans="1:79" x14ac:dyDescent="0.3">
      <c r="A614">
        <v>368</v>
      </c>
      <c r="B614" t="s">
        <v>9</v>
      </c>
      <c r="C614" t="s">
        <v>8</v>
      </c>
      <c r="E614" t="s">
        <v>301</v>
      </c>
      <c r="F614" t="s">
        <v>1212</v>
      </c>
      <c r="L614" t="s">
        <v>300</v>
      </c>
      <c r="M614" t="s">
        <v>4</v>
      </c>
      <c r="N614" t="s">
        <v>25</v>
      </c>
      <c r="O614" t="s">
        <v>3</v>
      </c>
      <c r="P614" t="s">
        <v>18</v>
      </c>
      <c r="Q614" t="s">
        <v>3</v>
      </c>
      <c r="R614">
        <v>234.08940000000001</v>
      </c>
      <c r="S614">
        <v>235.09667999999999</v>
      </c>
      <c r="T614">
        <v>23.276</v>
      </c>
      <c r="U614">
        <v>63637048.716261402</v>
      </c>
      <c r="V614">
        <v>89</v>
      </c>
      <c r="W614">
        <v>9</v>
      </c>
      <c r="X614">
        <v>0</v>
      </c>
      <c r="Y614">
        <v>87.7</v>
      </c>
      <c r="Z614">
        <v>54.6</v>
      </c>
      <c r="AB614" t="s">
        <v>2</v>
      </c>
      <c r="AC614" t="s">
        <v>2</v>
      </c>
      <c r="AD614" t="s">
        <v>1</v>
      </c>
      <c r="AE614" t="s">
        <v>0</v>
      </c>
      <c r="AF614">
        <v>63637048.716261402</v>
      </c>
      <c r="AG614">
        <v>59316225.4007257</v>
      </c>
      <c r="AH614">
        <v>58112684.309152797</v>
      </c>
      <c r="AI614">
        <v>884543.437499483</v>
      </c>
      <c r="AJ614">
        <v>520896.16142186202</v>
      </c>
      <c r="AK614">
        <v>438793.10443112301</v>
      </c>
      <c r="AL614">
        <v>290146.252734498</v>
      </c>
      <c r="AM614">
        <v>1595397.98277744</v>
      </c>
      <c r="AN614">
        <v>25773596.880448401</v>
      </c>
      <c r="AO614">
        <v>22506504.818526398</v>
      </c>
      <c r="AP614">
        <v>24752221.3140244</v>
      </c>
      <c r="AQ614">
        <v>2740108.7222009599</v>
      </c>
      <c r="AR614">
        <v>402948.51712408301</v>
      </c>
      <c r="AS614">
        <v>7909132.10129348</v>
      </c>
      <c r="AT614">
        <v>4986116.6538738301</v>
      </c>
      <c r="AU614">
        <v>59316225.4007257</v>
      </c>
      <c r="AV614">
        <v>438793.10443112301</v>
      </c>
      <c r="AW614">
        <v>2740108.7222009599</v>
      </c>
      <c r="AX614">
        <v>4.81328090232617</v>
      </c>
      <c r="AY614">
        <v>28.074858458409899</v>
      </c>
      <c r="AZ614" s="1">
        <v>104.26237493596599</v>
      </c>
      <c r="BA614" s="1">
        <v>7.0000000000000001E-3</v>
      </c>
      <c r="BB614">
        <v>4.5999999999999999E-2</v>
      </c>
      <c r="BC614">
        <v>6.2450000000000001</v>
      </c>
      <c r="BD614" s="1">
        <v>-7.08</v>
      </c>
      <c r="BE614">
        <v>-4.4400000000000004</v>
      </c>
      <c r="BF614">
        <v>2.64</v>
      </c>
      <c r="BG614">
        <v>1.1199068338331199E-3</v>
      </c>
      <c r="BH614">
        <v>8.3169831873186606E-3</v>
      </c>
      <c r="BI614">
        <v>0.14190846665769</v>
      </c>
      <c r="BJ614">
        <v>4.2024734901125399E-3</v>
      </c>
      <c r="BK614">
        <v>1.5153417520642001E-2</v>
      </c>
      <c r="BL614">
        <v>0.25347873581875302</v>
      </c>
      <c r="BM614">
        <v>6.6</v>
      </c>
      <c r="BN614">
        <v>6.6</v>
      </c>
      <c r="BO614">
        <v>6.2</v>
      </c>
      <c r="BP614">
        <v>2.7</v>
      </c>
      <c r="BQ614">
        <v>2.2999999999999998</v>
      </c>
      <c r="BR614">
        <v>4.5</v>
      </c>
      <c r="BS614">
        <v>2.2999999999999998</v>
      </c>
      <c r="BT614">
        <v>4</v>
      </c>
      <c r="BU614">
        <v>9.1</v>
      </c>
      <c r="BV614">
        <v>8.5</v>
      </c>
      <c r="BW614">
        <v>9.1</v>
      </c>
      <c r="BX614">
        <v>4.8</v>
      </c>
      <c r="BY614">
        <v>4.5</v>
      </c>
      <c r="BZ614">
        <v>5.4</v>
      </c>
    </row>
    <row r="615" spans="1:79" x14ac:dyDescent="0.3">
      <c r="A615">
        <v>5942</v>
      </c>
      <c r="B615" t="s">
        <v>9</v>
      </c>
      <c r="E615" t="s">
        <v>299</v>
      </c>
      <c r="F615" t="s">
        <v>1212</v>
      </c>
      <c r="L615" t="s">
        <v>298</v>
      </c>
      <c r="M615" t="s">
        <v>4</v>
      </c>
      <c r="N615" t="s">
        <v>5</v>
      </c>
      <c r="O615" t="s">
        <v>3</v>
      </c>
      <c r="P615" t="s">
        <v>4</v>
      </c>
      <c r="Q615" t="s">
        <v>3</v>
      </c>
      <c r="R615">
        <v>435.16282999999999</v>
      </c>
      <c r="S615">
        <v>436.17009999999999</v>
      </c>
      <c r="T615">
        <v>22.317</v>
      </c>
      <c r="U615">
        <v>4226199.2878740896</v>
      </c>
      <c r="V615">
        <v>2</v>
      </c>
      <c r="W615">
        <v>3</v>
      </c>
      <c r="X615">
        <v>0</v>
      </c>
      <c r="Y615">
        <v>44.1</v>
      </c>
      <c r="Z615">
        <v>7.2</v>
      </c>
      <c r="AB615" t="s">
        <v>2</v>
      </c>
      <c r="AC615" t="s">
        <v>2</v>
      </c>
      <c r="AD615" t="s">
        <v>1</v>
      </c>
      <c r="AE615" t="s">
        <v>0</v>
      </c>
      <c r="AF615">
        <v>4141966.7789346799</v>
      </c>
      <c r="AG615">
        <v>4226199.2878740896</v>
      </c>
      <c r="AH615">
        <v>3997481.3576281099</v>
      </c>
      <c r="AI615">
        <v>58532.254124628504</v>
      </c>
      <c r="AJ615">
        <v>633712.16800821305</v>
      </c>
      <c r="AK615">
        <v>539218.9763482</v>
      </c>
      <c r="AL615">
        <v>669720.18115004804</v>
      </c>
      <c r="AM615">
        <v>69149.322194237597</v>
      </c>
      <c r="AN615">
        <v>2075177.5621174499</v>
      </c>
      <c r="AO615">
        <v>1377653.1303594001</v>
      </c>
      <c r="AP615">
        <v>1579336.2354725499</v>
      </c>
      <c r="AQ615">
        <v>118290.582067147</v>
      </c>
      <c r="AR615">
        <v>128730.10877024999</v>
      </c>
      <c r="AS615">
        <v>128072.37577584101</v>
      </c>
      <c r="AT615">
        <v>66935.020800430793</v>
      </c>
      <c r="AU615">
        <v>4141966.7789346799</v>
      </c>
      <c r="AV615">
        <v>633712.16800821305</v>
      </c>
      <c r="AW615">
        <v>128072.37577584101</v>
      </c>
      <c r="AX615">
        <v>2.8063425802097899</v>
      </c>
      <c r="AY615">
        <v>10.973226921806001</v>
      </c>
      <c r="AZ615">
        <v>4.6761585846532698</v>
      </c>
      <c r="BA615">
        <v>0.153</v>
      </c>
      <c r="BB615">
        <v>3.1E-2</v>
      </c>
      <c r="BC615">
        <v>0.20200000000000001</v>
      </c>
      <c r="BD615">
        <v>-2.71</v>
      </c>
      <c r="BE615">
        <v>-5.0199999999999996</v>
      </c>
      <c r="BF615">
        <v>-2.31</v>
      </c>
      <c r="BG615" s="1">
        <v>2.4992874680940199E-7</v>
      </c>
      <c r="BH615" s="1">
        <v>2.5131829950453302E-10</v>
      </c>
      <c r="BI615" s="1">
        <v>6.3150531781630495E-7</v>
      </c>
      <c r="BJ615" s="1">
        <v>7.2567963789907396E-6</v>
      </c>
      <c r="BK615" s="1">
        <v>1.1063409872812399E-8</v>
      </c>
      <c r="BL615" s="1">
        <v>1.9293901277163801E-5</v>
      </c>
      <c r="BM615" s="1">
        <v>4</v>
      </c>
      <c r="BN615" s="1">
        <v>2.1</v>
      </c>
      <c r="BO615">
        <v>2.9</v>
      </c>
      <c r="BP615" s="1"/>
      <c r="BQ615">
        <v>2.2999999999999998</v>
      </c>
      <c r="BR615">
        <v>2.2999999999999998</v>
      </c>
      <c r="BS615">
        <v>4.9000000000000004</v>
      </c>
      <c r="BU615">
        <v>5.4</v>
      </c>
      <c r="BV615">
        <v>6.2</v>
      </c>
      <c r="BW615">
        <v>5</v>
      </c>
    </row>
    <row r="616" spans="1:79" x14ac:dyDescent="0.3">
      <c r="A616">
        <v>2935</v>
      </c>
      <c r="B616" t="s">
        <v>9</v>
      </c>
      <c r="E616" t="s">
        <v>297</v>
      </c>
      <c r="F616" t="s">
        <v>1212</v>
      </c>
      <c r="L616" t="s">
        <v>296</v>
      </c>
      <c r="M616" t="s">
        <v>5</v>
      </c>
      <c r="N616" t="s">
        <v>34</v>
      </c>
      <c r="O616" t="s">
        <v>3</v>
      </c>
      <c r="P616" t="s">
        <v>109</v>
      </c>
      <c r="Q616" t="s">
        <v>3</v>
      </c>
      <c r="R616">
        <v>283.15744000000001</v>
      </c>
      <c r="S616">
        <v>284.16471999999999</v>
      </c>
      <c r="T616">
        <v>13.661</v>
      </c>
      <c r="U616">
        <v>26680217.809369601</v>
      </c>
      <c r="V616">
        <v>294</v>
      </c>
      <c r="W616">
        <v>1</v>
      </c>
      <c r="X616">
        <v>0</v>
      </c>
      <c r="Y616">
        <v>32.1</v>
      </c>
      <c r="Z616">
        <v>6.6</v>
      </c>
      <c r="AB616" t="s">
        <v>2</v>
      </c>
      <c r="AC616" t="s">
        <v>2</v>
      </c>
      <c r="AD616" t="s">
        <v>1</v>
      </c>
      <c r="AE616" t="s">
        <v>0</v>
      </c>
      <c r="AF616">
        <v>24508516.705128402</v>
      </c>
      <c r="AG616">
        <v>26680217.809369601</v>
      </c>
      <c r="AH616">
        <v>25670424.425842401</v>
      </c>
      <c r="AI616">
        <v>183454.731401242</v>
      </c>
      <c r="AJ616">
        <v>18639756.1376171</v>
      </c>
      <c r="AK616">
        <v>19921081.787372001</v>
      </c>
      <c r="AL616">
        <v>20752991.973692302</v>
      </c>
      <c r="AM616">
        <v>672807.66775779705</v>
      </c>
      <c r="AN616">
        <v>18546777.833724</v>
      </c>
      <c r="AO616">
        <v>15524165.3808323</v>
      </c>
      <c r="AP616">
        <v>15849530.590624001</v>
      </c>
      <c r="AQ616">
        <v>208260.267074784</v>
      </c>
      <c r="AR616">
        <v>316171.07575728197</v>
      </c>
      <c r="AS616">
        <v>562866.97735591501</v>
      </c>
      <c r="AT616">
        <v>321136.934224275</v>
      </c>
      <c r="AU616">
        <v>25670424.425842401</v>
      </c>
      <c r="AV616">
        <v>19921081.787372001</v>
      </c>
      <c r="AW616">
        <v>316171.07575728197</v>
      </c>
      <c r="AX616">
        <v>4.2418031659011701</v>
      </c>
      <c r="AY616">
        <v>5.38434010000611</v>
      </c>
      <c r="AZ616" s="1">
        <v>50.153701989736298</v>
      </c>
      <c r="BA616" s="1">
        <v>0.77600000000000002</v>
      </c>
      <c r="BB616">
        <v>1.2E-2</v>
      </c>
      <c r="BC616" s="1">
        <v>1.6E-2</v>
      </c>
      <c r="BD616" s="1">
        <v>-0.37</v>
      </c>
      <c r="BE616">
        <v>-6.34</v>
      </c>
      <c r="BF616">
        <v>-5.98</v>
      </c>
      <c r="BG616">
        <v>0.55250718842566804</v>
      </c>
      <c r="BH616" s="1">
        <v>3.90629477853288E-6</v>
      </c>
      <c r="BI616" s="1">
        <v>5.7077445740905103E-6</v>
      </c>
      <c r="BJ616">
        <v>0.71153332161518901</v>
      </c>
      <c r="BK616" s="1">
        <v>2.5178012792212698E-5</v>
      </c>
      <c r="BL616" s="1">
        <v>8.2563245182072103E-5</v>
      </c>
      <c r="BM616" s="1">
        <v>5.5</v>
      </c>
      <c r="BN616">
        <v>4.7</v>
      </c>
      <c r="BO616" s="1">
        <v>5.0999999999999996</v>
      </c>
      <c r="BP616" s="1"/>
      <c r="BQ616">
        <v>4.0999999999999996</v>
      </c>
      <c r="BR616">
        <v>4.5</v>
      </c>
      <c r="BS616">
        <v>5.2</v>
      </c>
      <c r="BU616">
        <v>6.6</v>
      </c>
      <c r="BV616">
        <v>7</v>
      </c>
      <c r="BW616">
        <v>6.6</v>
      </c>
      <c r="BY616">
        <v>0.4</v>
      </c>
    </row>
    <row r="617" spans="1:79" x14ac:dyDescent="0.3">
      <c r="A617">
        <v>4328</v>
      </c>
      <c r="B617" t="s">
        <v>9</v>
      </c>
      <c r="C617" t="s">
        <v>8</v>
      </c>
      <c r="E617" t="s">
        <v>295</v>
      </c>
      <c r="F617" t="s">
        <v>1212</v>
      </c>
      <c r="L617" t="s">
        <v>165</v>
      </c>
      <c r="M617" t="s">
        <v>4</v>
      </c>
      <c r="N617" t="s">
        <v>25</v>
      </c>
      <c r="O617" t="s">
        <v>3</v>
      </c>
      <c r="P617" t="s">
        <v>18</v>
      </c>
      <c r="Q617" t="s">
        <v>3</v>
      </c>
      <c r="R617">
        <v>264.13636000000002</v>
      </c>
      <c r="S617">
        <v>265.14364</v>
      </c>
      <c r="T617">
        <v>19.326000000000001</v>
      </c>
      <c r="U617">
        <v>38935467.301364303</v>
      </c>
      <c r="V617">
        <v>231</v>
      </c>
      <c r="W617">
        <v>17</v>
      </c>
      <c r="X617">
        <v>0</v>
      </c>
      <c r="Y617">
        <v>57.2</v>
      </c>
      <c r="Z617">
        <v>64.2</v>
      </c>
      <c r="AB617" t="s">
        <v>2</v>
      </c>
      <c r="AC617" t="s">
        <v>2</v>
      </c>
      <c r="AD617" t="s">
        <v>1</v>
      </c>
      <c r="AE617" t="s">
        <v>0</v>
      </c>
      <c r="AF617">
        <v>31539708.007656801</v>
      </c>
      <c r="AG617">
        <v>25384886.8504311</v>
      </c>
      <c r="AH617">
        <v>38935467.301364303</v>
      </c>
      <c r="AI617">
        <v>152134.75667029299</v>
      </c>
      <c r="AJ617">
        <v>7781619.4617444798</v>
      </c>
      <c r="AK617">
        <v>25520826.0550786</v>
      </c>
      <c r="AL617">
        <v>23445830.538210198</v>
      </c>
      <c r="AM617">
        <v>181502.124651575</v>
      </c>
      <c r="AN617">
        <v>5128916.3633361896</v>
      </c>
      <c r="AO617">
        <v>30601286.379348699</v>
      </c>
      <c r="AP617">
        <v>30750196.7393688</v>
      </c>
      <c r="AQ617">
        <v>29114667.8764195</v>
      </c>
      <c r="AR617">
        <v>35275863.719564602</v>
      </c>
      <c r="AS617">
        <v>4426322.3499038098</v>
      </c>
      <c r="AT617">
        <v>176034.493549993</v>
      </c>
      <c r="AU617">
        <v>31539708.007656801</v>
      </c>
      <c r="AV617">
        <v>23445830.538210198</v>
      </c>
      <c r="AW617">
        <v>29114667.8764195</v>
      </c>
      <c r="AX617">
        <v>21.2333073008129</v>
      </c>
      <c r="AY617">
        <v>51.270577431017401</v>
      </c>
      <c r="AZ617">
        <v>71.170167576775597</v>
      </c>
      <c r="BA617">
        <v>0.74299999999999999</v>
      </c>
      <c r="BB617">
        <v>0.92300000000000004</v>
      </c>
      <c r="BC617">
        <v>1.242</v>
      </c>
      <c r="BD617">
        <v>-0.43</v>
      </c>
      <c r="BE617">
        <v>-0.12</v>
      </c>
      <c r="BF617">
        <v>0.31</v>
      </c>
      <c r="BG617">
        <v>0.60236086258110599</v>
      </c>
      <c r="BH617">
        <v>0.59531100035541396</v>
      </c>
      <c r="BI617">
        <v>0.99991223701310605</v>
      </c>
      <c r="BJ617">
        <v>0.75855594321964004</v>
      </c>
      <c r="BK617">
        <v>0.68460765040872595</v>
      </c>
      <c r="BL617" s="1">
        <v>0.999999927105924</v>
      </c>
      <c r="BM617" s="1">
        <v>2.8</v>
      </c>
      <c r="BN617">
        <v>3.2</v>
      </c>
      <c r="BO617" s="1">
        <v>2.8</v>
      </c>
      <c r="BP617" s="1">
        <v>1.9</v>
      </c>
      <c r="BQ617">
        <v>0.5</v>
      </c>
      <c r="BT617">
        <v>0.8</v>
      </c>
      <c r="BU617">
        <v>1.2</v>
      </c>
      <c r="BZ617">
        <v>0.2</v>
      </c>
      <c r="CA617">
        <v>0.4</v>
      </c>
    </row>
    <row r="618" spans="1:79" x14ac:dyDescent="0.3">
      <c r="A618">
        <v>5496</v>
      </c>
      <c r="B618" t="s">
        <v>9</v>
      </c>
      <c r="C618" t="s">
        <v>8</v>
      </c>
      <c r="E618" t="s">
        <v>295</v>
      </c>
      <c r="F618" t="s">
        <v>1212</v>
      </c>
      <c r="L618" t="s">
        <v>165</v>
      </c>
      <c r="M618" t="s">
        <v>4</v>
      </c>
      <c r="N618" t="s">
        <v>25</v>
      </c>
      <c r="O618" t="s">
        <v>3</v>
      </c>
      <c r="P618" t="s">
        <v>18</v>
      </c>
      <c r="Q618" t="s">
        <v>3</v>
      </c>
      <c r="R618">
        <v>264.13639000000001</v>
      </c>
      <c r="S618">
        <v>265.14366999999999</v>
      </c>
      <c r="T618">
        <v>18.776</v>
      </c>
      <c r="U618">
        <v>16191212.575416099</v>
      </c>
      <c r="V618">
        <v>231</v>
      </c>
      <c r="W618">
        <v>16</v>
      </c>
      <c r="X618">
        <v>0</v>
      </c>
      <c r="Y618">
        <v>62.9</v>
      </c>
      <c r="Z618">
        <v>65.8</v>
      </c>
      <c r="AB618" t="s">
        <v>2</v>
      </c>
      <c r="AC618" t="s">
        <v>2</v>
      </c>
      <c r="AD618" t="s">
        <v>1</v>
      </c>
      <c r="AE618" t="s">
        <v>0</v>
      </c>
      <c r="AF618">
        <v>12786501.0727713</v>
      </c>
      <c r="AG618">
        <v>15186479.683873899</v>
      </c>
      <c r="AH618">
        <v>12541992.1241797</v>
      </c>
      <c r="AI618">
        <v>227882.23213944701</v>
      </c>
      <c r="AJ618">
        <v>3182534.4434890798</v>
      </c>
      <c r="AK618">
        <v>7746540.1679589199</v>
      </c>
      <c r="AL618">
        <v>7626703.9954533298</v>
      </c>
      <c r="AM618">
        <v>249071.21020861101</v>
      </c>
      <c r="AN618">
        <v>16191212.575416099</v>
      </c>
      <c r="AO618">
        <v>10842177.213592101</v>
      </c>
      <c r="AP618">
        <v>15789858.494957199</v>
      </c>
      <c r="AQ618">
        <v>6999403.17198232</v>
      </c>
      <c r="AR618">
        <v>8749420.5911992192</v>
      </c>
      <c r="AS618">
        <v>8088765.5543186497</v>
      </c>
      <c r="AT618">
        <v>249127.01848558901</v>
      </c>
      <c r="AU618">
        <v>12786501.0727713</v>
      </c>
      <c r="AV618">
        <v>7626703.9954533298</v>
      </c>
      <c r="AW618">
        <v>8088765.5543186497</v>
      </c>
      <c r="AX618">
        <v>10.820701811898999</v>
      </c>
      <c r="AY618">
        <v>42.0536342354863</v>
      </c>
      <c r="AZ618">
        <v>11.1217268602011</v>
      </c>
      <c r="BA618">
        <v>0.59599999999999997</v>
      </c>
      <c r="BB618">
        <v>0.63300000000000001</v>
      </c>
      <c r="BC618">
        <v>1.0609999999999999</v>
      </c>
      <c r="BD618">
        <v>-0.75</v>
      </c>
      <c r="BE618">
        <v>-0.66</v>
      </c>
      <c r="BF618">
        <v>0.08</v>
      </c>
      <c r="BG618">
        <v>3.3298314995510399E-2</v>
      </c>
      <c r="BH618">
        <v>0.166511320080409</v>
      </c>
      <c r="BI618">
        <v>0.45153793733597902</v>
      </c>
      <c r="BJ618">
        <v>7.1938417726448295E-2</v>
      </c>
      <c r="BK618">
        <v>0.226176955676575</v>
      </c>
      <c r="BL618">
        <v>0.64366166972614802</v>
      </c>
      <c r="BM618" s="1">
        <v>1.8</v>
      </c>
      <c r="BN618" s="1">
        <v>1.1000000000000001</v>
      </c>
      <c r="BO618">
        <v>1.8</v>
      </c>
      <c r="BQ618">
        <v>1</v>
      </c>
      <c r="BU618">
        <v>2.1</v>
      </c>
      <c r="BV618">
        <v>2.1</v>
      </c>
      <c r="BW618">
        <v>1.7</v>
      </c>
      <c r="BX618">
        <v>0.5</v>
      </c>
      <c r="BY618">
        <v>0.5</v>
      </c>
      <c r="BZ618">
        <v>0.5</v>
      </c>
    </row>
    <row r="619" spans="1:79" x14ac:dyDescent="0.3">
      <c r="A619">
        <v>2903</v>
      </c>
      <c r="B619" t="s">
        <v>9</v>
      </c>
      <c r="C619" t="s">
        <v>8</v>
      </c>
      <c r="E619" t="s">
        <v>294</v>
      </c>
      <c r="F619" t="s">
        <v>1212</v>
      </c>
      <c r="L619" t="s">
        <v>208</v>
      </c>
      <c r="M619" t="s">
        <v>4</v>
      </c>
      <c r="N619" t="s">
        <v>25</v>
      </c>
      <c r="O619" t="s">
        <v>3</v>
      </c>
      <c r="P619" t="s">
        <v>18</v>
      </c>
      <c r="Q619" t="s">
        <v>18</v>
      </c>
      <c r="R619">
        <v>248.14143999999999</v>
      </c>
      <c r="S619">
        <v>249.14872</v>
      </c>
      <c r="T619">
        <v>21.53</v>
      </c>
      <c r="U619">
        <v>21267513.181707598</v>
      </c>
      <c r="V619">
        <v>245</v>
      </c>
      <c r="W619">
        <v>7</v>
      </c>
      <c r="X619">
        <v>0</v>
      </c>
      <c r="Y619">
        <v>33.9</v>
      </c>
      <c r="Z619">
        <v>57.4</v>
      </c>
      <c r="AB619" t="s">
        <v>2</v>
      </c>
      <c r="AC619" t="s">
        <v>28</v>
      </c>
      <c r="AD619" t="s">
        <v>1</v>
      </c>
      <c r="AE619" t="s">
        <v>0</v>
      </c>
      <c r="AF619">
        <v>15751367.924551601</v>
      </c>
      <c r="AG619">
        <v>19580820.941201199</v>
      </c>
      <c r="AH619">
        <v>18490312.930903401</v>
      </c>
      <c r="AI619">
        <v>828803.37094413303</v>
      </c>
      <c r="AJ619">
        <v>19425238.930617299</v>
      </c>
      <c r="AK619">
        <v>21267513.181707598</v>
      </c>
      <c r="AL619">
        <v>21182299.756718598</v>
      </c>
      <c r="AM619">
        <v>248366.59896427201</v>
      </c>
      <c r="AN619">
        <v>18826077.988108099</v>
      </c>
      <c r="AO619">
        <v>15321643.510319799</v>
      </c>
      <c r="AP619">
        <v>12461158.752105501</v>
      </c>
      <c r="AQ619">
        <v>8846772.4139488302</v>
      </c>
      <c r="AR619">
        <v>6795401.7348979199</v>
      </c>
      <c r="AS619">
        <v>10055014.781188801</v>
      </c>
      <c r="AT619">
        <v>407372.48964692798</v>
      </c>
      <c r="AU619">
        <v>18490312.930903401</v>
      </c>
      <c r="AV619">
        <v>21182299.756718598</v>
      </c>
      <c r="AW619">
        <v>8846772.4139488302</v>
      </c>
      <c r="AX619">
        <v>10.997109383815101</v>
      </c>
      <c r="AY619">
        <v>5.0419920608136097</v>
      </c>
      <c r="AZ619" s="1">
        <v>19.238056108514801</v>
      </c>
      <c r="BA619">
        <v>1.1459999999999999</v>
      </c>
      <c r="BB619">
        <v>0.47799999999999998</v>
      </c>
      <c r="BC619">
        <v>0.41799999999999998</v>
      </c>
      <c r="BD619">
        <v>0.2</v>
      </c>
      <c r="BE619">
        <v>-1.06</v>
      </c>
      <c r="BF619">
        <v>-1.26</v>
      </c>
      <c r="BG619">
        <v>0.451198525367696</v>
      </c>
      <c r="BH619">
        <v>1.2549538475811199E-3</v>
      </c>
      <c r="BI619">
        <v>4.8547566161760702E-4</v>
      </c>
      <c r="BJ619">
        <v>0.61084879724052499</v>
      </c>
      <c r="BK619">
        <v>2.8961561736173102E-3</v>
      </c>
      <c r="BL619">
        <v>2.3604956753711199E-3</v>
      </c>
      <c r="BM619" s="1">
        <v>3</v>
      </c>
      <c r="BN619" s="1">
        <v>3</v>
      </c>
      <c r="BO619">
        <v>3</v>
      </c>
      <c r="BP619" s="1">
        <v>0</v>
      </c>
      <c r="BQ619" s="1">
        <v>3</v>
      </c>
      <c r="BR619">
        <v>2.6</v>
      </c>
      <c r="BS619">
        <v>3</v>
      </c>
      <c r="BT619">
        <v>1.9</v>
      </c>
      <c r="BU619">
        <v>4</v>
      </c>
      <c r="BV619">
        <v>4</v>
      </c>
      <c r="BW619">
        <v>3.2</v>
      </c>
      <c r="BY619">
        <v>0.5</v>
      </c>
      <c r="BZ619">
        <v>0.5</v>
      </c>
      <c r="CA619">
        <v>0</v>
      </c>
    </row>
    <row r="620" spans="1:79" x14ac:dyDescent="0.3">
      <c r="A620">
        <v>1393</v>
      </c>
      <c r="B620" t="s">
        <v>9</v>
      </c>
      <c r="C620" t="s">
        <v>8</v>
      </c>
      <c r="E620" t="s">
        <v>293</v>
      </c>
      <c r="F620" t="s">
        <v>1212</v>
      </c>
      <c r="L620" t="s">
        <v>292</v>
      </c>
      <c r="M620" t="s">
        <v>4</v>
      </c>
      <c r="N620" t="s">
        <v>5</v>
      </c>
      <c r="O620" t="s">
        <v>3</v>
      </c>
      <c r="P620" t="s">
        <v>4</v>
      </c>
      <c r="Q620" t="s">
        <v>3</v>
      </c>
      <c r="R620">
        <v>457.28320000000002</v>
      </c>
      <c r="S620">
        <v>458.29048</v>
      </c>
      <c r="T620">
        <v>14.962999999999999</v>
      </c>
      <c r="U620">
        <v>20410615.304297999</v>
      </c>
      <c r="V620">
        <v>10</v>
      </c>
      <c r="W620">
        <v>1</v>
      </c>
      <c r="X620">
        <v>0</v>
      </c>
      <c r="Y620">
        <v>38.200000000000003</v>
      </c>
      <c r="Z620">
        <v>58.6</v>
      </c>
      <c r="AB620" t="s">
        <v>2</v>
      </c>
      <c r="AC620" t="s">
        <v>2</v>
      </c>
      <c r="AD620" t="s">
        <v>1</v>
      </c>
      <c r="AE620" t="s">
        <v>0</v>
      </c>
      <c r="AF620">
        <v>20075887.3738323</v>
      </c>
      <c r="AG620">
        <v>20410615.304297999</v>
      </c>
      <c r="AH620">
        <v>19844720.423746001</v>
      </c>
      <c r="AI620">
        <v>211244.66041952101</v>
      </c>
      <c r="AJ620">
        <v>19687600.915230799</v>
      </c>
      <c r="AK620">
        <v>18083395.206983101</v>
      </c>
      <c r="AL620">
        <v>18417232.085725199</v>
      </c>
      <c r="AM620">
        <v>78220.447986943895</v>
      </c>
      <c r="AN620">
        <v>18705854.699386701</v>
      </c>
      <c r="AO620">
        <v>16066815.769613599</v>
      </c>
      <c r="AP620">
        <v>17132057.6919773</v>
      </c>
      <c r="AQ620">
        <v>9919863.12548724</v>
      </c>
      <c r="AR620">
        <v>12048381.8875301</v>
      </c>
      <c r="AS620">
        <v>12022705.0991216</v>
      </c>
      <c r="AT620">
        <v>166175.67849879901</v>
      </c>
      <c r="AU620">
        <v>20075887.3738323</v>
      </c>
      <c r="AV620">
        <v>18417232.085725199</v>
      </c>
      <c r="AW620">
        <v>12022705.0991216</v>
      </c>
      <c r="AX620">
        <v>1.4148017284380401</v>
      </c>
      <c r="AY620" s="1">
        <v>4.5193074796439197</v>
      </c>
      <c r="AZ620" s="1">
        <v>10.7813058414908</v>
      </c>
      <c r="BA620">
        <v>0.91700000000000004</v>
      </c>
      <c r="BB620" s="1">
        <v>0.59899999999999998</v>
      </c>
      <c r="BC620" s="1">
        <v>0.65300000000000002</v>
      </c>
      <c r="BD620">
        <v>-0.12</v>
      </c>
      <c r="BE620">
        <v>-0.74</v>
      </c>
      <c r="BF620">
        <v>-0.62</v>
      </c>
      <c r="BG620">
        <v>0.46647613018022999</v>
      </c>
      <c r="BH620">
        <v>1.3318536502715501E-4</v>
      </c>
      <c r="BI620">
        <v>2.8166293956854998E-4</v>
      </c>
      <c r="BJ620">
        <v>0.626138698952729</v>
      </c>
      <c r="BK620">
        <v>4.3516431318529398E-4</v>
      </c>
      <c r="BL620" s="1">
        <v>1.5273219531041599E-3</v>
      </c>
      <c r="BM620" s="1">
        <v>6</v>
      </c>
      <c r="BN620" s="1">
        <v>6</v>
      </c>
      <c r="BO620" s="1">
        <v>6</v>
      </c>
      <c r="BP620" s="1"/>
      <c r="BQ620">
        <v>6.4</v>
      </c>
      <c r="BR620">
        <v>6</v>
      </c>
      <c r="BS620">
        <v>6.4</v>
      </c>
      <c r="BT620">
        <v>4.9000000000000004</v>
      </c>
      <c r="BU620">
        <v>8.9</v>
      </c>
      <c r="BV620">
        <v>8.1</v>
      </c>
      <c r="BW620">
        <v>8.9</v>
      </c>
      <c r="BX620">
        <v>5.8</v>
      </c>
      <c r="BY620">
        <v>6</v>
      </c>
      <c r="BZ620">
        <v>5.6</v>
      </c>
      <c r="CA620">
        <v>3.8</v>
      </c>
    </row>
    <row r="621" spans="1:79" x14ac:dyDescent="0.3">
      <c r="A621">
        <v>4162</v>
      </c>
      <c r="B621" t="s">
        <v>9</v>
      </c>
      <c r="C621" t="s">
        <v>8</v>
      </c>
      <c r="E621" t="s">
        <v>291</v>
      </c>
      <c r="F621" t="s">
        <v>1212</v>
      </c>
      <c r="L621" t="s">
        <v>290</v>
      </c>
      <c r="M621" t="s">
        <v>4</v>
      </c>
      <c r="N621" t="s">
        <v>5</v>
      </c>
      <c r="O621" t="s">
        <v>3</v>
      </c>
      <c r="P621" t="s">
        <v>4</v>
      </c>
      <c r="Q621" t="s">
        <v>3</v>
      </c>
      <c r="R621">
        <v>272.14147000000003</v>
      </c>
      <c r="S621">
        <v>273.14873999999998</v>
      </c>
      <c r="T621">
        <v>21.847000000000001</v>
      </c>
      <c r="U621">
        <v>23619367.551775601</v>
      </c>
      <c r="V621">
        <v>79</v>
      </c>
      <c r="W621">
        <v>5</v>
      </c>
      <c r="X621">
        <v>0</v>
      </c>
      <c r="Y621">
        <v>49.8</v>
      </c>
      <c r="Z621">
        <v>62</v>
      </c>
      <c r="AB621" t="s">
        <v>2</v>
      </c>
      <c r="AC621" t="s">
        <v>2</v>
      </c>
      <c r="AD621" t="s">
        <v>1</v>
      </c>
      <c r="AE621" t="s">
        <v>0</v>
      </c>
      <c r="AF621">
        <v>22181308.680013601</v>
      </c>
      <c r="AG621">
        <v>21792494.953701999</v>
      </c>
      <c r="AH621">
        <v>20748504.215778701</v>
      </c>
      <c r="AI621">
        <v>409071.62932981702</v>
      </c>
      <c r="AJ621">
        <v>16093465.961071599</v>
      </c>
      <c r="AK621">
        <v>20422515.605039701</v>
      </c>
      <c r="AL621">
        <v>23619367.551775601</v>
      </c>
      <c r="AM621">
        <v>184884.46317896401</v>
      </c>
      <c r="AN621">
        <v>19602324.985681001</v>
      </c>
      <c r="AO621">
        <v>20708527.0325098</v>
      </c>
      <c r="AP621">
        <v>22459199.1125497</v>
      </c>
      <c r="AQ621">
        <v>12604745.7167974</v>
      </c>
      <c r="AR621">
        <v>10692966.5118088</v>
      </c>
      <c r="AS621">
        <v>13956426.9704502</v>
      </c>
      <c r="AT621">
        <v>142254.35280397901</v>
      </c>
      <c r="AU621">
        <v>21792494.953701999</v>
      </c>
      <c r="AV621">
        <v>20422515.605039701</v>
      </c>
      <c r="AW621">
        <v>12604745.7167974</v>
      </c>
      <c r="AX621">
        <v>3.43443137795852</v>
      </c>
      <c r="AY621" s="1">
        <v>18.843084040648002</v>
      </c>
      <c r="AZ621" s="1">
        <v>13.204342054756401</v>
      </c>
      <c r="BA621">
        <v>0.93700000000000006</v>
      </c>
      <c r="BB621" s="1">
        <v>0.57799999999999996</v>
      </c>
      <c r="BC621" s="1">
        <v>0.61699999999999999</v>
      </c>
      <c r="BD621">
        <v>-0.09</v>
      </c>
      <c r="BE621">
        <v>-0.79</v>
      </c>
      <c r="BF621">
        <v>-0.7</v>
      </c>
      <c r="BG621">
        <v>0.73904329048119199</v>
      </c>
      <c r="BH621">
        <v>6.0716933292224197E-3</v>
      </c>
      <c r="BI621">
        <v>1.3335781387131099E-2</v>
      </c>
      <c r="BJ621">
        <v>0.87994644411586498</v>
      </c>
      <c r="BK621">
        <v>1.14497984752817E-2</v>
      </c>
      <c r="BL621" s="1">
        <v>3.5941912599694599E-2</v>
      </c>
      <c r="BM621" s="1">
        <v>1.8</v>
      </c>
      <c r="BN621">
        <v>2.2000000000000002</v>
      </c>
      <c r="BO621">
        <v>2.6</v>
      </c>
      <c r="BP621" s="1">
        <v>1.1000000000000001</v>
      </c>
      <c r="BQ621">
        <v>2.6</v>
      </c>
      <c r="BR621">
        <v>2.2000000000000002</v>
      </c>
      <c r="BS621">
        <v>2.6</v>
      </c>
      <c r="BT621">
        <v>0.8</v>
      </c>
      <c r="BU621">
        <v>5.9</v>
      </c>
      <c r="BV621">
        <v>4.7</v>
      </c>
      <c r="BW621">
        <v>4.7</v>
      </c>
      <c r="BX621">
        <v>2.2000000000000002</v>
      </c>
      <c r="BY621">
        <v>2.2999999999999998</v>
      </c>
      <c r="BZ621">
        <v>3</v>
      </c>
    </row>
    <row r="622" spans="1:79" x14ac:dyDescent="0.3">
      <c r="A622">
        <v>1192</v>
      </c>
      <c r="B622" t="s">
        <v>9</v>
      </c>
      <c r="C622" t="s">
        <v>8</v>
      </c>
      <c r="E622" t="s">
        <v>289</v>
      </c>
      <c r="F622" t="s">
        <v>1212</v>
      </c>
      <c r="L622" t="s">
        <v>288</v>
      </c>
      <c r="M622" t="s">
        <v>4</v>
      </c>
      <c r="N622" t="s">
        <v>5</v>
      </c>
      <c r="O622" t="s">
        <v>3</v>
      </c>
      <c r="P622" t="s">
        <v>4</v>
      </c>
      <c r="Q622" t="s">
        <v>3</v>
      </c>
      <c r="R622">
        <v>324.11444999999998</v>
      </c>
      <c r="S622">
        <v>325.12173000000001</v>
      </c>
      <c r="T622">
        <v>14.488</v>
      </c>
      <c r="U622">
        <v>22442528.7412774</v>
      </c>
      <c r="V622">
        <v>97</v>
      </c>
      <c r="W622">
        <v>3</v>
      </c>
      <c r="X622">
        <v>0</v>
      </c>
      <c r="Y622">
        <v>54.3</v>
      </c>
      <c r="Z622">
        <v>45.2</v>
      </c>
      <c r="AB622" t="s">
        <v>2</v>
      </c>
      <c r="AC622" t="s">
        <v>2</v>
      </c>
      <c r="AD622" t="s">
        <v>1</v>
      </c>
      <c r="AE622" t="s">
        <v>0</v>
      </c>
      <c r="AF622">
        <v>18630760.329936899</v>
      </c>
      <c r="AG622">
        <v>19003033.978748702</v>
      </c>
      <c r="AH622">
        <v>18094822.507842898</v>
      </c>
      <c r="AI622">
        <v>88363.731409569198</v>
      </c>
      <c r="AJ622">
        <v>20727244.486760501</v>
      </c>
      <c r="AK622">
        <v>16581271.2658934</v>
      </c>
      <c r="AL622">
        <v>18874612.699427299</v>
      </c>
      <c r="AM622">
        <v>92054.3790941841</v>
      </c>
      <c r="AN622">
        <v>22442528.7412774</v>
      </c>
      <c r="AO622">
        <v>17681596.778914899</v>
      </c>
      <c r="AP622">
        <v>20280066.101989102</v>
      </c>
      <c r="AQ622">
        <v>14890335.9922312</v>
      </c>
      <c r="AR622">
        <v>17808605.7998273</v>
      </c>
      <c r="AS622">
        <v>20339527.749550201</v>
      </c>
      <c r="AT622">
        <v>95017.0717299034</v>
      </c>
      <c r="AU622">
        <v>18630760.329936899</v>
      </c>
      <c r="AV622">
        <v>18874612.699427299</v>
      </c>
      <c r="AW622">
        <v>17808605.7998273</v>
      </c>
      <c r="AX622">
        <v>2.45775099203109</v>
      </c>
      <c r="AY622" s="1">
        <v>11.089913752632199</v>
      </c>
      <c r="AZ622" s="1">
        <v>15.4240277391315</v>
      </c>
      <c r="BA622">
        <v>1.0129999999999999</v>
      </c>
      <c r="BB622" s="1">
        <v>0.95599999999999996</v>
      </c>
      <c r="BC622" s="1">
        <v>0.94399999999999995</v>
      </c>
      <c r="BD622">
        <v>0.02</v>
      </c>
      <c r="BE622">
        <v>-7.0000000000000007E-2</v>
      </c>
      <c r="BF622">
        <v>-0.08</v>
      </c>
      <c r="BG622">
        <v>0.99885666365944903</v>
      </c>
      <c r="BH622">
        <v>0.81132523300489101</v>
      </c>
      <c r="BI622">
        <v>0.78716776817654099</v>
      </c>
      <c r="BJ622">
        <v>0.99999987688113601</v>
      </c>
      <c r="BK622">
        <v>0.88363008883267402</v>
      </c>
      <c r="BL622">
        <v>0.95148061497335601</v>
      </c>
      <c r="BM622">
        <v>6</v>
      </c>
      <c r="BN622">
        <v>5.6</v>
      </c>
      <c r="BO622">
        <v>5.6</v>
      </c>
      <c r="BQ622">
        <v>6</v>
      </c>
      <c r="BR622">
        <v>5.6</v>
      </c>
      <c r="BS622">
        <v>5.6</v>
      </c>
      <c r="BU622">
        <v>7.6</v>
      </c>
      <c r="BV622">
        <v>8</v>
      </c>
      <c r="BW622">
        <v>8</v>
      </c>
      <c r="BX622">
        <v>4.5</v>
      </c>
      <c r="BY622">
        <v>5.6</v>
      </c>
      <c r="BZ622">
        <v>5.2</v>
      </c>
    </row>
    <row r="623" spans="1:79" x14ac:dyDescent="0.3">
      <c r="A623">
        <v>1483</v>
      </c>
      <c r="B623" t="s">
        <v>9</v>
      </c>
      <c r="C623" t="s">
        <v>8</v>
      </c>
      <c r="E623" t="s">
        <v>289</v>
      </c>
      <c r="F623" t="s">
        <v>1212</v>
      </c>
      <c r="L623" t="s">
        <v>288</v>
      </c>
      <c r="M623" t="s">
        <v>4</v>
      </c>
      <c r="N623" t="s">
        <v>5</v>
      </c>
      <c r="O623" t="s">
        <v>3</v>
      </c>
      <c r="P623" t="s">
        <v>4</v>
      </c>
      <c r="Q623" t="s">
        <v>3</v>
      </c>
      <c r="R623">
        <v>324.11442</v>
      </c>
      <c r="S623">
        <v>325.12169999999998</v>
      </c>
      <c r="T623">
        <v>14.694000000000001</v>
      </c>
      <c r="U623">
        <v>19230657.710879002</v>
      </c>
      <c r="V623">
        <v>97</v>
      </c>
      <c r="W623">
        <v>3</v>
      </c>
      <c r="X623">
        <v>0</v>
      </c>
      <c r="Y623">
        <v>50.6</v>
      </c>
      <c r="Z623">
        <v>44.5</v>
      </c>
      <c r="AB623" t="s">
        <v>2</v>
      </c>
      <c r="AC623" t="s">
        <v>2</v>
      </c>
      <c r="AD623" t="s">
        <v>1</v>
      </c>
      <c r="AE623" t="s">
        <v>0</v>
      </c>
      <c r="AF623">
        <v>16182322.7694769</v>
      </c>
      <c r="AG623">
        <v>17402607.382256299</v>
      </c>
      <c r="AH623">
        <v>16334153.973742301</v>
      </c>
      <c r="AI623">
        <v>92586.661622517</v>
      </c>
      <c r="AJ623">
        <v>18395236.893041801</v>
      </c>
      <c r="AK623">
        <v>14442179.024829</v>
      </c>
      <c r="AL623">
        <v>18512726.570730198</v>
      </c>
      <c r="AM623">
        <v>92013.516714097495</v>
      </c>
      <c r="AN623">
        <v>18721970.502836298</v>
      </c>
      <c r="AO623">
        <v>16545616.801952301</v>
      </c>
      <c r="AP623">
        <v>18740409.174674001</v>
      </c>
      <c r="AQ623">
        <v>13467153.0696126</v>
      </c>
      <c r="AR623">
        <v>15728220.565336701</v>
      </c>
      <c r="AS623">
        <v>19230657.710879002</v>
      </c>
      <c r="AT623">
        <v>88843.141186585606</v>
      </c>
      <c r="AU623">
        <v>16334153.973742301</v>
      </c>
      <c r="AV623">
        <v>18395236.893041801</v>
      </c>
      <c r="AW623">
        <v>15728220.565336701</v>
      </c>
      <c r="AX623">
        <v>3.99676120345889</v>
      </c>
      <c r="AY623">
        <v>13.5362440877116</v>
      </c>
      <c r="AZ623">
        <v>17.990000919067501</v>
      </c>
      <c r="BA623">
        <v>1.1259999999999999</v>
      </c>
      <c r="BB623">
        <v>0.96299999999999997</v>
      </c>
      <c r="BC623">
        <v>0.85499999999999998</v>
      </c>
      <c r="BD623">
        <v>0.17</v>
      </c>
      <c r="BE623">
        <v>-0.05</v>
      </c>
      <c r="BF623">
        <v>-0.23</v>
      </c>
      <c r="BG623">
        <v>0.97729089382391598</v>
      </c>
      <c r="BH623">
        <v>0.92757852204351099</v>
      </c>
      <c r="BI623">
        <v>0.83734645369883298</v>
      </c>
      <c r="BJ623">
        <v>0.99999987688113601</v>
      </c>
      <c r="BK623">
        <v>0.975219945877281</v>
      </c>
      <c r="BL623">
        <v>0.98216097175761896</v>
      </c>
      <c r="BM623">
        <v>6</v>
      </c>
      <c r="BN623">
        <v>6</v>
      </c>
      <c r="BO623">
        <v>5.6</v>
      </c>
      <c r="BQ623">
        <v>6</v>
      </c>
      <c r="BR623">
        <v>5.2</v>
      </c>
      <c r="BS623">
        <v>6</v>
      </c>
      <c r="BU623">
        <v>8.1</v>
      </c>
      <c r="BV623">
        <v>8.1</v>
      </c>
      <c r="BW623">
        <v>8.5</v>
      </c>
      <c r="BX623">
        <v>5.6</v>
      </c>
      <c r="BY623">
        <v>6</v>
      </c>
      <c r="BZ623">
        <v>6</v>
      </c>
    </row>
    <row r="624" spans="1:79" x14ac:dyDescent="0.3">
      <c r="A624">
        <v>2454</v>
      </c>
      <c r="B624" t="s">
        <v>9</v>
      </c>
      <c r="C624" t="s">
        <v>8</v>
      </c>
      <c r="E624" t="s">
        <v>287</v>
      </c>
      <c r="F624" t="s">
        <v>1212</v>
      </c>
      <c r="L624" t="s">
        <v>283</v>
      </c>
      <c r="M624" t="s">
        <v>4</v>
      </c>
      <c r="N624" t="s">
        <v>5</v>
      </c>
      <c r="O624" t="s">
        <v>3</v>
      </c>
      <c r="P624" t="s">
        <v>4</v>
      </c>
      <c r="Q624" t="s">
        <v>3</v>
      </c>
      <c r="R624">
        <v>306.14677</v>
      </c>
      <c r="S624">
        <v>307.15404999999998</v>
      </c>
      <c r="T624">
        <v>19.864999999999998</v>
      </c>
      <c r="U624">
        <v>20648511.665339299</v>
      </c>
      <c r="V624">
        <v>93</v>
      </c>
      <c r="W624">
        <v>1</v>
      </c>
      <c r="X624">
        <v>0</v>
      </c>
      <c r="Y624">
        <v>32.1</v>
      </c>
      <c r="Z624">
        <v>56.8</v>
      </c>
      <c r="AB624" t="s">
        <v>2</v>
      </c>
      <c r="AC624" t="s">
        <v>2</v>
      </c>
      <c r="AD624" t="s">
        <v>1</v>
      </c>
      <c r="AE624" t="s">
        <v>0</v>
      </c>
      <c r="AF624">
        <v>20648511.665339299</v>
      </c>
      <c r="AG624">
        <v>19381957.179102201</v>
      </c>
      <c r="AH624">
        <v>19622589.986171801</v>
      </c>
      <c r="AI624">
        <v>125412.444660457</v>
      </c>
      <c r="AJ624">
        <v>2751587.17251284</v>
      </c>
      <c r="AK624">
        <v>2838869.5797484601</v>
      </c>
      <c r="AL624">
        <v>300196.120701204</v>
      </c>
      <c r="AM624">
        <v>156545.39499905999</v>
      </c>
      <c r="AN624">
        <v>13010197.9684739</v>
      </c>
      <c r="AO624">
        <v>15080565.6644758</v>
      </c>
      <c r="AP624">
        <v>14382066.2745436</v>
      </c>
      <c r="AQ624">
        <v>2713330.75782701</v>
      </c>
      <c r="AR624">
        <v>3388863.2853436898</v>
      </c>
      <c r="AS624">
        <v>3497868.21480397</v>
      </c>
      <c r="AT624">
        <v>151334.50851196999</v>
      </c>
      <c r="AU624">
        <v>19622589.986171801</v>
      </c>
      <c r="AV624">
        <v>2751587.17251284</v>
      </c>
      <c r="AW624">
        <v>3388863.2853436898</v>
      </c>
      <c r="AX624">
        <v>3.3827056644256901</v>
      </c>
      <c r="AY624" s="1">
        <v>73.396030684623298</v>
      </c>
      <c r="AZ624" s="1">
        <v>13.2810124706299</v>
      </c>
      <c r="BA624">
        <v>0.14000000000000001</v>
      </c>
      <c r="BB624" s="1">
        <v>0.17299999999999999</v>
      </c>
      <c r="BC624" s="1">
        <v>1.232</v>
      </c>
      <c r="BD624">
        <v>-2.83</v>
      </c>
      <c r="BE624">
        <v>-2.5299999999999998</v>
      </c>
      <c r="BF624">
        <v>0.3</v>
      </c>
      <c r="BG624">
        <v>1.0520775968455499E-2</v>
      </c>
      <c r="BH624">
        <v>5.4432421111113197E-2</v>
      </c>
      <c r="BI624">
        <v>0.38588595392115099</v>
      </c>
      <c r="BJ624">
        <v>2.72766187899748E-2</v>
      </c>
      <c r="BK624">
        <v>8.3058640338761702E-2</v>
      </c>
      <c r="BL624">
        <v>0.57033108135494204</v>
      </c>
      <c r="BM624">
        <v>5.2</v>
      </c>
      <c r="BN624">
        <v>3.3</v>
      </c>
      <c r="BO624">
        <v>3.7</v>
      </c>
      <c r="BS624">
        <v>3.8</v>
      </c>
      <c r="BU624">
        <v>4.3</v>
      </c>
      <c r="BV624">
        <v>4.7</v>
      </c>
      <c r="BW624">
        <v>4</v>
      </c>
    </row>
    <row r="625" spans="1:79" x14ac:dyDescent="0.3">
      <c r="A625">
        <v>2959</v>
      </c>
      <c r="B625" t="s">
        <v>9</v>
      </c>
      <c r="C625" t="s">
        <v>8</v>
      </c>
      <c r="E625" t="s">
        <v>286</v>
      </c>
      <c r="F625" t="s">
        <v>1212</v>
      </c>
      <c r="L625" t="s">
        <v>285</v>
      </c>
      <c r="M625" t="s">
        <v>4</v>
      </c>
      <c r="N625" t="s">
        <v>5</v>
      </c>
      <c r="O625" t="s">
        <v>3</v>
      </c>
      <c r="P625" t="s">
        <v>4</v>
      </c>
      <c r="Q625" t="s">
        <v>3</v>
      </c>
      <c r="R625">
        <v>269.19931000000003</v>
      </c>
      <c r="S625">
        <v>270.20657</v>
      </c>
      <c r="T625">
        <v>21.106000000000002</v>
      </c>
      <c r="U625">
        <v>24116413.1840581</v>
      </c>
      <c r="V625">
        <v>23</v>
      </c>
      <c r="W625">
        <v>4</v>
      </c>
      <c r="X625">
        <v>0</v>
      </c>
      <c r="Y625">
        <v>42.4</v>
      </c>
      <c r="Z625">
        <v>59.9</v>
      </c>
      <c r="AB625" t="s">
        <v>2</v>
      </c>
      <c r="AC625" t="s">
        <v>2</v>
      </c>
      <c r="AD625" t="s">
        <v>1</v>
      </c>
      <c r="AE625" t="s">
        <v>0</v>
      </c>
      <c r="AF625">
        <v>17452140.935759101</v>
      </c>
      <c r="AG625">
        <v>17463343.957094401</v>
      </c>
      <c r="AH625">
        <v>24116413.1840581</v>
      </c>
      <c r="AI625">
        <v>708514.22908084397</v>
      </c>
      <c r="AJ625">
        <v>17225935.458501</v>
      </c>
      <c r="AK625">
        <v>13327950.070294</v>
      </c>
      <c r="AL625">
        <v>6426616.9764044397</v>
      </c>
      <c r="AM625">
        <v>365490.78031860199</v>
      </c>
      <c r="AN625">
        <v>16953894.823309701</v>
      </c>
      <c r="AO625">
        <v>10096756.609296501</v>
      </c>
      <c r="AP625">
        <v>9434141.8784080409</v>
      </c>
      <c r="AQ625">
        <v>4917207.0328844003</v>
      </c>
      <c r="AR625">
        <v>7923588.0884453002</v>
      </c>
      <c r="AS625">
        <v>5440070.3154258803</v>
      </c>
      <c r="AT625">
        <v>177529.12484154</v>
      </c>
      <c r="AU625">
        <v>17463343.957094401</v>
      </c>
      <c r="AV625">
        <v>13327950.070294</v>
      </c>
      <c r="AW625">
        <v>5440070.3154258803</v>
      </c>
      <c r="AX625">
        <v>19.537180146309201</v>
      </c>
      <c r="AY625">
        <v>44.365164284032701</v>
      </c>
      <c r="AZ625">
        <v>26.3589662646297</v>
      </c>
      <c r="BA625">
        <v>0.76300000000000001</v>
      </c>
      <c r="BB625">
        <v>0.312</v>
      </c>
      <c r="BC625">
        <v>0.40799999999999997</v>
      </c>
      <c r="BD625">
        <v>-0.39</v>
      </c>
      <c r="BE625">
        <v>-1.68</v>
      </c>
      <c r="BF625">
        <v>-1.29</v>
      </c>
      <c r="BG625">
        <v>0.220652601370981</v>
      </c>
      <c r="BH625">
        <v>1.37130260402061E-2</v>
      </c>
      <c r="BI625">
        <v>0.133832557399713</v>
      </c>
      <c r="BJ625">
        <v>0.34571440873050002</v>
      </c>
      <c r="BK625">
        <v>2.37785381654399E-2</v>
      </c>
      <c r="BL625">
        <v>0.24183804623639599</v>
      </c>
      <c r="BM625">
        <v>1.8</v>
      </c>
      <c r="BN625">
        <v>1.4</v>
      </c>
      <c r="BO625">
        <v>1.1000000000000001</v>
      </c>
      <c r="BQ625">
        <v>2.2000000000000002</v>
      </c>
      <c r="BR625">
        <v>1.4</v>
      </c>
      <c r="BS625">
        <v>2</v>
      </c>
      <c r="BT625">
        <v>1.5</v>
      </c>
      <c r="BU625">
        <v>2.7</v>
      </c>
      <c r="BV625">
        <v>1.3</v>
      </c>
      <c r="BW625">
        <v>2.5</v>
      </c>
      <c r="BX625">
        <v>2.5</v>
      </c>
      <c r="BY625">
        <v>3.5</v>
      </c>
      <c r="BZ625">
        <v>1.6</v>
      </c>
    </row>
    <row r="626" spans="1:79" x14ac:dyDescent="0.3">
      <c r="A626">
        <v>3889</v>
      </c>
      <c r="B626" t="s">
        <v>9</v>
      </c>
      <c r="C626" t="s">
        <v>8</v>
      </c>
      <c r="E626" t="s">
        <v>286</v>
      </c>
      <c r="F626" t="s">
        <v>1212</v>
      </c>
      <c r="L626" t="s">
        <v>285</v>
      </c>
      <c r="M626" t="s">
        <v>4</v>
      </c>
      <c r="N626" t="s">
        <v>5</v>
      </c>
      <c r="O626" t="s">
        <v>3</v>
      </c>
      <c r="P626" t="s">
        <v>4</v>
      </c>
      <c r="Q626" t="s">
        <v>3</v>
      </c>
      <c r="R626">
        <v>269.19927999999999</v>
      </c>
      <c r="S626">
        <v>270.20656000000002</v>
      </c>
      <c r="T626">
        <v>22.350999999999999</v>
      </c>
      <c r="U626">
        <v>11481320.954974599</v>
      </c>
      <c r="V626">
        <v>23</v>
      </c>
      <c r="W626">
        <v>4</v>
      </c>
      <c r="X626">
        <v>0</v>
      </c>
      <c r="Y626">
        <v>44.3</v>
      </c>
      <c r="Z626">
        <v>60.4</v>
      </c>
      <c r="AB626" t="s">
        <v>2</v>
      </c>
      <c r="AC626" t="s">
        <v>2</v>
      </c>
      <c r="AD626" t="s">
        <v>1</v>
      </c>
      <c r="AE626" t="s">
        <v>0</v>
      </c>
      <c r="AF626">
        <v>10230642.107817</v>
      </c>
      <c r="AG626">
        <v>11481320.954974599</v>
      </c>
      <c r="AH626">
        <v>9817689.8315562699</v>
      </c>
      <c r="AI626">
        <v>600327.14434143796</v>
      </c>
      <c r="AJ626">
        <v>4195096.1930073798</v>
      </c>
      <c r="AK626">
        <v>528197.06646198896</v>
      </c>
      <c r="AL626">
        <v>3002725.99014608</v>
      </c>
      <c r="AM626">
        <v>114108.33971918101</v>
      </c>
      <c r="AN626">
        <v>3679288.2313556299</v>
      </c>
      <c r="AO626">
        <v>4042652.8105484298</v>
      </c>
      <c r="AP626">
        <v>1790816.96969584</v>
      </c>
      <c r="AQ626">
        <v>500008.64993189898</v>
      </c>
      <c r="AR626">
        <v>1400423.9843325701</v>
      </c>
      <c r="AS626">
        <v>2385947.2868215898</v>
      </c>
      <c r="AT626">
        <v>171147.467282461</v>
      </c>
      <c r="AU626">
        <v>10230642.107817</v>
      </c>
      <c r="AV626">
        <v>3002725.99014608</v>
      </c>
      <c r="AW626">
        <v>1400423.9843325701</v>
      </c>
      <c r="AX626">
        <v>8.24229718016581</v>
      </c>
      <c r="AY626" s="1">
        <v>72.6287159779571</v>
      </c>
      <c r="AZ626" s="1">
        <v>66.019998811743903</v>
      </c>
      <c r="BA626">
        <v>0.29399999999999998</v>
      </c>
      <c r="BB626">
        <v>0.13700000000000001</v>
      </c>
      <c r="BC626" s="1">
        <v>0.46600000000000003</v>
      </c>
      <c r="BD626">
        <v>-1.77</v>
      </c>
      <c r="BE626">
        <v>-2.87</v>
      </c>
      <c r="BF626">
        <v>-1.1000000000000001</v>
      </c>
      <c r="BG626">
        <v>8.3104900680652197E-2</v>
      </c>
      <c r="BH626">
        <v>3.4438678418489597E-2</v>
      </c>
      <c r="BI626">
        <v>0.76489968613402204</v>
      </c>
      <c r="BJ626">
        <v>0.15606947861770201</v>
      </c>
      <c r="BK626">
        <v>5.4605712411036497E-2</v>
      </c>
      <c r="BL626" s="1">
        <v>0.93437975191919898</v>
      </c>
      <c r="BM626" s="1">
        <v>3.1</v>
      </c>
      <c r="BN626">
        <v>4.0999999999999996</v>
      </c>
      <c r="BO626" s="1">
        <v>3.9</v>
      </c>
      <c r="BP626" s="1">
        <v>0</v>
      </c>
      <c r="BQ626">
        <v>0.2</v>
      </c>
      <c r="BR626">
        <v>4.5</v>
      </c>
      <c r="BS626">
        <v>0.2</v>
      </c>
      <c r="BT626">
        <v>1.9</v>
      </c>
      <c r="BU626">
        <v>5.7</v>
      </c>
      <c r="BV626">
        <v>2.2000000000000002</v>
      </c>
      <c r="BW626">
        <v>5.3</v>
      </c>
      <c r="BX626">
        <v>4.5</v>
      </c>
      <c r="BY626">
        <v>1.4</v>
      </c>
      <c r="BZ626">
        <v>1</v>
      </c>
      <c r="CA626">
        <v>4.2</v>
      </c>
    </row>
    <row r="627" spans="1:79" x14ac:dyDescent="0.3">
      <c r="A627">
        <v>1837</v>
      </c>
      <c r="B627" t="s">
        <v>9</v>
      </c>
      <c r="C627" t="s">
        <v>8</v>
      </c>
      <c r="E627" t="s">
        <v>284</v>
      </c>
      <c r="F627" t="s">
        <v>1212</v>
      </c>
      <c r="L627" t="s">
        <v>283</v>
      </c>
      <c r="M627" t="s">
        <v>4</v>
      </c>
      <c r="N627" t="s">
        <v>25</v>
      </c>
      <c r="O627" t="s">
        <v>3</v>
      </c>
      <c r="P627" t="s">
        <v>4</v>
      </c>
      <c r="Q627" t="s">
        <v>3</v>
      </c>
      <c r="R627">
        <v>306.14679999999998</v>
      </c>
      <c r="S627">
        <v>307.15408000000002</v>
      </c>
      <c r="T627">
        <v>18.39</v>
      </c>
      <c r="U627">
        <v>23544340.786974799</v>
      </c>
      <c r="V627">
        <v>93</v>
      </c>
      <c r="W627">
        <v>6</v>
      </c>
      <c r="X627">
        <v>0</v>
      </c>
      <c r="Y627">
        <v>53.5</v>
      </c>
      <c r="Z627">
        <v>63.1</v>
      </c>
      <c r="AB627" t="s">
        <v>2</v>
      </c>
      <c r="AC627" t="s">
        <v>2</v>
      </c>
      <c r="AD627" t="s">
        <v>1</v>
      </c>
      <c r="AE627" t="s">
        <v>0</v>
      </c>
      <c r="AF627">
        <v>23544340.786974799</v>
      </c>
      <c r="AG627">
        <v>23016214.241089601</v>
      </c>
      <c r="AH627">
        <v>23442282.033999901</v>
      </c>
      <c r="AI627">
        <v>140748.96141311401</v>
      </c>
      <c r="AJ627">
        <v>6865748.5395512497</v>
      </c>
      <c r="AK627">
        <v>8479153.00927235</v>
      </c>
      <c r="AL627">
        <v>9854677.1419236101</v>
      </c>
      <c r="AM627">
        <v>179565.998482842</v>
      </c>
      <c r="AN627">
        <v>13356351.0889121</v>
      </c>
      <c r="AO627">
        <v>14440135.8861189</v>
      </c>
      <c r="AP627">
        <v>15072415.7227687</v>
      </c>
      <c r="AQ627">
        <v>4992165.4198419498</v>
      </c>
      <c r="AR627">
        <v>9123307.98122718</v>
      </c>
      <c r="AS627">
        <v>7985141.7902609101</v>
      </c>
      <c r="AT627">
        <v>187626.296495672</v>
      </c>
      <c r="AU627">
        <v>23442282.033999901</v>
      </c>
      <c r="AV627">
        <v>8479153.00927235</v>
      </c>
      <c r="AW627">
        <v>7985141.7902609101</v>
      </c>
      <c r="AX627">
        <v>1.2005473700604601</v>
      </c>
      <c r="AY627" s="1">
        <v>17.810311505746501</v>
      </c>
      <c r="AZ627" s="1">
        <v>28.965363354830501</v>
      </c>
      <c r="BA627">
        <v>0.36199999999999999</v>
      </c>
      <c r="BB627" s="1">
        <v>0.34100000000000003</v>
      </c>
      <c r="BC627" s="1">
        <v>0.94199999999999995</v>
      </c>
      <c r="BD627">
        <v>-1.47</v>
      </c>
      <c r="BE627">
        <v>-1.55</v>
      </c>
      <c r="BF627">
        <v>-0.09</v>
      </c>
      <c r="BG627">
        <v>2.3448013942337599E-3</v>
      </c>
      <c r="BH627">
        <v>1.1351053930698199E-3</v>
      </c>
      <c r="BI627">
        <v>0.67000140418919596</v>
      </c>
      <c r="BJ627">
        <v>7.7666803462726804E-3</v>
      </c>
      <c r="BK627">
        <v>2.6631068648870302E-3</v>
      </c>
      <c r="BL627">
        <v>0.858524491001743</v>
      </c>
      <c r="BM627" s="1">
        <v>4.8</v>
      </c>
      <c r="BN627">
        <v>4.8</v>
      </c>
      <c r="BO627">
        <v>4.8</v>
      </c>
      <c r="BQ627">
        <v>1.2</v>
      </c>
      <c r="BR627">
        <v>2</v>
      </c>
      <c r="BS627">
        <v>2.2999999999999998</v>
      </c>
      <c r="BU627">
        <v>5.9</v>
      </c>
      <c r="BV627">
        <v>5.9</v>
      </c>
      <c r="BW627">
        <v>5.5</v>
      </c>
      <c r="BX627">
        <v>2.1</v>
      </c>
      <c r="BY627">
        <v>2.2999999999999998</v>
      </c>
      <c r="BZ627">
        <v>2.7</v>
      </c>
    </row>
    <row r="628" spans="1:79" x14ac:dyDescent="0.3">
      <c r="A628">
        <v>726</v>
      </c>
      <c r="B628" t="s">
        <v>9</v>
      </c>
      <c r="C628" t="s">
        <v>8</v>
      </c>
      <c r="E628" t="s">
        <v>282</v>
      </c>
      <c r="F628" t="s">
        <v>1212</v>
      </c>
      <c r="L628" t="s">
        <v>281</v>
      </c>
      <c r="M628" t="s">
        <v>5</v>
      </c>
      <c r="N628" t="s">
        <v>34</v>
      </c>
      <c r="O628" t="s">
        <v>3</v>
      </c>
      <c r="P628" t="s">
        <v>34</v>
      </c>
      <c r="Q628" t="s">
        <v>3</v>
      </c>
      <c r="R628">
        <v>307.04354999999998</v>
      </c>
      <c r="S628">
        <v>308.05081999999999</v>
      </c>
      <c r="T628">
        <v>12.912000000000001</v>
      </c>
      <c r="U628">
        <v>35226027.601777397</v>
      </c>
      <c r="V628">
        <v>36</v>
      </c>
      <c r="W628">
        <v>2</v>
      </c>
      <c r="X628">
        <v>0</v>
      </c>
      <c r="Y628">
        <v>86.9</v>
      </c>
      <c r="Z628">
        <v>71.3</v>
      </c>
      <c r="AB628" t="s">
        <v>2</v>
      </c>
      <c r="AC628" t="s">
        <v>2</v>
      </c>
      <c r="AD628" t="s">
        <v>1</v>
      </c>
      <c r="AE628" t="s">
        <v>0</v>
      </c>
      <c r="AF628">
        <v>32386381.3941359</v>
      </c>
      <c r="AG628">
        <v>35226027.601777397</v>
      </c>
      <c r="AH628">
        <v>33699678.291313797</v>
      </c>
      <c r="AI628">
        <v>87460.263893875206</v>
      </c>
      <c r="AJ628">
        <v>32282231.5569507</v>
      </c>
      <c r="AK628">
        <v>26183889.471180201</v>
      </c>
      <c r="AL628">
        <v>26297220.6810943</v>
      </c>
      <c r="AM628">
        <v>91071.324656658006</v>
      </c>
      <c r="AN628">
        <v>29045559.152701501</v>
      </c>
      <c r="AO628">
        <v>26233821.364907499</v>
      </c>
      <c r="AP628">
        <v>25587290.169790398</v>
      </c>
      <c r="AQ628">
        <v>14388889.9944441</v>
      </c>
      <c r="AR628">
        <v>17883042.0488008</v>
      </c>
      <c r="AS628">
        <v>17956986.651051499</v>
      </c>
      <c r="AT628">
        <v>90729.947816315893</v>
      </c>
      <c r="AU628">
        <v>33699678.291313797</v>
      </c>
      <c r="AV628">
        <v>26297220.6810943</v>
      </c>
      <c r="AW628">
        <v>17883042.0488008</v>
      </c>
      <c r="AX628">
        <v>4.2082477681907804</v>
      </c>
      <c r="AY628">
        <v>12.3471669876651</v>
      </c>
      <c r="AZ628">
        <v>12.178427531450801</v>
      </c>
      <c r="BA628">
        <v>0.78</v>
      </c>
      <c r="BB628">
        <v>0.53100000000000003</v>
      </c>
      <c r="BC628">
        <v>0.68</v>
      </c>
      <c r="BD628">
        <v>-0.36</v>
      </c>
      <c r="BE628">
        <v>-0.91</v>
      </c>
      <c r="BF628">
        <v>-0.56000000000000005</v>
      </c>
      <c r="BG628">
        <v>0.15733767231887799</v>
      </c>
      <c r="BH628">
        <v>3.9171821026151598E-4</v>
      </c>
      <c r="BI628">
        <v>1.9770936000466101E-3</v>
      </c>
      <c r="BJ628">
        <v>0.26475151273057301</v>
      </c>
      <c r="BK628">
        <v>1.0741422322911201E-3</v>
      </c>
      <c r="BL628" s="1">
        <v>7.5310500463815402E-3</v>
      </c>
      <c r="BM628" s="1">
        <v>6.6</v>
      </c>
      <c r="BN628">
        <v>6.2</v>
      </c>
      <c r="BO628" s="1">
        <v>6.6</v>
      </c>
      <c r="BP628" s="1"/>
      <c r="BQ628">
        <v>6.2</v>
      </c>
      <c r="BR628">
        <v>6.2</v>
      </c>
      <c r="BS628">
        <v>6.2</v>
      </c>
      <c r="BU628">
        <v>9.1</v>
      </c>
      <c r="BV628">
        <v>8.6999999999999993</v>
      </c>
      <c r="BW628">
        <v>8</v>
      </c>
      <c r="BX628">
        <v>5.2</v>
      </c>
      <c r="BY628">
        <v>6</v>
      </c>
      <c r="BZ628">
        <v>6</v>
      </c>
    </row>
    <row r="629" spans="1:79" x14ac:dyDescent="0.3">
      <c r="A629">
        <v>2298</v>
      </c>
      <c r="B629" t="s">
        <v>9</v>
      </c>
      <c r="C629" t="s">
        <v>8</v>
      </c>
      <c r="E629" t="s">
        <v>280</v>
      </c>
      <c r="F629" t="s">
        <v>1212</v>
      </c>
      <c r="L629" t="s">
        <v>279</v>
      </c>
      <c r="M629" t="s">
        <v>4</v>
      </c>
      <c r="N629" t="s">
        <v>5</v>
      </c>
      <c r="O629" t="s">
        <v>3</v>
      </c>
      <c r="P629" t="s">
        <v>4</v>
      </c>
      <c r="Q629" t="s">
        <v>34</v>
      </c>
      <c r="R629">
        <v>317.12961000000001</v>
      </c>
      <c r="S629">
        <v>301.11039</v>
      </c>
      <c r="T629">
        <v>21.937000000000001</v>
      </c>
      <c r="U629">
        <v>11104042.222074199</v>
      </c>
      <c r="V629">
        <v>5</v>
      </c>
      <c r="W629">
        <v>1</v>
      </c>
      <c r="X629">
        <v>0</v>
      </c>
      <c r="Y629">
        <v>36.4</v>
      </c>
      <c r="Z629">
        <v>58.1</v>
      </c>
      <c r="AB629" t="s">
        <v>28</v>
      </c>
      <c r="AC629" t="s">
        <v>28</v>
      </c>
      <c r="AD629" t="s">
        <v>1</v>
      </c>
      <c r="AE629" t="s">
        <v>278</v>
      </c>
      <c r="AF629">
        <v>11104042.222074199</v>
      </c>
      <c r="AG629">
        <v>10125324.861775</v>
      </c>
      <c r="AH629">
        <v>10780934.0020574</v>
      </c>
      <c r="AI629">
        <v>57090.189267738999</v>
      </c>
      <c r="AJ629">
        <v>3088113.83474073</v>
      </c>
      <c r="AK629">
        <v>2988412.8279444198</v>
      </c>
      <c r="AL629">
        <v>2798137.36020057</v>
      </c>
      <c r="AM629">
        <v>97879.070692265101</v>
      </c>
      <c r="AN629">
        <v>5917210.3381049698</v>
      </c>
      <c r="AO629">
        <v>5333308.8859201204</v>
      </c>
      <c r="AP629">
        <v>5062680.25988313</v>
      </c>
      <c r="AQ629">
        <v>1468571.68063906</v>
      </c>
      <c r="AR629">
        <v>1949629.2013443001</v>
      </c>
      <c r="AS629">
        <v>2037356.1064563701</v>
      </c>
      <c r="AT629">
        <v>64178.150372654098</v>
      </c>
      <c r="AU629">
        <v>10780934.0020574</v>
      </c>
      <c r="AV629">
        <v>2988412.8279444198</v>
      </c>
      <c r="AW629">
        <v>1949629.2013443001</v>
      </c>
      <c r="AX629">
        <v>4.6736510336062098</v>
      </c>
      <c r="AY629" s="1">
        <v>4.9802548139843799</v>
      </c>
      <c r="AZ629" s="1">
        <v>16.839036219455998</v>
      </c>
      <c r="BA629" s="1">
        <v>0.27700000000000002</v>
      </c>
      <c r="BB629" s="1">
        <v>0.18099999999999999</v>
      </c>
      <c r="BC629" s="1">
        <v>0.65200000000000002</v>
      </c>
      <c r="BD629" s="1">
        <v>-1.85</v>
      </c>
      <c r="BE629">
        <v>-2.4700000000000002</v>
      </c>
      <c r="BF629">
        <v>-0.62</v>
      </c>
      <c r="BG629" s="1">
        <v>1.7909030898488599E-5</v>
      </c>
      <c r="BH629" s="1">
        <v>2.45569006196433E-6</v>
      </c>
      <c r="BI629">
        <v>3.5837158735151399E-3</v>
      </c>
      <c r="BJ629">
        <v>1.41270852598097E-4</v>
      </c>
      <c r="BK629" s="1">
        <v>1.7606996696465799E-5</v>
      </c>
      <c r="BL629">
        <v>1.2158428903639299E-2</v>
      </c>
      <c r="BM629">
        <v>5.2</v>
      </c>
      <c r="BN629">
        <v>5.8</v>
      </c>
      <c r="BO629">
        <v>5.4</v>
      </c>
      <c r="BQ629">
        <v>4.8</v>
      </c>
      <c r="BR629">
        <v>5.2</v>
      </c>
      <c r="BS629">
        <v>5.2</v>
      </c>
      <c r="BU629">
        <v>7.9</v>
      </c>
      <c r="BV629">
        <v>7.1</v>
      </c>
      <c r="BW629">
        <v>7.5</v>
      </c>
      <c r="BX629">
        <v>3.6</v>
      </c>
      <c r="BY629">
        <v>5.2</v>
      </c>
      <c r="BZ629">
        <v>4.4000000000000004</v>
      </c>
    </row>
    <row r="630" spans="1:79" x14ac:dyDescent="0.3">
      <c r="A630">
        <v>936</v>
      </c>
      <c r="B630" t="s">
        <v>9</v>
      </c>
      <c r="C630" t="s">
        <v>8</v>
      </c>
      <c r="E630" t="s">
        <v>277</v>
      </c>
      <c r="F630" t="s">
        <v>1212</v>
      </c>
      <c r="L630" t="s">
        <v>276</v>
      </c>
      <c r="M630" t="s">
        <v>4</v>
      </c>
      <c r="N630" t="s">
        <v>4</v>
      </c>
      <c r="O630" t="s">
        <v>3</v>
      </c>
      <c r="P630" t="s">
        <v>25</v>
      </c>
      <c r="Q630" t="s">
        <v>3</v>
      </c>
      <c r="R630">
        <v>344.12597</v>
      </c>
      <c r="S630">
        <v>345.13324</v>
      </c>
      <c r="T630">
        <v>19.155999999999999</v>
      </c>
      <c r="U630">
        <v>30918923.0636192</v>
      </c>
      <c r="V630">
        <v>155</v>
      </c>
      <c r="W630">
        <v>8</v>
      </c>
      <c r="X630">
        <v>0</v>
      </c>
      <c r="Y630">
        <v>51.2</v>
      </c>
      <c r="Z630">
        <v>62.4</v>
      </c>
      <c r="AB630" t="s">
        <v>2</v>
      </c>
      <c r="AC630" t="s">
        <v>2</v>
      </c>
      <c r="AD630" t="s">
        <v>1</v>
      </c>
      <c r="AE630" t="s">
        <v>0</v>
      </c>
      <c r="AF630">
        <v>27831739.119984999</v>
      </c>
      <c r="AG630">
        <v>30887922.822651502</v>
      </c>
      <c r="AH630">
        <v>30918923.0636192</v>
      </c>
      <c r="AI630">
        <v>186740.67355259901</v>
      </c>
      <c r="AJ630">
        <v>29694550.905235302</v>
      </c>
      <c r="AK630">
        <v>25519614.977014501</v>
      </c>
      <c r="AL630">
        <v>25783975.744775798</v>
      </c>
      <c r="AM630">
        <v>578800.63893838704</v>
      </c>
      <c r="AN630">
        <v>24913870.069860801</v>
      </c>
      <c r="AO630">
        <v>22283238.480920501</v>
      </c>
      <c r="AP630">
        <v>22583295.140280299</v>
      </c>
      <c r="AQ630">
        <v>10472524.0523504</v>
      </c>
      <c r="AR630">
        <v>12974973.5116395</v>
      </c>
      <c r="AS630">
        <v>11003906.1895371</v>
      </c>
      <c r="AT630">
        <v>513183.54563679302</v>
      </c>
      <c r="AU630">
        <v>30887922.822651502</v>
      </c>
      <c r="AV630">
        <v>25783975.744775798</v>
      </c>
      <c r="AW630">
        <v>11003906.1895371</v>
      </c>
      <c r="AX630">
        <v>5.9355194556467401</v>
      </c>
      <c r="AY630" s="1">
        <v>8.6588124521212801</v>
      </c>
      <c r="AZ630" s="1">
        <v>11.4808798122283</v>
      </c>
      <c r="BA630">
        <v>0.83499999999999996</v>
      </c>
      <c r="BB630" s="1">
        <v>0.35599999999999998</v>
      </c>
      <c r="BC630" s="1">
        <v>0.42699999999999999</v>
      </c>
      <c r="BD630">
        <v>-0.26</v>
      </c>
      <c r="BE630">
        <v>-1.49</v>
      </c>
      <c r="BF630">
        <v>-1.23</v>
      </c>
      <c r="BG630">
        <v>0.38863620085196499</v>
      </c>
      <c r="BH630" s="1">
        <v>2.7416818274561499E-5</v>
      </c>
      <c r="BI630" s="1">
        <v>5.3140184044231403E-5</v>
      </c>
      <c r="BJ630">
        <v>0.54544964219675796</v>
      </c>
      <c r="BK630">
        <v>1.18276558499531E-4</v>
      </c>
      <c r="BL630">
        <v>4.21619987358688E-4</v>
      </c>
      <c r="BM630">
        <v>5.8</v>
      </c>
      <c r="BN630">
        <v>5.8</v>
      </c>
      <c r="BO630">
        <v>5.8</v>
      </c>
      <c r="BP630">
        <v>4.5</v>
      </c>
      <c r="BQ630">
        <v>6.2</v>
      </c>
      <c r="BR630">
        <v>5.0999999999999996</v>
      </c>
      <c r="BS630">
        <v>5.8</v>
      </c>
      <c r="BT630">
        <v>3.4</v>
      </c>
      <c r="BU630">
        <v>9.1</v>
      </c>
      <c r="BV630">
        <v>8.1</v>
      </c>
      <c r="BW630">
        <v>8.5</v>
      </c>
      <c r="BX630">
        <v>4.2</v>
      </c>
      <c r="BY630">
        <v>5.2</v>
      </c>
      <c r="BZ630">
        <v>4.8</v>
      </c>
      <c r="CA630">
        <v>4.9000000000000004</v>
      </c>
    </row>
    <row r="631" spans="1:79" x14ac:dyDescent="0.3">
      <c r="A631">
        <v>2111</v>
      </c>
      <c r="B631" t="s">
        <v>9</v>
      </c>
      <c r="C631" t="s">
        <v>8</v>
      </c>
      <c r="E631" t="s">
        <v>275</v>
      </c>
      <c r="F631" t="s">
        <v>1212</v>
      </c>
      <c r="L631" t="s">
        <v>274</v>
      </c>
      <c r="M631" t="s">
        <v>4</v>
      </c>
      <c r="N631" t="s">
        <v>4</v>
      </c>
      <c r="O631" t="s">
        <v>3</v>
      </c>
      <c r="P631" t="s">
        <v>18</v>
      </c>
      <c r="Q631" t="s">
        <v>18</v>
      </c>
      <c r="R631">
        <v>348.23005000000001</v>
      </c>
      <c r="S631">
        <v>331.22678000000002</v>
      </c>
      <c r="T631">
        <v>19.152000000000001</v>
      </c>
      <c r="U631">
        <v>16027580.747145901</v>
      </c>
      <c r="V631">
        <v>79</v>
      </c>
      <c r="W631">
        <v>5</v>
      </c>
      <c r="X631">
        <v>0</v>
      </c>
      <c r="Y631">
        <v>51.6</v>
      </c>
      <c r="Z631">
        <v>62.5</v>
      </c>
      <c r="AB631" t="s">
        <v>2</v>
      </c>
      <c r="AC631" t="s">
        <v>28</v>
      </c>
      <c r="AD631" t="s">
        <v>1</v>
      </c>
      <c r="AE631" t="s">
        <v>164</v>
      </c>
      <c r="AF631">
        <v>16027580.747145901</v>
      </c>
      <c r="AG631">
        <v>13208683.5950415</v>
      </c>
      <c r="AH631">
        <v>13608542.991683099</v>
      </c>
      <c r="AI631">
        <v>93649.247541652905</v>
      </c>
      <c r="AJ631">
        <v>375438.31017273501</v>
      </c>
      <c r="AK631">
        <v>1234260.78733777</v>
      </c>
      <c r="AL631">
        <v>1599717.9152373001</v>
      </c>
      <c r="AM631">
        <v>266639.151647666</v>
      </c>
      <c r="AN631">
        <v>9309660.4013489</v>
      </c>
      <c r="AO631">
        <v>5187202.2285997998</v>
      </c>
      <c r="AP631">
        <v>8175591.1536202896</v>
      </c>
      <c r="AQ631">
        <v>196687.66740965101</v>
      </c>
      <c r="AR631">
        <v>859574.310068627</v>
      </c>
      <c r="AS631">
        <v>229402.42660982499</v>
      </c>
      <c r="AT631">
        <v>104239.246774374</v>
      </c>
      <c r="AU631">
        <v>13608542.991683099</v>
      </c>
      <c r="AV631">
        <v>1234260.78733777</v>
      </c>
      <c r="AW631">
        <v>229402.42660982499</v>
      </c>
      <c r="AX631">
        <v>10.679627697900401</v>
      </c>
      <c r="AY631" s="1">
        <v>58.748020913943002</v>
      </c>
      <c r="AZ631" s="1">
        <v>87.184199676967395</v>
      </c>
      <c r="BA631" s="1">
        <v>9.0999999999999998E-2</v>
      </c>
      <c r="BB631" s="1">
        <v>1.7000000000000001E-2</v>
      </c>
      <c r="BC631" s="1">
        <v>0.186</v>
      </c>
      <c r="BD631" s="1">
        <v>-3.46</v>
      </c>
      <c r="BE631">
        <v>-5.89</v>
      </c>
      <c r="BF631">
        <v>-2.4300000000000002</v>
      </c>
      <c r="BG631">
        <v>4.8640362946425998E-3</v>
      </c>
      <c r="BH631">
        <v>9.9454882297855796E-4</v>
      </c>
      <c r="BI631">
        <v>0.23158329720759399</v>
      </c>
      <c r="BJ631">
        <v>1.43571482265803E-2</v>
      </c>
      <c r="BK631">
        <v>2.3755442714552002E-3</v>
      </c>
      <c r="BL631">
        <v>0.38000080912540701</v>
      </c>
      <c r="BM631" s="1">
        <v>4.8</v>
      </c>
      <c r="BN631" s="1">
        <v>4.0999999999999996</v>
      </c>
      <c r="BO631">
        <v>4.5</v>
      </c>
      <c r="BP631" s="1"/>
      <c r="BQ631" s="1"/>
      <c r="BS631">
        <v>1</v>
      </c>
      <c r="BT631">
        <v>0.4</v>
      </c>
      <c r="BU631">
        <v>3.4</v>
      </c>
      <c r="BV631">
        <v>3</v>
      </c>
      <c r="BW631">
        <v>4.0999999999999996</v>
      </c>
    </row>
    <row r="632" spans="1:79" x14ac:dyDescent="0.3">
      <c r="A632">
        <v>2563</v>
      </c>
      <c r="B632" t="s">
        <v>9</v>
      </c>
      <c r="C632" t="s">
        <v>8</v>
      </c>
      <c r="E632" t="s">
        <v>273</v>
      </c>
      <c r="F632" t="s">
        <v>1212</v>
      </c>
      <c r="L632" t="s">
        <v>173</v>
      </c>
      <c r="M632" t="s">
        <v>4</v>
      </c>
      <c r="N632" t="s">
        <v>5</v>
      </c>
      <c r="O632" t="s">
        <v>3</v>
      </c>
      <c r="P632" t="s">
        <v>4</v>
      </c>
      <c r="Q632" t="s">
        <v>3</v>
      </c>
      <c r="R632">
        <v>280.20407</v>
      </c>
      <c r="S632">
        <v>281.21134999999998</v>
      </c>
      <c r="T632">
        <v>22.123999999999999</v>
      </c>
      <c r="U632">
        <v>25813312.761708401</v>
      </c>
      <c r="V632">
        <v>43</v>
      </c>
      <c r="W632">
        <v>1</v>
      </c>
      <c r="X632">
        <v>0</v>
      </c>
      <c r="Y632">
        <v>31.8</v>
      </c>
      <c r="Z632">
        <v>56.8</v>
      </c>
      <c r="AB632" t="s">
        <v>2</v>
      </c>
      <c r="AC632" t="s">
        <v>2</v>
      </c>
      <c r="AD632" t="s">
        <v>1</v>
      </c>
      <c r="AE632" t="s">
        <v>0</v>
      </c>
      <c r="AF632">
        <v>739170.42104812595</v>
      </c>
      <c r="AG632">
        <v>2176572.5662609502</v>
      </c>
      <c r="AH632">
        <v>2065525.87092983</v>
      </c>
      <c r="AI632">
        <v>164230.07952749601</v>
      </c>
      <c r="AJ632">
        <v>2968779.6144185001</v>
      </c>
      <c r="AK632">
        <v>2629456.71789954</v>
      </c>
      <c r="AL632">
        <v>2732706.6054197098</v>
      </c>
      <c r="AM632">
        <v>1480701.56057118</v>
      </c>
      <c r="AN632">
        <v>22932468.524654999</v>
      </c>
      <c r="AO632">
        <v>17389048.658636499</v>
      </c>
      <c r="AP632">
        <v>25813312.761708401</v>
      </c>
      <c r="AQ632">
        <v>9230889.4753422402</v>
      </c>
      <c r="AR632">
        <v>9749998.1830480993</v>
      </c>
      <c r="AS632">
        <v>10087022.563230099</v>
      </c>
      <c r="AT632">
        <v>159735.61962895299</v>
      </c>
      <c r="AU632">
        <v>2065525.87092983</v>
      </c>
      <c r="AV632">
        <v>2732706.6054197098</v>
      </c>
      <c r="AW632">
        <v>9749998.1830480993</v>
      </c>
      <c r="AX632">
        <v>48.1659075072184</v>
      </c>
      <c r="AY632">
        <v>6.2636417348463898</v>
      </c>
      <c r="AZ632" s="1">
        <v>4.4511109577229204</v>
      </c>
      <c r="BA632" s="1">
        <v>1.323</v>
      </c>
      <c r="BB632">
        <v>4.72</v>
      </c>
      <c r="BC632" s="1">
        <v>3.5680000000000001</v>
      </c>
      <c r="BD632">
        <v>0.4</v>
      </c>
      <c r="BE632">
        <v>2.2400000000000002</v>
      </c>
      <c r="BF632">
        <v>1.84</v>
      </c>
      <c r="BG632">
        <v>0.16114240892658499</v>
      </c>
      <c r="BH632">
        <v>1.58177808599003E-3</v>
      </c>
      <c r="BI632">
        <v>1.17849524201631E-2</v>
      </c>
      <c r="BJ632">
        <v>0.26993331511679203</v>
      </c>
      <c r="BK632">
        <v>3.5309702748327E-3</v>
      </c>
      <c r="BL632">
        <v>3.2337530300367102E-2</v>
      </c>
      <c r="BM632" s="1">
        <v>3.8</v>
      </c>
      <c r="BN632" s="1">
        <v>2.1</v>
      </c>
      <c r="BO632">
        <v>2.9</v>
      </c>
      <c r="BP632" s="1">
        <v>2.2999999999999998</v>
      </c>
      <c r="BQ632" s="1"/>
      <c r="BT632">
        <v>1.2</v>
      </c>
      <c r="BU632">
        <v>4.8</v>
      </c>
      <c r="BV632">
        <v>4.8</v>
      </c>
      <c r="BW632">
        <v>5.5</v>
      </c>
      <c r="BX632">
        <v>3.9</v>
      </c>
      <c r="BY632">
        <v>1.2</v>
      </c>
      <c r="BZ632">
        <v>4.2</v>
      </c>
      <c r="CA632">
        <v>1.5</v>
      </c>
    </row>
    <row r="633" spans="1:79" x14ac:dyDescent="0.3">
      <c r="A633">
        <v>4203</v>
      </c>
      <c r="B633" t="s">
        <v>9</v>
      </c>
      <c r="C633" t="s">
        <v>8</v>
      </c>
      <c r="E633" t="s">
        <v>272</v>
      </c>
      <c r="F633" t="s">
        <v>1212</v>
      </c>
      <c r="L633" t="s">
        <v>271</v>
      </c>
      <c r="M633" t="s">
        <v>4</v>
      </c>
      <c r="N633" t="s">
        <v>5</v>
      </c>
      <c r="O633" t="s">
        <v>3</v>
      </c>
      <c r="P633" t="s">
        <v>4</v>
      </c>
      <c r="Q633" t="s">
        <v>3</v>
      </c>
      <c r="R633">
        <v>379.27242999999999</v>
      </c>
      <c r="S633">
        <v>380.27971000000002</v>
      </c>
      <c r="T633">
        <v>15.56</v>
      </c>
      <c r="U633">
        <v>14820812.5727128</v>
      </c>
      <c r="V633">
        <v>19</v>
      </c>
      <c r="W633">
        <v>3</v>
      </c>
      <c r="X633">
        <v>0</v>
      </c>
      <c r="Y633">
        <v>43.3</v>
      </c>
      <c r="Z633">
        <v>60.1</v>
      </c>
      <c r="AB633" t="s">
        <v>2</v>
      </c>
      <c r="AC633" t="s">
        <v>2</v>
      </c>
      <c r="AD633" t="s">
        <v>1</v>
      </c>
      <c r="AE633" t="s">
        <v>0</v>
      </c>
      <c r="AF633">
        <v>269959.49526519701</v>
      </c>
      <c r="AG633">
        <v>245519.112018894</v>
      </c>
      <c r="AH633">
        <v>242432.82448866501</v>
      </c>
      <c r="AI633">
        <v>120963.15089627101</v>
      </c>
      <c r="AJ633">
        <v>216115.458517286</v>
      </c>
      <c r="AK633">
        <v>216181.75527884401</v>
      </c>
      <c r="AL633">
        <v>216825.069987175</v>
      </c>
      <c r="AM633">
        <v>128304.30873086301</v>
      </c>
      <c r="AN633">
        <v>4294946.5311921304</v>
      </c>
      <c r="AO633">
        <v>3561855.1253794902</v>
      </c>
      <c r="AP633">
        <v>2684985.8004832501</v>
      </c>
      <c r="AQ633">
        <v>11306739.281903701</v>
      </c>
      <c r="AR633">
        <v>14820812.5727128</v>
      </c>
      <c r="AS633">
        <v>12756840.3225371</v>
      </c>
      <c r="AT633">
        <v>125920.55890563699</v>
      </c>
      <c r="AU633">
        <v>245519.112018894</v>
      </c>
      <c r="AV633">
        <v>216181.75527884401</v>
      </c>
      <c r="AW633">
        <v>12756840.3225371</v>
      </c>
      <c r="AX633">
        <v>5.9693342026095202</v>
      </c>
      <c r="AY633" s="1">
        <v>0.18114939050965601</v>
      </c>
      <c r="AZ633" s="1">
        <v>13.624621601412001</v>
      </c>
      <c r="BA633">
        <v>0.88100000000000001</v>
      </c>
      <c r="BB633">
        <v>51.959000000000003</v>
      </c>
      <c r="BC633">
        <v>59.01</v>
      </c>
      <c r="BD633">
        <v>-0.18</v>
      </c>
      <c r="BE633">
        <v>5.7</v>
      </c>
      <c r="BF633">
        <v>5.88</v>
      </c>
      <c r="BG633">
        <v>0.148284001464043</v>
      </c>
      <c r="BH633" s="1">
        <v>5.9478910685584196E-10</v>
      </c>
      <c r="BI633" s="1">
        <v>2.9385760491607E-10</v>
      </c>
      <c r="BJ633">
        <v>0.25168934576856999</v>
      </c>
      <c r="BK633" s="1">
        <v>2.4847618402732799E-8</v>
      </c>
      <c r="BL633" s="1">
        <v>4.2966179804514001E-8</v>
      </c>
      <c r="BU633">
        <v>2</v>
      </c>
      <c r="BV633">
        <v>2.4</v>
      </c>
      <c r="BW633">
        <v>2</v>
      </c>
      <c r="BX633">
        <v>3.7</v>
      </c>
      <c r="BY633">
        <v>3.7</v>
      </c>
      <c r="BZ633">
        <v>4.0999999999999996</v>
      </c>
    </row>
    <row r="634" spans="1:79" x14ac:dyDescent="0.3">
      <c r="A634">
        <v>3049</v>
      </c>
      <c r="B634" t="s">
        <v>9</v>
      </c>
      <c r="C634" t="s">
        <v>8</v>
      </c>
      <c r="E634" t="s">
        <v>270</v>
      </c>
      <c r="F634" t="s">
        <v>1212</v>
      </c>
      <c r="L634" t="s">
        <v>269</v>
      </c>
      <c r="M634" t="s">
        <v>4</v>
      </c>
      <c r="N634" t="s">
        <v>5</v>
      </c>
      <c r="O634" t="s">
        <v>3</v>
      </c>
      <c r="P634" t="s">
        <v>4</v>
      </c>
      <c r="Q634" t="s">
        <v>3</v>
      </c>
      <c r="R634">
        <v>381.28807</v>
      </c>
      <c r="S634">
        <v>382.29534000000001</v>
      </c>
      <c r="T634">
        <v>16.113</v>
      </c>
      <c r="U634">
        <v>26491296.743763201</v>
      </c>
      <c r="V634">
        <v>20</v>
      </c>
      <c r="W634">
        <v>2</v>
      </c>
      <c r="X634">
        <v>0</v>
      </c>
      <c r="Y634">
        <v>59.5</v>
      </c>
      <c r="Z634">
        <v>64.8</v>
      </c>
      <c r="AB634" t="s">
        <v>2</v>
      </c>
      <c r="AC634" t="s">
        <v>2</v>
      </c>
      <c r="AD634" t="s">
        <v>1</v>
      </c>
      <c r="AE634" t="s">
        <v>0</v>
      </c>
      <c r="AF634">
        <v>442879.16126261698</v>
      </c>
      <c r="AG634">
        <v>436830.29694442701</v>
      </c>
      <c r="AH634">
        <v>489889.085673024</v>
      </c>
      <c r="AI634">
        <v>185429.76465194899</v>
      </c>
      <c r="AJ634">
        <v>678218.51641957101</v>
      </c>
      <c r="AK634">
        <v>457784.78885275102</v>
      </c>
      <c r="AL634">
        <v>723338.96538491303</v>
      </c>
      <c r="AM634">
        <v>193545.020797509</v>
      </c>
      <c r="AN634">
        <v>7765075.2176067196</v>
      </c>
      <c r="AO634">
        <v>7137307.72837862</v>
      </c>
      <c r="AP634">
        <v>8021655.12772494</v>
      </c>
      <c r="AQ634">
        <v>21278255.293010801</v>
      </c>
      <c r="AR634">
        <v>24794637.708217598</v>
      </c>
      <c r="AS634">
        <v>26491296.743763201</v>
      </c>
      <c r="AT634">
        <v>199016.54042041101</v>
      </c>
      <c r="AU634">
        <v>442879.16126261698</v>
      </c>
      <c r="AV634">
        <v>678218.51641957101</v>
      </c>
      <c r="AW634">
        <v>24794637.708217598</v>
      </c>
      <c r="AX634">
        <v>6.3621364900852697</v>
      </c>
      <c r="AY634" s="1">
        <v>22.926652795234901</v>
      </c>
      <c r="AZ634">
        <v>10.9927292492989</v>
      </c>
      <c r="BA634" s="1">
        <v>1.5309999999999999</v>
      </c>
      <c r="BB634" s="1">
        <v>55.984999999999999</v>
      </c>
      <c r="BC634">
        <v>36.558</v>
      </c>
      <c r="BD634" s="1">
        <v>0.61</v>
      </c>
      <c r="BE634">
        <v>5.81</v>
      </c>
      <c r="BF634">
        <v>5.19</v>
      </c>
      <c r="BG634">
        <v>0.15236927010567</v>
      </c>
      <c r="BH634" s="1">
        <v>3.64961036058986E-7</v>
      </c>
      <c r="BI634" s="1">
        <v>5.2784563564500797E-7</v>
      </c>
      <c r="BJ634">
        <v>0.25776850901347698</v>
      </c>
      <c r="BK634" s="1">
        <v>5.2819166526645397E-6</v>
      </c>
      <c r="BL634" s="1">
        <v>1.7713115019103801E-5</v>
      </c>
      <c r="BM634" s="1"/>
      <c r="BO634" s="1"/>
      <c r="BP634" s="1"/>
      <c r="BQ634">
        <v>0</v>
      </c>
      <c r="BR634">
        <v>0.8</v>
      </c>
      <c r="BS634">
        <v>2.2999999999999998</v>
      </c>
      <c r="BU634">
        <v>4.0999999999999996</v>
      </c>
      <c r="BV634">
        <v>4.9000000000000004</v>
      </c>
      <c r="BW634">
        <v>4.0999999999999996</v>
      </c>
      <c r="BX634">
        <v>4.8</v>
      </c>
      <c r="BY634">
        <v>3.6</v>
      </c>
      <c r="BZ634">
        <v>3.6</v>
      </c>
    </row>
    <row r="635" spans="1:79" x14ac:dyDescent="0.3">
      <c r="A635">
        <v>3510</v>
      </c>
      <c r="B635" t="s">
        <v>9</v>
      </c>
      <c r="E635" t="s">
        <v>270</v>
      </c>
      <c r="F635" t="s">
        <v>1212</v>
      </c>
      <c r="L635" t="s">
        <v>269</v>
      </c>
      <c r="M635" t="s">
        <v>4</v>
      </c>
      <c r="N635" t="s">
        <v>5</v>
      </c>
      <c r="O635" t="s">
        <v>3</v>
      </c>
      <c r="P635" t="s">
        <v>4</v>
      </c>
      <c r="Q635" t="s">
        <v>3</v>
      </c>
      <c r="R635">
        <v>381.28805</v>
      </c>
      <c r="S635">
        <v>382.29532999999998</v>
      </c>
      <c r="T635">
        <v>16.395</v>
      </c>
      <c r="U635">
        <v>17288055.433688801</v>
      </c>
      <c r="V635">
        <v>20</v>
      </c>
      <c r="W635">
        <v>1</v>
      </c>
      <c r="X635">
        <v>0</v>
      </c>
      <c r="Y635">
        <v>32.9</v>
      </c>
      <c r="Z635">
        <v>6.6</v>
      </c>
      <c r="AB635" t="s">
        <v>2</v>
      </c>
      <c r="AC635" t="s">
        <v>2</v>
      </c>
      <c r="AD635" t="s">
        <v>1</v>
      </c>
      <c r="AE635" t="s">
        <v>0</v>
      </c>
      <c r="AF635">
        <v>2206635.1551105399</v>
      </c>
      <c r="AG635">
        <v>975054.67169184703</v>
      </c>
      <c r="AH635">
        <v>1141960.21094268</v>
      </c>
      <c r="AI635">
        <v>249001.30599486301</v>
      </c>
      <c r="AJ635">
        <v>1011334.59895275</v>
      </c>
      <c r="AK635">
        <v>1173630.4564833799</v>
      </c>
      <c r="AL635">
        <v>1173548.0181857699</v>
      </c>
      <c r="AM635">
        <v>252934.943906703</v>
      </c>
      <c r="AN635">
        <v>6740963.7440428603</v>
      </c>
      <c r="AO635">
        <v>5667758.0054448498</v>
      </c>
      <c r="AP635">
        <v>5885252.3623833498</v>
      </c>
      <c r="AQ635">
        <v>13408568.4955636</v>
      </c>
      <c r="AR635">
        <v>17288055.433688801</v>
      </c>
      <c r="AS635">
        <v>15179725.3148103</v>
      </c>
      <c r="AT635">
        <v>266748.75951466098</v>
      </c>
      <c r="AU635">
        <v>1141960.21094268</v>
      </c>
      <c r="AV635">
        <v>1173548.0181857699</v>
      </c>
      <c r="AW635">
        <v>15179725.3148103</v>
      </c>
      <c r="AX635">
        <v>46.356968946931801</v>
      </c>
      <c r="AY635">
        <v>8.3677895093977508</v>
      </c>
      <c r="AZ635">
        <v>12.700557006693799</v>
      </c>
      <c r="BA635">
        <v>1.028</v>
      </c>
      <c r="BB635">
        <v>13.292999999999999</v>
      </c>
      <c r="BC635">
        <v>12.935</v>
      </c>
      <c r="BD635">
        <v>0.04</v>
      </c>
      <c r="BE635">
        <v>3.73</v>
      </c>
      <c r="BF635">
        <v>3.69</v>
      </c>
      <c r="BG635">
        <v>0.67515949828556798</v>
      </c>
      <c r="BH635" s="1">
        <v>7.5352649523296997E-5</v>
      </c>
      <c r="BI635" s="1">
        <v>4.87946200986578E-5</v>
      </c>
      <c r="BJ635">
        <v>0.826091747155145</v>
      </c>
      <c r="BK635">
        <v>2.7230030641291398E-4</v>
      </c>
      <c r="BL635" s="1">
        <v>3.9401415125030599E-4</v>
      </c>
      <c r="BM635" s="1">
        <v>0.2</v>
      </c>
      <c r="BN635">
        <v>2.2999999999999998</v>
      </c>
      <c r="BO635" s="1">
        <v>0.6</v>
      </c>
      <c r="BP635" s="1"/>
      <c r="BQ635">
        <v>1.9</v>
      </c>
      <c r="BR635">
        <v>0.6</v>
      </c>
      <c r="BS635">
        <v>0.6</v>
      </c>
      <c r="BU635">
        <v>3.4</v>
      </c>
      <c r="BV635">
        <v>3.4</v>
      </c>
      <c r="BW635">
        <v>3</v>
      </c>
      <c r="BX635">
        <v>3.7</v>
      </c>
      <c r="BY635">
        <v>2.6</v>
      </c>
      <c r="BZ635">
        <v>3</v>
      </c>
    </row>
    <row r="636" spans="1:79" x14ac:dyDescent="0.3">
      <c r="A636">
        <v>3431</v>
      </c>
      <c r="B636" t="s">
        <v>9</v>
      </c>
      <c r="E636" t="s">
        <v>268</v>
      </c>
      <c r="F636" t="s">
        <v>1212</v>
      </c>
      <c r="L636" t="s">
        <v>267</v>
      </c>
      <c r="M636" t="s">
        <v>4</v>
      </c>
      <c r="N636" t="s">
        <v>5</v>
      </c>
      <c r="O636" t="s">
        <v>3</v>
      </c>
      <c r="P636" t="s">
        <v>4</v>
      </c>
      <c r="Q636" t="s">
        <v>3</v>
      </c>
      <c r="R636">
        <v>466.27192000000002</v>
      </c>
      <c r="S636">
        <v>467.27919000000003</v>
      </c>
      <c r="T636">
        <v>23.603999999999999</v>
      </c>
      <c r="U636">
        <v>10476878.6251151</v>
      </c>
      <c r="V636">
        <v>19</v>
      </c>
      <c r="W636">
        <v>4</v>
      </c>
      <c r="X636">
        <v>0</v>
      </c>
      <c r="Y636">
        <v>46.4</v>
      </c>
      <c r="Z636">
        <v>7.3</v>
      </c>
      <c r="AB636" t="s">
        <v>2</v>
      </c>
      <c r="AC636" t="s">
        <v>2</v>
      </c>
      <c r="AD636" t="s">
        <v>1</v>
      </c>
      <c r="AE636" t="s">
        <v>0</v>
      </c>
      <c r="AF636">
        <v>10476878.6251151</v>
      </c>
      <c r="AG636">
        <v>9063409.6013726797</v>
      </c>
      <c r="AH636">
        <v>9056299.9679652993</v>
      </c>
      <c r="AI636">
        <v>180232.32632161901</v>
      </c>
      <c r="AJ636">
        <v>553938.19080126495</v>
      </c>
      <c r="AK636">
        <v>918678.49170466803</v>
      </c>
      <c r="AL636">
        <v>1439125.0598103199</v>
      </c>
      <c r="AM636">
        <v>392564.95140332897</v>
      </c>
      <c r="AN636">
        <v>3334286.35656519</v>
      </c>
      <c r="AO636">
        <v>4352019.0383335901</v>
      </c>
      <c r="AP636">
        <v>4091744.8295977302</v>
      </c>
      <c r="AQ636">
        <v>405178.464196774</v>
      </c>
      <c r="AR636">
        <v>247179.98312004001</v>
      </c>
      <c r="AS636">
        <v>237799.72012879801</v>
      </c>
      <c r="AT636">
        <v>158948.587127565</v>
      </c>
      <c r="AU636">
        <v>9063409.6013726797</v>
      </c>
      <c r="AV636">
        <v>918678.49170466803</v>
      </c>
      <c r="AW636">
        <v>247179.98312004001</v>
      </c>
      <c r="AX636">
        <v>8.5827737193321791</v>
      </c>
      <c r="AY636" s="1">
        <v>45.8354525634685</v>
      </c>
      <c r="AZ636">
        <v>31.6950429246005</v>
      </c>
      <c r="BA636" s="1">
        <v>0.10100000000000001</v>
      </c>
      <c r="BB636" s="1">
        <v>2.7E-2</v>
      </c>
      <c r="BC636">
        <v>0.26900000000000002</v>
      </c>
      <c r="BD636" s="1">
        <v>-3.3</v>
      </c>
      <c r="BE636">
        <v>-5.2</v>
      </c>
      <c r="BF636">
        <v>-1.89</v>
      </c>
      <c r="BG636">
        <v>2.95826126011756E-4</v>
      </c>
      <c r="BH636" s="1">
        <v>3.0727092826809999E-5</v>
      </c>
      <c r="BI636">
        <v>1.25972524843162E-2</v>
      </c>
      <c r="BJ636">
        <v>1.36233088851758E-3</v>
      </c>
      <c r="BK636">
        <v>1.29420491803457E-4</v>
      </c>
      <c r="BL636" s="1">
        <v>3.4154405079993698E-2</v>
      </c>
      <c r="BM636" s="1">
        <v>5</v>
      </c>
      <c r="BN636">
        <v>3.9</v>
      </c>
      <c r="BO636">
        <v>4.2</v>
      </c>
      <c r="BP636" s="1">
        <v>2.7</v>
      </c>
      <c r="BQ636">
        <v>0</v>
      </c>
      <c r="BR636">
        <v>0</v>
      </c>
      <c r="BT636">
        <v>1.9</v>
      </c>
      <c r="BU636">
        <v>5.3</v>
      </c>
      <c r="BV636">
        <v>4.9000000000000004</v>
      </c>
      <c r="BW636">
        <v>6</v>
      </c>
      <c r="BX636">
        <v>1.3</v>
      </c>
      <c r="BY636">
        <v>3.5</v>
      </c>
      <c r="BZ636">
        <v>2.4</v>
      </c>
    </row>
    <row r="637" spans="1:79" x14ac:dyDescent="0.3">
      <c r="A637">
        <v>788</v>
      </c>
      <c r="B637" t="s">
        <v>9</v>
      </c>
      <c r="C637" t="s">
        <v>8</v>
      </c>
      <c r="E637" t="s">
        <v>266</v>
      </c>
      <c r="F637" t="s">
        <v>1212</v>
      </c>
      <c r="L637" t="s">
        <v>265</v>
      </c>
      <c r="M637" t="s">
        <v>4</v>
      </c>
      <c r="N637" t="s">
        <v>5</v>
      </c>
      <c r="O637" t="s">
        <v>3</v>
      </c>
      <c r="P637" t="s">
        <v>4</v>
      </c>
      <c r="Q637" t="s">
        <v>3</v>
      </c>
      <c r="R637">
        <v>320.16241000000002</v>
      </c>
      <c r="S637">
        <v>321.16968000000003</v>
      </c>
      <c r="T637">
        <v>17.285</v>
      </c>
      <c r="U637">
        <v>40442271.453559503</v>
      </c>
      <c r="V637">
        <v>41</v>
      </c>
      <c r="W637">
        <v>1</v>
      </c>
      <c r="X637">
        <v>0</v>
      </c>
      <c r="Y637">
        <v>31.1</v>
      </c>
      <c r="Z637">
        <v>56.6</v>
      </c>
      <c r="AB637" t="s">
        <v>2</v>
      </c>
      <c r="AC637" t="s">
        <v>2</v>
      </c>
      <c r="AD637" t="s">
        <v>1</v>
      </c>
      <c r="AE637" t="s">
        <v>0</v>
      </c>
      <c r="AF637">
        <v>36087025.161701299</v>
      </c>
      <c r="AG637">
        <v>40442271.453559503</v>
      </c>
      <c r="AH637">
        <v>40401026.913209803</v>
      </c>
      <c r="AI637">
        <v>129996.121193775</v>
      </c>
      <c r="AJ637">
        <v>13166254.014322501</v>
      </c>
      <c r="AK637">
        <v>10538120.0177936</v>
      </c>
      <c r="AL637">
        <v>13070933.081363</v>
      </c>
      <c r="AM637">
        <v>173819.75887789199</v>
      </c>
      <c r="AN637">
        <v>24753975.848563001</v>
      </c>
      <c r="AO637">
        <v>22643828.159281399</v>
      </c>
      <c r="AP637">
        <v>22913749.200877801</v>
      </c>
      <c r="AQ637">
        <v>8586412.9899297692</v>
      </c>
      <c r="AR637">
        <v>6731284.0744057698</v>
      </c>
      <c r="AS637">
        <v>8441963.9152109995</v>
      </c>
      <c r="AT637">
        <v>146758.95383635801</v>
      </c>
      <c r="AU637">
        <v>40401026.913209803</v>
      </c>
      <c r="AV637">
        <v>13070933.081363</v>
      </c>
      <c r="AW637">
        <v>8441963.9152109995</v>
      </c>
      <c r="AX637">
        <v>6.4209554104239102</v>
      </c>
      <c r="AY637" s="1">
        <v>12.159783406377599</v>
      </c>
      <c r="AZ637" s="1">
        <v>13.0291128074886</v>
      </c>
      <c r="BA637">
        <v>0.32400000000000001</v>
      </c>
      <c r="BB637" s="1">
        <v>0.20899999999999999</v>
      </c>
      <c r="BC637" s="1">
        <v>0.64600000000000002</v>
      </c>
      <c r="BD637">
        <v>-1.63</v>
      </c>
      <c r="BE637">
        <v>-2.2599999999999998</v>
      </c>
      <c r="BF637">
        <v>-0.63</v>
      </c>
      <c r="BG637" s="1">
        <v>3.9427421217874701E-5</v>
      </c>
      <c r="BH637" s="1">
        <v>5.6269845634116001E-6</v>
      </c>
      <c r="BI637">
        <v>7.8120895336069003E-3</v>
      </c>
      <c r="BJ637">
        <v>2.6418308095904901E-4</v>
      </c>
      <c r="BK637" s="1">
        <v>3.3004118628376902E-5</v>
      </c>
      <c r="BL637" s="1">
        <v>2.3058900180668099E-2</v>
      </c>
      <c r="BM637" s="1">
        <v>5.8</v>
      </c>
      <c r="BN637">
        <v>6.2</v>
      </c>
      <c r="BO637" s="1">
        <v>6.2</v>
      </c>
      <c r="BP637" s="1"/>
      <c r="BQ637">
        <v>3.7</v>
      </c>
      <c r="BR637">
        <v>2.2999999999999998</v>
      </c>
      <c r="BS637">
        <v>2.6</v>
      </c>
      <c r="BU637">
        <v>8.5</v>
      </c>
      <c r="BV637">
        <v>7.5</v>
      </c>
      <c r="BW637">
        <v>6.7</v>
      </c>
      <c r="BX637">
        <v>1.6</v>
      </c>
      <c r="BY637">
        <v>0.8</v>
      </c>
      <c r="BZ637">
        <v>2</v>
      </c>
    </row>
    <row r="638" spans="1:79" x14ac:dyDescent="0.3">
      <c r="A638">
        <v>2852</v>
      </c>
      <c r="B638" t="s">
        <v>9</v>
      </c>
      <c r="C638" t="s">
        <v>8</v>
      </c>
      <c r="E638" t="s">
        <v>266</v>
      </c>
      <c r="F638" t="s">
        <v>1212</v>
      </c>
      <c r="L638" t="s">
        <v>265</v>
      </c>
      <c r="M638" t="s">
        <v>4</v>
      </c>
      <c r="N638" t="s">
        <v>5</v>
      </c>
      <c r="O638" t="s">
        <v>3</v>
      </c>
      <c r="P638" t="s">
        <v>4</v>
      </c>
      <c r="Q638" t="s">
        <v>3</v>
      </c>
      <c r="R638">
        <v>320.16235999999998</v>
      </c>
      <c r="S638">
        <v>321.16964000000002</v>
      </c>
      <c r="T638">
        <v>18.600000000000001</v>
      </c>
      <c r="U638">
        <v>37924602.943364099</v>
      </c>
      <c r="V638">
        <v>41</v>
      </c>
      <c r="W638">
        <v>2</v>
      </c>
      <c r="X638">
        <v>0</v>
      </c>
      <c r="Y638">
        <v>39.700000000000003</v>
      </c>
      <c r="Z638">
        <v>59.1</v>
      </c>
      <c r="AB638" t="s">
        <v>2</v>
      </c>
      <c r="AC638" t="s">
        <v>2</v>
      </c>
      <c r="AD638" t="s">
        <v>1</v>
      </c>
      <c r="AE638" t="s">
        <v>0</v>
      </c>
      <c r="AF638">
        <v>13742301.822323</v>
      </c>
      <c r="AG638">
        <v>37924602.943364099</v>
      </c>
      <c r="AH638">
        <v>37448951.527681299</v>
      </c>
      <c r="AI638">
        <v>143397.22127553399</v>
      </c>
      <c r="AJ638">
        <v>15157723.421441199</v>
      </c>
      <c r="AK638">
        <v>2253681.57434692</v>
      </c>
      <c r="AL638">
        <v>15589523.419301299</v>
      </c>
      <c r="AM638">
        <v>162187.79193523101</v>
      </c>
      <c r="AN638">
        <v>18744121.37136</v>
      </c>
      <c r="AO638">
        <v>13456425.686304901</v>
      </c>
      <c r="AP638">
        <v>27309927.456007399</v>
      </c>
      <c r="AQ638">
        <v>7439232.6894378103</v>
      </c>
      <c r="AR638">
        <v>14382304.2202099</v>
      </c>
      <c r="AS638">
        <v>25357123.248865899</v>
      </c>
      <c r="AT638">
        <v>161440.23285201899</v>
      </c>
      <c r="AU638">
        <v>37448951.527681299</v>
      </c>
      <c r="AV638">
        <v>15157723.421441199</v>
      </c>
      <c r="AW638">
        <v>14382304.2202099</v>
      </c>
      <c r="AX638">
        <v>46.545234889726601</v>
      </c>
      <c r="AY638" s="1">
        <v>68.887863427459706</v>
      </c>
      <c r="AZ638" s="1">
        <v>57.446915872140998</v>
      </c>
      <c r="BA638">
        <v>0.40500000000000003</v>
      </c>
      <c r="BB638" s="1">
        <v>0.38400000000000001</v>
      </c>
      <c r="BC638" s="1">
        <v>0.94899999999999995</v>
      </c>
      <c r="BD638">
        <v>-1.3</v>
      </c>
      <c r="BE638">
        <v>-1.38</v>
      </c>
      <c r="BF638">
        <v>-0.08</v>
      </c>
      <c r="BG638">
        <v>0.23991194837496599</v>
      </c>
      <c r="BH638">
        <v>0.60320743484480399</v>
      </c>
      <c r="BI638">
        <v>0.70227459791348301</v>
      </c>
      <c r="BJ638">
        <v>0.37078124448739502</v>
      </c>
      <c r="BK638">
        <v>0.69237820906326497</v>
      </c>
      <c r="BL638">
        <v>0.887928413791785</v>
      </c>
      <c r="BM638">
        <v>3</v>
      </c>
      <c r="BN638">
        <v>3.9</v>
      </c>
      <c r="BO638">
        <v>3.9</v>
      </c>
      <c r="BR638">
        <v>1.4</v>
      </c>
      <c r="BU638">
        <v>1.9</v>
      </c>
      <c r="BV638">
        <v>1.6</v>
      </c>
      <c r="BW638">
        <v>2.2000000000000002</v>
      </c>
      <c r="BX638">
        <v>0.5</v>
      </c>
      <c r="BZ638">
        <v>0.9</v>
      </c>
    </row>
    <row r="639" spans="1:79" x14ac:dyDescent="0.3">
      <c r="A639">
        <v>878</v>
      </c>
      <c r="B639" t="s">
        <v>9</v>
      </c>
      <c r="E639" t="s">
        <v>264</v>
      </c>
      <c r="F639" t="s">
        <v>1212</v>
      </c>
      <c r="L639" t="s">
        <v>263</v>
      </c>
      <c r="M639" t="s">
        <v>4</v>
      </c>
      <c r="N639" t="s">
        <v>25</v>
      </c>
      <c r="O639" t="s">
        <v>3</v>
      </c>
      <c r="P639" t="s">
        <v>4</v>
      </c>
      <c r="Q639" t="s">
        <v>3</v>
      </c>
      <c r="R639">
        <v>344.16233999999997</v>
      </c>
      <c r="S639">
        <v>345.16962000000001</v>
      </c>
      <c r="T639">
        <v>16.385999999999999</v>
      </c>
      <c r="U639">
        <v>33959760.803803802</v>
      </c>
      <c r="V639">
        <v>160</v>
      </c>
      <c r="W639">
        <v>6</v>
      </c>
      <c r="X639">
        <v>0</v>
      </c>
      <c r="Y639">
        <v>86.5</v>
      </c>
      <c r="Z639">
        <v>9.3000000000000007</v>
      </c>
      <c r="AB639" t="s">
        <v>2</v>
      </c>
      <c r="AC639" t="s">
        <v>2</v>
      </c>
      <c r="AD639" t="s">
        <v>1</v>
      </c>
      <c r="AE639" t="s">
        <v>0</v>
      </c>
      <c r="AF639">
        <v>17965828.2063387</v>
      </c>
      <c r="AG639">
        <v>17229885.294163</v>
      </c>
      <c r="AH639">
        <v>16914231.142193001</v>
      </c>
      <c r="AI639">
        <v>185155.691340463</v>
      </c>
      <c r="AJ639">
        <v>33959760.803803802</v>
      </c>
      <c r="AK639">
        <v>29884630.047972001</v>
      </c>
      <c r="AL639">
        <v>30918072.508052401</v>
      </c>
      <c r="AM639">
        <v>82202.1702591348</v>
      </c>
      <c r="AN639">
        <v>23903266.212745801</v>
      </c>
      <c r="AO639">
        <v>20986925.825311199</v>
      </c>
      <c r="AP639">
        <v>20704304.823037699</v>
      </c>
      <c r="AQ639">
        <v>11789433.876046</v>
      </c>
      <c r="AR639">
        <v>13771634.6795198</v>
      </c>
      <c r="AS639">
        <v>14450302.814704601</v>
      </c>
      <c r="AT639">
        <v>88419.047907194195</v>
      </c>
      <c r="AU639">
        <v>17229885.294163</v>
      </c>
      <c r="AV639">
        <v>30918072.508052401</v>
      </c>
      <c r="AW639">
        <v>13771634.6795198</v>
      </c>
      <c r="AX639">
        <v>3.1065949559001602</v>
      </c>
      <c r="AY639" s="1">
        <v>6.7065588247321504</v>
      </c>
      <c r="AZ639">
        <v>10.3667506247189</v>
      </c>
      <c r="BA639">
        <v>1.794</v>
      </c>
      <c r="BB639">
        <v>0.79900000000000004</v>
      </c>
      <c r="BC639">
        <v>0.44500000000000001</v>
      </c>
      <c r="BD639">
        <v>0.84</v>
      </c>
      <c r="BE639">
        <v>-0.32</v>
      </c>
      <c r="BF639">
        <v>-1.17</v>
      </c>
      <c r="BG639">
        <v>1.5897552186161501E-4</v>
      </c>
      <c r="BH639">
        <v>1.08531969728027E-2</v>
      </c>
      <c r="BI639" s="1">
        <v>1.8470164042883001E-5</v>
      </c>
      <c r="BJ639">
        <v>8.1051779140903105E-4</v>
      </c>
      <c r="BK639">
        <v>1.9301906345201701E-2</v>
      </c>
      <c r="BL639">
        <v>1.9589857925275401E-4</v>
      </c>
      <c r="BM639">
        <v>5.6</v>
      </c>
      <c r="BN639">
        <v>4.8</v>
      </c>
      <c r="BO639">
        <v>5.6</v>
      </c>
      <c r="BQ639">
        <v>6.2</v>
      </c>
      <c r="BR639">
        <v>6.2</v>
      </c>
      <c r="BS639">
        <v>6.2</v>
      </c>
      <c r="BU639">
        <v>8.1</v>
      </c>
      <c r="BV639">
        <v>8.5</v>
      </c>
      <c r="BW639">
        <v>8.5</v>
      </c>
      <c r="BX639">
        <v>6</v>
      </c>
      <c r="BY639">
        <v>5.2</v>
      </c>
      <c r="BZ639">
        <v>5.6</v>
      </c>
    </row>
    <row r="640" spans="1:79" x14ac:dyDescent="0.3">
      <c r="A640">
        <v>1815</v>
      </c>
      <c r="B640" t="s">
        <v>9</v>
      </c>
      <c r="C640" t="s">
        <v>8</v>
      </c>
      <c r="E640" t="s">
        <v>262</v>
      </c>
      <c r="F640" t="s">
        <v>1212</v>
      </c>
      <c r="L640" t="s">
        <v>261</v>
      </c>
      <c r="M640" t="s">
        <v>4</v>
      </c>
      <c r="N640" t="s">
        <v>5</v>
      </c>
      <c r="O640" t="s">
        <v>3</v>
      </c>
      <c r="P640" t="s">
        <v>4</v>
      </c>
      <c r="Q640" t="s">
        <v>3</v>
      </c>
      <c r="R640">
        <v>298.21447999999998</v>
      </c>
      <c r="S640">
        <v>299.22176000000002</v>
      </c>
      <c r="T640">
        <v>24.94</v>
      </c>
      <c r="U640">
        <v>15508899.937736399</v>
      </c>
      <c r="V640">
        <v>13</v>
      </c>
      <c r="W640">
        <v>1</v>
      </c>
      <c r="X640">
        <v>0</v>
      </c>
      <c r="Y640">
        <v>40.5</v>
      </c>
      <c r="Z640">
        <v>59.3</v>
      </c>
      <c r="AB640" t="s">
        <v>2</v>
      </c>
      <c r="AC640" t="s">
        <v>2</v>
      </c>
      <c r="AD640" t="s">
        <v>1</v>
      </c>
      <c r="AE640" t="s">
        <v>0</v>
      </c>
      <c r="AF640">
        <v>8327886.7097076103</v>
      </c>
      <c r="AG640">
        <v>8693550.0537025891</v>
      </c>
      <c r="AH640">
        <v>7244935.65114774</v>
      </c>
      <c r="AI640">
        <v>448642.23574693798</v>
      </c>
      <c r="AJ640">
        <v>13397657.4813253</v>
      </c>
      <c r="AK640">
        <v>15508899.937736399</v>
      </c>
      <c r="AL640">
        <v>14343341.535924001</v>
      </c>
      <c r="AM640">
        <v>377819.34339009202</v>
      </c>
      <c r="AN640">
        <v>8822082.2727387492</v>
      </c>
      <c r="AO640">
        <v>9319799.8950566892</v>
      </c>
      <c r="AP640">
        <v>9261311.7708241194</v>
      </c>
      <c r="AQ640">
        <v>2752106.6874711802</v>
      </c>
      <c r="AR640">
        <v>6132194.1817563102</v>
      </c>
      <c r="AS640">
        <v>5189900.7921551401</v>
      </c>
      <c r="AT640">
        <v>1320858.4146393801</v>
      </c>
      <c r="AU640">
        <v>8327886.7097076103</v>
      </c>
      <c r="AV640">
        <v>14343341.535924001</v>
      </c>
      <c r="AW640">
        <v>5189900.7921551401</v>
      </c>
      <c r="AX640">
        <v>9.3131762481144307</v>
      </c>
      <c r="AY640" s="1">
        <v>7.3354696170158498</v>
      </c>
      <c r="AZ640" s="1">
        <v>37.1810526264549</v>
      </c>
      <c r="BA640">
        <v>1.722</v>
      </c>
      <c r="BB640">
        <v>0.623</v>
      </c>
      <c r="BC640" s="1">
        <v>0.36199999999999999</v>
      </c>
      <c r="BD640">
        <v>0.78</v>
      </c>
      <c r="BE640">
        <v>-0.68</v>
      </c>
      <c r="BF640">
        <v>-1.47</v>
      </c>
      <c r="BG640">
        <v>7.0226997819128195E-2</v>
      </c>
      <c r="BH640">
        <v>6.3163033490836198E-2</v>
      </c>
      <c r="BI640">
        <v>3.1137067954450899E-3</v>
      </c>
      <c r="BJ640">
        <v>0.13515292015350799</v>
      </c>
      <c r="BK640">
        <v>9.4756122796439496E-2</v>
      </c>
      <c r="BL640">
        <v>1.08581904774721E-2</v>
      </c>
      <c r="BM640">
        <v>4.5999999999999996</v>
      </c>
      <c r="BN640">
        <v>3.5</v>
      </c>
      <c r="BO640">
        <v>5.4</v>
      </c>
      <c r="BP640">
        <v>3.4</v>
      </c>
      <c r="BQ640">
        <v>6.4</v>
      </c>
      <c r="BR640">
        <v>5.2</v>
      </c>
      <c r="BS640">
        <v>5.6</v>
      </c>
      <c r="BT640">
        <v>3.4</v>
      </c>
      <c r="BU640">
        <v>7.7</v>
      </c>
      <c r="BV640">
        <v>8</v>
      </c>
      <c r="BW640">
        <v>8</v>
      </c>
      <c r="BX640">
        <v>3.3</v>
      </c>
      <c r="BY640">
        <v>4.2</v>
      </c>
      <c r="BZ640">
        <v>4.2</v>
      </c>
      <c r="CA640">
        <v>2.9</v>
      </c>
    </row>
    <row r="641" spans="1:79" x14ac:dyDescent="0.3">
      <c r="A641">
        <v>2527</v>
      </c>
      <c r="B641" t="s">
        <v>9</v>
      </c>
      <c r="C641" t="s">
        <v>8</v>
      </c>
      <c r="E641" t="s">
        <v>260</v>
      </c>
      <c r="F641" t="s">
        <v>1212</v>
      </c>
      <c r="L641" t="s">
        <v>259</v>
      </c>
      <c r="M641" t="s">
        <v>4</v>
      </c>
      <c r="N641" t="s">
        <v>5</v>
      </c>
      <c r="O641" t="s">
        <v>3</v>
      </c>
      <c r="P641" t="s">
        <v>4</v>
      </c>
      <c r="Q641" t="s">
        <v>3</v>
      </c>
      <c r="R641">
        <v>644.30988000000002</v>
      </c>
      <c r="S641">
        <v>323.16221999999999</v>
      </c>
      <c r="T641">
        <v>12.612</v>
      </c>
      <c r="U641">
        <v>20820992.1981165</v>
      </c>
      <c r="V641">
        <v>4</v>
      </c>
      <c r="W641">
        <v>1</v>
      </c>
      <c r="X641">
        <v>0</v>
      </c>
      <c r="Y641">
        <v>54.1</v>
      </c>
      <c r="Z641">
        <v>45.2</v>
      </c>
      <c r="AB641" t="s">
        <v>2</v>
      </c>
      <c r="AC641" t="s">
        <v>2</v>
      </c>
      <c r="AD641" t="s">
        <v>258</v>
      </c>
      <c r="AE641" t="s">
        <v>257</v>
      </c>
      <c r="AF641">
        <v>14929033.882338099</v>
      </c>
      <c r="AG641">
        <v>20820992.1981165</v>
      </c>
      <c r="AH641">
        <v>19706113.676629901</v>
      </c>
      <c r="AI641">
        <v>150997.51124100201</v>
      </c>
      <c r="AJ641">
        <v>16979730.438197099</v>
      </c>
      <c r="AK641">
        <v>17634825.294470102</v>
      </c>
      <c r="AL641">
        <v>16661346.4742369</v>
      </c>
      <c r="AM641">
        <v>158379.20156670699</v>
      </c>
      <c r="AN641">
        <v>18009932.212319501</v>
      </c>
      <c r="AO641">
        <v>12568877.076811099</v>
      </c>
      <c r="AP641">
        <v>15750917.1461518</v>
      </c>
      <c r="AQ641">
        <v>3882166.5281942701</v>
      </c>
      <c r="AR641">
        <v>4701580.3639491899</v>
      </c>
      <c r="AS641">
        <v>4422764.8602504702</v>
      </c>
      <c r="AT641">
        <v>155178.52034933501</v>
      </c>
      <c r="AU641">
        <v>19706113.676629901</v>
      </c>
      <c r="AV641">
        <v>16979730.438197099</v>
      </c>
      <c r="AW641">
        <v>4422764.8602504702</v>
      </c>
      <c r="AX641">
        <v>16.9318994359861</v>
      </c>
      <c r="AY641">
        <v>2.9039944300448699</v>
      </c>
      <c r="AZ641">
        <v>9.6094496423096807</v>
      </c>
      <c r="BA641">
        <v>0.86199999999999999</v>
      </c>
      <c r="BB641">
        <v>0.224</v>
      </c>
      <c r="BC641">
        <v>0.26</v>
      </c>
      <c r="BD641">
        <v>-0.21</v>
      </c>
      <c r="BE641">
        <v>-2.16</v>
      </c>
      <c r="BF641">
        <v>-1.94</v>
      </c>
      <c r="BG641">
        <v>0.76882639471898895</v>
      </c>
      <c r="BH641" s="1">
        <v>1.3834887005792501E-5</v>
      </c>
      <c r="BI641" s="1">
        <v>1.85867609676649E-5</v>
      </c>
      <c r="BJ641">
        <v>0.90525604255954595</v>
      </c>
      <c r="BK641" s="1">
        <v>6.7109037205822798E-5</v>
      </c>
      <c r="BL641" s="1">
        <v>1.9662583824708001E-4</v>
      </c>
      <c r="BM641" s="1">
        <v>2.6</v>
      </c>
      <c r="BN641">
        <v>3.3</v>
      </c>
      <c r="BO641" s="1">
        <v>3.3</v>
      </c>
      <c r="BP641" s="1"/>
      <c r="BQ641">
        <v>2.6</v>
      </c>
      <c r="BR641">
        <v>3</v>
      </c>
      <c r="BS641">
        <v>3.3</v>
      </c>
      <c r="BU641">
        <v>4.8</v>
      </c>
      <c r="BV641">
        <v>4.8</v>
      </c>
      <c r="BW641">
        <v>4.8</v>
      </c>
      <c r="BX641">
        <v>1.7</v>
      </c>
      <c r="BY641">
        <v>1.7</v>
      </c>
      <c r="BZ641">
        <v>1.4</v>
      </c>
    </row>
    <row r="642" spans="1:79" x14ac:dyDescent="0.3">
      <c r="A642">
        <v>2126</v>
      </c>
      <c r="B642" t="s">
        <v>9</v>
      </c>
      <c r="C642" t="s">
        <v>8</v>
      </c>
      <c r="E642" t="s">
        <v>256</v>
      </c>
      <c r="F642" t="s">
        <v>1212</v>
      </c>
      <c r="L642" t="s">
        <v>255</v>
      </c>
      <c r="M642" t="s">
        <v>4</v>
      </c>
      <c r="N642" t="s">
        <v>34</v>
      </c>
      <c r="O642" t="s">
        <v>3</v>
      </c>
      <c r="P642" t="s">
        <v>25</v>
      </c>
      <c r="Q642" t="s">
        <v>3</v>
      </c>
      <c r="R642">
        <v>472.24623000000003</v>
      </c>
      <c r="S642">
        <v>473.25351000000001</v>
      </c>
      <c r="T642">
        <v>21.033000000000001</v>
      </c>
      <c r="U642">
        <v>17190065.813087899</v>
      </c>
      <c r="V642">
        <v>139</v>
      </c>
      <c r="W642">
        <v>2</v>
      </c>
      <c r="X642">
        <v>0</v>
      </c>
      <c r="Y642">
        <v>40.1</v>
      </c>
      <c r="Z642">
        <v>42.6</v>
      </c>
      <c r="AB642" t="s">
        <v>2</v>
      </c>
      <c r="AC642" t="s">
        <v>2</v>
      </c>
      <c r="AD642" t="s">
        <v>1</v>
      </c>
      <c r="AE642" t="s">
        <v>0</v>
      </c>
      <c r="AF642">
        <v>17190065.813087899</v>
      </c>
      <c r="AG642">
        <v>17130481.755051401</v>
      </c>
      <c r="AH642">
        <v>16935070.433883399</v>
      </c>
      <c r="AI642">
        <v>89078.282790398094</v>
      </c>
      <c r="AJ642">
        <v>940490.63823379099</v>
      </c>
      <c r="AK642">
        <v>427322.76950536697</v>
      </c>
      <c r="AL642">
        <v>391106.17692077701</v>
      </c>
      <c r="AM642">
        <v>112888.913329615</v>
      </c>
      <c r="AN642">
        <v>8114283.3923727898</v>
      </c>
      <c r="AO642">
        <v>8143425.5728049902</v>
      </c>
      <c r="AP642">
        <v>8660409.6279963497</v>
      </c>
      <c r="AQ642">
        <v>2422350.6381740002</v>
      </c>
      <c r="AR642">
        <v>4365994.4460239401</v>
      </c>
      <c r="AS642">
        <v>609759.79174907005</v>
      </c>
      <c r="AT642">
        <v>93670.4477749668</v>
      </c>
      <c r="AU642">
        <v>17130481.755051401</v>
      </c>
      <c r="AV642">
        <v>427322.76950536697</v>
      </c>
      <c r="AW642">
        <v>2422350.6381740002</v>
      </c>
      <c r="AX642">
        <v>0.780738079533707</v>
      </c>
      <c r="AY642" s="1">
        <v>52.407141835677102</v>
      </c>
      <c r="AZ642" s="1">
        <v>76.174845469440697</v>
      </c>
      <c r="BA642">
        <v>2.5000000000000001E-2</v>
      </c>
      <c r="BB642">
        <v>0.14099999999999999</v>
      </c>
      <c r="BC642" s="1">
        <v>5.6689999999999996</v>
      </c>
      <c r="BD642">
        <v>-5.33</v>
      </c>
      <c r="BE642">
        <v>-2.82</v>
      </c>
      <c r="BF642">
        <v>2.5</v>
      </c>
      <c r="BG642">
        <v>1.48091883596158E-3</v>
      </c>
      <c r="BH642">
        <v>1.34445592709675E-2</v>
      </c>
      <c r="BI642">
        <v>0.12437947839103899</v>
      </c>
      <c r="BJ642">
        <v>5.3150638505489404E-3</v>
      </c>
      <c r="BK642">
        <v>2.3342674154088701E-2</v>
      </c>
      <c r="BL642" s="1">
        <v>0.22793625090998801</v>
      </c>
      <c r="BM642" s="1">
        <v>4.8</v>
      </c>
      <c r="BN642">
        <v>4.8</v>
      </c>
      <c r="BO642">
        <v>4.0999999999999996</v>
      </c>
      <c r="BP642" s="1"/>
      <c r="BQ642">
        <v>1.5</v>
      </c>
      <c r="BR642">
        <v>1.9</v>
      </c>
      <c r="BS642">
        <v>4.5</v>
      </c>
      <c r="BU642">
        <v>5.4</v>
      </c>
      <c r="BV642">
        <v>5.8</v>
      </c>
      <c r="BW642">
        <v>6.5</v>
      </c>
      <c r="BX642">
        <v>0.6</v>
      </c>
      <c r="BZ642">
        <v>1.5</v>
      </c>
    </row>
    <row r="643" spans="1:79" x14ac:dyDescent="0.3">
      <c r="A643">
        <v>4790</v>
      </c>
      <c r="B643" t="s">
        <v>9</v>
      </c>
      <c r="C643" t="s">
        <v>8</v>
      </c>
      <c r="E643" t="s">
        <v>254</v>
      </c>
      <c r="F643" t="s">
        <v>1212</v>
      </c>
      <c r="L643" t="s">
        <v>253</v>
      </c>
      <c r="M643" t="s">
        <v>4</v>
      </c>
      <c r="N643" t="s">
        <v>5</v>
      </c>
      <c r="O643" t="s">
        <v>3</v>
      </c>
      <c r="P643" t="s">
        <v>4</v>
      </c>
      <c r="Q643" t="s">
        <v>3</v>
      </c>
      <c r="R643">
        <v>292.16761000000002</v>
      </c>
      <c r="S643">
        <v>293.17489</v>
      </c>
      <c r="T643">
        <v>21.457000000000001</v>
      </c>
      <c r="U643">
        <v>55620379.857743897</v>
      </c>
      <c r="V643">
        <v>79</v>
      </c>
      <c r="W643">
        <v>1</v>
      </c>
      <c r="X643">
        <v>0</v>
      </c>
      <c r="Y643">
        <v>35.6</v>
      </c>
      <c r="Z643">
        <v>57.9</v>
      </c>
      <c r="AB643" t="s">
        <v>2</v>
      </c>
      <c r="AC643" t="s">
        <v>2</v>
      </c>
      <c r="AD643" t="s">
        <v>1</v>
      </c>
      <c r="AE643" t="s">
        <v>0</v>
      </c>
      <c r="AF643">
        <v>52779735.520493001</v>
      </c>
      <c r="AG643">
        <v>33634832.562920302</v>
      </c>
      <c r="AH643">
        <v>55620379.857743897</v>
      </c>
      <c r="AI643">
        <v>1022616.75550363</v>
      </c>
      <c r="AJ643">
        <v>43366633.441763297</v>
      </c>
      <c r="AK643">
        <v>50440901.367520601</v>
      </c>
      <c r="AL643">
        <v>6251008.66212657</v>
      </c>
      <c r="AM643">
        <v>1758326.1166602101</v>
      </c>
      <c r="AN643">
        <v>50306625.982816197</v>
      </c>
      <c r="AO643">
        <v>32965921.231641699</v>
      </c>
      <c r="AP643">
        <v>41358100.368870698</v>
      </c>
      <c r="AQ643">
        <v>4923772.8567771399</v>
      </c>
      <c r="AR643">
        <v>5921774.39775063</v>
      </c>
      <c r="AS643">
        <v>37071852.741320297</v>
      </c>
      <c r="AT643">
        <v>3998799.0410079099</v>
      </c>
      <c r="AU643">
        <v>52779735.520493001</v>
      </c>
      <c r="AV643">
        <v>43366633.441763297</v>
      </c>
      <c r="AW643">
        <v>5921774.39775063</v>
      </c>
      <c r="AX643">
        <v>25.257138798415301</v>
      </c>
      <c r="AY643" s="1">
        <v>71.166076867872604</v>
      </c>
      <c r="AZ643" s="1">
        <v>114.44329161171299</v>
      </c>
      <c r="BA643">
        <v>0.82199999999999995</v>
      </c>
      <c r="BB643" s="1">
        <v>0.112</v>
      </c>
      <c r="BC643" s="1">
        <v>0.13700000000000001</v>
      </c>
      <c r="BD643">
        <v>-0.28000000000000003</v>
      </c>
      <c r="BE643">
        <v>-3.16</v>
      </c>
      <c r="BF643">
        <v>-2.87</v>
      </c>
      <c r="BG643">
        <v>0.68596535912314305</v>
      </c>
      <c r="BH643">
        <v>0.20528566475746701</v>
      </c>
      <c r="BI643">
        <v>0.55020439308632996</v>
      </c>
      <c r="BJ643">
        <v>0.83531891143668902</v>
      </c>
      <c r="BK643">
        <v>0.27207494707577501</v>
      </c>
      <c r="BL643">
        <v>0.74346684074431901</v>
      </c>
      <c r="BM643">
        <v>2.4</v>
      </c>
      <c r="BN643">
        <v>1.3</v>
      </c>
      <c r="BO643">
        <v>2</v>
      </c>
      <c r="BP643">
        <v>0</v>
      </c>
      <c r="BQ643">
        <v>1.7</v>
      </c>
      <c r="BR643">
        <v>2</v>
      </c>
      <c r="BS643">
        <v>0.5</v>
      </c>
      <c r="BT643">
        <v>1.4</v>
      </c>
      <c r="BU643">
        <v>2.7</v>
      </c>
      <c r="BV643">
        <v>2.7</v>
      </c>
      <c r="BW643">
        <v>3.1</v>
      </c>
      <c r="BX643">
        <v>0.2</v>
      </c>
      <c r="BY643">
        <v>0.8</v>
      </c>
    </row>
    <row r="644" spans="1:79" x14ac:dyDescent="0.3">
      <c r="A644">
        <v>6639</v>
      </c>
      <c r="B644" t="s">
        <v>9</v>
      </c>
      <c r="C644" t="s">
        <v>8</v>
      </c>
      <c r="E644" t="s">
        <v>252</v>
      </c>
      <c r="F644" t="s">
        <v>1212</v>
      </c>
      <c r="L644" t="s">
        <v>101</v>
      </c>
      <c r="M644" t="s">
        <v>4</v>
      </c>
      <c r="N644" t="s">
        <v>5</v>
      </c>
      <c r="O644" t="s">
        <v>3</v>
      </c>
      <c r="P644" t="s">
        <v>4</v>
      </c>
      <c r="Q644" t="s">
        <v>3</v>
      </c>
      <c r="R644">
        <v>288.13625000000002</v>
      </c>
      <c r="S644">
        <v>289.14352000000002</v>
      </c>
      <c r="T644">
        <v>22.359000000000002</v>
      </c>
      <c r="U644">
        <v>7450195.3936204398</v>
      </c>
      <c r="V644">
        <v>85</v>
      </c>
      <c r="W644">
        <v>8</v>
      </c>
      <c r="X644">
        <v>0</v>
      </c>
      <c r="Y644">
        <v>55.8</v>
      </c>
      <c r="Z644">
        <v>63.8</v>
      </c>
      <c r="AB644" t="s">
        <v>2</v>
      </c>
      <c r="AC644" t="s">
        <v>2</v>
      </c>
      <c r="AD644" t="s">
        <v>1</v>
      </c>
      <c r="AE644" t="s">
        <v>0</v>
      </c>
      <c r="AF644">
        <v>4289159.5551033895</v>
      </c>
      <c r="AG644">
        <v>1135683.0105904599</v>
      </c>
      <c r="AH644">
        <v>3883283.1579421698</v>
      </c>
      <c r="AI644">
        <v>122907.92150897199</v>
      </c>
      <c r="AJ644">
        <v>7450195.3936204398</v>
      </c>
      <c r="AK644">
        <v>4542743.5263778903</v>
      </c>
      <c r="AL644">
        <v>6843867.3644503905</v>
      </c>
      <c r="AM644">
        <v>96073.211550527107</v>
      </c>
      <c r="AN644">
        <v>4290261.2937911302</v>
      </c>
      <c r="AO644">
        <v>3968623.07026419</v>
      </c>
      <c r="AP644">
        <v>3170704.9245623401</v>
      </c>
      <c r="AQ644">
        <v>2872089.2478708699</v>
      </c>
      <c r="AR644">
        <v>4509017.0883753402</v>
      </c>
      <c r="AS644">
        <v>1128259.0891905599</v>
      </c>
      <c r="AT644">
        <v>141188.80120039801</v>
      </c>
      <c r="AU644">
        <v>3883283.1579421698</v>
      </c>
      <c r="AV644">
        <v>6843867.3644503905</v>
      </c>
      <c r="AW644">
        <v>2872089.2478708699</v>
      </c>
      <c r="AX644">
        <v>55.291676614203197</v>
      </c>
      <c r="AY644">
        <v>24.428422808093501</v>
      </c>
      <c r="AZ644" s="1">
        <v>59.604703281149803</v>
      </c>
      <c r="BA644">
        <v>1.762</v>
      </c>
      <c r="BB644">
        <v>0.74</v>
      </c>
      <c r="BC644">
        <v>0.42</v>
      </c>
      <c r="BD644">
        <v>0.82</v>
      </c>
      <c r="BE644">
        <v>-0.44</v>
      </c>
      <c r="BF644">
        <v>-1.25</v>
      </c>
      <c r="BG644">
        <v>0.28839199545571498</v>
      </c>
      <c r="BH644">
        <v>0.98372834137897902</v>
      </c>
      <c r="BI644">
        <v>0.23325736285538001</v>
      </c>
      <c r="BJ644">
        <v>0.43090395233419598</v>
      </c>
      <c r="BK644">
        <v>0.99999997168348098</v>
      </c>
      <c r="BL644">
        <v>0.38213511145655199</v>
      </c>
      <c r="BM644">
        <v>1.7</v>
      </c>
      <c r="BN644">
        <v>1.7</v>
      </c>
      <c r="BO644">
        <v>1.7</v>
      </c>
      <c r="BP644">
        <v>0.4</v>
      </c>
      <c r="BQ644">
        <v>3.5</v>
      </c>
      <c r="BR644">
        <v>5.2</v>
      </c>
      <c r="BS644">
        <v>3.5</v>
      </c>
      <c r="BT644">
        <v>2.2999999999999998</v>
      </c>
      <c r="BU644">
        <v>2.5</v>
      </c>
      <c r="BV644">
        <v>3.3</v>
      </c>
      <c r="BW644">
        <v>5.2</v>
      </c>
      <c r="BX644">
        <v>2.5</v>
      </c>
      <c r="BY644">
        <v>1.7</v>
      </c>
      <c r="BZ644">
        <v>4.8</v>
      </c>
      <c r="CA644">
        <v>3.4</v>
      </c>
    </row>
    <row r="645" spans="1:79" x14ac:dyDescent="0.3">
      <c r="A645">
        <v>4351</v>
      </c>
      <c r="B645" t="s">
        <v>9</v>
      </c>
      <c r="C645" t="s">
        <v>8</v>
      </c>
      <c r="E645" t="s">
        <v>251</v>
      </c>
      <c r="F645" t="s">
        <v>1212</v>
      </c>
      <c r="L645" t="s">
        <v>250</v>
      </c>
      <c r="M645" t="s">
        <v>4</v>
      </c>
      <c r="N645" t="s">
        <v>5</v>
      </c>
      <c r="O645" t="s">
        <v>3</v>
      </c>
      <c r="P645" t="s">
        <v>25</v>
      </c>
      <c r="Q645" t="s">
        <v>3</v>
      </c>
      <c r="R645">
        <v>348.19360999999998</v>
      </c>
      <c r="S645">
        <v>349.20087999999998</v>
      </c>
      <c r="T645">
        <v>25.184999999999999</v>
      </c>
      <c r="U645">
        <v>4967813.6408312898</v>
      </c>
      <c r="V645">
        <v>133</v>
      </c>
      <c r="W645">
        <v>2</v>
      </c>
      <c r="X645">
        <v>0</v>
      </c>
      <c r="Y645">
        <v>31.4</v>
      </c>
      <c r="Z645">
        <v>56.6</v>
      </c>
      <c r="AB645" t="s">
        <v>2</v>
      </c>
      <c r="AC645" t="s">
        <v>2</v>
      </c>
      <c r="AD645" t="s">
        <v>1</v>
      </c>
      <c r="AE645" t="s">
        <v>0</v>
      </c>
      <c r="AF645">
        <v>229099.966769922</v>
      </c>
      <c r="AG645">
        <v>817925.98693452601</v>
      </c>
      <c r="AH645">
        <v>438576.94888365699</v>
      </c>
      <c r="AI645">
        <v>147343.763752083</v>
      </c>
      <c r="AJ645">
        <v>66105.267832341196</v>
      </c>
      <c r="AK645">
        <v>63383.068543939</v>
      </c>
      <c r="AL645">
        <v>74404.505607276107</v>
      </c>
      <c r="AM645">
        <v>176861.199521567</v>
      </c>
      <c r="AN645">
        <v>1064702.16908998</v>
      </c>
      <c r="AO645">
        <v>1051400.53438393</v>
      </c>
      <c r="AP645">
        <v>1390242.5374553499</v>
      </c>
      <c r="AQ645">
        <v>4214199.1949085798</v>
      </c>
      <c r="AR645">
        <v>4967813.6408312898</v>
      </c>
      <c r="AS645">
        <v>4639605.3221439198</v>
      </c>
      <c r="AT645">
        <v>19855.866382361299</v>
      </c>
      <c r="AU645">
        <v>438576.94888365699</v>
      </c>
      <c r="AV645">
        <v>66105.267832341196</v>
      </c>
      <c r="AW645">
        <v>4639605.3221439198</v>
      </c>
      <c r="AX645">
        <v>60.272292743047799</v>
      </c>
      <c r="AY645" s="1">
        <v>8.4471974929011093</v>
      </c>
      <c r="AZ645" s="1">
        <v>8.2012927700097702</v>
      </c>
      <c r="BA645">
        <v>0.151</v>
      </c>
      <c r="BB645" s="1">
        <v>10.579000000000001</v>
      </c>
      <c r="BC645" s="1">
        <v>70.185000000000002</v>
      </c>
      <c r="BD645">
        <v>-2.73</v>
      </c>
      <c r="BE645">
        <v>3.4</v>
      </c>
      <c r="BF645">
        <v>6.13</v>
      </c>
      <c r="BG645">
        <v>2.1593044869986401E-3</v>
      </c>
      <c r="BH645">
        <v>6.0171893570626399E-4</v>
      </c>
      <c r="BI645" s="1">
        <v>2.1804419139792599E-5</v>
      </c>
      <c r="BJ645">
        <v>7.2579577748541997E-3</v>
      </c>
      <c r="BK645">
        <v>1.5425405903453E-3</v>
      </c>
      <c r="BL645">
        <v>2.19329955671525E-4</v>
      </c>
      <c r="BM645">
        <v>1.5</v>
      </c>
      <c r="BP645">
        <v>1.9</v>
      </c>
      <c r="BQ645">
        <v>1.9</v>
      </c>
      <c r="BR645">
        <v>4.5</v>
      </c>
      <c r="BS645">
        <v>1.1000000000000001</v>
      </c>
      <c r="BU645">
        <v>6.4</v>
      </c>
      <c r="BV645">
        <v>6.1</v>
      </c>
      <c r="BW645">
        <v>4.4000000000000004</v>
      </c>
      <c r="BX645">
        <v>5.5</v>
      </c>
      <c r="BY645">
        <v>5.2</v>
      </c>
      <c r="BZ645">
        <v>3.6</v>
      </c>
      <c r="CA645">
        <v>4.5</v>
      </c>
    </row>
    <row r="646" spans="1:79" x14ac:dyDescent="0.3">
      <c r="A646">
        <v>2793</v>
      </c>
      <c r="B646" t="s">
        <v>9</v>
      </c>
      <c r="C646" t="s">
        <v>8</v>
      </c>
      <c r="E646" t="s">
        <v>249</v>
      </c>
      <c r="F646" t="s">
        <v>1212</v>
      </c>
      <c r="L646" t="s">
        <v>248</v>
      </c>
      <c r="M646" t="s">
        <v>4</v>
      </c>
      <c r="N646" t="s">
        <v>5</v>
      </c>
      <c r="O646" t="s">
        <v>3</v>
      </c>
      <c r="P646" t="s">
        <v>4</v>
      </c>
      <c r="Q646" t="s">
        <v>3</v>
      </c>
      <c r="R646">
        <v>312.20497999999998</v>
      </c>
      <c r="S646">
        <v>313.21226000000001</v>
      </c>
      <c r="T646">
        <v>18.462</v>
      </c>
      <c r="U646">
        <v>11070686.3757497</v>
      </c>
      <c r="V646">
        <v>31</v>
      </c>
      <c r="W646">
        <v>2</v>
      </c>
      <c r="X646">
        <v>0</v>
      </c>
      <c r="Y646">
        <v>53.6</v>
      </c>
      <c r="Z646">
        <v>63.1</v>
      </c>
      <c r="AB646" t="s">
        <v>2</v>
      </c>
      <c r="AC646" t="s">
        <v>2</v>
      </c>
      <c r="AD646" t="s">
        <v>1</v>
      </c>
      <c r="AE646" t="s">
        <v>0</v>
      </c>
      <c r="AF646">
        <v>11070686.3757497</v>
      </c>
      <c r="AG646">
        <v>10526887.6892344</v>
      </c>
      <c r="AH646">
        <v>11042575.171073999</v>
      </c>
      <c r="AI646">
        <v>87961.592755571502</v>
      </c>
      <c r="AJ646">
        <v>163059.66287169501</v>
      </c>
      <c r="AK646">
        <v>156691.07234189499</v>
      </c>
      <c r="AL646">
        <v>156994.91513291499</v>
      </c>
      <c r="AM646">
        <v>103318.548167031</v>
      </c>
      <c r="AN646">
        <v>3547991.0601534601</v>
      </c>
      <c r="AO646">
        <v>3665585.2232642202</v>
      </c>
      <c r="AP646">
        <v>4257457.5128518203</v>
      </c>
      <c r="AQ646">
        <v>140136.69981706099</v>
      </c>
      <c r="AR646">
        <v>163817.17417700301</v>
      </c>
      <c r="AS646">
        <v>155354.20836522701</v>
      </c>
      <c r="AT646">
        <v>102142.755191264</v>
      </c>
      <c r="AU646">
        <v>11042575.171073999</v>
      </c>
      <c r="AV646">
        <v>156994.91513291499</v>
      </c>
      <c r="AW646">
        <v>155354.20836522701</v>
      </c>
      <c r="AX646">
        <v>2.8140506763587601</v>
      </c>
      <c r="AY646">
        <v>2.26058237376738</v>
      </c>
      <c r="AZ646" s="1">
        <v>7.8376914852176496</v>
      </c>
      <c r="BA646">
        <v>1.4E-2</v>
      </c>
      <c r="BB646">
        <v>1.4E-2</v>
      </c>
      <c r="BC646">
        <v>0.99</v>
      </c>
      <c r="BD646">
        <v>-6.14</v>
      </c>
      <c r="BE646">
        <v>-6.15</v>
      </c>
      <c r="BF646">
        <v>-0.02</v>
      </c>
      <c r="BG646" s="1">
        <v>6.4170890823333998E-14</v>
      </c>
      <c r="BH646" s="1">
        <v>6.4170890823333998E-14</v>
      </c>
      <c r="BI646">
        <v>0.63022387021633897</v>
      </c>
      <c r="BJ646" s="1">
        <v>7.3986619300272699E-12</v>
      </c>
      <c r="BK646" s="1">
        <v>5.4543036753784699E-12</v>
      </c>
      <c r="BL646">
        <v>0.82143792571336904</v>
      </c>
      <c r="BM646" s="1">
        <v>4.8</v>
      </c>
      <c r="BN646" s="1">
        <v>4.2</v>
      </c>
      <c r="BO646">
        <v>4.8</v>
      </c>
      <c r="BP646" s="1"/>
      <c r="BQ646" s="1"/>
      <c r="BU646">
        <v>5.8</v>
      </c>
      <c r="BV646">
        <v>6.2</v>
      </c>
      <c r="BW646">
        <v>5.4</v>
      </c>
    </row>
    <row r="647" spans="1:79" x14ac:dyDescent="0.3">
      <c r="A647">
        <v>134</v>
      </c>
      <c r="B647" t="s">
        <v>9</v>
      </c>
      <c r="C647" t="s">
        <v>8</v>
      </c>
      <c r="E647" t="s">
        <v>247</v>
      </c>
      <c r="F647" t="s">
        <v>1212</v>
      </c>
      <c r="I647" t="str">
        <f>IF(ISBLANK($E647),"Unknown",VLOOKUP($E647,'[1]LVL1_ID_metadata _final'!$F$2:$K$690,5,FALSE))</f>
        <v>14035-33-7</v>
      </c>
      <c r="K647" t="s">
        <v>246</v>
      </c>
      <c r="L647" t="s">
        <v>245</v>
      </c>
      <c r="M647" t="s">
        <v>4</v>
      </c>
      <c r="N647" t="s">
        <v>5</v>
      </c>
      <c r="O647" t="s">
        <v>3</v>
      </c>
      <c r="P647" t="s">
        <v>18</v>
      </c>
      <c r="Q647" t="s">
        <v>4</v>
      </c>
      <c r="R647">
        <v>248.17784</v>
      </c>
      <c r="S647">
        <v>249.18511000000001</v>
      </c>
      <c r="T647">
        <v>20.207999999999998</v>
      </c>
      <c r="U647">
        <v>176480355.54520899</v>
      </c>
      <c r="V647">
        <v>50</v>
      </c>
      <c r="W647">
        <v>3</v>
      </c>
      <c r="X647">
        <v>0</v>
      </c>
      <c r="Y647">
        <v>69</v>
      </c>
      <c r="Z647">
        <v>67.599999999999994</v>
      </c>
      <c r="AB647" t="s">
        <v>2</v>
      </c>
      <c r="AC647" t="s">
        <v>31</v>
      </c>
      <c r="AD647" t="s">
        <v>1</v>
      </c>
      <c r="AE647" t="s">
        <v>0</v>
      </c>
      <c r="AF647">
        <v>116975179.96111</v>
      </c>
      <c r="AG647">
        <v>105864128.072438</v>
      </c>
      <c r="AH647">
        <v>106055140.95928399</v>
      </c>
      <c r="AI647">
        <v>12768318.7341698</v>
      </c>
      <c r="AJ647">
        <v>148472482.07935899</v>
      </c>
      <c r="AK647">
        <v>155173489.200618</v>
      </c>
      <c r="AL647">
        <v>147867339.14350799</v>
      </c>
      <c r="AM647">
        <v>12198382.43276</v>
      </c>
      <c r="AN647">
        <v>156495422.91934699</v>
      </c>
      <c r="AO647">
        <v>139895248.87984699</v>
      </c>
      <c r="AP647">
        <v>137880497.81643799</v>
      </c>
      <c r="AQ647">
        <v>136099612.669983</v>
      </c>
      <c r="AR647">
        <v>168794338.718126</v>
      </c>
      <c r="AS647">
        <v>176480355.54520899</v>
      </c>
      <c r="AT647">
        <v>13188586.7857117</v>
      </c>
      <c r="AU647">
        <v>106055140.95928399</v>
      </c>
      <c r="AV647">
        <v>148472482.07935899</v>
      </c>
      <c r="AW647">
        <v>168794338.718126</v>
      </c>
      <c r="AX647">
        <v>5.8017505835613301</v>
      </c>
      <c r="AY647" s="1">
        <v>2.6941549313329798</v>
      </c>
      <c r="AZ647" s="1">
        <v>13.3631550273714</v>
      </c>
      <c r="BA647">
        <v>1.4</v>
      </c>
      <c r="BB647" s="1">
        <v>1.5920000000000001</v>
      </c>
      <c r="BC647" s="1">
        <v>1.137</v>
      </c>
      <c r="BD647">
        <v>0.49</v>
      </c>
      <c r="BE647">
        <v>0.67</v>
      </c>
      <c r="BF647">
        <v>0.19</v>
      </c>
      <c r="BG647">
        <v>1.0644167040596101E-2</v>
      </c>
      <c r="BH647">
        <v>4.7339798237839804E-3</v>
      </c>
      <c r="BI647">
        <v>0.71308708946752897</v>
      </c>
      <c r="BJ647">
        <v>2.7502412388939801E-2</v>
      </c>
      <c r="BK647">
        <v>9.1419402823451103E-3</v>
      </c>
      <c r="BL647" s="1">
        <v>0.89716611686541503</v>
      </c>
      <c r="BM647" s="1">
        <v>6.2</v>
      </c>
      <c r="BN647" s="1">
        <v>6.2</v>
      </c>
      <c r="BO647" s="1">
        <v>6.2</v>
      </c>
      <c r="BP647" s="1"/>
      <c r="BQ647">
        <v>6.2</v>
      </c>
      <c r="BR647">
        <v>6.2</v>
      </c>
      <c r="BS647">
        <v>6.2</v>
      </c>
      <c r="BU647">
        <v>8.6999999999999993</v>
      </c>
      <c r="BV647">
        <v>8.6999999999999993</v>
      </c>
      <c r="BW647">
        <v>8.6999999999999993</v>
      </c>
      <c r="BX647">
        <v>5.8</v>
      </c>
      <c r="BY647">
        <v>6.2</v>
      </c>
      <c r="BZ647">
        <v>6.2</v>
      </c>
    </row>
    <row r="648" spans="1:79" x14ac:dyDescent="0.3">
      <c r="A648">
        <v>235</v>
      </c>
      <c r="B648" t="s">
        <v>9</v>
      </c>
      <c r="C648" t="s">
        <v>8</v>
      </c>
      <c r="E648" t="s">
        <v>247</v>
      </c>
      <c r="F648" t="s">
        <v>1212</v>
      </c>
      <c r="I648" t="str">
        <f>IF(ISBLANK($E648),"Unknown",VLOOKUP($E648,'[1]LVL1_ID_metadata _final'!$F$2:$K$690,5,FALSE))</f>
        <v>14035-33-7</v>
      </c>
      <c r="K648" t="s">
        <v>246</v>
      </c>
      <c r="L648" t="s">
        <v>245</v>
      </c>
      <c r="M648" t="s">
        <v>4</v>
      </c>
      <c r="N648" t="s">
        <v>5</v>
      </c>
      <c r="O648" t="s">
        <v>3</v>
      </c>
      <c r="P648" t="s">
        <v>18</v>
      </c>
      <c r="Q648" t="s">
        <v>4</v>
      </c>
      <c r="R648">
        <v>248.17782</v>
      </c>
      <c r="S648">
        <v>249.18509</v>
      </c>
      <c r="T648">
        <v>21.603999999999999</v>
      </c>
      <c r="U648">
        <v>141772893.200836</v>
      </c>
      <c r="V648">
        <v>50</v>
      </c>
      <c r="W648">
        <v>3</v>
      </c>
      <c r="X648">
        <v>0</v>
      </c>
      <c r="Y648">
        <v>75.7</v>
      </c>
      <c r="Z648">
        <v>72.099999999999994</v>
      </c>
      <c r="AB648" t="s">
        <v>2</v>
      </c>
      <c r="AC648" t="s">
        <v>31</v>
      </c>
      <c r="AD648" t="s">
        <v>1</v>
      </c>
      <c r="AE648" t="s">
        <v>0</v>
      </c>
      <c r="AF648">
        <v>114484583.61568899</v>
      </c>
      <c r="AG648">
        <v>108712210.938536</v>
      </c>
      <c r="AH648">
        <v>115385429.62195399</v>
      </c>
      <c r="AI648">
        <v>10074627.5934035</v>
      </c>
      <c r="AJ648">
        <v>103846394.32268301</v>
      </c>
      <c r="AK648">
        <v>120967017.660844</v>
      </c>
      <c r="AL648">
        <v>115550939.05451199</v>
      </c>
      <c r="AM648">
        <v>10782490.129731501</v>
      </c>
      <c r="AN648">
        <v>122991038.426157</v>
      </c>
      <c r="AO648">
        <v>119908758.670536</v>
      </c>
      <c r="AP648">
        <v>112292808.761125</v>
      </c>
      <c r="AQ648">
        <v>114784176.139342</v>
      </c>
      <c r="AR648">
        <v>141772893.200836</v>
      </c>
      <c r="AS648">
        <v>137670258.53809899</v>
      </c>
      <c r="AT648">
        <v>10584199.831855699</v>
      </c>
      <c r="AU648">
        <v>114484583.61568899</v>
      </c>
      <c r="AV648">
        <v>115550939.05451199</v>
      </c>
      <c r="AW648">
        <v>137670258.53809899</v>
      </c>
      <c r="AX648">
        <v>3.2082525152784398</v>
      </c>
      <c r="AY648">
        <v>7.71291968058582</v>
      </c>
      <c r="AZ648" s="1">
        <v>11.0669742019602</v>
      </c>
      <c r="BA648">
        <v>1.0089999999999999</v>
      </c>
      <c r="BB648">
        <v>1.2030000000000001</v>
      </c>
      <c r="BC648" s="1">
        <v>1.1910000000000001</v>
      </c>
      <c r="BD648">
        <v>0.01</v>
      </c>
      <c r="BE648">
        <v>0.27</v>
      </c>
      <c r="BF648">
        <v>0.25</v>
      </c>
      <c r="BG648">
        <v>0.99843845358666505</v>
      </c>
      <c r="BH648">
        <v>0.147979117055279</v>
      </c>
      <c r="BI648">
        <v>0.15836665042161599</v>
      </c>
      <c r="BJ648">
        <v>0.99999987688113601</v>
      </c>
      <c r="BK648">
        <v>0.203570734282363</v>
      </c>
      <c r="BL648" s="1">
        <v>0.27624757853689702</v>
      </c>
      <c r="BM648" s="1">
        <v>5.5</v>
      </c>
      <c r="BN648">
        <v>5.8</v>
      </c>
      <c r="BO648" s="1">
        <v>5.8</v>
      </c>
      <c r="BP648" s="1"/>
      <c r="BQ648">
        <v>5.8</v>
      </c>
      <c r="BR648">
        <v>4.7</v>
      </c>
      <c r="BS648">
        <v>5.0999999999999996</v>
      </c>
      <c r="BU648">
        <v>8.9</v>
      </c>
      <c r="BV648">
        <v>8.5</v>
      </c>
      <c r="BW648">
        <v>8.9</v>
      </c>
      <c r="BX648">
        <v>5.8</v>
      </c>
      <c r="BY648">
        <v>5.8</v>
      </c>
      <c r="BZ648">
        <v>5.0999999999999996</v>
      </c>
    </row>
    <row r="649" spans="1:79" x14ac:dyDescent="0.3">
      <c r="A649">
        <v>737</v>
      </c>
      <c r="B649" t="s">
        <v>9</v>
      </c>
      <c r="C649" t="s">
        <v>8</v>
      </c>
      <c r="E649" t="s">
        <v>247</v>
      </c>
      <c r="F649" t="s">
        <v>1212</v>
      </c>
      <c r="I649" t="str">
        <f>IF(ISBLANK($E649),"Unknown",VLOOKUP($E649,'[1]LVL1_ID_metadata _final'!$F$2:$K$690,5,FALSE))</f>
        <v>14035-33-7</v>
      </c>
      <c r="K649" t="s">
        <v>246</v>
      </c>
      <c r="L649" t="s">
        <v>245</v>
      </c>
      <c r="M649" t="s">
        <v>4</v>
      </c>
      <c r="N649" t="s">
        <v>5</v>
      </c>
      <c r="O649" t="s">
        <v>3</v>
      </c>
      <c r="P649" t="s">
        <v>18</v>
      </c>
      <c r="Q649" t="s">
        <v>4</v>
      </c>
      <c r="R649">
        <v>248.17796000000001</v>
      </c>
      <c r="S649">
        <v>281.21145999999999</v>
      </c>
      <c r="T649">
        <v>22.218</v>
      </c>
      <c r="U649">
        <v>44369122.535062604</v>
      </c>
      <c r="V649">
        <v>52</v>
      </c>
      <c r="W649">
        <v>3</v>
      </c>
      <c r="X649">
        <v>0</v>
      </c>
      <c r="Y649">
        <v>77.8</v>
      </c>
      <c r="Z649">
        <v>73.5</v>
      </c>
      <c r="AB649" t="s">
        <v>2</v>
      </c>
      <c r="AC649" t="s">
        <v>31</v>
      </c>
      <c r="AD649" t="s">
        <v>1</v>
      </c>
      <c r="AE649" t="s">
        <v>87</v>
      </c>
      <c r="AF649">
        <v>3744117.8067953</v>
      </c>
      <c r="AG649">
        <v>2030103.6558061701</v>
      </c>
      <c r="AH649">
        <v>3864195.0800612899</v>
      </c>
      <c r="AI649">
        <v>308594.69988054602</v>
      </c>
      <c r="AJ649">
        <v>8426750.2740214504</v>
      </c>
      <c r="AK649">
        <v>6563745.0321604898</v>
      </c>
      <c r="AL649">
        <v>5796408.4999950202</v>
      </c>
      <c r="AM649">
        <v>1765632.7194108199</v>
      </c>
      <c r="AN649">
        <v>22932468.524654999</v>
      </c>
      <c r="AO649">
        <v>17389048.658636499</v>
      </c>
      <c r="AP649">
        <v>25813312.761708401</v>
      </c>
      <c r="AQ649">
        <v>39259556.570391402</v>
      </c>
      <c r="AR649">
        <v>44369122.535062604</v>
      </c>
      <c r="AS649">
        <v>42031651.242713101</v>
      </c>
      <c r="AT649">
        <v>976791.406965542</v>
      </c>
      <c r="AU649">
        <v>3744117.8067953</v>
      </c>
      <c r="AV649">
        <v>6563745.0321604898</v>
      </c>
      <c r="AW649">
        <v>42031651.242713101</v>
      </c>
      <c r="AX649">
        <v>31.9349549406855</v>
      </c>
      <c r="AY649">
        <v>19.521950485124201</v>
      </c>
      <c r="AZ649" s="1">
        <v>6.1066095438992001</v>
      </c>
      <c r="BA649" s="1">
        <v>1.7529999999999999</v>
      </c>
      <c r="BB649">
        <v>11.226000000000001</v>
      </c>
      <c r="BC649" s="1">
        <v>6.4039999999999999</v>
      </c>
      <c r="BD649">
        <v>0.81</v>
      </c>
      <c r="BE649">
        <v>3.49</v>
      </c>
      <c r="BF649">
        <v>2.68</v>
      </c>
      <c r="BG649">
        <v>1.53450562511357E-2</v>
      </c>
      <c r="BH649" s="1">
        <v>2.68872743138804E-5</v>
      </c>
      <c r="BI649">
        <v>2.1958441521918701E-4</v>
      </c>
      <c r="BJ649">
        <v>3.72753162875318E-2</v>
      </c>
      <c r="BK649">
        <v>1.16237065513227E-4</v>
      </c>
      <c r="BL649" s="1">
        <v>1.24684964758301E-3</v>
      </c>
      <c r="BM649" s="1">
        <v>2.5</v>
      </c>
      <c r="BN649">
        <v>3.6</v>
      </c>
      <c r="BO649">
        <v>1</v>
      </c>
      <c r="BP649" s="1">
        <v>0.4</v>
      </c>
      <c r="BR649">
        <v>0.5</v>
      </c>
      <c r="BS649">
        <v>0.5</v>
      </c>
      <c r="BU649">
        <v>4.8</v>
      </c>
      <c r="BV649">
        <v>4.8</v>
      </c>
      <c r="BW649">
        <v>5.5</v>
      </c>
      <c r="BX649">
        <v>5.5</v>
      </c>
      <c r="BY649">
        <v>5.5</v>
      </c>
      <c r="BZ649">
        <v>5.5</v>
      </c>
    </row>
    <row r="650" spans="1:79" x14ac:dyDescent="0.3">
      <c r="A650">
        <v>3911</v>
      </c>
      <c r="B650" t="s">
        <v>9</v>
      </c>
      <c r="E650" t="s">
        <v>244</v>
      </c>
      <c r="F650" t="s">
        <v>1212</v>
      </c>
      <c r="L650" t="s">
        <v>243</v>
      </c>
      <c r="M650" t="s">
        <v>4</v>
      </c>
      <c r="N650" t="s">
        <v>5</v>
      </c>
      <c r="O650" t="s">
        <v>3</v>
      </c>
      <c r="P650" t="s">
        <v>4</v>
      </c>
      <c r="Q650" t="s">
        <v>3</v>
      </c>
      <c r="R650">
        <v>340.15861999999998</v>
      </c>
      <c r="S650">
        <v>341.16590000000002</v>
      </c>
      <c r="T650">
        <v>14.137</v>
      </c>
      <c r="U650">
        <v>16526655.050266899</v>
      </c>
      <c r="V650">
        <v>156</v>
      </c>
      <c r="W650">
        <v>1</v>
      </c>
      <c r="X650">
        <v>0</v>
      </c>
      <c r="Y650">
        <v>31.1</v>
      </c>
      <c r="Z650">
        <v>6.6</v>
      </c>
      <c r="AB650" t="s">
        <v>2</v>
      </c>
      <c r="AC650" t="s">
        <v>2</v>
      </c>
      <c r="AD650" t="s">
        <v>1</v>
      </c>
      <c r="AE650" t="s">
        <v>0</v>
      </c>
      <c r="AF650">
        <v>9482726.55123711</v>
      </c>
      <c r="AG650">
        <v>7833607.0068093399</v>
      </c>
      <c r="AH650">
        <v>7871169.5169150401</v>
      </c>
      <c r="AI650">
        <v>165013.12203198401</v>
      </c>
      <c r="AJ650">
        <v>15581299.536428099</v>
      </c>
      <c r="AK650">
        <v>16526655.050266899</v>
      </c>
      <c r="AL650">
        <v>15323851.205816001</v>
      </c>
      <c r="AM650">
        <v>177203.12796104301</v>
      </c>
      <c r="AN650">
        <v>11578629.7625871</v>
      </c>
      <c r="AO650">
        <v>9544072.9119906202</v>
      </c>
      <c r="AP650">
        <v>9602612.9047845006</v>
      </c>
      <c r="AQ650">
        <v>4640680.6122498801</v>
      </c>
      <c r="AR650">
        <v>5672133.8034340497</v>
      </c>
      <c r="AS650">
        <v>4788251.4198649498</v>
      </c>
      <c r="AT650">
        <v>175897.689173322</v>
      </c>
      <c r="AU650">
        <v>7871169.5169150401</v>
      </c>
      <c r="AV650">
        <v>15581299.536428099</v>
      </c>
      <c r="AW650">
        <v>4788251.4198649498</v>
      </c>
      <c r="AX650">
        <v>11.213460893906699</v>
      </c>
      <c r="AY650">
        <v>4.0057901338995903</v>
      </c>
      <c r="AZ650">
        <v>11.0815621632745</v>
      </c>
      <c r="BA650">
        <v>1.98</v>
      </c>
      <c r="BB650">
        <v>0.60799999999999998</v>
      </c>
      <c r="BC650">
        <v>0.307</v>
      </c>
      <c r="BD650">
        <v>0.99</v>
      </c>
      <c r="BE650">
        <v>-0.72</v>
      </c>
      <c r="BF650">
        <v>-1.7</v>
      </c>
      <c r="BG650">
        <v>3.5142175847791002E-4</v>
      </c>
      <c r="BH650">
        <v>1.1624205077638301E-3</v>
      </c>
      <c r="BI650" s="1">
        <v>1.14405526603356E-5</v>
      </c>
      <c r="BJ650">
        <v>1.5706557633281301E-3</v>
      </c>
      <c r="BK650">
        <v>2.7162954102654801E-3</v>
      </c>
      <c r="BL650">
        <v>1.33440520203459E-4</v>
      </c>
      <c r="BM650">
        <v>2.7</v>
      </c>
      <c r="BN650">
        <v>2.2999999999999998</v>
      </c>
      <c r="BO650">
        <v>1.6</v>
      </c>
      <c r="BQ650">
        <v>4.5</v>
      </c>
      <c r="BR650">
        <v>4.5</v>
      </c>
      <c r="BS650">
        <v>4.5</v>
      </c>
      <c r="BU650">
        <v>5.4</v>
      </c>
      <c r="BV650">
        <v>6.3</v>
      </c>
      <c r="BW650">
        <v>5.0999999999999996</v>
      </c>
      <c r="BX650">
        <v>2.9</v>
      </c>
      <c r="BY650">
        <v>2.7</v>
      </c>
      <c r="BZ650">
        <v>1.7</v>
      </c>
    </row>
    <row r="651" spans="1:79" x14ac:dyDescent="0.3">
      <c r="A651">
        <v>4249</v>
      </c>
      <c r="B651" t="s">
        <v>9</v>
      </c>
      <c r="C651" t="s">
        <v>8</v>
      </c>
      <c r="E651" t="s">
        <v>242</v>
      </c>
      <c r="F651" t="s">
        <v>1212</v>
      </c>
      <c r="L651" t="s">
        <v>241</v>
      </c>
      <c r="M651" t="s">
        <v>4</v>
      </c>
      <c r="N651" t="s">
        <v>5</v>
      </c>
      <c r="O651" t="s">
        <v>3</v>
      </c>
      <c r="P651" t="s">
        <v>4</v>
      </c>
      <c r="Q651" t="s">
        <v>3</v>
      </c>
      <c r="R651">
        <v>352.13121999999998</v>
      </c>
      <c r="S651">
        <v>353.13848999999999</v>
      </c>
      <c r="T651">
        <v>20.003</v>
      </c>
      <c r="U651">
        <v>8686195.3926978894</v>
      </c>
      <c r="V651">
        <v>7</v>
      </c>
      <c r="W651">
        <v>1</v>
      </c>
      <c r="X651">
        <v>0</v>
      </c>
      <c r="Y651">
        <v>38.1</v>
      </c>
      <c r="Z651">
        <v>58.6</v>
      </c>
      <c r="AB651" t="s">
        <v>2</v>
      </c>
      <c r="AC651" t="s">
        <v>2</v>
      </c>
      <c r="AD651" t="s">
        <v>1</v>
      </c>
      <c r="AE651" t="s">
        <v>0</v>
      </c>
      <c r="AF651">
        <v>208474.01675085499</v>
      </c>
      <c r="AG651">
        <v>1108019.36753858</v>
      </c>
      <c r="AH651">
        <v>354857.64542153903</v>
      </c>
      <c r="AI651">
        <v>75210.618677961407</v>
      </c>
      <c r="AJ651">
        <v>868082.21519126196</v>
      </c>
      <c r="AK651">
        <v>220051.870389024</v>
      </c>
      <c r="AL651">
        <v>297100.86526779499</v>
      </c>
      <c r="AM651">
        <v>94010.316714575107</v>
      </c>
      <c r="AN651">
        <v>3599379.6474239002</v>
      </c>
      <c r="AO651">
        <v>3079676.0305641498</v>
      </c>
      <c r="AP651">
        <v>1945138.2704163301</v>
      </c>
      <c r="AQ651">
        <v>6379704.6582174199</v>
      </c>
      <c r="AR651">
        <v>8471646.4854868408</v>
      </c>
      <c r="AS651">
        <v>8686195.3926978894</v>
      </c>
      <c r="AT651">
        <v>91218.617235967497</v>
      </c>
      <c r="AU651">
        <v>354857.64542153903</v>
      </c>
      <c r="AV651">
        <v>297100.86526779499</v>
      </c>
      <c r="AW651">
        <v>8471646.4854868408</v>
      </c>
      <c r="AX651">
        <v>86.638354763940299</v>
      </c>
      <c r="AY651">
        <v>76.665877202181406</v>
      </c>
      <c r="AZ651">
        <v>16.240966629993</v>
      </c>
      <c r="BA651">
        <v>0.83699999999999997</v>
      </c>
      <c r="BB651">
        <v>23.873000000000001</v>
      </c>
      <c r="BC651">
        <v>28.513999999999999</v>
      </c>
      <c r="BD651">
        <v>-0.26</v>
      </c>
      <c r="BE651">
        <v>4.58</v>
      </c>
      <c r="BF651">
        <v>4.83</v>
      </c>
      <c r="BG651">
        <v>0.97141386683598596</v>
      </c>
      <c r="BH651">
        <v>3.9639300437792598E-3</v>
      </c>
      <c r="BI651">
        <v>3.2094167430073402E-3</v>
      </c>
      <c r="BJ651">
        <v>0.99999987688113601</v>
      </c>
      <c r="BK651">
        <v>7.8435619135970493E-3</v>
      </c>
      <c r="BL651" s="1">
        <v>1.1116203169096501E-2</v>
      </c>
      <c r="BM651" s="1">
        <v>4.5</v>
      </c>
      <c r="BN651">
        <v>1.4</v>
      </c>
      <c r="BO651">
        <v>1.9</v>
      </c>
      <c r="BP651" s="1"/>
      <c r="BQ651">
        <v>0</v>
      </c>
      <c r="BR651">
        <v>4.5</v>
      </c>
      <c r="BS651">
        <v>3.4</v>
      </c>
      <c r="BU651">
        <v>2</v>
      </c>
      <c r="BV651">
        <v>2.4</v>
      </c>
      <c r="BW651">
        <v>3.9</v>
      </c>
      <c r="BX651">
        <v>4.2</v>
      </c>
      <c r="BY651">
        <v>4.5999999999999996</v>
      </c>
      <c r="BZ651">
        <v>3.1</v>
      </c>
    </row>
    <row r="652" spans="1:79" x14ac:dyDescent="0.3">
      <c r="A652">
        <v>719</v>
      </c>
      <c r="B652" t="s">
        <v>9</v>
      </c>
      <c r="C652" t="s">
        <v>8</v>
      </c>
      <c r="E652" t="s">
        <v>240</v>
      </c>
      <c r="F652" t="s">
        <v>1212</v>
      </c>
      <c r="L652" t="s">
        <v>239</v>
      </c>
      <c r="M652" t="s">
        <v>4</v>
      </c>
      <c r="N652" t="s">
        <v>5</v>
      </c>
      <c r="O652" t="s">
        <v>3</v>
      </c>
      <c r="P652" t="s">
        <v>4</v>
      </c>
      <c r="Q652" t="s">
        <v>3</v>
      </c>
      <c r="R652">
        <v>334.17806999999999</v>
      </c>
      <c r="S652">
        <v>335.18535000000003</v>
      </c>
      <c r="T652">
        <v>14.683</v>
      </c>
      <c r="U652">
        <v>37595653.430126898</v>
      </c>
      <c r="V652">
        <v>45</v>
      </c>
      <c r="W652">
        <v>1</v>
      </c>
      <c r="X652">
        <v>0</v>
      </c>
      <c r="Y652">
        <v>37.200000000000003</v>
      </c>
      <c r="Z652">
        <v>58.3</v>
      </c>
      <c r="AB652" t="s">
        <v>2</v>
      </c>
      <c r="AC652" t="s">
        <v>2</v>
      </c>
      <c r="AD652" t="s">
        <v>1</v>
      </c>
      <c r="AE652" t="s">
        <v>0</v>
      </c>
      <c r="AF652">
        <v>34327336.936910897</v>
      </c>
      <c r="AG652">
        <v>37063462.396947697</v>
      </c>
      <c r="AH652">
        <v>37595653.430126898</v>
      </c>
      <c r="AI652">
        <v>92473.512010152306</v>
      </c>
      <c r="AJ652">
        <v>958743.29943932802</v>
      </c>
      <c r="AK652">
        <v>995493.50382582797</v>
      </c>
      <c r="AL652">
        <v>383817.06145389302</v>
      </c>
      <c r="AM652">
        <v>90164.059423601502</v>
      </c>
      <c r="AN652">
        <v>16559441.0919354</v>
      </c>
      <c r="AO652">
        <v>14942124.205382099</v>
      </c>
      <c r="AP652">
        <v>16155655.116795</v>
      </c>
      <c r="AQ652">
        <v>2030760.8944608199</v>
      </c>
      <c r="AR652">
        <v>825792.31259725499</v>
      </c>
      <c r="AS652">
        <v>318074.23576386902</v>
      </c>
      <c r="AT652">
        <v>89644.047923643593</v>
      </c>
      <c r="AU652">
        <v>37063462.396947697</v>
      </c>
      <c r="AV652">
        <v>958743.29943932802</v>
      </c>
      <c r="AW652">
        <v>825792.31259725499</v>
      </c>
      <c r="AX652">
        <v>4.8271298381395802</v>
      </c>
      <c r="AY652" s="1">
        <v>44.015476675150403</v>
      </c>
      <c r="AZ652" s="1">
        <v>83.129134415031999</v>
      </c>
      <c r="BA652">
        <v>2.5999999999999999E-2</v>
      </c>
      <c r="BB652" s="1">
        <v>2.1999999999999999E-2</v>
      </c>
      <c r="BC652" s="1">
        <v>0.86099999999999999</v>
      </c>
      <c r="BD652">
        <v>-5.27</v>
      </c>
      <c r="BE652">
        <v>-5.49</v>
      </c>
      <c r="BF652">
        <v>-0.22</v>
      </c>
      <c r="BG652">
        <v>5.91058591291604E-4</v>
      </c>
      <c r="BH652">
        <v>7.0587305531499801E-4</v>
      </c>
      <c r="BI652">
        <v>0.96699700647778997</v>
      </c>
      <c r="BJ652">
        <v>2.4417698009564399E-3</v>
      </c>
      <c r="BK652">
        <v>1.7729814442096199E-3</v>
      </c>
      <c r="BL652">
        <v>0.999999927105924</v>
      </c>
      <c r="BM652">
        <v>6.2</v>
      </c>
      <c r="BN652">
        <v>6.2</v>
      </c>
      <c r="BO652">
        <v>6.2</v>
      </c>
      <c r="BQ652">
        <v>2.2999999999999998</v>
      </c>
      <c r="BR652">
        <v>1.9</v>
      </c>
      <c r="BS652">
        <v>4.5</v>
      </c>
      <c r="BU652">
        <v>8.5</v>
      </c>
      <c r="BV652">
        <v>8.1</v>
      </c>
      <c r="BW652">
        <v>7.4</v>
      </c>
      <c r="BX652">
        <v>0.2</v>
      </c>
      <c r="BY652">
        <v>0</v>
      </c>
      <c r="BZ652">
        <v>4.2</v>
      </c>
    </row>
    <row r="653" spans="1:79" x14ac:dyDescent="0.3">
      <c r="A653">
        <v>78</v>
      </c>
      <c r="B653" t="s">
        <v>9</v>
      </c>
      <c r="E653" t="s">
        <v>238</v>
      </c>
      <c r="F653" t="s">
        <v>1212</v>
      </c>
      <c r="L653" t="s">
        <v>237</v>
      </c>
      <c r="M653" t="s">
        <v>4</v>
      </c>
      <c r="N653" t="s">
        <v>5</v>
      </c>
      <c r="O653" t="s">
        <v>3</v>
      </c>
      <c r="P653" t="s">
        <v>4</v>
      </c>
      <c r="Q653" t="s">
        <v>3</v>
      </c>
      <c r="R653">
        <v>353.06457999999998</v>
      </c>
      <c r="S653">
        <v>354.07179000000002</v>
      </c>
      <c r="T653">
        <v>14.651999999999999</v>
      </c>
      <c r="U653">
        <v>319099803.570979</v>
      </c>
      <c r="V653">
        <v>9</v>
      </c>
      <c r="W653">
        <v>3</v>
      </c>
      <c r="X653">
        <v>0</v>
      </c>
      <c r="Y653">
        <v>70.400000000000006</v>
      </c>
      <c r="Z653">
        <v>8.5</v>
      </c>
      <c r="AB653" t="s">
        <v>2</v>
      </c>
      <c r="AC653" t="s">
        <v>2</v>
      </c>
      <c r="AD653" t="s">
        <v>1</v>
      </c>
      <c r="AE653" t="s">
        <v>0</v>
      </c>
      <c r="AF653">
        <v>319099803.570979</v>
      </c>
      <c r="AG653">
        <v>313201574.02909899</v>
      </c>
      <c r="AH653">
        <v>299187233.05829799</v>
      </c>
      <c r="AI653">
        <v>2226131.4513983699</v>
      </c>
      <c r="AJ653">
        <v>283106613.61631501</v>
      </c>
      <c r="AK653">
        <v>254856200.717421</v>
      </c>
      <c r="AL653">
        <v>272236502.24876201</v>
      </c>
      <c r="AM653">
        <v>2131420.8690923098</v>
      </c>
      <c r="AN653">
        <v>285680823.13294899</v>
      </c>
      <c r="AO653">
        <v>215375577.20567799</v>
      </c>
      <c r="AP653">
        <v>250157336.157579</v>
      </c>
      <c r="AQ653">
        <v>94765708.903688699</v>
      </c>
      <c r="AR653">
        <v>113868449.418734</v>
      </c>
      <c r="AS653">
        <v>129755847.463589</v>
      </c>
      <c r="AT653">
        <v>1704091.7520967701</v>
      </c>
      <c r="AU653">
        <v>313201574.02909899</v>
      </c>
      <c r="AV653">
        <v>272236502.24876201</v>
      </c>
      <c r="AW653">
        <v>113868449.418734</v>
      </c>
      <c r="AX653">
        <v>3.2941593560053399</v>
      </c>
      <c r="AY653" s="1">
        <v>5.2763603662871796</v>
      </c>
      <c r="AZ653" s="1">
        <v>15.532084800312701</v>
      </c>
      <c r="BA653">
        <v>0.86899999999999999</v>
      </c>
      <c r="BB653" s="1">
        <v>0.36399999999999999</v>
      </c>
      <c r="BC653" s="1">
        <v>0.41799999999999998</v>
      </c>
      <c r="BD653">
        <v>-0.2</v>
      </c>
      <c r="BE653">
        <v>-1.46</v>
      </c>
      <c r="BF653">
        <v>-1.26</v>
      </c>
      <c r="BG653">
        <v>0.26362152875629002</v>
      </c>
      <c r="BH653" s="1">
        <v>3.5252075410552301E-5</v>
      </c>
      <c r="BI653" s="1">
        <v>8.2957975375608201E-5</v>
      </c>
      <c r="BJ653">
        <v>0.40121432666477802</v>
      </c>
      <c r="BK653">
        <v>1.45632690949345E-4</v>
      </c>
      <c r="BL653">
        <v>5.9168981043160296E-4</v>
      </c>
      <c r="BM653">
        <v>6.2</v>
      </c>
      <c r="BN653">
        <v>6.6</v>
      </c>
      <c r="BO653">
        <v>6.6</v>
      </c>
      <c r="BP653">
        <v>1.4</v>
      </c>
      <c r="BQ653">
        <v>6.6</v>
      </c>
      <c r="BR653">
        <v>6.6</v>
      </c>
      <c r="BS653">
        <v>6.6</v>
      </c>
      <c r="BT653">
        <v>1.4</v>
      </c>
      <c r="BU653">
        <v>8.6</v>
      </c>
      <c r="BV653">
        <v>8.6</v>
      </c>
      <c r="BW653">
        <v>8.6</v>
      </c>
      <c r="BX653">
        <v>6.2</v>
      </c>
      <c r="BY653">
        <v>6.6</v>
      </c>
      <c r="BZ653">
        <v>6.2</v>
      </c>
      <c r="CA653">
        <v>1.4</v>
      </c>
    </row>
    <row r="654" spans="1:79" x14ac:dyDescent="0.3">
      <c r="A654">
        <v>2153</v>
      </c>
      <c r="B654" t="s">
        <v>9</v>
      </c>
      <c r="E654" t="s">
        <v>236</v>
      </c>
      <c r="F654" t="s">
        <v>1212</v>
      </c>
      <c r="L654" t="s">
        <v>235</v>
      </c>
      <c r="M654" t="s">
        <v>4</v>
      </c>
      <c r="N654" t="s">
        <v>25</v>
      </c>
      <c r="O654" t="s">
        <v>3</v>
      </c>
      <c r="P654" t="s">
        <v>18</v>
      </c>
      <c r="Q654" t="s">
        <v>3</v>
      </c>
      <c r="R654">
        <v>321.16890999999998</v>
      </c>
      <c r="S654">
        <v>322.17619000000002</v>
      </c>
      <c r="T654">
        <v>14.156000000000001</v>
      </c>
      <c r="U654">
        <v>12644554.459508801</v>
      </c>
      <c r="V654">
        <v>73</v>
      </c>
      <c r="W654">
        <v>3</v>
      </c>
      <c r="X654">
        <v>0</v>
      </c>
      <c r="Y654">
        <v>48.1</v>
      </c>
      <c r="Z654">
        <v>7.4</v>
      </c>
      <c r="AB654" t="s">
        <v>2</v>
      </c>
      <c r="AC654" t="s">
        <v>2</v>
      </c>
      <c r="AD654" t="s">
        <v>1</v>
      </c>
      <c r="AE654" t="s">
        <v>0</v>
      </c>
      <c r="AF654">
        <v>9014021.9942512494</v>
      </c>
      <c r="AG654">
        <v>8728439.4174010605</v>
      </c>
      <c r="AH654">
        <v>9093623.1828817409</v>
      </c>
      <c r="AI654">
        <v>83850.789951760395</v>
      </c>
      <c r="AJ654">
        <v>12644554.459508801</v>
      </c>
      <c r="AK654">
        <v>11295948.5747569</v>
      </c>
      <c r="AL654">
        <v>8586709.7535337992</v>
      </c>
      <c r="AM654">
        <v>90045.0950717503</v>
      </c>
      <c r="AN654">
        <v>9243702.7070612498</v>
      </c>
      <c r="AO654">
        <v>7335483.9692133302</v>
      </c>
      <c r="AP654">
        <v>6814507.1486201501</v>
      </c>
      <c r="AQ654">
        <v>2885824.1733877198</v>
      </c>
      <c r="AR654">
        <v>4224727.7632953497</v>
      </c>
      <c r="AS654">
        <v>3177228.81514013</v>
      </c>
      <c r="AT654">
        <v>89381.741320023502</v>
      </c>
      <c r="AU654">
        <v>9014021.9942512494</v>
      </c>
      <c r="AV654">
        <v>11295948.5747569</v>
      </c>
      <c r="AW654">
        <v>3177228.81514013</v>
      </c>
      <c r="AX654">
        <v>2.1466982510264101</v>
      </c>
      <c r="AY654">
        <v>19.0602749260376</v>
      </c>
      <c r="AZ654" s="1">
        <v>20.533135050350399</v>
      </c>
      <c r="BA654" s="1">
        <v>1.2529999999999999</v>
      </c>
      <c r="BB654">
        <v>0.35199999999999998</v>
      </c>
      <c r="BC654">
        <v>0.28100000000000003</v>
      </c>
      <c r="BD654">
        <v>0.33</v>
      </c>
      <c r="BE654">
        <v>-1.5</v>
      </c>
      <c r="BF654">
        <v>-1.83</v>
      </c>
      <c r="BG654">
        <v>0.42028092293637398</v>
      </c>
      <c r="BH654">
        <v>8.1154284003870402E-4</v>
      </c>
      <c r="BI654">
        <v>3.1858941838225401E-4</v>
      </c>
      <c r="BJ654">
        <v>0.57933673350219395</v>
      </c>
      <c r="BK654">
        <v>1.9918803280086599E-3</v>
      </c>
      <c r="BL654">
        <v>1.6829742952992801E-3</v>
      </c>
      <c r="BM654">
        <v>5.4</v>
      </c>
      <c r="BN654">
        <v>5.4</v>
      </c>
      <c r="BO654">
        <v>5</v>
      </c>
      <c r="BQ654">
        <v>5.2</v>
      </c>
      <c r="BR654">
        <v>5.6</v>
      </c>
      <c r="BS654">
        <v>5.4</v>
      </c>
      <c r="BU654">
        <v>6.9</v>
      </c>
      <c r="BV654">
        <v>6.9</v>
      </c>
      <c r="BW654">
        <v>6.9</v>
      </c>
      <c r="BX654">
        <v>5.2</v>
      </c>
      <c r="BY654">
        <v>3.6</v>
      </c>
      <c r="BZ654">
        <v>3.3</v>
      </c>
    </row>
    <row r="655" spans="1:79" x14ac:dyDescent="0.3">
      <c r="A655">
        <v>2759</v>
      </c>
      <c r="B655" t="s">
        <v>9</v>
      </c>
      <c r="E655" t="s">
        <v>236</v>
      </c>
      <c r="F655" t="s">
        <v>1212</v>
      </c>
      <c r="L655" t="s">
        <v>235</v>
      </c>
      <c r="M655" t="s">
        <v>4</v>
      </c>
      <c r="N655" t="s">
        <v>25</v>
      </c>
      <c r="O655" t="s">
        <v>3</v>
      </c>
      <c r="P655" t="s">
        <v>18</v>
      </c>
      <c r="Q655" t="s">
        <v>3</v>
      </c>
      <c r="R655">
        <v>321.16896000000003</v>
      </c>
      <c r="S655">
        <v>322.17624000000001</v>
      </c>
      <c r="T655">
        <v>14.297000000000001</v>
      </c>
      <c r="U655">
        <v>11532400.3883739</v>
      </c>
      <c r="V655">
        <v>73</v>
      </c>
      <c r="W655">
        <v>3</v>
      </c>
      <c r="X655">
        <v>0</v>
      </c>
      <c r="Y655">
        <v>78.8</v>
      </c>
      <c r="Z655">
        <v>8.9</v>
      </c>
      <c r="AB655" t="s">
        <v>2</v>
      </c>
      <c r="AC655" t="s">
        <v>2</v>
      </c>
      <c r="AD655" t="s">
        <v>1</v>
      </c>
      <c r="AE655" t="s">
        <v>0</v>
      </c>
      <c r="AF655">
        <v>8483953.0295832604</v>
      </c>
      <c r="AG655">
        <v>7392848.8059814395</v>
      </c>
      <c r="AH655">
        <v>8237523.6307345098</v>
      </c>
      <c r="AI655">
        <v>80281.045968992796</v>
      </c>
      <c r="AJ655">
        <v>11532400.3883739</v>
      </c>
      <c r="AK655">
        <v>8778254.4344394691</v>
      </c>
      <c r="AL655">
        <v>6327696.7496982496</v>
      </c>
      <c r="AM655">
        <v>82333.0459277849</v>
      </c>
      <c r="AN655">
        <v>7352137.5029981202</v>
      </c>
      <c r="AO655">
        <v>7008944.5068908297</v>
      </c>
      <c r="AP655">
        <v>4916229.2826449601</v>
      </c>
      <c r="AQ655">
        <v>2048432.46478234</v>
      </c>
      <c r="AR655">
        <v>3170548.9860469</v>
      </c>
      <c r="AS655">
        <v>2669521.2152988301</v>
      </c>
      <c r="AT655">
        <v>83678.491361669803</v>
      </c>
      <c r="AU655">
        <v>8237523.6307345098</v>
      </c>
      <c r="AV655">
        <v>8778254.4344394691</v>
      </c>
      <c r="AW655">
        <v>2669521.2152988301</v>
      </c>
      <c r="AX655">
        <v>7.1190148315880801</v>
      </c>
      <c r="AY655">
        <v>29.324191580199599</v>
      </c>
      <c r="AZ655" s="1">
        <v>21.377735164332901</v>
      </c>
      <c r="BA655" s="1">
        <v>1.0660000000000001</v>
      </c>
      <c r="BB655">
        <v>0.32400000000000001</v>
      </c>
      <c r="BC655" s="1">
        <v>0.30399999999999999</v>
      </c>
      <c r="BD655" s="1">
        <v>0.09</v>
      </c>
      <c r="BE655">
        <v>-1.63</v>
      </c>
      <c r="BF655">
        <v>-1.72</v>
      </c>
      <c r="BG655">
        <v>0.91652528020963198</v>
      </c>
      <c r="BH655">
        <v>1.77267451694996E-3</v>
      </c>
      <c r="BI655">
        <v>1.2798255629131699E-3</v>
      </c>
      <c r="BJ655">
        <v>0.99999987688113601</v>
      </c>
      <c r="BK655">
        <v>3.9101990691773302E-3</v>
      </c>
      <c r="BL655" s="1">
        <v>5.2291475594476297E-3</v>
      </c>
      <c r="BM655" s="1">
        <v>5.8</v>
      </c>
      <c r="BN655">
        <v>5</v>
      </c>
      <c r="BO655">
        <v>5.8</v>
      </c>
      <c r="BP655" s="1"/>
      <c r="BQ655">
        <v>5.6</v>
      </c>
      <c r="BR655">
        <v>5</v>
      </c>
      <c r="BS655">
        <v>5.4</v>
      </c>
      <c r="BU655">
        <v>5.3</v>
      </c>
      <c r="BV655">
        <v>5.6</v>
      </c>
      <c r="BW655">
        <v>4.5999999999999996</v>
      </c>
      <c r="BX655">
        <v>3.3</v>
      </c>
      <c r="BY655">
        <v>4</v>
      </c>
      <c r="BZ655">
        <v>5.2</v>
      </c>
    </row>
    <row r="656" spans="1:79" x14ac:dyDescent="0.3">
      <c r="A656">
        <v>4507</v>
      </c>
      <c r="B656" t="s">
        <v>9</v>
      </c>
      <c r="C656" t="s">
        <v>8</v>
      </c>
      <c r="E656" t="s">
        <v>234</v>
      </c>
      <c r="F656" t="s">
        <v>1212</v>
      </c>
      <c r="L656" t="s">
        <v>233</v>
      </c>
      <c r="M656" t="s">
        <v>4</v>
      </c>
      <c r="N656" t="s">
        <v>34</v>
      </c>
      <c r="O656" t="s">
        <v>3</v>
      </c>
      <c r="P656" t="s">
        <v>4</v>
      </c>
      <c r="Q656" t="s">
        <v>3</v>
      </c>
      <c r="R656">
        <v>427.07715000000002</v>
      </c>
      <c r="S656">
        <v>428.08443</v>
      </c>
      <c r="T656">
        <v>17.408000000000001</v>
      </c>
      <c r="U656">
        <v>8966727.9881482795</v>
      </c>
      <c r="V656">
        <v>3</v>
      </c>
      <c r="W656">
        <v>1</v>
      </c>
      <c r="X656">
        <v>0</v>
      </c>
      <c r="Y656">
        <v>32.700000000000003</v>
      </c>
      <c r="Z656">
        <v>38.1</v>
      </c>
      <c r="AB656" t="s">
        <v>2</v>
      </c>
      <c r="AC656" t="s">
        <v>2</v>
      </c>
      <c r="AD656" t="s">
        <v>1</v>
      </c>
      <c r="AE656" t="s">
        <v>0</v>
      </c>
      <c r="AF656">
        <v>2862292.6667046598</v>
      </c>
      <c r="AG656">
        <v>3584877.4542576601</v>
      </c>
      <c r="AH656">
        <v>3295415.0528404401</v>
      </c>
      <c r="AI656">
        <v>93071.300556908202</v>
      </c>
      <c r="AJ656">
        <v>2960722.9546828498</v>
      </c>
      <c r="AK656">
        <v>2850527.9492441001</v>
      </c>
      <c r="AL656">
        <v>3098943.3434851002</v>
      </c>
      <c r="AM656">
        <v>108334.347917914</v>
      </c>
      <c r="AN656">
        <v>5181473.03682118</v>
      </c>
      <c r="AO656">
        <v>4075740.6911450601</v>
      </c>
      <c r="AP656">
        <v>4270613.42311823</v>
      </c>
      <c r="AQ656">
        <v>6004318.0878897002</v>
      </c>
      <c r="AR656">
        <v>7352386.7629619399</v>
      </c>
      <c r="AS656">
        <v>8966727.9881482795</v>
      </c>
      <c r="AT656">
        <v>102580.42711034601</v>
      </c>
      <c r="AU656">
        <v>3295415.0528404401</v>
      </c>
      <c r="AV656">
        <v>2960722.9546828498</v>
      </c>
      <c r="AW656">
        <v>7352386.7629619399</v>
      </c>
      <c r="AX656">
        <v>11.1982004809462</v>
      </c>
      <c r="AY656" s="1">
        <v>4.1908478829412603</v>
      </c>
      <c r="AZ656">
        <v>19.932392362060501</v>
      </c>
      <c r="BA656">
        <v>0.89800000000000002</v>
      </c>
      <c r="BB656">
        <v>2.2309999999999999</v>
      </c>
      <c r="BC656">
        <v>2.4830000000000001</v>
      </c>
      <c r="BD656">
        <v>-0.15</v>
      </c>
      <c r="BE656">
        <v>1.1599999999999999</v>
      </c>
      <c r="BF656">
        <v>1.31</v>
      </c>
      <c r="BG656">
        <v>0.73062450433483195</v>
      </c>
      <c r="BH656">
        <v>7.5086608408947398E-4</v>
      </c>
      <c r="BI656">
        <v>4.3501678329493899E-4</v>
      </c>
      <c r="BJ656">
        <v>0.87257197221318605</v>
      </c>
      <c r="BK656">
        <v>1.86531902200383E-3</v>
      </c>
      <c r="BL656">
        <v>2.1587378312842198E-3</v>
      </c>
      <c r="BM656">
        <v>4</v>
      </c>
      <c r="BN656">
        <v>5.2</v>
      </c>
      <c r="BO656">
        <v>4.4000000000000004</v>
      </c>
      <c r="BQ656">
        <v>4</v>
      </c>
      <c r="BR656">
        <v>4</v>
      </c>
      <c r="BS656">
        <v>4.8</v>
      </c>
      <c r="BU656">
        <v>7</v>
      </c>
      <c r="BV656">
        <v>5.3</v>
      </c>
      <c r="BW656">
        <v>6</v>
      </c>
      <c r="BX656">
        <v>4.2</v>
      </c>
      <c r="BY656">
        <v>5</v>
      </c>
      <c r="BZ656">
        <v>4.5999999999999996</v>
      </c>
    </row>
    <row r="657" spans="1:79" x14ac:dyDescent="0.3">
      <c r="A657">
        <v>2212</v>
      </c>
      <c r="B657" t="s">
        <v>9</v>
      </c>
      <c r="C657" t="s">
        <v>8</v>
      </c>
      <c r="E657" t="s">
        <v>232</v>
      </c>
      <c r="F657" t="s">
        <v>1212</v>
      </c>
      <c r="L657" t="s">
        <v>231</v>
      </c>
      <c r="M657" t="s">
        <v>4</v>
      </c>
      <c r="N657" t="s">
        <v>5</v>
      </c>
      <c r="O657" t="s">
        <v>3</v>
      </c>
      <c r="P657" t="s">
        <v>4</v>
      </c>
      <c r="Q657" t="s">
        <v>3</v>
      </c>
      <c r="R657">
        <v>528.24285999999995</v>
      </c>
      <c r="S657">
        <v>529.25013999999999</v>
      </c>
      <c r="T657">
        <v>23.591000000000001</v>
      </c>
      <c r="U657">
        <v>8846493.0403977595</v>
      </c>
      <c r="V657">
        <v>3</v>
      </c>
      <c r="W657">
        <v>2</v>
      </c>
      <c r="X657">
        <v>0</v>
      </c>
      <c r="Y657">
        <v>43.5</v>
      </c>
      <c r="Z657">
        <v>43.2</v>
      </c>
      <c r="AB657" t="s">
        <v>2</v>
      </c>
      <c r="AC657" t="s">
        <v>2</v>
      </c>
      <c r="AD657" t="s">
        <v>1</v>
      </c>
      <c r="AE657" t="s">
        <v>0</v>
      </c>
      <c r="AF657">
        <v>8846493.0403977595</v>
      </c>
      <c r="AG657">
        <v>7497120.0768839298</v>
      </c>
      <c r="AH657">
        <v>7207080.5421393998</v>
      </c>
      <c r="AI657">
        <v>214949.36287195599</v>
      </c>
      <c r="AJ657">
        <v>989053.33215679298</v>
      </c>
      <c r="AK657">
        <v>1109927.83310624</v>
      </c>
      <c r="AL657">
        <v>1246142.4994119401</v>
      </c>
      <c r="AM657">
        <v>381669.91636144603</v>
      </c>
      <c r="AN657">
        <v>3748990.61506302</v>
      </c>
      <c r="AO657">
        <v>2445463.0523373098</v>
      </c>
      <c r="AP657">
        <v>2867036.1204977301</v>
      </c>
      <c r="AQ657">
        <v>115503.087905933</v>
      </c>
      <c r="AR657">
        <v>79751.050663849004</v>
      </c>
      <c r="AS657">
        <v>106459.355262447</v>
      </c>
      <c r="AT657">
        <v>62742.022959781702</v>
      </c>
      <c r="AU657">
        <v>7497120.0768839298</v>
      </c>
      <c r="AV657">
        <v>1109927.83310624</v>
      </c>
      <c r="AW657">
        <v>106459.355262447</v>
      </c>
      <c r="AX657">
        <v>11.1447777015435</v>
      </c>
      <c r="AY657">
        <v>11.5350747379191</v>
      </c>
      <c r="AZ657">
        <v>18.483541858771201</v>
      </c>
      <c r="BA657">
        <v>0.14799999999999999</v>
      </c>
      <c r="BB657">
        <v>1.4E-2</v>
      </c>
      <c r="BC657">
        <v>9.6000000000000002E-2</v>
      </c>
      <c r="BD657">
        <v>-2.76</v>
      </c>
      <c r="BE657">
        <v>-6.14</v>
      </c>
      <c r="BF657">
        <v>-3.38</v>
      </c>
      <c r="BG657" s="1">
        <v>7.3727031257853096E-6</v>
      </c>
      <c r="BH657" s="1">
        <v>1.0058343580254801E-7</v>
      </c>
      <c r="BI657" s="1">
        <v>2.103323945013E-6</v>
      </c>
      <c r="BJ657" s="1">
        <v>7.0194992085965204E-5</v>
      </c>
      <c r="BK657" s="1">
        <v>2.1447322196647498E-6</v>
      </c>
      <c r="BL657" s="1">
        <v>4.00512010738755E-5</v>
      </c>
      <c r="BM657">
        <v>5</v>
      </c>
      <c r="BN657" s="1">
        <v>4.5999999999999996</v>
      </c>
      <c r="BO657" s="1">
        <v>5.8</v>
      </c>
      <c r="BP657">
        <v>4.9000000000000004</v>
      </c>
      <c r="BQ657">
        <v>4.2</v>
      </c>
      <c r="BR657">
        <v>4.8</v>
      </c>
      <c r="BS657">
        <v>4.8</v>
      </c>
      <c r="BT657">
        <v>4.5</v>
      </c>
      <c r="BU657">
        <v>5</v>
      </c>
      <c r="BV657">
        <v>5</v>
      </c>
      <c r="BW657">
        <v>6.5</v>
      </c>
    </row>
    <row r="658" spans="1:79" x14ac:dyDescent="0.3">
      <c r="A658">
        <v>2854</v>
      </c>
      <c r="B658" t="s">
        <v>9</v>
      </c>
      <c r="C658" t="s">
        <v>8</v>
      </c>
      <c r="E658" t="s">
        <v>230</v>
      </c>
      <c r="F658" t="s">
        <v>1212</v>
      </c>
      <c r="J658" t="str">
        <f>IF(ISBLANK($E658),"Unknown",VLOOKUP($E658,'[1]LVL1_ID_metadata _final'!$F$2:$K$690,6,FALSE))</f>
        <v>https://pubchem.ncbi.nlm.nih.gov/compound/363819</v>
      </c>
      <c r="K658" t="s">
        <v>229</v>
      </c>
      <c r="L658" t="s">
        <v>228</v>
      </c>
      <c r="M658" t="s">
        <v>4</v>
      </c>
      <c r="N658" t="s">
        <v>5</v>
      </c>
      <c r="O658" t="s">
        <v>3</v>
      </c>
      <c r="P658" t="s">
        <v>4</v>
      </c>
      <c r="Q658" t="s">
        <v>3</v>
      </c>
      <c r="R658">
        <v>254.06938</v>
      </c>
      <c r="S658">
        <v>255.07665</v>
      </c>
      <c r="T658">
        <v>18.617000000000001</v>
      </c>
      <c r="U658">
        <v>21897945.960645098</v>
      </c>
      <c r="V658">
        <v>94</v>
      </c>
      <c r="W658">
        <v>4</v>
      </c>
      <c r="X658">
        <v>0</v>
      </c>
      <c r="Y658">
        <v>82.1</v>
      </c>
      <c r="Z658">
        <v>51.3</v>
      </c>
      <c r="AB658" t="s">
        <v>2</v>
      </c>
      <c r="AC658" t="s">
        <v>2</v>
      </c>
      <c r="AD658" t="s">
        <v>1</v>
      </c>
      <c r="AE658" t="s">
        <v>0</v>
      </c>
      <c r="AF658">
        <v>21414279.703914002</v>
      </c>
      <c r="AG658">
        <v>21638234.2002615</v>
      </c>
      <c r="AH658">
        <v>21897945.960645098</v>
      </c>
      <c r="AI658">
        <v>460172.26680471102</v>
      </c>
      <c r="AJ658">
        <v>14362860.4542123</v>
      </c>
      <c r="AK658">
        <v>16305260.439351199</v>
      </c>
      <c r="AL658">
        <v>16074548.172617801</v>
      </c>
      <c r="AM658">
        <v>910702.86511122598</v>
      </c>
      <c r="AN658">
        <v>15490744.986247299</v>
      </c>
      <c r="AO658">
        <v>16300661.9517306</v>
      </c>
      <c r="AP658">
        <v>16804981.078503501</v>
      </c>
      <c r="AQ658">
        <v>7144739.4215627704</v>
      </c>
      <c r="AR658">
        <v>8302696.9418377196</v>
      </c>
      <c r="AS658">
        <v>9263217.5274121091</v>
      </c>
      <c r="AT658">
        <v>791362.00568597403</v>
      </c>
      <c r="AU658">
        <v>21638234.2002615</v>
      </c>
      <c r="AV658">
        <v>16074548.172617801</v>
      </c>
      <c r="AW658">
        <v>8302696.9418377196</v>
      </c>
      <c r="AX658">
        <v>1.1180212828923299</v>
      </c>
      <c r="AY658">
        <v>6.8104782090468596</v>
      </c>
      <c r="AZ658">
        <v>12.878307497760099</v>
      </c>
      <c r="BA658">
        <v>0.74299999999999999</v>
      </c>
      <c r="BB658">
        <v>0.38400000000000001</v>
      </c>
      <c r="BC658">
        <v>0.51700000000000002</v>
      </c>
      <c r="BD658">
        <v>-0.43</v>
      </c>
      <c r="BE658">
        <v>-1.38</v>
      </c>
      <c r="BF658">
        <v>-0.95</v>
      </c>
      <c r="BG658">
        <v>7.6765190582186397E-3</v>
      </c>
      <c r="BH658" s="1">
        <v>2.0938266329650901E-5</v>
      </c>
      <c r="BI658">
        <v>2.3087871511340299E-4</v>
      </c>
      <c r="BJ658">
        <v>2.1092395318353802E-2</v>
      </c>
      <c r="BK658" s="1">
        <v>9.41088768862112E-5</v>
      </c>
      <c r="BL658" s="1">
        <v>1.2983756314207001E-3</v>
      </c>
      <c r="BM658" s="1">
        <v>4.8</v>
      </c>
      <c r="BN658">
        <v>4.5</v>
      </c>
      <c r="BO658" s="1">
        <v>4.5</v>
      </c>
      <c r="BP658" s="1">
        <v>0.8</v>
      </c>
      <c r="BQ658">
        <v>4.5</v>
      </c>
      <c r="BR658">
        <v>4.5</v>
      </c>
      <c r="BS658">
        <v>4.5</v>
      </c>
      <c r="BT658">
        <v>0.8</v>
      </c>
      <c r="BU658">
        <v>7.5</v>
      </c>
      <c r="BV658">
        <v>7.5</v>
      </c>
      <c r="BW658">
        <v>7.1</v>
      </c>
      <c r="BX658">
        <v>3.5</v>
      </c>
      <c r="BY658">
        <v>2.7</v>
      </c>
      <c r="BZ658">
        <v>3.1</v>
      </c>
      <c r="CA658">
        <v>0.4</v>
      </c>
    </row>
    <row r="659" spans="1:79" x14ac:dyDescent="0.3">
      <c r="A659">
        <v>4810</v>
      </c>
      <c r="B659" t="s">
        <v>9</v>
      </c>
      <c r="C659" t="s">
        <v>8</v>
      </c>
      <c r="E659" t="s">
        <v>227</v>
      </c>
      <c r="F659" t="s">
        <v>1212</v>
      </c>
      <c r="L659" t="s">
        <v>226</v>
      </c>
      <c r="M659" t="s">
        <v>4</v>
      </c>
      <c r="N659" t="s">
        <v>4</v>
      </c>
      <c r="O659" t="s">
        <v>3</v>
      </c>
      <c r="P659" t="s">
        <v>18</v>
      </c>
      <c r="Q659" t="s">
        <v>3</v>
      </c>
      <c r="R659">
        <v>418.23554999999999</v>
      </c>
      <c r="S659">
        <v>419.24283000000003</v>
      </c>
      <c r="T659">
        <v>22.542999999999999</v>
      </c>
      <c r="U659">
        <v>9107958.4639404509</v>
      </c>
      <c r="V659">
        <v>80</v>
      </c>
      <c r="W659">
        <v>1</v>
      </c>
      <c r="X659">
        <v>0</v>
      </c>
      <c r="Y659">
        <v>43.9</v>
      </c>
      <c r="Z659">
        <v>60.3</v>
      </c>
      <c r="AB659" t="s">
        <v>2</v>
      </c>
      <c r="AC659" t="s">
        <v>2</v>
      </c>
      <c r="AD659" t="s">
        <v>1</v>
      </c>
      <c r="AE659" t="s">
        <v>0</v>
      </c>
      <c r="AF659">
        <v>9107958.4639404509</v>
      </c>
      <c r="AG659">
        <v>7231471.5969551904</v>
      </c>
      <c r="AH659">
        <v>8096975.55800338</v>
      </c>
      <c r="AI659">
        <v>85537.856937158605</v>
      </c>
      <c r="AJ659">
        <v>3915848.8475520201</v>
      </c>
      <c r="AK659">
        <v>3080651.92149207</v>
      </c>
      <c r="AL659">
        <v>2126598.7968856101</v>
      </c>
      <c r="AM659">
        <v>68726.503066969701</v>
      </c>
      <c r="AN659">
        <v>2816581.6942387498</v>
      </c>
      <c r="AO659">
        <v>4000320.14349087</v>
      </c>
      <c r="AP659">
        <v>4143412.1028640801</v>
      </c>
      <c r="AQ659">
        <v>4124488.1781303198</v>
      </c>
      <c r="AR659">
        <v>5080940.7761311298</v>
      </c>
      <c r="AS659">
        <v>575839.11427722697</v>
      </c>
      <c r="AT659">
        <v>68457.555639508704</v>
      </c>
      <c r="AU659">
        <v>8096975.55800338</v>
      </c>
      <c r="AV659">
        <v>3080651.92149207</v>
      </c>
      <c r="AW659">
        <v>4124488.1781303198</v>
      </c>
      <c r="AX659">
        <v>11.5301267326246</v>
      </c>
      <c r="AY659" s="1">
        <v>29.440084200128801</v>
      </c>
      <c r="AZ659" s="1">
        <v>72.800151620231304</v>
      </c>
      <c r="BA659">
        <v>0.38</v>
      </c>
      <c r="BB659">
        <v>0.50900000000000001</v>
      </c>
      <c r="BC659">
        <v>1.339</v>
      </c>
      <c r="BD659">
        <v>-1.39</v>
      </c>
      <c r="BE659">
        <v>-0.97</v>
      </c>
      <c r="BF659">
        <v>0.42</v>
      </c>
      <c r="BG659">
        <v>0.27247261684858498</v>
      </c>
      <c r="BH659">
        <v>0.15937598871615299</v>
      </c>
      <c r="BI659">
        <v>0.90542374349777499</v>
      </c>
      <c r="BJ659">
        <v>0.41041313222152498</v>
      </c>
      <c r="BK659">
        <v>0.217495099267977</v>
      </c>
      <c r="BL659" s="1">
        <v>0.999999927105924</v>
      </c>
      <c r="BM659" s="1">
        <v>2.2999999999999998</v>
      </c>
      <c r="BN659">
        <v>2.7</v>
      </c>
      <c r="BO659" s="1">
        <v>2.7</v>
      </c>
      <c r="BP659" s="1">
        <v>2.7</v>
      </c>
      <c r="BQ659">
        <v>2.1</v>
      </c>
      <c r="BR659">
        <v>1</v>
      </c>
      <c r="BS659">
        <v>3.3</v>
      </c>
      <c r="BU659">
        <v>4.4000000000000004</v>
      </c>
      <c r="BV659">
        <v>5.2</v>
      </c>
      <c r="BW659">
        <v>4.8</v>
      </c>
      <c r="BZ659">
        <v>3.4</v>
      </c>
    </row>
    <row r="660" spans="1:79" x14ac:dyDescent="0.3">
      <c r="A660">
        <v>164</v>
      </c>
      <c r="B660" t="s">
        <v>9</v>
      </c>
      <c r="C660" t="s">
        <v>8</v>
      </c>
      <c r="E660" t="s">
        <v>225</v>
      </c>
      <c r="F660" t="s">
        <v>1212</v>
      </c>
      <c r="L660" t="s">
        <v>224</v>
      </c>
      <c r="M660" t="s">
        <v>4</v>
      </c>
      <c r="N660" t="s">
        <v>4</v>
      </c>
      <c r="O660" t="s">
        <v>3</v>
      </c>
      <c r="P660" t="s">
        <v>18</v>
      </c>
      <c r="Q660" t="s">
        <v>3</v>
      </c>
      <c r="R660">
        <v>413.14105999999998</v>
      </c>
      <c r="S660">
        <v>414.14834000000002</v>
      </c>
      <c r="T660">
        <v>12.452</v>
      </c>
      <c r="U660">
        <v>180664350.365199</v>
      </c>
      <c r="V660">
        <v>154</v>
      </c>
      <c r="W660">
        <v>3</v>
      </c>
      <c r="X660">
        <v>0</v>
      </c>
      <c r="Y660">
        <v>51.2</v>
      </c>
      <c r="Z660">
        <v>41.1</v>
      </c>
      <c r="AB660" t="s">
        <v>2</v>
      </c>
      <c r="AC660" t="s">
        <v>2</v>
      </c>
      <c r="AD660" t="s">
        <v>1</v>
      </c>
      <c r="AE660" t="s">
        <v>0</v>
      </c>
      <c r="AF660">
        <v>147497436.24772701</v>
      </c>
      <c r="AG660">
        <v>148291527.90779999</v>
      </c>
      <c r="AH660">
        <v>150464372.75663999</v>
      </c>
      <c r="AI660">
        <v>138688.62377967301</v>
      </c>
      <c r="AJ660">
        <v>180664350.365199</v>
      </c>
      <c r="AK660">
        <v>152274838.61333099</v>
      </c>
      <c r="AL660">
        <v>155738526.724464</v>
      </c>
      <c r="AM660">
        <v>125165.0900467</v>
      </c>
      <c r="AN660">
        <v>142886440.272003</v>
      </c>
      <c r="AO660">
        <v>132668093.00381599</v>
      </c>
      <c r="AP660">
        <v>120504345.277272</v>
      </c>
      <c r="AQ660">
        <v>43453848.367956303</v>
      </c>
      <c r="AR660">
        <v>83070193.883638799</v>
      </c>
      <c r="AS660">
        <v>83396007.064778402</v>
      </c>
      <c r="AT660">
        <v>123804.63040065599</v>
      </c>
      <c r="AU660">
        <v>148291527.90779999</v>
      </c>
      <c r="AV660">
        <v>155738526.724464</v>
      </c>
      <c r="AW660">
        <v>83070193.883638799</v>
      </c>
      <c r="AX660">
        <v>1.0325525512518601</v>
      </c>
      <c r="AY660">
        <v>9.5080717464898203</v>
      </c>
      <c r="AZ660">
        <v>32.822695703956299</v>
      </c>
      <c r="BA660">
        <v>1.05</v>
      </c>
      <c r="BB660">
        <v>0.56000000000000005</v>
      </c>
      <c r="BC660">
        <v>0.53300000000000003</v>
      </c>
      <c r="BD660">
        <v>7.0000000000000007E-2</v>
      </c>
      <c r="BE660">
        <v>-0.84</v>
      </c>
      <c r="BF660">
        <v>-0.91</v>
      </c>
      <c r="BG660">
        <v>0.88203484689267397</v>
      </c>
      <c r="BH660">
        <v>1.1149941719420201E-2</v>
      </c>
      <c r="BI660">
        <v>6.7805973691097404E-3</v>
      </c>
      <c r="BJ660">
        <v>0.98126376716810004</v>
      </c>
      <c r="BK660">
        <v>1.9762500989354299E-2</v>
      </c>
      <c r="BL660">
        <v>2.0441653629701999E-2</v>
      </c>
      <c r="BM660">
        <v>6.6</v>
      </c>
      <c r="BN660">
        <v>6.2</v>
      </c>
      <c r="BO660">
        <v>6.6</v>
      </c>
      <c r="BP660">
        <v>3.4</v>
      </c>
      <c r="BQ660">
        <v>5.5</v>
      </c>
      <c r="BR660">
        <v>5.8</v>
      </c>
      <c r="BS660">
        <v>6.6</v>
      </c>
      <c r="BU660">
        <v>8.6999999999999993</v>
      </c>
      <c r="BV660">
        <v>8.4</v>
      </c>
      <c r="BW660">
        <v>8</v>
      </c>
      <c r="BX660">
        <v>5.8</v>
      </c>
      <c r="BY660">
        <v>6.2</v>
      </c>
      <c r="BZ660">
        <v>5.8</v>
      </c>
    </row>
    <row r="661" spans="1:79" x14ac:dyDescent="0.3">
      <c r="A661">
        <v>782</v>
      </c>
      <c r="B661" t="s">
        <v>9</v>
      </c>
      <c r="E661" t="s">
        <v>223</v>
      </c>
      <c r="F661" t="s">
        <v>1212</v>
      </c>
      <c r="L661" t="s">
        <v>222</v>
      </c>
      <c r="M661" t="s">
        <v>4</v>
      </c>
      <c r="N661" t="s">
        <v>5</v>
      </c>
      <c r="O661" t="s">
        <v>3</v>
      </c>
      <c r="P661" t="s">
        <v>4</v>
      </c>
      <c r="Q661" t="s">
        <v>3</v>
      </c>
      <c r="R661">
        <v>452.11851000000001</v>
      </c>
      <c r="S661">
        <v>453.12578999999999</v>
      </c>
      <c r="T661">
        <v>23.984999999999999</v>
      </c>
      <c r="U661">
        <v>22325723.499744602</v>
      </c>
      <c r="V661">
        <v>2</v>
      </c>
      <c r="W661">
        <v>2</v>
      </c>
      <c r="X661">
        <v>0</v>
      </c>
      <c r="Y661">
        <v>67.7</v>
      </c>
      <c r="Z661">
        <v>8.4</v>
      </c>
      <c r="AB661" t="s">
        <v>2</v>
      </c>
      <c r="AC661" t="s">
        <v>2</v>
      </c>
      <c r="AD661" t="s">
        <v>1</v>
      </c>
      <c r="AE661" t="s">
        <v>0</v>
      </c>
      <c r="AF661">
        <v>2705275.9157172702</v>
      </c>
      <c r="AG661">
        <v>2915130.0321926898</v>
      </c>
      <c r="AH661">
        <v>2222427.4112875699</v>
      </c>
      <c r="AI661">
        <v>803426.77506230795</v>
      </c>
      <c r="AJ661">
        <v>18925512.515262201</v>
      </c>
      <c r="AK661">
        <v>21038436.241683099</v>
      </c>
      <c r="AL661">
        <v>22325723.499744602</v>
      </c>
      <c r="AM661">
        <v>208052.80198728901</v>
      </c>
      <c r="AN661">
        <v>7819128.2281078696</v>
      </c>
      <c r="AO661">
        <v>8065393.4616295304</v>
      </c>
      <c r="AP661">
        <v>6661453.72553657</v>
      </c>
      <c r="AQ661">
        <v>224249.82201472</v>
      </c>
      <c r="AR661">
        <v>58964.740987655903</v>
      </c>
      <c r="AS661">
        <v>92344.109625295998</v>
      </c>
      <c r="AT661">
        <v>2076460.5383512799</v>
      </c>
      <c r="AU661">
        <v>2705275.9157172702</v>
      </c>
      <c r="AV661">
        <v>21038436.241683099</v>
      </c>
      <c r="AW661">
        <v>92344.109625295998</v>
      </c>
      <c r="AX661">
        <v>13.587071016607</v>
      </c>
      <c r="AY661">
        <v>8.2681326025945996</v>
      </c>
      <c r="AZ661">
        <v>69.815910301610401</v>
      </c>
      <c r="BA661">
        <v>7.7770000000000001</v>
      </c>
      <c r="BB661">
        <v>3.4000000000000002E-2</v>
      </c>
      <c r="BC661">
        <v>4.0000000000000001E-3</v>
      </c>
      <c r="BD661">
        <v>2.96</v>
      </c>
      <c r="BE661">
        <v>-4.87</v>
      </c>
      <c r="BF661">
        <v>-7.83</v>
      </c>
      <c r="BG661">
        <v>1.81084576627166E-3</v>
      </c>
      <c r="BH661">
        <v>1.71534613419455E-4</v>
      </c>
      <c r="BI661" s="1">
        <v>8.9754313303824807E-6</v>
      </c>
      <c r="BJ661">
        <v>6.2548920688971698E-3</v>
      </c>
      <c r="BK661">
        <v>5.3937227906240305E-4</v>
      </c>
      <c r="BL661">
        <v>1.1376289741977001E-4</v>
      </c>
      <c r="BM661">
        <v>3.3</v>
      </c>
      <c r="BN661">
        <v>5.5</v>
      </c>
      <c r="BO661">
        <v>5.2</v>
      </c>
      <c r="BP661">
        <v>4.9000000000000004</v>
      </c>
      <c r="BQ661">
        <v>6.4</v>
      </c>
      <c r="BR661">
        <v>6.4</v>
      </c>
      <c r="BS661">
        <v>6.4</v>
      </c>
      <c r="BT661">
        <v>2.7</v>
      </c>
      <c r="BU661">
        <v>8.3000000000000007</v>
      </c>
      <c r="BV661">
        <v>8.3000000000000007</v>
      </c>
      <c r="BW661">
        <v>7.1</v>
      </c>
      <c r="BX661">
        <v>2.7</v>
      </c>
      <c r="CA661">
        <v>5.5</v>
      </c>
    </row>
    <row r="662" spans="1:79" x14ac:dyDescent="0.3">
      <c r="A662">
        <v>385</v>
      </c>
      <c r="B662" t="s">
        <v>9</v>
      </c>
      <c r="C662" t="s">
        <v>8</v>
      </c>
      <c r="E662" t="s">
        <v>221</v>
      </c>
      <c r="F662" t="s">
        <v>1212</v>
      </c>
      <c r="L662" t="s">
        <v>220</v>
      </c>
      <c r="M662" t="s">
        <v>4</v>
      </c>
      <c r="N662" t="s">
        <v>5</v>
      </c>
      <c r="O662" t="s">
        <v>3</v>
      </c>
      <c r="P662" t="s">
        <v>4</v>
      </c>
      <c r="Q662" t="s">
        <v>3</v>
      </c>
      <c r="R662">
        <v>470.20071999999999</v>
      </c>
      <c r="S662">
        <v>471.20799</v>
      </c>
      <c r="T662">
        <v>23.684999999999999</v>
      </c>
      <c r="U662">
        <v>37733231.528838404</v>
      </c>
      <c r="V662">
        <v>10</v>
      </c>
      <c r="W662">
        <v>4</v>
      </c>
      <c r="X662">
        <v>0</v>
      </c>
      <c r="Y662">
        <v>48.9</v>
      </c>
      <c r="Z662">
        <v>40.799999999999997</v>
      </c>
      <c r="AB662" t="s">
        <v>2</v>
      </c>
      <c r="AC662" t="s">
        <v>2</v>
      </c>
      <c r="AD662" t="s">
        <v>1</v>
      </c>
      <c r="AE662" t="s">
        <v>0</v>
      </c>
      <c r="AF662">
        <v>36368923.735141702</v>
      </c>
      <c r="AG662">
        <v>37733231.528838404</v>
      </c>
      <c r="AH662">
        <v>31747358.390543301</v>
      </c>
      <c r="AI662">
        <v>2519165.78303893</v>
      </c>
      <c r="AJ662">
        <v>25508100.111845698</v>
      </c>
      <c r="AK662">
        <v>29673417.0607417</v>
      </c>
      <c r="AL662">
        <v>34874992.193530999</v>
      </c>
      <c r="AM662">
        <v>2507916.8530247901</v>
      </c>
      <c r="AN662">
        <v>27896307.892431598</v>
      </c>
      <c r="AO662">
        <v>23357141.719958201</v>
      </c>
      <c r="AP662">
        <v>24599071.0727835</v>
      </c>
      <c r="AQ662">
        <v>4773100.0981024504</v>
      </c>
      <c r="AR662">
        <v>5631399.9965092596</v>
      </c>
      <c r="AS662">
        <v>5391763.4313079603</v>
      </c>
      <c r="AT662">
        <v>2791792.9229018399</v>
      </c>
      <c r="AU662">
        <v>36368923.735141702</v>
      </c>
      <c r="AV662">
        <v>29673417.0607417</v>
      </c>
      <c r="AW662">
        <v>5391763.4313079603</v>
      </c>
      <c r="AX662">
        <v>8.8913958713200891</v>
      </c>
      <c r="AY662">
        <v>15.6334831659873</v>
      </c>
      <c r="AZ662">
        <v>8.4110764153953408</v>
      </c>
      <c r="BA662">
        <v>0.81599999999999995</v>
      </c>
      <c r="BB662">
        <v>0.14799999999999999</v>
      </c>
      <c r="BC662">
        <v>0.182</v>
      </c>
      <c r="BD662">
        <v>-0.28999999999999998</v>
      </c>
      <c r="BE662">
        <v>-2.75</v>
      </c>
      <c r="BF662">
        <v>-2.46</v>
      </c>
      <c r="BG662">
        <v>0.25727053001143502</v>
      </c>
      <c r="BH662" s="1">
        <v>2.2374681913905899E-6</v>
      </c>
      <c r="BI662" s="1">
        <v>3.7698295614063699E-6</v>
      </c>
      <c r="BJ662">
        <v>0.39330304326617399</v>
      </c>
      <c r="BK662" s="1">
        <v>1.6557074532781501E-5</v>
      </c>
      <c r="BL662" s="1">
        <v>6.05242440172458E-5</v>
      </c>
      <c r="BM662">
        <v>6.6</v>
      </c>
      <c r="BN662">
        <v>6.6</v>
      </c>
      <c r="BO662">
        <v>6.2</v>
      </c>
      <c r="BP662">
        <v>5.9</v>
      </c>
      <c r="BQ662">
        <v>6.6</v>
      </c>
      <c r="BR662">
        <v>7</v>
      </c>
      <c r="BS662">
        <v>6.6</v>
      </c>
      <c r="BT662">
        <v>5.5</v>
      </c>
      <c r="BU662">
        <v>9.1</v>
      </c>
      <c r="BV662">
        <v>8.9</v>
      </c>
      <c r="BW662">
        <v>9.1</v>
      </c>
      <c r="BX662">
        <v>6.9</v>
      </c>
      <c r="BY662">
        <v>7.1</v>
      </c>
      <c r="BZ662">
        <v>7.1</v>
      </c>
      <c r="CA662">
        <v>6.9</v>
      </c>
    </row>
    <row r="663" spans="1:79" x14ac:dyDescent="0.3">
      <c r="A663">
        <v>5931</v>
      </c>
      <c r="B663" t="s">
        <v>9</v>
      </c>
      <c r="C663" t="s">
        <v>8</v>
      </c>
      <c r="E663" t="s">
        <v>219</v>
      </c>
      <c r="F663" t="s">
        <v>1212</v>
      </c>
      <c r="I663" t="str">
        <f>IF(ISBLANK($E663),"Unknown",VLOOKUP($E663,'[1]LVL1_ID_metadata _final'!$F$2:$K$690,5,FALSE))</f>
        <v>4273-98-7</v>
      </c>
      <c r="L663" t="s">
        <v>218</v>
      </c>
      <c r="M663" t="s">
        <v>4</v>
      </c>
      <c r="N663" t="s">
        <v>4</v>
      </c>
      <c r="O663" t="s">
        <v>3</v>
      </c>
      <c r="P663" t="s">
        <v>18</v>
      </c>
      <c r="Q663" t="s">
        <v>3</v>
      </c>
      <c r="R663">
        <v>233.05128999999999</v>
      </c>
      <c r="S663">
        <v>234.05857</v>
      </c>
      <c r="T663">
        <v>19.97</v>
      </c>
      <c r="U663">
        <v>5811473.3731996203</v>
      </c>
      <c r="V663">
        <v>58</v>
      </c>
      <c r="W663">
        <v>1</v>
      </c>
      <c r="X663">
        <v>0</v>
      </c>
      <c r="Y663">
        <v>36</v>
      </c>
      <c r="Z663">
        <v>58</v>
      </c>
      <c r="AB663" t="s">
        <v>2</v>
      </c>
      <c r="AC663" t="s">
        <v>2</v>
      </c>
      <c r="AD663" t="s">
        <v>1</v>
      </c>
      <c r="AE663" t="s">
        <v>0</v>
      </c>
      <c r="AF663">
        <v>5811473.3731996203</v>
      </c>
      <c r="AG663">
        <v>5693020.5625543799</v>
      </c>
      <c r="AH663">
        <v>5164198.5153133497</v>
      </c>
      <c r="AI663">
        <v>101301.31137550301</v>
      </c>
      <c r="AJ663">
        <v>4114695.20960822</v>
      </c>
      <c r="AK663">
        <v>5029734.4581521498</v>
      </c>
      <c r="AL663">
        <v>4157335.3926221598</v>
      </c>
      <c r="AM663">
        <v>108641.027644266</v>
      </c>
      <c r="AN663">
        <v>4601974.3029478397</v>
      </c>
      <c r="AO663">
        <v>3809422.6206696602</v>
      </c>
      <c r="AP663">
        <v>4680327.8440855397</v>
      </c>
      <c r="AQ663">
        <v>2189107.04451724</v>
      </c>
      <c r="AR663">
        <v>2689570.9034412801</v>
      </c>
      <c r="AS663">
        <v>2643156.5445487099</v>
      </c>
      <c r="AT663">
        <v>108444.64311705501</v>
      </c>
      <c r="AU663">
        <v>5693020.5625543799</v>
      </c>
      <c r="AV663">
        <v>4157335.3926221598</v>
      </c>
      <c r="AW663">
        <v>2643156.5445487099</v>
      </c>
      <c r="AX663">
        <v>6.2027146767821799</v>
      </c>
      <c r="AY663" s="1">
        <v>11.647234790711201</v>
      </c>
      <c r="AZ663" s="1">
        <v>11.028685969863499</v>
      </c>
      <c r="BA663">
        <v>0.73</v>
      </c>
      <c r="BB663" s="1">
        <v>0.46400000000000002</v>
      </c>
      <c r="BC663" s="1">
        <v>0.63600000000000001</v>
      </c>
      <c r="BD663">
        <v>-0.45</v>
      </c>
      <c r="BE663">
        <v>-1.1100000000000001</v>
      </c>
      <c r="BF663">
        <v>-0.65</v>
      </c>
      <c r="BG663">
        <v>6.8944009208678797E-2</v>
      </c>
      <c r="BH663">
        <v>1.5875046122792999E-4</v>
      </c>
      <c r="BI663">
        <v>1.02983024924941E-3</v>
      </c>
      <c r="BJ663">
        <v>0.133139987594496</v>
      </c>
      <c r="BK663">
        <v>5.0596827906948896E-4</v>
      </c>
      <c r="BL663" s="1">
        <v>4.3781153067778602E-3</v>
      </c>
      <c r="BM663" s="1">
        <v>3.5</v>
      </c>
      <c r="BN663">
        <v>2.7</v>
      </c>
      <c r="BO663" s="1">
        <v>4.2</v>
      </c>
      <c r="BP663" s="1"/>
      <c r="BQ663">
        <v>4</v>
      </c>
      <c r="BR663">
        <v>4.2</v>
      </c>
      <c r="BS663">
        <v>4</v>
      </c>
      <c r="BU663">
        <v>4.5</v>
      </c>
      <c r="BV663">
        <v>5.7</v>
      </c>
      <c r="BW663">
        <v>5.3</v>
      </c>
      <c r="BX663">
        <v>2.5</v>
      </c>
      <c r="BY663">
        <v>2.9</v>
      </c>
      <c r="BZ663">
        <v>2.9</v>
      </c>
    </row>
    <row r="664" spans="1:79" x14ac:dyDescent="0.3">
      <c r="A664">
        <v>146</v>
      </c>
      <c r="B664" t="s">
        <v>9</v>
      </c>
      <c r="C664" t="s">
        <v>8</v>
      </c>
      <c r="E664" t="s">
        <v>217</v>
      </c>
      <c r="F664" t="s">
        <v>1212</v>
      </c>
      <c r="L664" t="s">
        <v>216</v>
      </c>
      <c r="M664" t="s">
        <v>4</v>
      </c>
      <c r="N664" t="s">
        <v>4</v>
      </c>
      <c r="O664" t="s">
        <v>3</v>
      </c>
      <c r="P664" t="s">
        <v>18</v>
      </c>
      <c r="Q664" t="s">
        <v>18</v>
      </c>
      <c r="R664">
        <v>302.24567000000002</v>
      </c>
      <c r="S664">
        <v>303.25295999999997</v>
      </c>
      <c r="T664">
        <v>25.227</v>
      </c>
      <c r="U664">
        <v>158652304.01809499</v>
      </c>
      <c r="V664">
        <v>3</v>
      </c>
      <c r="W664">
        <v>1</v>
      </c>
      <c r="X664">
        <v>0</v>
      </c>
      <c r="Y664">
        <v>69.2</v>
      </c>
      <c r="Z664">
        <v>47.9</v>
      </c>
      <c r="AB664" t="s">
        <v>2</v>
      </c>
      <c r="AC664" t="s">
        <v>28</v>
      </c>
      <c r="AD664" t="s">
        <v>1</v>
      </c>
      <c r="AE664" t="s">
        <v>0</v>
      </c>
      <c r="AF664">
        <v>132800428.149562</v>
      </c>
      <c r="AG664">
        <v>136749667.50236899</v>
      </c>
      <c r="AH664">
        <v>118309549.61646201</v>
      </c>
      <c r="AI664">
        <v>6298538.3276666496</v>
      </c>
      <c r="AJ664">
        <v>158652304.01809499</v>
      </c>
      <c r="AK664">
        <v>77265540.527656004</v>
      </c>
      <c r="AL664">
        <v>82175358.245624796</v>
      </c>
      <c r="AM664">
        <v>7879004.0022644596</v>
      </c>
      <c r="AN664">
        <v>95428576.491270095</v>
      </c>
      <c r="AO664">
        <v>83521118.362790495</v>
      </c>
      <c r="AP664">
        <v>94189025.305788502</v>
      </c>
      <c r="AQ664">
        <v>45942315.207964502</v>
      </c>
      <c r="AR664">
        <v>57599154.188388802</v>
      </c>
      <c r="AS664">
        <v>54589046.5016817</v>
      </c>
      <c r="AT664">
        <v>6195228.8086110502</v>
      </c>
      <c r="AU664">
        <v>132800428.149562</v>
      </c>
      <c r="AV664">
        <v>82175358.245624796</v>
      </c>
      <c r="AW664">
        <v>54589046.5016817</v>
      </c>
      <c r="AX664">
        <v>7.50988717212861</v>
      </c>
      <c r="AY664">
        <v>43.041537845868604</v>
      </c>
      <c r="AZ664" s="1">
        <v>11.480306299640199</v>
      </c>
      <c r="BA664" s="1">
        <v>0.61899999999999999</v>
      </c>
      <c r="BB664">
        <v>0.41099999999999998</v>
      </c>
      <c r="BC664" s="1">
        <v>0.66400000000000003</v>
      </c>
      <c r="BD664" s="1">
        <v>-0.69</v>
      </c>
      <c r="BE664">
        <v>-1.28</v>
      </c>
      <c r="BF664">
        <v>-0.59</v>
      </c>
      <c r="BG664">
        <v>0.46176477464827898</v>
      </c>
      <c r="BH664">
        <v>9.6171426836719805E-3</v>
      </c>
      <c r="BI664">
        <v>4.0187872621272103E-2</v>
      </c>
      <c r="BJ664">
        <v>0.62198277757512999</v>
      </c>
      <c r="BK664">
        <v>1.7302862635421801E-2</v>
      </c>
      <c r="BL664" s="1">
        <v>9.0400632149169199E-2</v>
      </c>
      <c r="BM664" s="1">
        <v>3.6</v>
      </c>
      <c r="BN664">
        <v>3.2</v>
      </c>
      <c r="BO664" s="1">
        <v>3.9</v>
      </c>
      <c r="BP664" s="1">
        <v>1.6</v>
      </c>
      <c r="BQ664">
        <v>2.4</v>
      </c>
      <c r="BR664">
        <v>2.4</v>
      </c>
      <c r="BS664">
        <v>4.7</v>
      </c>
      <c r="BT664">
        <v>2.7</v>
      </c>
      <c r="BU664">
        <v>6.5</v>
      </c>
      <c r="BV664">
        <v>6.8</v>
      </c>
      <c r="BW664">
        <v>5.3</v>
      </c>
      <c r="BX664">
        <v>5.0999999999999996</v>
      </c>
      <c r="BY664">
        <v>5.5</v>
      </c>
      <c r="BZ664">
        <v>2.4</v>
      </c>
      <c r="CA664">
        <v>3.5</v>
      </c>
    </row>
    <row r="665" spans="1:79" x14ac:dyDescent="0.3">
      <c r="A665">
        <v>147</v>
      </c>
      <c r="B665" t="s">
        <v>9</v>
      </c>
      <c r="C665" t="s">
        <v>8</v>
      </c>
      <c r="E665" t="s">
        <v>217</v>
      </c>
      <c r="F665" t="s">
        <v>1212</v>
      </c>
      <c r="L665" t="s">
        <v>216</v>
      </c>
      <c r="M665" t="s">
        <v>4</v>
      </c>
      <c r="N665" t="s">
        <v>4</v>
      </c>
      <c r="O665" t="s">
        <v>3</v>
      </c>
      <c r="P665" t="s">
        <v>18</v>
      </c>
      <c r="Q665" t="s">
        <v>18</v>
      </c>
      <c r="R665">
        <v>302.24567999999999</v>
      </c>
      <c r="S665">
        <v>303.25297</v>
      </c>
      <c r="T665">
        <v>25.128</v>
      </c>
      <c r="U665">
        <v>91464777.795499295</v>
      </c>
      <c r="V665">
        <v>3</v>
      </c>
      <c r="W665">
        <v>1</v>
      </c>
      <c r="X665">
        <v>0</v>
      </c>
      <c r="Y665">
        <v>71.900000000000006</v>
      </c>
      <c r="Z665">
        <v>50.7</v>
      </c>
      <c r="AB665" t="s">
        <v>2</v>
      </c>
      <c r="AC665" t="s">
        <v>28</v>
      </c>
      <c r="AD665" t="s">
        <v>1</v>
      </c>
      <c r="AE665" t="s">
        <v>0</v>
      </c>
      <c r="AF665">
        <v>91464777.795499295</v>
      </c>
      <c r="AG665">
        <v>85953468.256498396</v>
      </c>
      <c r="AH665">
        <v>75771711.775282398</v>
      </c>
      <c r="AI665">
        <v>2558203.6162941498</v>
      </c>
      <c r="AJ665">
        <v>61130340.290699199</v>
      </c>
      <c r="AK665">
        <v>63573795.724936903</v>
      </c>
      <c r="AL665">
        <v>61372719.126619697</v>
      </c>
      <c r="AM665">
        <v>4389361.3438144904</v>
      </c>
      <c r="AN665">
        <v>61035660.532245003</v>
      </c>
      <c r="AO665">
        <v>56834571.137154996</v>
      </c>
      <c r="AP665">
        <v>71755486.156763598</v>
      </c>
      <c r="AQ665">
        <v>34495105.177582897</v>
      </c>
      <c r="AR665">
        <v>41982990.725036003</v>
      </c>
      <c r="AS665">
        <v>43052454.837795198</v>
      </c>
      <c r="AT665">
        <v>3482937.6529035801</v>
      </c>
      <c r="AU665">
        <v>85953468.256498396</v>
      </c>
      <c r="AV665">
        <v>61372719.126619697</v>
      </c>
      <c r="AW665">
        <v>41982990.725036003</v>
      </c>
      <c r="AX665">
        <v>9.4334573723639696</v>
      </c>
      <c r="AY665">
        <v>2.17043678135669</v>
      </c>
      <c r="AZ665" s="1">
        <v>11.702342310344999</v>
      </c>
      <c r="BA665" s="1">
        <v>0.71399999999999997</v>
      </c>
      <c r="BB665">
        <v>0.48799999999999999</v>
      </c>
      <c r="BC665">
        <v>0.68400000000000005</v>
      </c>
      <c r="BD665">
        <v>-0.49</v>
      </c>
      <c r="BE665">
        <v>-1.03</v>
      </c>
      <c r="BF665">
        <v>-0.55000000000000004</v>
      </c>
      <c r="BG665">
        <v>1.42680016083055E-2</v>
      </c>
      <c r="BH665">
        <v>1.2609522217821301E-4</v>
      </c>
      <c r="BI665">
        <v>2.1902011452815699E-3</v>
      </c>
      <c r="BJ665">
        <v>3.5161073201987803E-2</v>
      </c>
      <c r="BK665">
        <v>4.1631761257871299E-4</v>
      </c>
      <c r="BL665">
        <v>8.1812805554587007E-3</v>
      </c>
      <c r="BM665">
        <v>5.8</v>
      </c>
      <c r="BN665">
        <v>5.8</v>
      </c>
      <c r="BO665">
        <v>5.5</v>
      </c>
      <c r="BP665">
        <v>5.2</v>
      </c>
      <c r="BQ665">
        <v>5.8</v>
      </c>
      <c r="BR665">
        <v>5.5</v>
      </c>
      <c r="BS665">
        <v>5.8</v>
      </c>
      <c r="BT665">
        <v>4</v>
      </c>
      <c r="BU665">
        <v>7.9</v>
      </c>
      <c r="BV665">
        <v>7.9</v>
      </c>
      <c r="BW665">
        <v>7.9</v>
      </c>
      <c r="BX665">
        <v>4.3</v>
      </c>
      <c r="BY665">
        <v>5.5</v>
      </c>
      <c r="BZ665">
        <v>5.8</v>
      </c>
      <c r="CA665">
        <v>4.4000000000000004</v>
      </c>
    </row>
    <row r="666" spans="1:79" x14ac:dyDescent="0.3">
      <c r="A666">
        <v>211</v>
      </c>
      <c r="B666" t="s">
        <v>9</v>
      </c>
      <c r="C666" t="s">
        <v>8</v>
      </c>
      <c r="E666" t="s">
        <v>217</v>
      </c>
      <c r="F666" t="s">
        <v>1212</v>
      </c>
      <c r="L666" t="s">
        <v>216</v>
      </c>
      <c r="M666" t="s">
        <v>4</v>
      </c>
      <c r="N666" t="s">
        <v>4</v>
      </c>
      <c r="O666" t="s">
        <v>3</v>
      </c>
      <c r="P666" t="s">
        <v>18</v>
      </c>
      <c r="Q666" t="s">
        <v>18</v>
      </c>
      <c r="R666">
        <v>302.24565000000001</v>
      </c>
      <c r="S666">
        <v>303.25295</v>
      </c>
      <c r="T666">
        <v>25.381</v>
      </c>
      <c r="U666">
        <v>116048058.172052</v>
      </c>
      <c r="V666">
        <v>3</v>
      </c>
      <c r="W666">
        <v>1</v>
      </c>
      <c r="X666">
        <v>0</v>
      </c>
      <c r="Y666">
        <v>69.2</v>
      </c>
      <c r="Z666">
        <v>47.9</v>
      </c>
      <c r="AB666" t="s">
        <v>2</v>
      </c>
      <c r="AC666" t="s">
        <v>28</v>
      </c>
      <c r="AD666" t="s">
        <v>1</v>
      </c>
      <c r="AE666" t="s">
        <v>0</v>
      </c>
      <c r="AF666">
        <v>106276779.919404</v>
      </c>
      <c r="AG666">
        <v>116048058.172052</v>
      </c>
      <c r="AH666">
        <v>100627167.82339001</v>
      </c>
      <c r="AI666">
        <v>3170694.3100798298</v>
      </c>
      <c r="AJ666">
        <v>70816363.398209795</v>
      </c>
      <c r="AK666">
        <v>72752091.122090802</v>
      </c>
      <c r="AL666">
        <v>66820207.624415897</v>
      </c>
      <c r="AM666">
        <v>11449830.662067501</v>
      </c>
      <c r="AN666">
        <v>70894022.531220302</v>
      </c>
      <c r="AO666">
        <v>73108775.286154702</v>
      </c>
      <c r="AP666">
        <v>73125072.101006195</v>
      </c>
      <c r="AQ666">
        <v>32827151.0396032</v>
      </c>
      <c r="AR666">
        <v>39225057.557821803</v>
      </c>
      <c r="AS666">
        <v>30187905.066094302</v>
      </c>
      <c r="AT666">
        <v>10066040.255787401</v>
      </c>
      <c r="AU666">
        <v>106276779.919404</v>
      </c>
      <c r="AV666">
        <v>70816363.398209795</v>
      </c>
      <c r="AW666">
        <v>32827151.0396032</v>
      </c>
      <c r="AX666">
        <v>7.2472449644877299</v>
      </c>
      <c r="AY666" s="1">
        <v>4.3134372992683199</v>
      </c>
      <c r="AZ666">
        <v>13.635616535936601</v>
      </c>
      <c r="BA666" s="1">
        <v>0.66600000000000004</v>
      </c>
      <c r="BB666">
        <v>0.309</v>
      </c>
      <c r="BC666">
        <v>0.46400000000000002</v>
      </c>
      <c r="BD666">
        <v>-0.59</v>
      </c>
      <c r="BE666">
        <v>-1.69</v>
      </c>
      <c r="BF666">
        <v>-1.1100000000000001</v>
      </c>
      <c r="BG666">
        <v>2.9362923804896498E-3</v>
      </c>
      <c r="BH666" s="1">
        <v>1.0833553943045999E-5</v>
      </c>
      <c r="BI666">
        <v>1.63397176131452E-4</v>
      </c>
      <c r="BJ666">
        <v>9.3768962603156102E-3</v>
      </c>
      <c r="BK666" s="1">
        <v>5.53024561631299E-5</v>
      </c>
      <c r="BL666" s="1">
        <v>9.8956810515113294E-4</v>
      </c>
      <c r="BM666" s="1">
        <v>2</v>
      </c>
      <c r="BN666" s="1">
        <v>2</v>
      </c>
      <c r="BO666" s="1">
        <v>2</v>
      </c>
      <c r="BP666" s="1">
        <v>4.8</v>
      </c>
      <c r="BQ666">
        <v>3.2</v>
      </c>
      <c r="BR666">
        <v>1.3</v>
      </c>
      <c r="BS666">
        <v>0.9</v>
      </c>
      <c r="BT666">
        <v>2.2000000000000002</v>
      </c>
      <c r="BU666">
        <v>8.1</v>
      </c>
      <c r="BV666">
        <v>8.5</v>
      </c>
      <c r="BW666">
        <v>7.7</v>
      </c>
      <c r="BX666">
        <v>4.7</v>
      </c>
      <c r="BY666">
        <v>2</v>
      </c>
      <c r="BZ666">
        <v>5.5</v>
      </c>
      <c r="CA666">
        <v>2.2999999999999998</v>
      </c>
    </row>
    <row r="667" spans="1:79" x14ac:dyDescent="0.3">
      <c r="A667">
        <v>1487</v>
      </c>
      <c r="B667" t="s">
        <v>9</v>
      </c>
      <c r="C667" t="s">
        <v>8</v>
      </c>
      <c r="E667" t="s">
        <v>217</v>
      </c>
      <c r="F667" t="s">
        <v>1212</v>
      </c>
      <c r="L667" t="s">
        <v>216</v>
      </c>
      <c r="M667" t="s">
        <v>4</v>
      </c>
      <c r="N667" t="s">
        <v>4</v>
      </c>
      <c r="O667" t="s">
        <v>3</v>
      </c>
      <c r="P667" t="s">
        <v>18</v>
      </c>
      <c r="Q667" t="s">
        <v>18</v>
      </c>
      <c r="R667">
        <v>302.24570999999997</v>
      </c>
      <c r="S667">
        <v>303.25301000000002</v>
      </c>
      <c r="T667">
        <v>25.047999999999998</v>
      </c>
      <c r="U667">
        <v>13414210.706458099</v>
      </c>
      <c r="V667">
        <v>3</v>
      </c>
      <c r="W667">
        <v>1</v>
      </c>
      <c r="X667">
        <v>0</v>
      </c>
      <c r="Y667">
        <v>75.099999999999994</v>
      </c>
      <c r="Z667">
        <v>55.1</v>
      </c>
      <c r="AB667" t="s">
        <v>2</v>
      </c>
      <c r="AC667" t="s">
        <v>28</v>
      </c>
      <c r="AD667" t="s">
        <v>1</v>
      </c>
      <c r="AE667" t="s">
        <v>0</v>
      </c>
      <c r="AF667">
        <v>10780962.431844199</v>
      </c>
      <c r="AG667">
        <v>13414210.706458099</v>
      </c>
      <c r="AH667">
        <v>12309529.7945673</v>
      </c>
      <c r="AI667">
        <v>685061.73102381499</v>
      </c>
      <c r="AJ667">
        <v>10013241.610909101</v>
      </c>
      <c r="AK667">
        <v>9826613.1394219808</v>
      </c>
      <c r="AL667">
        <v>9285946.7357422207</v>
      </c>
      <c r="AM667">
        <v>733082.74567556998</v>
      </c>
      <c r="AN667">
        <v>10394726.0277266</v>
      </c>
      <c r="AO667">
        <v>10142999.9607588</v>
      </c>
      <c r="AP667">
        <v>10940654.474390199</v>
      </c>
      <c r="AQ667">
        <v>5590388.3094456904</v>
      </c>
      <c r="AR667">
        <v>6163191.2769281603</v>
      </c>
      <c r="AS667">
        <v>7546817.7402722696</v>
      </c>
      <c r="AT667">
        <v>649768.47032972705</v>
      </c>
      <c r="AU667">
        <v>12309529.7945673</v>
      </c>
      <c r="AV667">
        <v>9826613.1394219808</v>
      </c>
      <c r="AW667">
        <v>6163191.2769281603</v>
      </c>
      <c r="AX667">
        <v>10.8668039109078</v>
      </c>
      <c r="AY667">
        <v>3.8907387305966799</v>
      </c>
      <c r="AZ667">
        <v>15.634312521505301</v>
      </c>
      <c r="BA667">
        <v>0.79800000000000004</v>
      </c>
      <c r="BB667">
        <v>0.501</v>
      </c>
      <c r="BC667">
        <v>0.627</v>
      </c>
      <c r="BD667">
        <v>-0.33</v>
      </c>
      <c r="BE667">
        <v>-1</v>
      </c>
      <c r="BF667">
        <v>-0.67</v>
      </c>
      <c r="BG667">
        <v>0.10896248878071201</v>
      </c>
      <c r="BH667">
        <v>9.84411859467738E-4</v>
      </c>
      <c r="BI667">
        <v>8.6643556153033208E-3</v>
      </c>
      <c r="BJ667">
        <v>0.19634349870960999</v>
      </c>
      <c r="BK667">
        <v>2.3554542096206402E-3</v>
      </c>
      <c r="BL667">
        <v>2.49977955525383E-2</v>
      </c>
      <c r="BM667" s="1">
        <v>5</v>
      </c>
      <c r="BN667" s="1">
        <v>5.2</v>
      </c>
      <c r="BO667">
        <v>5.2</v>
      </c>
      <c r="BP667" s="1">
        <v>1.9</v>
      </c>
      <c r="BQ667" s="1">
        <v>3.1</v>
      </c>
      <c r="BR667">
        <v>4.2</v>
      </c>
      <c r="BS667">
        <v>2.2999999999999998</v>
      </c>
      <c r="BU667">
        <v>7.7</v>
      </c>
      <c r="BV667">
        <v>7.7</v>
      </c>
      <c r="BW667">
        <v>7.5</v>
      </c>
      <c r="BX667">
        <v>5</v>
      </c>
      <c r="BY667">
        <v>5</v>
      </c>
      <c r="BZ667">
        <v>2.2999999999999998</v>
      </c>
    </row>
    <row r="668" spans="1:79" x14ac:dyDescent="0.3">
      <c r="A668">
        <v>1667</v>
      </c>
      <c r="B668" t="s">
        <v>9</v>
      </c>
      <c r="C668" t="s">
        <v>8</v>
      </c>
      <c r="E668" t="s">
        <v>217</v>
      </c>
      <c r="F668" t="s">
        <v>1212</v>
      </c>
      <c r="L668" t="s">
        <v>216</v>
      </c>
      <c r="M668" t="s">
        <v>4</v>
      </c>
      <c r="N668" t="s">
        <v>4</v>
      </c>
      <c r="O668" t="s">
        <v>3</v>
      </c>
      <c r="P668" t="s">
        <v>18</v>
      </c>
      <c r="Q668" t="s">
        <v>18</v>
      </c>
      <c r="R668">
        <v>302.24576999999999</v>
      </c>
      <c r="S668">
        <v>303.25304</v>
      </c>
      <c r="T668">
        <v>24.975999999999999</v>
      </c>
      <c r="U668">
        <v>11812868.4684429</v>
      </c>
      <c r="V668">
        <v>3</v>
      </c>
      <c r="W668">
        <v>1</v>
      </c>
      <c r="X668">
        <v>0</v>
      </c>
      <c r="Y668">
        <v>73.5</v>
      </c>
      <c r="Z668">
        <v>52.9</v>
      </c>
      <c r="AB668" t="s">
        <v>2</v>
      </c>
      <c r="AC668" t="s">
        <v>28</v>
      </c>
      <c r="AD668" t="s">
        <v>1</v>
      </c>
      <c r="AE668" t="s">
        <v>0</v>
      </c>
      <c r="AF668">
        <v>11812868.4684429</v>
      </c>
      <c r="AG668">
        <v>9844877.0939381495</v>
      </c>
      <c r="AH668">
        <v>9874860.2578407396</v>
      </c>
      <c r="AI668">
        <v>685061.73102381499</v>
      </c>
      <c r="AJ668">
        <v>9096402.7677853405</v>
      </c>
      <c r="AK668">
        <v>9623326.0675037093</v>
      </c>
      <c r="AL668">
        <v>8996399.5158468597</v>
      </c>
      <c r="AM668">
        <v>1028227.6043209</v>
      </c>
      <c r="AN668">
        <v>8976477.5883775502</v>
      </c>
      <c r="AO668">
        <v>9406596.0348560791</v>
      </c>
      <c r="AP668">
        <v>10542970.521934399</v>
      </c>
      <c r="AQ668">
        <v>4673441.3539151698</v>
      </c>
      <c r="AR668">
        <v>7223525.60949637</v>
      </c>
      <c r="AS668">
        <v>6354243.5823217398</v>
      </c>
      <c r="AT668">
        <v>797150.182733719</v>
      </c>
      <c r="AU668">
        <v>9874860.2578407396</v>
      </c>
      <c r="AV668">
        <v>9096402.7677853405</v>
      </c>
      <c r="AW668">
        <v>6354243.5823217398</v>
      </c>
      <c r="AX668">
        <v>10.728557784459399</v>
      </c>
      <c r="AY668" s="1">
        <v>3.6457457991832398</v>
      </c>
      <c r="AZ668" s="1">
        <v>21.3090171617505</v>
      </c>
      <c r="BA668">
        <v>0.92100000000000004</v>
      </c>
      <c r="BB668" s="1">
        <v>0.64300000000000002</v>
      </c>
      <c r="BC668" s="1">
        <v>0.69899999999999995</v>
      </c>
      <c r="BD668">
        <v>-0.12</v>
      </c>
      <c r="BE668">
        <v>-0.64</v>
      </c>
      <c r="BF668">
        <v>-0.52</v>
      </c>
      <c r="BG668">
        <v>0.56523416354746103</v>
      </c>
      <c r="BH668">
        <v>7.5084487594724303E-3</v>
      </c>
      <c r="BI668">
        <v>2.3920579605375199E-2</v>
      </c>
      <c r="BJ668">
        <v>0.72337251189850105</v>
      </c>
      <c r="BK668">
        <v>1.37907533518529E-2</v>
      </c>
      <c r="BL668">
        <v>5.7982905932215098E-2</v>
      </c>
      <c r="BM668">
        <v>4.8</v>
      </c>
      <c r="BN668">
        <v>5</v>
      </c>
      <c r="BO668">
        <v>5</v>
      </c>
      <c r="BP668">
        <v>1.9</v>
      </c>
      <c r="BQ668">
        <v>5</v>
      </c>
      <c r="BR668">
        <v>4.5999999999999996</v>
      </c>
      <c r="BS668">
        <v>4.5999999999999996</v>
      </c>
      <c r="BU668">
        <v>7.5</v>
      </c>
      <c r="BV668">
        <v>6.8</v>
      </c>
      <c r="BW668">
        <v>7.5</v>
      </c>
      <c r="BX668">
        <v>4.8</v>
      </c>
      <c r="BY668">
        <v>4.5999999999999996</v>
      </c>
      <c r="BZ668">
        <v>5.4</v>
      </c>
    </row>
    <row r="669" spans="1:79" x14ac:dyDescent="0.3">
      <c r="A669">
        <v>1581</v>
      </c>
      <c r="B669" t="s">
        <v>9</v>
      </c>
      <c r="C669" t="s">
        <v>8</v>
      </c>
      <c r="E669" t="s">
        <v>215</v>
      </c>
      <c r="F669" t="s">
        <v>1212</v>
      </c>
      <c r="L669" t="s">
        <v>214</v>
      </c>
      <c r="M669" t="s">
        <v>4</v>
      </c>
      <c r="N669" t="s">
        <v>5</v>
      </c>
      <c r="O669" t="s">
        <v>3</v>
      </c>
      <c r="P669" t="s">
        <v>4</v>
      </c>
      <c r="Q669" t="s">
        <v>3</v>
      </c>
      <c r="R669">
        <v>478.16009000000003</v>
      </c>
      <c r="S669">
        <v>479.16737000000001</v>
      </c>
      <c r="T669">
        <v>22.047999999999998</v>
      </c>
      <c r="U669">
        <v>13943241.746188501</v>
      </c>
      <c r="V669">
        <v>13</v>
      </c>
      <c r="W669">
        <v>3</v>
      </c>
      <c r="X669">
        <v>0</v>
      </c>
      <c r="Y669">
        <v>56.4</v>
      </c>
      <c r="Z669">
        <v>42</v>
      </c>
      <c r="AB669" t="s">
        <v>2</v>
      </c>
      <c r="AC669" t="s">
        <v>2</v>
      </c>
      <c r="AD669" t="s">
        <v>1</v>
      </c>
      <c r="AE669" t="s">
        <v>0</v>
      </c>
      <c r="AF669">
        <v>13943241.746188501</v>
      </c>
      <c r="AG669">
        <v>13298725.1007932</v>
      </c>
      <c r="AH669">
        <v>13388830.058637001</v>
      </c>
      <c r="AI669">
        <v>704030.80205210799</v>
      </c>
      <c r="AJ669">
        <v>12772286.7884061</v>
      </c>
      <c r="AK669">
        <v>13548901.5514226</v>
      </c>
      <c r="AL669">
        <v>12414691.559610199</v>
      </c>
      <c r="AM669">
        <v>681066.50755229103</v>
      </c>
      <c r="AN669">
        <v>13051740.733718799</v>
      </c>
      <c r="AO669">
        <v>11100375.375631901</v>
      </c>
      <c r="AP669">
        <v>9734560.3688900601</v>
      </c>
      <c r="AQ669">
        <v>7514068.8361559203</v>
      </c>
      <c r="AR669">
        <v>8548063.2532834094</v>
      </c>
      <c r="AS669">
        <v>8460327.8240265194</v>
      </c>
      <c r="AT669">
        <v>626369.93259288999</v>
      </c>
      <c r="AU669">
        <v>13388830.058637001</v>
      </c>
      <c r="AV669">
        <v>12772286.7884061</v>
      </c>
      <c r="AW669">
        <v>8460327.8240265194</v>
      </c>
      <c r="AX669">
        <v>2.5770163223131699</v>
      </c>
      <c r="AY669" s="1">
        <v>4.4908878553362097</v>
      </c>
      <c r="AZ669" s="1">
        <v>7.0139450960871397</v>
      </c>
      <c r="BA669">
        <v>0.95399999999999996</v>
      </c>
      <c r="BB669" s="1">
        <v>0.63200000000000001</v>
      </c>
      <c r="BC669" s="1">
        <v>0.66200000000000003</v>
      </c>
      <c r="BD669">
        <v>-7.0000000000000007E-2</v>
      </c>
      <c r="BE669">
        <v>-0.66</v>
      </c>
      <c r="BF669">
        <v>-0.59</v>
      </c>
      <c r="BG669">
        <v>0.51647459421590802</v>
      </c>
      <c r="BH669" s="1">
        <v>4.5924850976764E-5</v>
      </c>
      <c r="BI669" s="1">
        <v>8.1857421313169505E-5</v>
      </c>
      <c r="BJ669">
        <v>0.674679958111018</v>
      </c>
      <c r="BK669">
        <v>1.8236308428600599E-4</v>
      </c>
      <c r="BL669" s="1">
        <v>5.8793733834406302E-4</v>
      </c>
      <c r="BM669" s="1">
        <v>6</v>
      </c>
      <c r="BN669" s="1">
        <v>5.6</v>
      </c>
      <c r="BO669" s="1">
        <v>6</v>
      </c>
      <c r="BP669" s="1">
        <v>4.2</v>
      </c>
      <c r="BQ669">
        <v>6</v>
      </c>
      <c r="BR669">
        <v>6</v>
      </c>
      <c r="BS669">
        <v>6</v>
      </c>
      <c r="BT669">
        <v>2.7</v>
      </c>
      <c r="BU669">
        <v>8</v>
      </c>
      <c r="BV669">
        <v>7.6</v>
      </c>
      <c r="BW669">
        <v>7.4</v>
      </c>
      <c r="BX669">
        <v>5</v>
      </c>
      <c r="BY669">
        <v>5.8</v>
      </c>
      <c r="BZ669">
        <v>5.8</v>
      </c>
      <c r="CA669">
        <v>2.7</v>
      </c>
    </row>
    <row r="670" spans="1:79" x14ac:dyDescent="0.3">
      <c r="A670">
        <v>4080</v>
      </c>
      <c r="B670" t="s">
        <v>9</v>
      </c>
      <c r="E670" t="s">
        <v>213</v>
      </c>
      <c r="F670" t="s">
        <v>1212</v>
      </c>
      <c r="L670" t="s">
        <v>212</v>
      </c>
      <c r="M670" t="s">
        <v>4</v>
      </c>
      <c r="N670" t="s">
        <v>25</v>
      </c>
      <c r="O670" t="s">
        <v>3</v>
      </c>
      <c r="P670" t="s">
        <v>18</v>
      </c>
      <c r="Q670" t="s">
        <v>3</v>
      </c>
      <c r="R670">
        <v>230.10580999999999</v>
      </c>
      <c r="S670">
        <v>231.11308</v>
      </c>
      <c r="T670">
        <v>16.513999999999999</v>
      </c>
      <c r="U670">
        <v>7187965.2645292496</v>
      </c>
      <c r="V670">
        <v>251</v>
      </c>
      <c r="W670">
        <v>6</v>
      </c>
      <c r="X670">
        <v>0</v>
      </c>
      <c r="Y670">
        <v>72.8</v>
      </c>
      <c r="Z670">
        <v>8.6</v>
      </c>
      <c r="AB670" t="s">
        <v>2</v>
      </c>
      <c r="AC670" t="s">
        <v>2</v>
      </c>
      <c r="AD670" t="s">
        <v>1</v>
      </c>
      <c r="AE670" t="s">
        <v>0</v>
      </c>
      <c r="AF670">
        <v>7187965.2645292496</v>
      </c>
      <c r="AG670">
        <v>6944099.0292212199</v>
      </c>
      <c r="AH670">
        <v>6735306.0110088801</v>
      </c>
      <c r="AI670">
        <v>89054.719971782601</v>
      </c>
      <c r="AJ670">
        <v>6590018.7555542504</v>
      </c>
      <c r="AK670">
        <v>6429094.8254028102</v>
      </c>
      <c r="AL670">
        <v>6663147.9167231601</v>
      </c>
      <c r="AM670">
        <v>88842.533436812795</v>
      </c>
      <c r="AN670">
        <v>6607262.1760762297</v>
      </c>
      <c r="AO670">
        <v>6140802.5516832396</v>
      </c>
      <c r="AP670">
        <v>6345946.6411264203</v>
      </c>
      <c r="AQ670">
        <v>5119258.8806666397</v>
      </c>
      <c r="AR670">
        <v>6561925.7175412597</v>
      </c>
      <c r="AS670">
        <v>6219713.0878917696</v>
      </c>
      <c r="AT670">
        <v>94073.374000860495</v>
      </c>
      <c r="AU670">
        <v>6944099.0292212199</v>
      </c>
      <c r="AV670">
        <v>6590018.7555542504</v>
      </c>
      <c r="AW670">
        <v>6219713.0878917696</v>
      </c>
      <c r="AX670">
        <v>3.2570847300530201</v>
      </c>
      <c r="AY670">
        <v>1.82508697627357</v>
      </c>
      <c r="AZ670" s="1">
        <v>12.633089640404201</v>
      </c>
      <c r="BA670">
        <v>0.94899999999999995</v>
      </c>
      <c r="BB670">
        <v>0.89600000000000002</v>
      </c>
      <c r="BC670" s="1">
        <v>0.94399999999999995</v>
      </c>
      <c r="BD670">
        <v>-0.08</v>
      </c>
      <c r="BE670">
        <v>-0.16</v>
      </c>
      <c r="BF670">
        <v>-0.08</v>
      </c>
      <c r="BG670">
        <v>0.65487107875683503</v>
      </c>
      <c r="BH670">
        <v>0.105365588393421</v>
      </c>
      <c r="BI670">
        <v>0.32891001040655299</v>
      </c>
      <c r="BJ670">
        <v>0.80705665154439499</v>
      </c>
      <c r="BK670">
        <v>0.149988427984238</v>
      </c>
      <c r="BL670">
        <v>0.50508536481786503</v>
      </c>
      <c r="BM670" s="1">
        <v>3.9</v>
      </c>
      <c r="BN670">
        <v>4.5999999999999996</v>
      </c>
      <c r="BO670">
        <v>4.2</v>
      </c>
      <c r="BQ670">
        <v>5</v>
      </c>
      <c r="BR670">
        <v>4.5999999999999996</v>
      </c>
      <c r="BS670">
        <v>5</v>
      </c>
      <c r="BU670">
        <v>8.4</v>
      </c>
      <c r="BV670">
        <v>6.5</v>
      </c>
      <c r="BW670">
        <v>8.4</v>
      </c>
      <c r="BX670">
        <v>3.9</v>
      </c>
      <c r="BY670">
        <v>4.2</v>
      </c>
      <c r="BZ670">
        <v>5.4</v>
      </c>
    </row>
    <row r="671" spans="1:79" x14ac:dyDescent="0.3">
      <c r="A671">
        <v>4591</v>
      </c>
      <c r="B671" t="s">
        <v>9</v>
      </c>
      <c r="C671" t="s">
        <v>8</v>
      </c>
      <c r="E671" t="s">
        <v>211</v>
      </c>
      <c r="F671" t="s">
        <v>1212</v>
      </c>
      <c r="L671" t="s">
        <v>210</v>
      </c>
      <c r="M671" t="s">
        <v>4</v>
      </c>
      <c r="N671" t="s">
        <v>5</v>
      </c>
      <c r="O671" t="s">
        <v>3</v>
      </c>
      <c r="P671" t="s">
        <v>4</v>
      </c>
      <c r="Q671" t="s">
        <v>3</v>
      </c>
      <c r="R671">
        <v>302.15188000000001</v>
      </c>
      <c r="S671">
        <v>303.15915999999999</v>
      </c>
      <c r="T671">
        <v>20.062000000000001</v>
      </c>
      <c r="U671">
        <v>23804130.4686183</v>
      </c>
      <c r="V671">
        <v>93</v>
      </c>
      <c r="W671">
        <v>1</v>
      </c>
      <c r="X671">
        <v>0</v>
      </c>
      <c r="Y671">
        <v>41</v>
      </c>
      <c r="Z671">
        <v>42.8</v>
      </c>
      <c r="AB671" t="s">
        <v>2</v>
      </c>
      <c r="AC671" t="s">
        <v>2</v>
      </c>
      <c r="AD671" t="s">
        <v>1</v>
      </c>
      <c r="AE671" t="s">
        <v>0</v>
      </c>
      <c r="AF671">
        <v>10399104.9178853</v>
      </c>
      <c r="AG671">
        <v>12320361.2211139</v>
      </c>
      <c r="AH671">
        <v>11330467.412012599</v>
      </c>
      <c r="AI671">
        <v>350504.65862917801</v>
      </c>
      <c r="AJ671">
        <v>11468830.8739715</v>
      </c>
      <c r="AK671">
        <v>12773091.5297701</v>
      </c>
      <c r="AL671">
        <v>11480973.936328299</v>
      </c>
      <c r="AM671">
        <v>358705.50358837203</v>
      </c>
      <c r="AN671">
        <v>15167559.2249438</v>
      </c>
      <c r="AO671">
        <v>23804130.4686183</v>
      </c>
      <c r="AP671">
        <v>10374586.5158068</v>
      </c>
      <c r="AQ671">
        <v>6760018.0882974397</v>
      </c>
      <c r="AR671">
        <v>9418051.9249100201</v>
      </c>
      <c r="AS671">
        <v>9028872.8545774203</v>
      </c>
      <c r="AT671">
        <v>391082.46423711698</v>
      </c>
      <c r="AU671">
        <v>11330467.412012599</v>
      </c>
      <c r="AV671">
        <v>11480973.936328299</v>
      </c>
      <c r="AW671">
        <v>9028872.8545774203</v>
      </c>
      <c r="AX671">
        <v>8.4650097980943695</v>
      </c>
      <c r="AY671">
        <v>6.2945716222353898</v>
      </c>
      <c r="AZ671" s="1">
        <v>17.084816866962701</v>
      </c>
      <c r="BA671" s="1">
        <v>1.0129999999999999</v>
      </c>
      <c r="BB671">
        <v>0.79700000000000004</v>
      </c>
      <c r="BC671" s="1">
        <v>0.78600000000000003</v>
      </c>
      <c r="BD671">
        <v>0.02</v>
      </c>
      <c r="BE671">
        <v>-0.33</v>
      </c>
      <c r="BF671">
        <v>-0.35</v>
      </c>
      <c r="BG671">
        <v>0.87469968065464199</v>
      </c>
      <c r="BH671">
        <v>4.5942032825674703E-2</v>
      </c>
      <c r="BI671">
        <v>2.5336096466563499E-2</v>
      </c>
      <c r="BJ671">
        <v>0.97803413661363403</v>
      </c>
      <c r="BK671">
        <v>7.1056547936649797E-2</v>
      </c>
      <c r="BL671">
        <v>6.0765072603462901E-2</v>
      </c>
      <c r="BM671">
        <v>0.5</v>
      </c>
      <c r="BN671">
        <v>0.7</v>
      </c>
      <c r="BO671">
        <v>1.4</v>
      </c>
      <c r="BP671">
        <v>0.4</v>
      </c>
      <c r="BQ671">
        <v>1.8</v>
      </c>
      <c r="BR671">
        <v>2.2000000000000002</v>
      </c>
      <c r="BS671">
        <v>0.7</v>
      </c>
      <c r="BU671">
        <v>0.7</v>
      </c>
      <c r="BV671">
        <v>1.1000000000000001</v>
      </c>
      <c r="BW671">
        <v>0.8</v>
      </c>
      <c r="BX671">
        <v>2</v>
      </c>
      <c r="BY671">
        <v>2.2999999999999998</v>
      </c>
      <c r="BZ671">
        <v>2</v>
      </c>
    </row>
    <row r="672" spans="1:79" x14ac:dyDescent="0.3">
      <c r="A672">
        <v>4074</v>
      </c>
      <c r="B672" t="s">
        <v>9</v>
      </c>
      <c r="C672" t="s">
        <v>8</v>
      </c>
      <c r="E672" t="s">
        <v>209</v>
      </c>
      <c r="F672" t="s">
        <v>1212</v>
      </c>
      <c r="L672" t="s">
        <v>208</v>
      </c>
      <c r="M672" t="s">
        <v>4</v>
      </c>
      <c r="N672" t="s">
        <v>25</v>
      </c>
      <c r="O672" t="s">
        <v>3</v>
      </c>
      <c r="P672" t="s">
        <v>25</v>
      </c>
      <c r="Q672" t="s">
        <v>18</v>
      </c>
      <c r="R672">
        <v>248.14148</v>
      </c>
      <c r="S672">
        <v>249.14875000000001</v>
      </c>
      <c r="T672">
        <v>18.388000000000002</v>
      </c>
      <c r="U672">
        <v>41062345.251461901</v>
      </c>
      <c r="V672">
        <v>245</v>
      </c>
      <c r="W672">
        <v>15</v>
      </c>
      <c r="X672">
        <v>0</v>
      </c>
      <c r="Y672">
        <v>68</v>
      </c>
      <c r="Z672">
        <v>67.3</v>
      </c>
      <c r="AB672" t="s">
        <v>2</v>
      </c>
      <c r="AC672" t="s">
        <v>28</v>
      </c>
      <c r="AD672" t="s">
        <v>1</v>
      </c>
      <c r="AE672" t="s">
        <v>0</v>
      </c>
      <c r="AF672">
        <v>10954306.367677299</v>
      </c>
      <c r="AG672">
        <v>17830470.330575299</v>
      </c>
      <c r="AH672">
        <v>35327905.249659002</v>
      </c>
      <c r="AI672">
        <v>1531951.3779271101</v>
      </c>
      <c r="AJ672">
        <v>41062345.251461901</v>
      </c>
      <c r="AK672">
        <v>9464047.6399847399</v>
      </c>
      <c r="AL672">
        <v>10642953.8987858</v>
      </c>
      <c r="AM672">
        <v>372186.83213584399</v>
      </c>
      <c r="AN672">
        <v>10450716.959535001</v>
      </c>
      <c r="AO672">
        <v>17470105.795084901</v>
      </c>
      <c r="AP672">
        <v>9214020.2952670399</v>
      </c>
      <c r="AQ672">
        <v>12379390.6404725</v>
      </c>
      <c r="AR672">
        <v>14878861.450206799</v>
      </c>
      <c r="AS672">
        <v>6905324.3357175598</v>
      </c>
      <c r="AT672">
        <v>388893.429202175</v>
      </c>
      <c r="AU672">
        <v>17830470.330575299</v>
      </c>
      <c r="AV672">
        <v>10642953.8987858</v>
      </c>
      <c r="AW672">
        <v>12379390.6404725</v>
      </c>
      <c r="AX672">
        <v>58.8023312800185</v>
      </c>
      <c r="AY672">
        <v>87.851187857871807</v>
      </c>
      <c r="AZ672">
        <v>35.8117811447081</v>
      </c>
      <c r="BA672">
        <v>0.59699999999999998</v>
      </c>
      <c r="BB672">
        <v>0.69399999999999995</v>
      </c>
      <c r="BC672">
        <v>1.163</v>
      </c>
      <c r="BD672">
        <v>-0.74</v>
      </c>
      <c r="BE672">
        <v>-0.53</v>
      </c>
      <c r="BF672">
        <v>0.22</v>
      </c>
      <c r="BG672">
        <v>0.94083574998569197</v>
      </c>
      <c r="BH672">
        <v>0.54581251350837701</v>
      </c>
      <c r="BI672">
        <v>0.73339825642643797</v>
      </c>
      <c r="BJ672">
        <v>0.99999987688113601</v>
      </c>
      <c r="BK672">
        <v>0.636625763619172</v>
      </c>
      <c r="BL672" s="1">
        <v>0.91206939909168805</v>
      </c>
      <c r="BM672" s="1">
        <v>2.2000000000000002</v>
      </c>
      <c r="BO672" s="1">
        <v>1.3</v>
      </c>
      <c r="BP672" s="1">
        <v>0.2</v>
      </c>
      <c r="BQ672">
        <v>1.3</v>
      </c>
      <c r="BR672">
        <v>3.1</v>
      </c>
      <c r="BS672">
        <v>2</v>
      </c>
      <c r="BU672">
        <v>2.9</v>
      </c>
      <c r="BV672">
        <v>1.2</v>
      </c>
      <c r="BW672">
        <v>2.9</v>
      </c>
      <c r="BX672">
        <v>1.4</v>
      </c>
      <c r="BY672">
        <v>1.4</v>
      </c>
      <c r="BZ672">
        <v>1.2</v>
      </c>
    </row>
    <row r="673" spans="1:79" x14ac:dyDescent="0.3">
      <c r="A673">
        <v>3507</v>
      </c>
      <c r="B673" t="s">
        <v>9</v>
      </c>
      <c r="C673" t="s">
        <v>8</v>
      </c>
      <c r="E673" t="s">
        <v>207</v>
      </c>
      <c r="F673" t="s">
        <v>1212</v>
      </c>
      <c r="L673" t="s">
        <v>206</v>
      </c>
      <c r="M673" t="s">
        <v>4</v>
      </c>
      <c r="N673" t="s">
        <v>4</v>
      </c>
      <c r="O673" t="s">
        <v>3</v>
      </c>
      <c r="P673" t="s">
        <v>18</v>
      </c>
      <c r="Q673" t="s">
        <v>3</v>
      </c>
      <c r="R673">
        <v>187.09986000000001</v>
      </c>
      <c r="S673">
        <v>188.10713999999999</v>
      </c>
      <c r="T673">
        <v>19.832000000000001</v>
      </c>
      <c r="U673">
        <v>10883752.5111065</v>
      </c>
      <c r="V673">
        <v>60</v>
      </c>
      <c r="W673">
        <v>3</v>
      </c>
      <c r="X673">
        <v>0</v>
      </c>
      <c r="Y673">
        <v>52.4</v>
      </c>
      <c r="Z673">
        <v>44.9</v>
      </c>
      <c r="AB673" t="s">
        <v>2</v>
      </c>
      <c r="AC673" t="s">
        <v>2</v>
      </c>
      <c r="AD673" t="s">
        <v>1</v>
      </c>
      <c r="AE673" t="s">
        <v>0</v>
      </c>
      <c r="AF673">
        <v>370951.417170264</v>
      </c>
      <c r="AG673">
        <v>230458.95686162301</v>
      </c>
      <c r="AH673">
        <v>529236.53231724596</v>
      </c>
      <c r="AI673">
        <v>401999.27192034898</v>
      </c>
      <c r="AJ673">
        <v>8660024.4576124493</v>
      </c>
      <c r="AK673">
        <v>10883752.5111065</v>
      </c>
      <c r="AL673">
        <v>9802574.3337709699</v>
      </c>
      <c r="AM673">
        <v>353788.35454643198</v>
      </c>
      <c r="AN673">
        <v>2472940.1050237799</v>
      </c>
      <c r="AO673">
        <v>3021245.2589778402</v>
      </c>
      <c r="AP673">
        <v>2471648.5144798001</v>
      </c>
      <c r="AQ673">
        <v>309639.64136566402</v>
      </c>
      <c r="AR673">
        <v>255305.321830153</v>
      </c>
      <c r="AS673">
        <v>273697.35338780697</v>
      </c>
      <c r="AT673">
        <v>384377.82300296897</v>
      </c>
      <c r="AU673">
        <v>370951.417170264</v>
      </c>
      <c r="AV673">
        <v>9802574.3337709699</v>
      </c>
      <c r="AW673">
        <v>273697.35338780697</v>
      </c>
      <c r="AX673">
        <v>39.661469666469401</v>
      </c>
      <c r="AY673">
        <v>11.3677351629011</v>
      </c>
      <c r="AZ673">
        <v>9.8858083835835302</v>
      </c>
      <c r="BA673">
        <v>26.425000000000001</v>
      </c>
      <c r="BB673">
        <v>0.73799999999999999</v>
      </c>
      <c r="BC673">
        <v>2.8000000000000001E-2</v>
      </c>
      <c r="BD673">
        <v>4.72</v>
      </c>
      <c r="BE673">
        <v>-0.44</v>
      </c>
      <c r="BF673">
        <v>-5.16</v>
      </c>
      <c r="BG673" s="1">
        <v>9.5408263558471907E-6</v>
      </c>
      <c r="BH673">
        <v>0.50770471680399198</v>
      </c>
      <c r="BI673" s="1">
        <v>6.0930022156569003E-6</v>
      </c>
      <c r="BJ673" s="1">
        <v>8.4729160739345697E-5</v>
      </c>
      <c r="BK673">
        <v>0.60038795799986799</v>
      </c>
      <c r="BL673" s="1">
        <v>8.6016383003101102E-5</v>
      </c>
      <c r="BP673">
        <v>0.5</v>
      </c>
      <c r="BQ673">
        <v>4.2</v>
      </c>
      <c r="BR673">
        <v>4.5</v>
      </c>
      <c r="BS673">
        <v>3.9</v>
      </c>
      <c r="BU673">
        <v>7.2</v>
      </c>
      <c r="BV673">
        <v>4.5</v>
      </c>
      <c r="BW673">
        <v>3.8</v>
      </c>
      <c r="CA673">
        <v>1.5</v>
      </c>
    </row>
    <row r="674" spans="1:79" x14ac:dyDescent="0.3">
      <c r="A674">
        <v>5311</v>
      </c>
      <c r="B674" t="s">
        <v>9</v>
      </c>
      <c r="C674" t="s">
        <v>8</v>
      </c>
      <c r="E674" t="s">
        <v>207</v>
      </c>
      <c r="F674" t="s">
        <v>1212</v>
      </c>
      <c r="L674" t="s">
        <v>206</v>
      </c>
      <c r="M674" t="s">
        <v>4</v>
      </c>
      <c r="N674" t="s">
        <v>4</v>
      </c>
      <c r="O674" t="s">
        <v>3</v>
      </c>
      <c r="P674" t="s">
        <v>18</v>
      </c>
      <c r="Q674" t="s">
        <v>3</v>
      </c>
      <c r="R674">
        <v>187.09987000000001</v>
      </c>
      <c r="S674">
        <v>188.10713999999999</v>
      </c>
      <c r="T674">
        <v>18.568999999999999</v>
      </c>
      <c r="U674">
        <v>11556394.8188395</v>
      </c>
      <c r="V674">
        <v>60</v>
      </c>
      <c r="W674">
        <v>1</v>
      </c>
      <c r="X674">
        <v>0</v>
      </c>
      <c r="Y674">
        <v>38.299999999999997</v>
      </c>
      <c r="Z674">
        <v>42.3</v>
      </c>
      <c r="AB674" t="s">
        <v>2</v>
      </c>
      <c r="AC674" t="s">
        <v>2</v>
      </c>
      <c r="AD674" t="s">
        <v>1</v>
      </c>
      <c r="AE674" t="s">
        <v>0</v>
      </c>
      <c r="AF674">
        <v>383004.72889105597</v>
      </c>
      <c r="AG674">
        <v>530916.41004801402</v>
      </c>
      <c r="AH674">
        <v>341846.68443555699</v>
      </c>
      <c r="AI674">
        <v>130140.88035853799</v>
      </c>
      <c r="AJ674">
        <v>9341668.4303899091</v>
      </c>
      <c r="AK674">
        <v>9007052.0691648703</v>
      </c>
      <c r="AL674">
        <v>11556394.8188395</v>
      </c>
      <c r="AM674">
        <v>149569.17591439601</v>
      </c>
      <c r="AN674">
        <v>4039979.3875022102</v>
      </c>
      <c r="AO674">
        <v>3478599.6375766001</v>
      </c>
      <c r="AP674">
        <v>3647038.9506024802</v>
      </c>
      <c r="AQ674">
        <v>691016.94424751995</v>
      </c>
      <c r="AR674">
        <v>232837.470811448</v>
      </c>
      <c r="AS674">
        <v>2396917.0079197902</v>
      </c>
      <c r="AT674">
        <v>143876.283772211</v>
      </c>
      <c r="AU674">
        <v>383004.72889105597</v>
      </c>
      <c r="AV674">
        <v>9341668.4303899091</v>
      </c>
      <c r="AW674">
        <v>691016.94424751995</v>
      </c>
      <c r="AX674">
        <v>23.753847406140501</v>
      </c>
      <c r="AY674">
        <v>13.8980355678713</v>
      </c>
      <c r="AZ674">
        <v>103.025513600735</v>
      </c>
      <c r="BA674">
        <v>24.39</v>
      </c>
      <c r="BB674">
        <v>1.804</v>
      </c>
      <c r="BC674">
        <v>7.3999999999999996E-2</v>
      </c>
      <c r="BD674">
        <v>4.6100000000000003</v>
      </c>
      <c r="BE674">
        <v>0.85</v>
      </c>
      <c r="BF674">
        <v>-3.76</v>
      </c>
      <c r="BG674">
        <v>3.20924395264854E-3</v>
      </c>
      <c r="BH674">
        <v>0.59640783281405896</v>
      </c>
      <c r="BI674">
        <v>8.5320142571216895E-3</v>
      </c>
      <c r="BJ674">
        <v>1.00833804621206E-2</v>
      </c>
      <c r="BK674">
        <v>0.68567640200526803</v>
      </c>
      <c r="BL674" s="1">
        <v>2.4668125966565101E-2</v>
      </c>
      <c r="BM674" s="1">
        <v>1.9</v>
      </c>
      <c r="BN674" s="1">
        <v>1.1000000000000001</v>
      </c>
      <c r="BO674" s="1">
        <v>4.5</v>
      </c>
      <c r="BP674" s="1">
        <v>3</v>
      </c>
      <c r="BQ674">
        <v>3.1</v>
      </c>
      <c r="BR674">
        <v>3.1</v>
      </c>
      <c r="BS674">
        <v>3.3</v>
      </c>
      <c r="BT674">
        <v>0.4</v>
      </c>
      <c r="BU674">
        <v>3.5</v>
      </c>
      <c r="BV674">
        <v>3.5</v>
      </c>
      <c r="BW674">
        <v>3.1</v>
      </c>
      <c r="BX674">
        <v>0.4</v>
      </c>
      <c r="BY674">
        <v>4.5</v>
      </c>
      <c r="CA674">
        <v>1.5</v>
      </c>
    </row>
    <row r="675" spans="1:79" x14ac:dyDescent="0.3">
      <c r="A675">
        <v>4440</v>
      </c>
      <c r="B675" t="s">
        <v>9</v>
      </c>
      <c r="E675" t="s">
        <v>205</v>
      </c>
      <c r="F675" t="s">
        <v>1212</v>
      </c>
      <c r="L675" t="s">
        <v>204</v>
      </c>
      <c r="M675" t="s">
        <v>4</v>
      </c>
      <c r="N675" t="s">
        <v>5</v>
      </c>
      <c r="O675" t="s">
        <v>3</v>
      </c>
      <c r="P675" t="s">
        <v>4</v>
      </c>
      <c r="Q675" t="s">
        <v>3</v>
      </c>
      <c r="R675">
        <v>342.16568000000001</v>
      </c>
      <c r="S675">
        <v>343.17295999999999</v>
      </c>
      <c r="T675">
        <v>15.004</v>
      </c>
      <c r="U675">
        <v>46304205.143280998</v>
      </c>
      <c r="V675">
        <v>1</v>
      </c>
      <c r="W675">
        <v>3</v>
      </c>
      <c r="X675">
        <v>0</v>
      </c>
      <c r="Y675">
        <v>69</v>
      </c>
      <c r="Z675">
        <v>8.4</v>
      </c>
      <c r="AB675" t="s">
        <v>2</v>
      </c>
      <c r="AC675" t="s">
        <v>2</v>
      </c>
      <c r="AD675" t="s">
        <v>1</v>
      </c>
      <c r="AE675" t="s">
        <v>0</v>
      </c>
      <c r="AF675">
        <v>41479030.8201437</v>
      </c>
      <c r="AG675">
        <v>46304205.143280998</v>
      </c>
      <c r="AH675">
        <v>34742012.680534199</v>
      </c>
      <c r="AI675">
        <v>232204.92468777901</v>
      </c>
      <c r="AJ675">
        <v>19766565.521216098</v>
      </c>
      <c r="AK675">
        <v>17392092.9205795</v>
      </c>
      <c r="AL675">
        <v>16338483.3526923</v>
      </c>
      <c r="AM675">
        <v>368856.36726124201</v>
      </c>
      <c r="AN675">
        <v>24716782.183084801</v>
      </c>
      <c r="AO675">
        <v>6148065.6737172399</v>
      </c>
      <c r="AP675">
        <v>26570301.343725801</v>
      </c>
      <c r="AQ675">
        <v>7322825.0727538997</v>
      </c>
      <c r="AR675">
        <v>8296275.3289918303</v>
      </c>
      <c r="AS675">
        <v>8456198.5389485098</v>
      </c>
      <c r="AT675">
        <v>238219.424290147</v>
      </c>
      <c r="AU675">
        <v>41479030.8201437</v>
      </c>
      <c r="AV675">
        <v>17392092.9205795</v>
      </c>
      <c r="AW675">
        <v>8296275.3289918303</v>
      </c>
      <c r="AX675">
        <v>14.2192257782794</v>
      </c>
      <c r="AY675" s="1">
        <v>9.8469209590936799</v>
      </c>
      <c r="AZ675" s="1">
        <v>7.6437877702724402</v>
      </c>
      <c r="BA675" s="1">
        <v>0.41899999999999998</v>
      </c>
      <c r="BB675">
        <v>0.2</v>
      </c>
      <c r="BC675" s="1">
        <v>0.47699999999999998</v>
      </c>
      <c r="BD675" s="1">
        <v>-1.25</v>
      </c>
      <c r="BE675">
        <v>-2.3199999999999998</v>
      </c>
      <c r="BF675">
        <v>-1.07</v>
      </c>
      <c r="BG675">
        <v>2.3523359226940201E-4</v>
      </c>
      <c r="BH675" s="1">
        <v>4.2772854951245199E-6</v>
      </c>
      <c r="BI675">
        <v>2.8488727772235699E-4</v>
      </c>
      <c r="BJ675">
        <v>1.1237413380991001E-3</v>
      </c>
      <c r="BK675" s="1">
        <v>2.67755455918039E-5</v>
      </c>
      <c r="BL675" s="1">
        <v>1.5366647101387699E-3</v>
      </c>
      <c r="BM675" s="1">
        <v>2.8</v>
      </c>
      <c r="BN675" s="1">
        <v>3.6</v>
      </c>
      <c r="BO675" s="1">
        <v>2.8</v>
      </c>
      <c r="BP675" s="1"/>
      <c r="BQ675">
        <v>2.2000000000000002</v>
      </c>
      <c r="BR675">
        <v>3</v>
      </c>
      <c r="BS675">
        <v>2.6</v>
      </c>
      <c r="BT675">
        <v>0</v>
      </c>
      <c r="BU675">
        <v>3.2</v>
      </c>
      <c r="BV675">
        <v>3.1</v>
      </c>
      <c r="BW675">
        <v>3.2</v>
      </c>
      <c r="BX675">
        <v>2</v>
      </c>
      <c r="BY675">
        <v>0.8</v>
      </c>
      <c r="BZ675">
        <v>1.6</v>
      </c>
    </row>
    <row r="676" spans="1:79" x14ac:dyDescent="0.3">
      <c r="A676">
        <v>5408</v>
      </c>
      <c r="B676" t="s">
        <v>9</v>
      </c>
      <c r="C676" t="s">
        <v>8</v>
      </c>
      <c r="E676" t="s">
        <v>203</v>
      </c>
      <c r="F676" t="s">
        <v>1212</v>
      </c>
      <c r="L676" t="s">
        <v>202</v>
      </c>
      <c r="M676" t="s">
        <v>4</v>
      </c>
      <c r="N676" t="s">
        <v>5</v>
      </c>
      <c r="O676" t="s">
        <v>3</v>
      </c>
      <c r="P676" t="s">
        <v>4</v>
      </c>
      <c r="Q676" t="s">
        <v>3</v>
      </c>
      <c r="R676">
        <v>394.16915999999998</v>
      </c>
      <c r="S676">
        <v>395.17644000000001</v>
      </c>
      <c r="T676">
        <v>20.016999999999999</v>
      </c>
      <c r="U676">
        <v>4765813.4683747003</v>
      </c>
      <c r="V676">
        <v>78</v>
      </c>
      <c r="W676">
        <v>4</v>
      </c>
      <c r="X676">
        <v>0</v>
      </c>
      <c r="Y676">
        <v>38.700000000000003</v>
      </c>
      <c r="Z676">
        <v>42.4</v>
      </c>
      <c r="AB676" t="s">
        <v>2</v>
      </c>
      <c r="AC676" t="s">
        <v>2</v>
      </c>
      <c r="AD676" t="s">
        <v>1</v>
      </c>
      <c r="AE676" t="s">
        <v>0</v>
      </c>
      <c r="AF676">
        <v>4669193.30947218</v>
      </c>
      <c r="AG676">
        <v>4765813.4683747003</v>
      </c>
      <c r="AH676">
        <v>2067371.3321930401</v>
      </c>
      <c r="AI676">
        <v>165645.33928330301</v>
      </c>
      <c r="AJ676">
        <v>2128767.1888138098</v>
      </c>
      <c r="AK676">
        <v>3780034.7179670902</v>
      </c>
      <c r="AL676">
        <v>3129409.5612128801</v>
      </c>
      <c r="AM676">
        <v>84386.299645291103</v>
      </c>
      <c r="AN676">
        <v>2853038.98515327</v>
      </c>
      <c r="AO676">
        <v>2674673.45225925</v>
      </c>
      <c r="AP676">
        <v>2718389.7925172402</v>
      </c>
      <c r="AQ676">
        <v>520181.81428372301</v>
      </c>
      <c r="AR676">
        <v>430927.81985071301</v>
      </c>
      <c r="AS676">
        <v>664926.51459179004</v>
      </c>
      <c r="AT676">
        <v>81880.391815657495</v>
      </c>
      <c r="AU676">
        <v>4669193.30947218</v>
      </c>
      <c r="AV676">
        <v>3129409.5612128801</v>
      </c>
      <c r="AW676">
        <v>520181.81428372301</v>
      </c>
      <c r="AX676">
        <v>39.9260985461787</v>
      </c>
      <c r="AY676" s="1">
        <v>27.609229463423301</v>
      </c>
      <c r="AZ676" s="1">
        <v>21.922315900678601</v>
      </c>
      <c r="BA676">
        <v>0.67</v>
      </c>
      <c r="BB676" s="1">
        <v>0.111</v>
      </c>
      <c r="BC676" s="1">
        <v>0.16600000000000001</v>
      </c>
      <c r="BD676">
        <v>-0.57999999999999996</v>
      </c>
      <c r="BE676">
        <v>-3.17</v>
      </c>
      <c r="BF676">
        <v>-2.59</v>
      </c>
      <c r="BG676">
        <v>0.76668958514283303</v>
      </c>
      <c r="BH676">
        <v>1.2493965526001499E-3</v>
      </c>
      <c r="BI676">
        <v>2.2456819475622498E-3</v>
      </c>
      <c r="BJ676">
        <v>0.90351962048783996</v>
      </c>
      <c r="BK676">
        <v>2.8865854889080101E-3</v>
      </c>
      <c r="BL676" s="1">
        <v>8.3580199030180505E-3</v>
      </c>
      <c r="BM676" s="1">
        <v>3.3</v>
      </c>
      <c r="BN676">
        <v>3.3</v>
      </c>
      <c r="BO676">
        <v>4.8</v>
      </c>
      <c r="BQ676">
        <v>2.9</v>
      </c>
      <c r="BR676">
        <v>3.6</v>
      </c>
      <c r="BS676">
        <v>4</v>
      </c>
      <c r="BU676">
        <v>7.4</v>
      </c>
      <c r="BV676">
        <v>7</v>
      </c>
      <c r="BW676">
        <v>8.1999999999999993</v>
      </c>
      <c r="BX676">
        <v>3</v>
      </c>
      <c r="BY676">
        <v>4.2</v>
      </c>
      <c r="BZ676">
        <v>4.5</v>
      </c>
    </row>
    <row r="677" spans="1:79" x14ac:dyDescent="0.3">
      <c r="A677">
        <v>4236</v>
      </c>
      <c r="B677" t="s">
        <v>9</v>
      </c>
      <c r="C677" t="s">
        <v>8</v>
      </c>
      <c r="E677" t="s">
        <v>201</v>
      </c>
      <c r="F677" t="s">
        <v>1212</v>
      </c>
      <c r="L677" t="s">
        <v>200</v>
      </c>
      <c r="M677" t="s">
        <v>4</v>
      </c>
      <c r="N677" t="s">
        <v>5</v>
      </c>
      <c r="O677" t="s">
        <v>3</v>
      </c>
      <c r="P677" t="s">
        <v>18</v>
      </c>
      <c r="Q677" t="s">
        <v>4</v>
      </c>
      <c r="R677">
        <v>260.17781000000002</v>
      </c>
      <c r="S677">
        <v>261.18509</v>
      </c>
      <c r="T677">
        <v>20.809000000000001</v>
      </c>
      <c r="U677">
        <v>15103476.817699701</v>
      </c>
      <c r="V677">
        <v>45</v>
      </c>
      <c r="W677">
        <v>2</v>
      </c>
      <c r="X677">
        <v>0</v>
      </c>
      <c r="Y677">
        <v>38.5</v>
      </c>
      <c r="Z677">
        <v>39.1</v>
      </c>
      <c r="AB677" t="s">
        <v>2</v>
      </c>
      <c r="AC677" t="s">
        <v>28</v>
      </c>
      <c r="AD677" t="s">
        <v>1</v>
      </c>
      <c r="AE677" t="s">
        <v>0</v>
      </c>
      <c r="AF677">
        <v>12407603.9716406</v>
      </c>
      <c r="AG677">
        <v>11458570.155557999</v>
      </c>
      <c r="AH677">
        <v>14064371.884801799</v>
      </c>
      <c r="AI677">
        <v>114724.983040544</v>
      </c>
      <c r="AJ677">
        <v>11819048.831071399</v>
      </c>
      <c r="AK677">
        <v>12423853.862709399</v>
      </c>
      <c r="AL677">
        <v>12388879.8946399</v>
      </c>
      <c r="AM677">
        <v>153583.177479073</v>
      </c>
      <c r="AN677">
        <v>10020533.005033599</v>
      </c>
      <c r="AO677">
        <v>9778064.6166395694</v>
      </c>
      <c r="AP677">
        <v>13974369.0889285</v>
      </c>
      <c r="AQ677">
        <v>8094453.0918843402</v>
      </c>
      <c r="AR677">
        <v>9100247.56383349</v>
      </c>
      <c r="AS677">
        <v>15103476.817699701</v>
      </c>
      <c r="AT677">
        <v>231079.621466749</v>
      </c>
      <c r="AU677">
        <v>12407603.9716406</v>
      </c>
      <c r="AV677">
        <v>12388879.8946399</v>
      </c>
      <c r="AW677">
        <v>9100247.56383349</v>
      </c>
      <c r="AX677">
        <v>10.430816891908</v>
      </c>
      <c r="AY677">
        <v>2.7806905640112598</v>
      </c>
      <c r="AZ677">
        <v>35.2016311955174</v>
      </c>
      <c r="BA677">
        <v>0.998</v>
      </c>
      <c r="BB677">
        <v>0.73299999999999998</v>
      </c>
      <c r="BC677">
        <v>0.73499999999999999</v>
      </c>
      <c r="BD677">
        <v>0</v>
      </c>
      <c r="BE677">
        <v>-0.45</v>
      </c>
      <c r="BF677">
        <v>-0.45</v>
      </c>
      <c r="BG677">
        <v>0.97996336293434105</v>
      </c>
      <c r="BH677">
        <v>0.50056983547858802</v>
      </c>
      <c r="BI677">
        <v>0.60456298599434499</v>
      </c>
      <c r="BJ677">
        <v>0.99999987688113601</v>
      </c>
      <c r="BK677">
        <v>0.59400953810125701</v>
      </c>
      <c r="BL677">
        <v>0.79738429918197495</v>
      </c>
      <c r="BM677">
        <v>2.2000000000000002</v>
      </c>
      <c r="BN677">
        <v>2.2000000000000002</v>
      </c>
      <c r="BO677">
        <v>1.8</v>
      </c>
      <c r="BQ677">
        <v>2.6</v>
      </c>
      <c r="BR677">
        <v>2.6</v>
      </c>
      <c r="BS677">
        <v>2.6</v>
      </c>
      <c r="BU677">
        <v>2.6</v>
      </c>
      <c r="BV677">
        <v>2.6</v>
      </c>
      <c r="BW677">
        <v>2.8</v>
      </c>
      <c r="BX677">
        <v>0.5</v>
      </c>
      <c r="BY677">
        <v>0.5</v>
      </c>
      <c r="BZ677">
        <v>1.1000000000000001</v>
      </c>
    </row>
    <row r="678" spans="1:79" x14ac:dyDescent="0.3">
      <c r="A678">
        <v>137</v>
      </c>
      <c r="B678" t="s">
        <v>9</v>
      </c>
      <c r="E678" t="s">
        <v>199</v>
      </c>
      <c r="F678" t="s">
        <v>1212</v>
      </c>
      <c r="L678" t="s">
        <v>198</v>
      </c>
      <c r="M678" t="s">
        <v>4</v>
      </c>
      <c r="N678" t="s">
        <v>109</v>
      </c>
      <c r="O678" t="s">
        <v>3</v>
      </c>
      <c r="P678" t="s">
        <v>25</v>
      </c>
      <c r="Q678" t="s">
        <v>34</v>
      </c>
      <c r="R678">
        <v>428.23246</v>
      </c>
      <c r="S678">
        <v>429.23973000000001</v>
      </c>
      <c r="T678">
        <v>17.765999999999998</v>
      </c>
      <c r="U678">
        <v>183405432.20482901</v>
      </c>
      <c r="V678">
        <v>79</v>
      </c>
      <c r="W678">
        <v>2</v>
      </c>
      <c r="X678">
        <v>0</v>
      </c>
      <c r="Y678">
        <v>95</v>
      </c>
      <c r="Z678">
        <v>9.6999999999999993</v>
      </c>
      <c r="AB678" t="s">
        <v>28</v>
      </c>
      <c r="AC678" t="s">
        <v>2</v>
      </c>
      <c r="AD678" t="s">
        <v>1</v>
      </c>
      <c r="AE678" t="s">
        <v>0</v>
      </c>
      <c r="AF678">
        <v>183405432.20482901</v>
      </c>
      <c r="AG678">
        <v>175877581.99645501</v>
      </c>
      <c r="AH678">
        <v>172381533.321174</v>
      </c>
      <c r="AI678">
        <v>832489.93338926195</v>
      </c>
      <c r="AJ678">
        <v>58658559.968890198</v>
      </c>
      <c r="AK678">
        <v>59642542.007178098</v>
      </c>
      <c r="AL678">
        <v>61347513.1400778</v>
      </c>
      <c r="AM678">
        <v>1136234.5430701999</v>
      </c>
      <c r="AN678">
        <v>114195674.461868</v>
      </c>
      <c r="AO678">
        <v>96912796.414887697</v>
      </c>
      <c r="AP678">
        <v>93367448.810118303</v>
      </c>
      <c r="AQ678">
        <v>32705921.837777</v>
      </c>
      <c r="AR678">
        <v>39763876.699101999</v>
      </c>
      <c r="AS678">
        <v>43034765.931626603</v>
      </c>
      <c r="AT678">
        <v>462582.921018911</v>
      </c>
      <c r="AU678">
        <v>175877581.99645501</v>
      </c>
      <c r="AV678">
        <v>59642542.007178098</v>
      </c>
      <c r="AW678">
        <v>39763876.699101999</v>
      </c>
      <c r="AX678">
        <v>3.1787842417798302</v>
      </c>
      <c r="AY678">
        <v>2.2719202868530499</v>
      </c>
      <c r="AZ678">
        <v>13.710794567148</v>
      </c>
      <c r="BA678">
        <v>0.33900000000000002</v>
      </c>
      <c r="BB678">
        <v>0.22600000000000001</v>
      </c>
      <c r="BC678">
        <v>0.66700000000000004</v>
      </c>
      <c r="BD678">
        <v>-1.56</v>
      </c>
      <c r="BE678">
        <v>-2.15</v>
      </c>
      <c r="BF678">
        <v>-0.57999999999999996</v>
      </c>
      <c r="BG678" s="1">
        <v>1.00055411285105E-5</v>
      </c>
      <c r="BH678" s="1">
        <v>1.4029533552672999E-6</v>
      </c>
      <c r="BI678">
        <v>1.55278014956528E-3</v>
      </c>
      <c r="BJ678" s="1">
        <v>8.8091796516391303E-5</v>
      </c>
      <c r="BK678" s="1">
        <v>1.15335161374786E-5</v>
      </c>
      <c r="BL678" s="1">
        <v>6.1184619175363398E-3</v>
      </c>
      <c r="BM678" s="1">
        <v>6.2</v>
      </c>
      <c r="BN678">
        <v>6.2</v>
      </c>
      <c r="BO678" s="1">
        <v>6.2</v>
      </c>
      <c r="BP678" s="1">
        <v>2.7</v>
      </c>
      <c r="BQ678">
        <v>6.6</v>
      </c>
      <c r="BR678">
        <v>6.6</v>
      </c>
      <c r="BS678">
        <v>6.2</v>
      </c>
      <c r="BT678">
        <v>3.3</v>
      </c>
      <c r="BU678">
        <v>8.6</v>
      </c>
      <c r="BV678">
        <v>8.1999999999999993</v>
      </c>
      <c r="BW678">
        <v>8.6</v>
      </c>
      <c r="BX678">
        <v>5.8</v>
      </c>
      <c r="BY678">
        <v>6.6</v>
      </c>
      <c r="BZ678">
        <v>6.2</v>
      </c>
      <c r="CA678">
        <v>4.5</v>
      </c>
    </row>
    <row r="679" spans="1:79" x14ac:dyDescent="0.3">
      <c r="A679">
        <v>4855</v>
      </c>
      <c r="B679" t="s">
        <v>9</v>
      </c>
      <c r="C679" t="s">
        <v>8</v>
      </c>
      <c r="E679" t="s">
        <v>197</v>
      </c>
      <c r="F679" t="s">
        <v>1212</v>
      </c>
      <c r="L679" t="s">
        <v>196</v>
      </c>
      <c r="M679" t="s">
        <v>4</v>
      </c>
      <c r="N679" t="s">
        <v>5</v>
      </c>
      <c r="O679" t="s">
        <v>3</v>
      </c>
      <c r="P679" t="s">
        <v>4</v>
      </c>
      <c r="Q679" t="s">
        <v>3</v>
      </c>
      <c r="R679">
        <v>296.1413</v>
      </c>
      <c r="S679">
        <v>297.14857999999998</v>
      </c>
      <c r="T679">
        <v>23.788</v>
      </c>
      <c r="U679">
        <v>7632467.0989014404</v>
      </c>
      <c r="V679">
        <v>94</v>
      </c>
      <c r="W679">
        <v>1</v>
      </c>
      <c r="X679">
        <v>0</v>
      </c>
      <c r="Y679">
        <v>30.5</v>
      </c>
      <c r="Z679">
        <v>37.799999999999997</v>
      </c>
      <c r="AB679" t="s">
        <v>2</v>
      </c>
      <c r="AC679" t="s">
        <v>2</v>
      </c>
      <c r="AD679" t="s">
        <v>1</v>
      </c>
      <c r="AE679" t="s">
        <v>0</v>
      </c>
      <c r="AF679">
        <v>7632467.0989014404</v>
      </c>
      <c r="AG679">
        <v>6932410.6925900299</v>
      </c>
      <c r="AH679">
        <v>6560507.7310053101</v>
      </c>
      <c r="AI679">
        <v>196098.293379579</v>
      </c>
      <c r="AJ679">
        <v>1871111.14682779</v>
      </c>
      <c r="AK679">
        <v>1992747.8035893601</v>
      </c>
      <c r="AL679">
        <v>304539.278910511</v>
      </c>
      <c r="AM679">
        <v>133298.03601658801</v>
      </c>
      <c r="AN679">
        <v>3227624.9535515802</v>
      </c>
      <c r="AO679">
        <v>2790204.90182972</v>
      </c>
      <c r="AP679">
        <v>3351641.8473736001</v>
      </c>
      <c r="AQ679">
        <v>235581.405964287</v>
      </c>
      <c r="AR679">
        <v>2516192.1601821701</v>
      </c>
      <c r="AS679">
        <v>394153.39367620501</v>
      </c>
      <c r="AT679">
        <v>121023.49279972599</v>
      </c>
      <c r="AU679">
        <v>6932410.6925900299</v>
      </c>
      <c r="AV679">
        <v>1871111.14682779</v>
      </c>
      <c r="AW679">
        <v>394153.39367620501</v>
      </c>
      <c r="AX679">
        <v>7.7293733397686699</v>
      </c>
      <c r="AY679" s="1">
        <v>67.7627544556386</v>
      </c>
      <c r="AZ679" s="1">
        <v>121.433791545898</v>
      </c>
      <c r="BA679" s="1">
        <v>0.27</v>
      </c>
      <c r="BB679" s="1">
        <v>5.7000000000000002E-2</v>
      </c>
      <c r="BC679" s="1">
        <v>0.21099999999999999</v>
      </c>
      <c r="BD679" s="1">
        <v>-1.89</v>
      </c>
      <c r="BE679">
        <v>-4.1399999999999997</v>
      </c>
      <c r="BF679">
        <v>-2.25</v>
      </c>
      <c r="BG679">
        <v>0.10679746089611</v>
      </c>
      <c r="BH679">
        <v>4.5482271478675999E-2</v>
      </c>
      <c r="BI679">
        <v>0.78268187335707495</v>
      </c>
      <c r="BJ679">
        <v>0.193599758143328</v>
      </c>
      <c r="BK679">
        <v>7.04785841914079E-2</v>
      </c>
      <c r="BL679" s="1">
        <v>0.94853339735561004</v>
      </c>
      <c r="BM679" s="1">
        <v>3.1</v>
      </c>
      <c r="BN679">
        <v>3.9</v>
      </c>
      <c r="BO679" s="1">
        <v>3.5</v>
      </c>
      <c r="BP679" s="1">
        <v>1.9</v>
      </c>
      <c r="BQ679">
        <v>0.2</v>
      </c>
      <c r="BR679">
        <v>0.2</v>
      </c>
      <c r="BS679">
        <v>4.5</v>
      </c>
      <c r="BT679">
        <v>4.5</v>
      </c>
      <c r="BU679">
        <v>5</v>
      </c>
      <c r="BV679">
        <v>4.3</v>
      </c>
      <c r="BW679">
        <v>5.4</v>
      </c>
      <c r="BX679">
        <v>4.5</v>
      </c>
      <c r="BZ679">
        <v>1.5</v>
      </c>
      <c r="CA679">
        <v>4.9000000000000004</v>
      </c>
    </row>
    <row r="680" spans="1:79" x14ac:dyDescent="0.3">
      <c r="A680">
        <v>2948</v>
      </c>
      <c r="B680" t="s">
        <v>9</v>
      </c>
      <c r="C680" t="s">
        <v>8</v>
      </c>
      <c r="E680" t="s">
        <v>195</v>
      </c>
      <c r="F680" t="s">
        <v>1212</v>
      </c>
      <c r="L680" t="s">
        <v>194</v>
      </c>
      <c r="M680" t="s">
        <v>5</v>
      </c>
      <c r="N680" t="s">
        <v>109</v>
      </c>
      <c r="O680" t="s">
        <v>3</v>
      </c>
      <c r="P680" t="s">
        <v>5</v>
      </c>
      <c r="Q680" t="s">
        <v>3</v>
      </c>
      <c r="R680">
        <v>418.23552000000001</v>
      </c>
      <c r="S680">
        <v>419.24279000000001</v>
      </c>
      <c r="T680">
        <v>21.244</v>
      </c>
      <c r="U680">
        <v>23506139.298449699</v>
      </c>
      <c r="V680">
        <v>188</v>
      </c>
      <c r="W680">
        <v>2</v>
      </c>
      <c r="X680">
        <v>0</v>
      </c>
      <c r="Y680">
        <v>53.8</v>
      </c>
      <c r="Z680">
        <v>63.2</v>
      </c>
      <c r="AB680" t="s">
        <v>2</v>
      </c>
      <c r="AC680" t="s">
        <v>2</v>
      </c>
      <c r="AD680" t="s">
        <v>1</v>
      </c>
      <c r="AE680" t="s">
        <v>0</v>
      </c>
      <c r="AF680">
        <v>5729497.2641052501</v>
      </c>
      <c r="AG680">
        <v>7736934.9342553103</v>
      </c>
      <c r="AH680">
        <v>6988932.7358017797</v>
      </c>
      <c r="AI680">
        <v>88124.038232967199</v>
      </c>
      <c r="AJ680">
        <v>12689174.896418899</v>
      </c>
      <c r="AK680">
        <v>11463578.920588899</v>
      </c>
      <c r="AL680">
        <v>13024420.944354899</v>
      </c>
      <c r="AM680">
        <v>91685.415302271504</v>
      </c>
      <c r="AN680">
        <v>15381203.947521601</v>
      </c>
      <c r="AO680">
        <v>11630683.0584119</v>
      </c>
      <c r="AP680">
        <v>14871939.6486161</v>
      </c>
      <c r="AQ680">
        <v>20612400.394460801</v>
      </c>
      <c r="AR680">
        <v>23506139.298449699</v>
      </c>
      <c r="AS680">
        <v>23430784.1301792</v>
      </c>
      <c r="AT680">
        <v>94601.738669919505</v>
      </c>
      <c r="AU680">
        <v>6988932.7358017797</v>
      </c>
      <c r="AV680">
        <v>12689174.896418899</v>
      </c>
      <c r="AW680">
        <v>23430784.1301792</v>
      </c>
      <c r="AX680">
        <v>14.879013711991099</v>
      </c>
      <c r="AY680">
        <v>6.6303195493579796</v>
      </c>
      <c r="AZ680" s="1">
        <v>7.3252169470414099</v>
      </c>
      <c r="BA680" s="1">
        <v>1.8160000000000001</v>
      </c>
      <c r="BB680">
        <v>3.3530000000000002</v>
      </c>
      <c r="BC680" s="1">
        <v>1.847</v>
      </c>
      <c r="BD680">
        <v>0.86</v>
      </c>
      <c r="BE680">
        <v>1.75</v>
      </c>
      <c r="BF680">
        <v>0.88</v>
      </c>
      <c r="BG680">
        <v>1.0369958465971101E-3</v>
      </c>
      <c r="BH680" s="1">
        <v>2.0987153052543001E-5</v>
      </c>
      <c r="BI680">
        <v>1.10195568170668E-3</v>
      </c>
      <c r="BJ680">
        <v>3.95662720966316E-3</v>
      </c>
      <c r="BK680" s="1">
        <v>9.41088768862112E-5</v>
      </c>
      <c r="BL680">
        <v>4.61289014407683E-3</v>
      </c>
      <c r="BM680" s="1">
        <v>3.9</v>
      </c>
      <c r="BN680" s="1">
        <v>2.2999999999999998</v>
      </c>
      <c r="BO680">
        <v>2</v>
      </c>
      <c r="BP680" s="1"/>
      <c r="BQ680">
        <v>3.7</v>
      </c>
      <c r="BR680">
        <v>3.7</v>
      </c>
      <c r="BS680">
        <v>3.7</v>
      </c>
      <c r="BU680">
        <v>6.1</v>
      </c>
      <c r="BV680">
        <v>5.4</v>
      </c>
      <c r="BW680">
        <v>6.1</v>
      </c>
      <c r="BX680">
        <v>5.6</v>
      </c>
      <c r="BY680">
        <v>5.2</v>
      </c>
      <c r="BZ680">
        <v>5.2</v>
      </c>
    </row>
    <row r="681" spans="1:79" x14ac:dyDescent="0.3">
      <c r="A681">
        <v>6120</v>
      </c>
      <c r="B681" t="s">
        <v>9</v>
      </c>
      <c r="E681" t="s">
        <v>193</v>
      </c>
      <c r="F681" t="s">
        <v>1212</v>
      </c>
      <c r="L681" t="s">
        <v>192</v>
      </c>
      <c r="M681" t="s">
        <v>4</v>
      </c>
      <c r="N681" t="s">
        <v>5</v>
      </c>
      <c r="O681" t="s">
        <v>3</v>
      </c>
      <c r="P681" t="s">
        <v>4</v>
      </c>
      <c r="Q681" t="s">
        <v>3</v>
      </c>
      <c r="R681">
        <v>442.24403999999998</v>
      </c>
      <c r="S681">
        <v>443.25130999999999</v>
      </c>
      <c r="T681">
        <v>15.669</v>
      </c>
      <c r="U681">
        <v>10808789.616321901</v>
      </c>
      <c r="V681">
        <v>5</v>
      </c>
      <c r="W681">
        <v>1</v>
      </c>
      <c r="X681">
        <v>0</v>
      </c>
      <c r="Y681">
        <v>68.7</v>
      </c>
      <c r="Z681">
        <v>8.4</v>
      </c>
      <c r="AB681" t="s">
        <v>2</v>
      </c>
      <c r="AC681" t="s">
        <v>2</v>
      </c>
      <c r="AD681" t="s">
        <v>1</v>
      </c>
      <c r="AE681" t="s">
        <v>0</v>
      </c>
      <c r="AF681">
        <v>10808789.616321901</v>
      </c>
      <c r="AG681">
        <v>10736875.813926799</v>
      </c>
      <c r="AH681">
        <v>10639808.151952401</v>
      </c>
      <c r="AI681">
        <v>146811.93918253601</v>
      </c>
      <c r="AJ681">
        <v>5312503.8254501102</v>
      </c>
      <c r="AK681">
        <v>6704433.9675138397</v>
      </c>
      <c r="AL681">
        <v>5804539.4201870402</v>
      </c>
      <c r="AM681">
        <v>159042.659011226</v>
      </c>
      <c r="AN681">
        <v>7353632.5481866496</v>
      </c>
      <c r="AO681">
        <v>6512378.8767553298</v>
      </c>
      <c r="AP681">
        <v>5195223.4798270399</v>
      </c>
      <c r="AQ681">
        <v>658839.26981524995</v>
      </c>
      <c r="AR681">
        <v>1784534.0564007999</v>
      </c>
      <c r="AS681">
        <v>959157.68463520799</v>
      </c>
      <c r="AT681">
        <v>156639.17511995399</v>
      </c>
      <c r="AU681">
        <v>10736875.813926799</v>
      </c>
      <c r="AV681">
        <v>5804539.4201870402</v>
      </c>
      <c r="AW681">
        <v>959157.68463520799</v>
      </c>
      <c r="AX681">
        <v>0.79043904027248701</v>
      </c>
      <c r="AY681">
        <v>11.8820780524926</v>
      </c>
      <c r="AZ681" s="1">
        <v>51.393988499743699</v>
      </c>
      <c r="BA681">
        <v>0.54100000000000004</v>
      </c>
      <c r="BB681">
        <v>8.8999999999999996E-2</v>
      </c>
      <c r="BC681">
        <v>0.16500000000000001</v>
      </c>
      <c r="BD681">
        <v>-0.89</v>
      </c>
      <c r="BE681">
        <v>-3.48</v>
      </c>
      <c r="BF681">
        <v>-2.6</v>
      </c>
      <c r="BG681">
        <v>0.10945824717873701</v>
      </c>
      <c r="BH681">
        <v>1.8251148652792499E-4</v>
      </c>
      <c r="BI681">
        <v>9.3531921396594598E-4</v>
      </c>
      <c r="BJ681">
        <v>0.19714707619978</v>
      </c>
      <c r="BK681">
        <v>5.6778269441134198E-4</v>
      </c>
      <c r="BL681">
        <v>4.0422784512174296E-3</v>
      </c>
      <c r="BM681">
        <v>2</v>
      </c>
      <c r="BN681">
        <v>2</v>
      </c>
      <c r="BO681">
        <v>2.7</v>
      </c>
      <c r="BQ681">
        <v>1.6</v>
      </c>
      <c r="BR681">
        <v>1.6</v>
      </c>
      <c r="BU681">
        <v>4.5999999999999996</v>
      </c>
      <c r="BV681">
        <v>4.2</v>
      </c>
      <c r="BW681">
        <v>3.9</v>
      </c>
      <c r="BX681">
        <v>1.5</v>
      </c>
      <c r="BY681">
        <v>0.2</v>
      </c>
      <c r="BZ681">
        <v>0.4</v>
      </c>
    </row>
    <row r="682" spans="1:79" x14ac:dyDescent="0.3">
      <c r="A682">
        <v>1460</v>
      </c>
      <c r="B682" t="s">
        <v>9</v>
      </c>
      <c r="E682" t="s">
        <v>191</v>
      </c>
      <c r="F682" t="s">
        <v>1212</v>
      </c>
      <c r="L682" t="s">
        <v>190</v>
      </c>
      <c r="M682" t="s">
        <v>4</v>
      </c>
      <c r="N682" t="s">
        <v>5</v>
      </c>
      <c r="O682" t="s">
        <v>3</v>
      </c>
      <c r="P682" t="s">
        <v>4</v>
      </c>
      <c r="Q682" t="s">
        <v>3</v>
      </c>
      <c r="R682">
        <v>206.08454</v>
      </c>
      <c r="S682">
        <v>207.09182000000001</v>
      </c>
      <c r="T682">
        <v>21.015000000000001</v>
      </c>
      <c r="U682">
        <v>15844604.250084501</v>
      </c>
      <c r="V682">
        <v>40</v>
      </c>
      <c r="W682">
        <v>3</v>
      </c>
      <c r="X682">
        <v>0</v>
      </c>
      <c r="Y682">
        <v>93.5</v>
      </c>
      <c r="Z682">
        <v>9.6999999999999993</v>
      </c>
      <c r="AB682" t="s">
        <v>2</v>
      </c>
      <c r="AC682" t="s">
        <v>2</v>
      </c>
      <c r="AD682" t="s">
        <v>1</v>
      </c>
      <c r="AE682" t="s">
        <v>0</v>
      </c>
      <c r="AF682">
        <v>15844604.250084501</v>
      </c>
      <c r="AG682">
        <v>14947830.061680401</v>
      </c>
      <c r="AH682">
        <v>14950593.869098799</v>
      </c>
      <c r="AI682">
        <v>275768.39743320597</v>
      </c>
      <c r="AJ682">
        <v>11383796.1994795</v>
      </c>
      <c r="AK682">
        <v>12794415.0553778</v>
      </c>
      <c r="AL682">
        <v>12073970.4927433</v>
      </c>
      <c r="AM682">
        <v>295799.463583812</v>
      </c>
      <c r="AN682">
        <v>12242177.2427429</v>
      </c>
      <c r="AO682">
        <v>11461012.631753899</v>
      </c>
      <c r="AP682">
        <v>11813742.453015599</v>
      </c>
      <c r="AQ682">
        <v>4640883.0779098701</v>
      </c>
      <c r="AR682">
        <v>5949860.74255249</v>
      </c>
      <c r="AS682">
        <v>5808475.6748959403</v>
      </c>
      <c r="AT682">
        <v>137158.872978764</v>
      </c>
      <c r="AU682">
        <v>14950593.869098799</v>
      </c>
      <c r="AV682">
        <v>12073970.4927433</v>
      </c>
      <c r="AW682">
        <v>5808475.6748959403</v>
      </c>
      <c r="AX682">
        <v>3.39039747156917</v>
      </c>
      <c r="AY682">
        <v>5.83714018565954</v>
      </c>
      <c r="AZ682">
        <v>13.1422870152168</v>
      </c>
      <c r="BA682" s="1">
        <v>0.80800000000000005</v>
      </c>
      <c r="BB682">
        <v>0.38900000000000001</v>
      </c>
      <c r="BC682">
        <v>0.48099999999999998</v>
      </c>
      <c r="BD682">
        <v>-0.31</v>
      </c>
      <c r="BE682">
        <v>-1.36</v>
      </c>
      <c r="BF682">
        <v>-1.06</v>
      </c>
      <c r="BG682">
        <v>4.0492314086370898E-2</v>
      </c>
      <c r="BH682" s="1">
        <v>1.7561426149503801E-5</v>
      </c>
      <c r="BI682" s="1">
        <v>7.9060264092323306E-5</v>
      </c>
      <c r="BJ682">
        <v>8.5144085192399799E-2</v>
      </c>
      <c r="BK682" s="1">
        <v>8.1886649949964395E-5</v>
      </c>
      <c r="BL682" s="1">
        <v>5.7287207290968403E-4</v>
      </c>
      <c r="BM682" s="1">
        <v>6</v>
      </c>
      <c r="BN682" s="1">
        <v>5.2</v>
      </c>
      <c r="BO682" s="1">
        <v>5.2</v>
      </c>
      <c r="BP682" s="1">
        <v>2.7</v>
      </c>
      <c r="BQ682" s="1">
        <v>5.6</v>
      </c>
      <c r="BR682">
        <v>5.2</v>
      </c>
      <c r="BS682">
        <v>5.2</v>
      </c>
      <c r="BT682">
        <v>2.7</v>
      </c>
      <c r="BU682">
        <v>7.5</v>
      </c>
      <c r="BV682">
        <v>8.3000000000000007</v>
      </c>
      <c r="BW682">
        <v>8.3000000000000007</v>
      </c>
      <c r="BX682">
        <v>4.8</v>
      </c>
      <c r="BY682">
        <v>4.5999999999999996</v>
      </c>
      <c r="BZ682">
        <v>4.5999999999999996</v>
      </c>
      <c r="CA682">
        <v>2.2999999999999998</v>
      </c>
    </row>
    <row r="683" spans="1:79" x14ac:dyDescent="0.3">
      <c r="A683">
        <v>5624</v>
      </c>
      <c r="B683" t="s">
        <v>9</v>
      </c>
      <c r="C683" t="s">
        <v>8</v>
      </c>
      <c r="E683" t="s">
        <v>189</v>
      </c>
      <c r="F683" t="s">
        <v>1212</v>
      </c>
      <c r="L683" t="s">
        <v>188</v>
      </c>
      <c r="M683" t="s">
        <v>4</v>
      </c>
      <c r="N683" t="s">
        <v>5</v>
      </c>
      <c r="O683" t="s">
        <v>3</v>
      </c>
      <c r="P683" t="s">
        <v>4</v>
      </c>
      <c r="Q683" t="s">
        <v>3</v>
      </c>
      <c r="R683">
        <v>263.15233000000001</v>
      </c>
      <c r="S683">
        <v>264.15960999999999</v>
      </c>
      <c r="T683">
        <v>19.318999999999999</v>
      </c>
      <c r="U683">
        <v>10313046.992177499</v>
      </c>
      <c r="V683">
        <v>200</v>
      </c>
      <c r="W683">
        <v>2</v>
      </c>
      <c r="X683">
        <v>0</v>
      </c>
      <c r="Y683">
        <v>50.1</v>
      </c>
      <c r="Z683">
        <v>62.1</v>
      </c>
      <c r="AB683" t="s">
        <v>2</v>
      </c>
      <c r="AC683" t="s">
        <v>2</v>
      </c>
      <c r="AD683" t="s">
        <v>1</v>
      </c>
      <c r="AE683" t="s">
        <v>0</v>
      </c>
      <c r="AF683">
        <v>9716282.0300776493</v>
      </c>
      <c r="AG683">
        <v>9701859.1370492503</v>
      </c>
      <c r="AH683">
        <v>10313046.992177499</v>
      </c>
      <c r="AI683">
        <v>95941.418471743498</v>
      </c>
      <c r="AJ683">
        <v>288760.59594913101</v>
      </c>
      <c r="AK683">
        <v>690416.96082041599</v>
      </c>
      <c r="AL683">
        <v>927124.55763290403</v>
      </c>
      <c r="AM683">
        <v>300964.39515714598</v>
      </c>
      <c r="AN683">
        <v>2892399.5955182598</v>
      </c>
      <c r="AO683">
        <v>3119584.2494147299</v>
      </c>
      <c r="AP683">
        <v>3688398.1732456801</v>
      </c>
      <c r="AQ683">
        <v>761316.811569324</v>
      </c>
      <c r="AR683">
        <v>1109626.4149571699</v>
      </c>
      <c r="AS683">
        <v>827870.19140454195</v>
      </c>
      <c r="AT683">
        <v>286905.667376809</v>
      </c>
      <c r="AU683">
        <v>9716282.0300776493</v>
      </c>
      <c r="AV683">
        <v>690416.96082041599</v>
      </c>
      <c r="AW683">
        <v>827870.19140454195</v>
      </c>
      <c r="AX683">
        <v>3.5193396990521899</v>
      </c>
      <c r="AY683">
        <v>50.786425783790001</v>
      </c>
      <c r="AZ683" s="1">
        <v>20.553849999422098</v>
      </c>
      <c r="BA683" s="1">
        <v>7.0999999999999994E-2</v>
      </c>
      <c r="BB683">
        <v>8.5000000000000006E-2</v>
      </c>
      <c r="BC683">
        <v>1.1990000000000001</v>
      </c>
      <c r="BD683" s="1">
        <v>-3.81</v>
      </c>
      <c r="BE683">
        <v>-3.55</v>
      </c>
      <c r="BF683">
        <v>0.26</v>
      </c>
      <c r="BG683">
        <v>1.92932530638901E-4</v>
      </c>
      <c r="BH683">
        <v>4.9548327810433601E-4</v>
      </c>
      <c r="BI683">
        <v>0.36688341469926999</v>
      </c>
      <c r="BJ683">
        <v>9.5625397147174301E-4</v>
      </c>
      <c r="BK683">
        <v>1.30534655119637E-3</v>
      </c>
      <c r="BL683">
        <v>0.54858316281183706</v>
      </c>
      <c r="BM683">
        <v>3.5</v>
      </c>
      <c r="BN683">
        <v>2.2999999999999998</v>
      </c>
      <c r="BO683">
        <v>3.1</v>
      </c>
      <c r="BQ683">
        <v>4.5</v>
      </c>
      <c r="BR683">
        <v>1.5</v>
      </c>
      <c r="BS683">
        <v>0.4</v>
      </c>
      <c r="BU683">
        <v>4.5</v>
      </c>
      <c r="BV683">
        <v>3</v>
      </c>
      <c r="BW683">
        <v>3.8</v>
      </c>
      <c r="BX683">
        <v>0</v>
      </c>
      <c r="BY683">
        <v>0.2</v>
      </c>
      <c r="BZ683">
        <v>0</v>
      </c>
    </row>
    <row r="684" spans="1:79" x14ac:dyDescent="0.3">
      <c r="A684">
        <v>421</v>
      </c>
      <c r="B684" t="s">
        <v>9</v>
      </c>
      <c r="E684" t="s">
        <v>187</v>
      </c>
      <c r="F684" t="s">
        <v>1212</v>
      </c>
      <c r="L684" t="s">
        <v>186</v>
      </c>
      <c r="M684" t="s">
        <v>4</v>
      </c>
      <c r="N684" t="s">
        <v>5</v>
      </c>
      <c r="O684" t="s">
        <v>3</v>
      </c>
      <c r="P684" t="s">
        <v>4</v>
      </c>
      <c r="Q684" t="s">
        <v>3</v>
      </c>
      <c r="R684">
        <v>436.26737000000003</v>
      </c>
      <c r="S684">
        <v>454.30124999999998</v>
      </c>
      <c r="T684">
        <v>18.652999999999999</v>
      </c>
      <c r="U684">
        <v>210370732.01471001</v>
      </c>
      <c r="V684">
        <v>1</v>
      </c>
      <c r="W684">
        <v>2</v>
      </c>
      <c r="X684">
        <v>0</v>
      </c>
      <c r="Y684">
        <v>31.6</v>
      </c>
      <c r="Z684">
        <v>6.6</v>
      </c>
      <c r="AB684" t="s">
        <v>2</v>
      </c>
      <c r="AC684" t="s">
        <v>2</v>
      </c>
      <c r="AD684" t="s">
        <v>1</v>
      </c>
      <c r="AE684" t="s">
        <v>185</v>
      </c>
      <c r="AF684">
        <v>210370732.01471001</v>
      </c>
      <c r="AG684">
        <v>198386544.36949199</v>
      </c>
      <c r="AH684">
        <v>205177811.60411501</v>
      </c>
      <c r="AI684">
        <v>1014444.99234278</v>
      </c>
      <c r="AJ684">
        <v>147163502.42940599</v>
      </c>
      <c r="AK684">
        <v>146981719.68260199</v>
      </c>
      <c r="AL684">
        <v>145676234.65803701</v>
      </c>
      <c r="AM684">
        <v>1833712.16199962</v>
      </c>
      <c r="AN684">
        <v>146224623.60134399</v>
      </c>
      <c r="AO684">
        <v>136366584.18691701</v>
      </c>
      <c r="AP684">
        <v>142632150.637936</v>
      </c>
      <c r="AQ684">
        <v>44713032.227460802</v>
      </c>
      <c r="AR684">
        <v>49006999.519818097</v>
      </c>
      <c r="AS684">
        <v>51278761.629720204</v>
      </c>
      <c r="AT684">
        <v>1012269.73096791</v>
      </c>
      <c r="AU684">
        <v>205177811.60411501</v>
      </c>
      <c r="AV684">
        <v>146981719.68260199</v>
      </c>
      <c r="AW684">
        <v>49006999.519818097</v>
      </c>
      <c r="AX684">
        <v>2.9367104859778399</v>
      </c>
      <c r="AY684">
        <v>0.55338752439686001</v>
      </c>
      <c r="AZ684">
        <v>6.8987395329794596</v>
      </c>
      <c r="BA684">
        <v>0.71599999999999997</v>
      </c>
      <c r="BB684">
        <v>0.23899999999999999</v>
      </c>
      <c r="BC684">
        <v>0.33300000000000002</v>
      </c>
      <c r="BD684">
        <v>-0.48</v>
      </c>
      <c r="BE684">
        <v>-2.0699999999999998</v>
      </c>
      <c r="BF684">
        <v>-1.58</v>
      </c>
      <c r="BG684">
        <v>2.1432138110411E-4</v>
      </c>
      <c r="BH684" s="1">
        <v>4.7100796818355701E-8</v>
      </c>
      <c r="BI684" s="1">
        <v>3.1269586431292898E-7</v>
      </c>
      <c r="BJ684">
        <v>1.04245413239186E-3</v>
      </c>
      <c r="BK684" s="1">
        <v>1.19031272947128E-6</v>
      </c>
      <c r="BL684" s="1">
        <v>1.37653426720121E-5</v>
      </c>
      <c r="BM684">
        <v>5.0999999999999996</v>
      </c>
      <c r="BN684" s="1">
        <v>5.5</v>
      </c>
      <c r="BO684" s="1">
        <v>5.5</v>
      </c>
      <c r="BP684">
        <v>1.1000000000000001</v>
      </c>
      <c r="BQ684" s="1">
        <v>5.5</v>
      </c>
      <c r="BR684">
        <v>5.5</v>
      </c>
      <c r="BS684">
        <v>5.8</v>
      </c>
      <c r="BU684">
        <v>8.1</v>
      </c>
      <c r="BV684">
        <v>8.1</v>
      </c>
      <c r="BW684">
        <v>8.5</v>
      </c>
      <c r="BX684">
        <v>5.0999999999999996</v>
      </c>
      <c r="BY684">
        <v>3.9</v>
      </c>
      <c r="BZ684">
        <v>3.6</v>
      </c>
      <c r="CA684">
        <v>0</v>
      </c>
    </row>
    <row r="685" spans="1:79" x14ac:dyDescent="0.3">
      <c r="A685">
        <v>3748</v>
      </c>
      <c r="B685" t="s">
        <v>9</v>
      </c>
      <c r="C685" t="s">
        <v>8</v>
      </c>
      <c r="E685" t="s">
        <v>184</v>
      </c>
      <c r="F685" t="s">
        <v>1212</v>
      </c>
      <c r="I685" t="str">
        <f>IF(ISBLANK($E685),"Unknown",VLOOKUP($E685,'[1]LVL1_ID_metadata _final'!$F$2:$K$690,5,FALSE))</f>
        <v>104753-60-8</v>
      </c>
      <c r="L685" t="s">
        <v>183</v>
      </c>
      <c r="M685" t="s">
        <v>4</v>
      </c>
      <c r="N685" t="s">
        <v>5</v>
      </c>
      <c r="O685" t="s">
        <v>3</v>
      </c>
      <c r="P685" t="s">
        <v>18</v>
      </c>
      <c r="Q685" t="s">
        <v>4</v>
      </c>
      <c r="R685">
        <v>235.15738999999999</v>
      </c>
      <c r="S685">
        <v>236.16466</v>
      </c>
      <c r="T685">
        <v>24.654</v>
      </c>
      <c r="U685">
        <v>4964929.3836541995</v>
      </c>
      <c r="V685">
        <v>193</v>
      </c>
      <c r="W685">
        <v>1</v>
      </c>
      <c r="X685">
        <v>0</v>
      </c>
      <c r="Y685">
        <v>31.3</v>
      </c>
      <c r="Z685">
        <v>56.6</v>
      </c>
      <c r="AB685" t="s">
        <v>2</v>
      </c>
      <c r="AC685" t="s">
        <v>31</v>
      </c>
      <c r="AD685" t="s">
        <v>1</v>
      </c>
      <c r="AE685" t="s">
        <v>0</v>
      </c>
      <c r="AF685">
        <v>4423153.9832374901</v>
      </c>
      <c r="AG685">
        <v>2437026.5053874901</v>
      </c>
      <c r="AH685">
        <v>1767235.88739534</v>
      </c>
      <c r="AI685">
        <v>223092.103894598</v>
      </c>
      <c r="AJ685">
        <v>2789318.12960921</v>
      </c>
      <c r="AK685">
        <v>4964929.3836541995</v>
      </c>
      <c r="AL685">
        <v>3436254.4355217302</v>
      </c>
      <c r="AM685">
        <v>217952.357886015</v>
      </c>
      <c r="AN685">
        <v>2206547.6487948298</v>
      </c>
      <c r="AO685">
        <v>1834688.98649354</v>
      </c>
      <c r="AP685">
        <v>2106404.8799481802</v>
      </c>
      <c r="AQ685">
        <v>619286.77157793799</v>
      </c>
      <c r="AR685">
        <v>768269.07354867796</v>
      </c>
      <c r="AS685">
        <v>629955.09895293799</v>
      </c>
      <c r="AT685">
        <v>270668.81350681698</v>
      </c>
      <c r="AU685">
        <v>2437026.5053874901</v>
      </c>
      <c r="AV685">
        <v>3436254.4355217302</v>
      </c>
      <c r="AW685">
        <v>629955.09895293799</v>
      </c>
      <c r="AX685">
        <v>48.0302600672943</v>
      </c>
      <c r="AY685">
        <v>29.9500851337718</v>
      </c>
      <c r="AZ685">
        <v>12.357799647014399</v>
      </c>
      <c r="BA685">
        <v>1.41</v>
      </c>
      <c r="BB685">
        <v>0.25800000000000001</v>
      </c>
      <c r="BC685">
        <v>0.183</v>
      </c>
      <c r="BD685">
        <v>0.5</v>
      </c>
      <c r="BE685">
        <v>-1.95</v>
      </c>
      <c r="BF685">
        <v>-2.4500000000000002</v>
      </c>
      <c r="BG685">
        <v>0.52097209916989795</v>
      </c>
      <c r="BH685">
        <v>4.7490338593041397E-3</v>
      </c>
      <c r="BI685">
        <v>1.70660560010616E-3</v>
      </c>
      <c r="BJ685">
        <v>0.67925470509603902</v>
      </c>
      <c r="BK685">
        <v>9.1623678699298602E-3</v>
      </c>
      <c r="BL685" s="1">
        <v>6.6478052586437797E-3</v>
      </c>
      <c r="BM685" s="1">
        <v>5.9</v>
      </c>
      <c r="BN685">
        <v>4.8</v>
      </c>
      <c r="BO685" s="1">
        <v>5.5</v>
      </c>
      <c r="BP685" s="1">
        <v>2.2999999999999998</v>
      </c>
      <c r="BQ685">
        <v>5.5</v>
      </c>
      <c r="BR685">
        <v>5.2</v>
      </c>
      <c r="BS685">
        <v>5.2</v>
      </c>
      <c r="BT685">
        <v>3.4</v>
      </c>
      <c r="BU685">
        <v>7.7</v>
      </c>
      <c r="BV685">
        <v>8.1</v>
      </c>
      <c r="BW685">
        <v>7.3</v>
      </c>
      <c r="BX685">
        <v>4.3</v>
      </c>
      <c r="BY685">
        <v>5.4</v>
      </c>
      <c r="BZ685">
        <v>4.7</v>
      </c>
      <c r="CA685">
        <v>5.4</v>
      </c>
    </row>
    <row r="686" spans="1:79" x14ac:dyDescent="0.3">
      <c r="A686">
        <v>2042</v>
      </c>
      <c r="B686" t="s">
        <v>9</v>
      </c>
      <c r="C686" t="s">
        <v>8</v>
      </c>
      <c r="E686" t="s">
        <v>182</v>
      </c>
      <c r="F686" t="s">
        <v>1212</v>
      </c>
      <c r="L686" t="s">
        <v>181</v>
      </c>
      <c r="M686" t="s">
        <v>4</v>
      </c>
      <c r="N686" t="s">
        <v>5</v>
      </c>
      <c r="O686" t="s">
        <v>3</v>
      </c>
      <c r="P686" t="s">
        <v>4</v>
      </c>
      <c r="Q686" t="s">
        <v>3</v>
      </c>
      <c r="R686">
        <v>429.11076000000003</v>
      </c>
      <c r="S686">
        <v>430.11804000000001</v>
      </c>
      <c r="T686">
        <v>15.37</v>
      </c>
      <c r="U686">
        <v>13212601.150929499</v>
      </c>
      <c r="V686">
        <v>24</v>
      </c>
      <c r="W686">
        <v>1</v>
      </c>
      <c r="X686">
        <v>0</v>
      </c>
      <c r="Y686">
        <v>31.2</v>
      </c>
      <c r="Z686">
        <v>56.6</v>
      </c>
      <c r="AB686" t="s">
        <v>2</v>
      </c>
      <c r="AC686" t="s">
        <v>2</v>
      </c>
      <c r="AD686" t="s">
        <v>1</v>
      </c>
      <c r="AE686" t="s">
        <v>0</v>
      </c>
      <c r="AF686">
        <v>5646606.3513108203</v>
      </c>
      <c r="AG686">
        <v>1561842.9567247001</v>
      </c>
      <c r="AH686">
        <v>1972132.5411965901</v>
      </c>
      <c r="AI686">
        <v>71812.698168434799</v>
      </c>
      <c r="AJ686">
        <v>7516873.794489</v>
      </c>
      <c r="AK686">
        <v>13212601.150929499</v>
      </c>
      <c r="AL686">
        <v>6797438.4882114502</v>
      </c>
      <c r="AM686">
        <v>72446.610861606299</v>
      </c>
      <c r="AN686">
        <v>4849910.4684580201</v>
      </c>
      <c r="AO686">
        <v>4085320.2669788301</v>
      </c>
      <c r="AP686">
        <v>2946898.6540209502</v>
      </c>
      <c r="AQ686">
        <v>182238.02033693201</v>
      </c>
      <c r="AR686">
        <v>225428.14719076501</v>
      </c>
      <c r="AS686">
        <v>136701.04013606501</v>
      </c>
      <c r="AT686">
        <v>74375.376331580002</v>
      </c>
      <c r="AU686">
        <v>1972132.5411965901</v>
      </c>
      <c r="AV686">
        <v>7516873.794489</v>
      </c>
      <c r="AW686">
        <v>182238.02033693201</v>
      </c>
      <c r="AX686">
        <v>73.501010846719794</v>
      </c>
      <c r="AY686">
        <v>38.303276208177003</v>
      </c>
      <c r="AZ686" s="1">
        <v>24.4515423619433</v>
      </c>
      <c r="BA686" s="1">
        <v>3.8119999999999998</v>
      </c>
      <c r="BB686">
        <v>9.1999999999999998E-2</v>
      </c>
      <c r="BC686" s="1">
        <v>2.4E-2</v>
      </c>
      <c r="BD686" s="1">
        <v>1.93</v>
      </c>
      <c r="BE686">
        <v>-3.44</v>
      </c>
      <c r="BF686">
        <v>-5.37</v>
      </c>
      <c r="BG686">
        <v>4.33760501056571E-2</v>
      </c>
      <c r="BH686">
        <v>1.0365704614133701E-3</v>
      </c>
      <c r="BI686">
        <v>1.2893823920778801E-4</v>
      </c>
      <c r="BJ686">
        <v>9.0326322040976806E-2</v>
      </c>
      <c r="BK686">
        <v>2.4658451301721798E-3</v>
      </c>
      <c r="BL686" s="1">
        <v>8.1967880639236402E-4</v>
      </c>
      <c r="BM686" s="1">
        <v>5.8</v>
      </c>
      <c r="BN686">
        <v>4.4000000000000004</v>
      </c>
      <c r="BO686" s="1">
        <v>5.2</v>
      </c>
      <c r="BP686" s="1"/>
      <c r="BQ686">
        <v>5</v>
      </c>
      <c r="BR686">
        <v>6</v>
      </c>
      <c r="BS686">
        <v>5.4</v>
      </c>
      <c r="BU686">
        <v>4.5999999999999996</v>
      </c>
      <c r="BV686">
        <v>5</v>
      </c>
      <c r="BW686">
        <v>6.5</v>
      </c>
      <c r="BY686">
        <v>4.9000000000000004</v>
      </c>
      <c r="BZ686">
        <v>3</v>
      </c>
    </row>
    <row r="687" spans="1:79" x14ac:dyDescent="0.3">
      <c r="A687">
        <v>2538</v>
      </c>
      <c r="B687" t="s">
        <v>9</v>
      </c>
      <c r="E687" t="s">
        <v>180</v>
      </c>
      <c r="F687" t="s">
        <v>1212</v>
      </c>
      <c r="L687" t="s">
        <v>179</v>
      </c>
      <c r="M687" t="s">
        <v>4</v>
      </c>
      <c r="N687" t="s">
        <v>5</v>
      </c>
      <c r="O687" t="s">
        <v>3</v>
      </c>
      <c r="P687" t="s">
        <v>4</v>
      </c>
      <c r="Q687" t="s">
        <v>3</v>
      </c>
      <c r="R687">
        <v>308.07978000000003</v>
      </c>
      <c r="S687">
        <v>309.08706000000001</v>
      </c>
      <c r="T687">
        <v>16.536999999999999</v>
      </c>
      <c r="U687">
        <v>19341079.781635702</v>
      </c>
      <c r="V687">
        <v>83</v>
      </c>
      <c r="W687">
        <v>4</v>
      </c>
      <c r="X687">
        <v>0</v>
      </c>
      <c r="Y687">
        <v>58.7</v>
      </c>
      <c r="Z687">
        <v>7.9</v>
      </c>
      <c r="AB687" t="s">
        <v>2</v>
      </c>
      <c r="AC687" t="s">
        <v>2</v>
      </c>
      <c r="AD687" t="s">
        <v>1</v>
      </c>
      <c r="AE687" t="s">
        <v>0</v>
      </c>
      <c r="AF687">
        <v>18918394.466948502</v>
      </c>
      <c r="AG687">
        <v>17711198.2661191</v>
      </c>
      <c r="AH687">
        <v>19341079.781635702</v>
      </c>
      <c r="AI687">
        <v>119509.866620352</v>
      </c>
      <c r="AJ687">
        <v>11388825.052012401</v>
      </c>
      <c r="AK687">
        <v>12335345.8897972</v>
      </c>
      <c r="AL687">
        <v>11531757.803472601</v>
      </c>
      <c r="AM687">
        <v>213004.84953660701</v>
      </c>
      <c r="AN687">
        <v>13345909.6748362</v>
      </c>
      <c r="AO687">
        <v>11643497.712712299</v>
      </c>
      <c r="AP687">
        <v>12050298.819676301</v>
      </c>
      <c r="AQ687">
        <v>2634061.54597288</v>
      </c>
      <c r="AR687">
        <v>3617831.9462840902</v>
      </c>
      <c r="AS687">
        <v>3657965.0760609098</v>
      </c>
      <c r="AT687">
        <v>126244.81198673901</v>
      </c>
      <c r="AU687">
        <v>18918394.466948502</v>
      </c>
      <c r="AV687">
        <v>11531757.803472601</v>
      </c>
      <c r="AW687">
        <v>3617831.9462840902</v>
      </c>
      <c r="AX687">
        <v>4.5335689029537001</v>
      </c>
      <c r="AY687">
        <v>4.3417602652800502</v>
      </c>
      <c r="AZ687">
        <v>17.555633745838598</v>
      </c>
      <c r="BA687">
        <v>0.61</v>
      </c>
      <c r="BB687">
        <v>0.191</v>
      </c>
      <c r="BC687">
        <v>0.314</v>
      </c>
      <c r="BD687">
        <v>-0.71</v>
      </c>
      <c r="BE687">
        <v>-2.39</v>
      </c>
      <c r="BF687">
        <v>-1.67</v>
      </c>
      <c r="BG687">
        <v>5.9824734034415999E-3</v>
      </c>
      <c r="BH687" s="1">
        <v>3.3213226870998399E-6</v>
      </c>
      <c r="BI687" s="1">
        <v>2.20719099679467E-5</v>
      </c>
      <c r="BJ687">
        <v>1.7079669535348601E-2</v>
      </c>
      <c r="BK687" s="1">
        <v>2.22544927675724E-5</v>
      </c>
      <c r="BL687" s="1">
        <v>2.2093496187964299E-4</v>
      </c>
      <c r="BM687" s="1">
        <v>4.8</v>
      </c>
      <c r="BN687">
        <v>4.8</v>
      </c>
      <c r="BO687" s="1">
        <v>4.0999999999999996</v>
      </c>
      <c r="BP687" s="1"/>
      <c r="BQ687">
        <v>4.0999999999999996</v>
      </c>
      <c r="BR687">
        <v>5.2</v>
      </c>
      <c r="BS687">
        <v>3.7</v>
      </c>
      <c r="BU687">
        <v>7</v>
      </c>
      <c r="BV687">
        <v>6.6</v>
      </c>
      <c r="BW687">
        <v>6.6</v>
      </c>
      <c r="BX687">
        <v>1.7</v>
      </c>
      <c r="BY687">
        <v>2.1</v>
      </c>
      <c r="BZ687">
        <v>3.3</v>
      </c>
    </row>
    <row r="688" spans="1:79" x14ac:dyDescent="0.3">
      <c r="A688">
        <v>1932</v>
      </c>
      <c r="B688" t="s">
        <v>9</v>
      </c>
      <c r="C688" t="s">
        <v>8</v>
      </c>
      <c r="E688" t="s">
        <v>178</v>
      </c>
      <c r="F688" t="s">
        <v>1212</v>
      </c>
      <c r="I688" t="str">
        <f>IF(ISBLANK($E688),"Unknown",VLOOKUP($E688,'[1]LVL1_ID_metadata _final'!$F$2:$K$690,5,FALSE))</f>
        <v>74037-32-4</v>
      </c>
      <c r="L688" t="s">
        <v>177</v>
      </c>
      <c r="M688" t="s">
        <v>4</v>
      </c>
      <c r="N688" t="s">
        <v>4</v>
      </c>
      <c r="O688" t="s">
        <v>3</v>
      </c>
      <c r="P688" t="s">
        <v>18</v>
      </c>
      <c r="Q688" t="s">
        <v>3</v>
      </c>
      <c r="R688">
        <v>242.08065999999999</v>
      </c>
      <c r="S688">
        <v>243.08794</v>
      </c>
      <c r="T688">
        <v>13.923</v>
      </c>
      <c r="U688">
        <v>19780895.174674202</v>
      </c>
      <c r="V688">
        <v>87</v>
      </c>
      <c r="W688">
        <v>4</v>
      </c>
      <c r="X688">
        <v>0</v>
      </c>
      <c r="Y688">
        <v>86.1</v>
      </c>
      <c r="Z688">
        <v>53.6</v>
      </c>
      <c r="AB688" t="s">
        <v>2</v>
      </c>
      <c r="AC688" t="s">
        <v>2</v>
      </c>
      <c r="AD688" t="s">
        <v>1</v>
      </c>
      <c r="AE688" t="s">
        <v>0</v>
      </c>
      <c r="AF688">
        <v>14997851.326544501</v>
      </c>
      <c r="AG688">
        <v>10528869.7020541</v>
      </c>
      <c r="AH688">
        <v>14376760.595194399</v>
      </c>
      <c r="AI688">
        <v>97254.947428382904</v>
      </c>
      <c r="AJ688">
        <v>19780895.174674202</v>
      </c>
      <c r="AK688">
        <v>16496800.7043292</v>
      </c>
      <c r="AL688">
        <v>16216067.094123</v>
      </c>
      <c r="AM688">
        <v>102991.429378595</v>
      </c>
      <c r="AN688">
        <v>13788523.579597499</v>
      </c>
      <c r="AO688">
        <v>12306755.7006349</v>
      </c>
      <c r="AP688">
        <v>13107459.7337361</v>
      </c>
      <c r="AQ688">
        <v>5986491.5596710499</v>
      </c>
      <c r="AR688">
        <v>7505233.9457682604</v>
      </c>
      <c r="AS688">
        <v>7630215.8430882897</v>
      </c>
      <c r="AT688">
        <v>99638.470211615597</v>
      </c>
      <c r="AU688">
        <v>14376760.595194399</v>
      </c>
      <c r="AV688">
        <v>16496800.7043292</v>
      </c>
      <c r="AW688">
        <v>7505233.9457682604</v>
      </c>
      <c r="AX688">
        <v>18.200479566979901</v>
      </c>
      <c r="AY688">
        <v>11.327574890217701</v>
      </c>
      <c r="AZ688">
        <v>12.996842060111</v>
      </c>
      <c r="BA688">
        <v>1.147</v>
      </c>
      <c r="BB688">
        <v>0.52200000000000002</v>
      </c>
      <c r="BC688">
        <v>0.45500000000000002</v>
      </c>
      <c r="BD688">
        <v>0.2</v>
      </c>
      <c r="BE688">
        <v>-0.94</v>
      </c>
      <c r="BF688">
        <v>-1.1399999999999999</v>
      </c>
      <c r="BG688">
        <v>0.132162562153016</v>
      </c>
      <c r="BH688">
        <v>5.1655013603951697E-3</v>
      </c>
      <c r="BI688">
        <v>7.4782485294477797E-4</v>
      </c>
      <c r="BJ688">
        <v>0.22907431390958799</v>
      </c>
      <c r="BK688">
        <v>9.8820385838588095E-3</v>
      </c>
      <c r="BL688">
        <v>3.4017721643954698E-3</v>
      </c>
      <c r="BM688">
        <v>5.6</v>
      </c>
      <c r="BN688">
        <v>5.4</v>
      </c>
      <c r="BO688">
        <v>5.2</v>
      </c>
      <c r="BQ688">
        <v>6</v>
      </c>
      <c r="BR688">
        <v>5.2</v>
      </c>
      <c r="BS688">
        <v>5.6</v>
      </c>
      <c r="BU688">
        <v>8.1</v>
      </c>
      <c r="BV688">
        <v>8.1</v>
      </c>
      <c r="BW688">
        <v>7.8</v>
      </c>
      <c r="BX688">
        <v>4.2</v>
      </c>
      <c r="BY688">
        <v>4.2</v>
      </c>
      <c r="BZ688">
        <v>4.5999999999999996</v>
      </c>
    </row>
    <row r="689" spans="1:79" x14ac:dyDescent="0.3">
      <c r="A689">
        <v>423</v>
      </c>
      <c r="B689" t="s">
        <v>9</v>
      </c>
      <c r="C689" t="s">
        <v>8</v>
      </c>
      <c r="E689" t="s">
        <v>176</v>
      </c>
      <c r="F689" t="s">
        <v>1212</v>
      </c>
      <c r="L689" t="s">
        <v>175</v>
      </c>
      <c r="M689" t="s">
        <v>4</v>
      </c>
      <c r="N689" t="s">
        <v>4</v>
      </c>
      <c r="O689" t="s">
        <v>3</v>
      </c>
      <c r="P689" t="s">
        <v>18</v>
      </c>
      <c r="Q689" t="s">
        <v>3</v>
      </c>
      <c r="R689">
        <v>282.08931000000001</v>
      </c>
      <c r="S689">
        <v>283.09656999999999</v>
      </c>
      <c r="T689">
        <v>21.344000000000001</v>
      </c>
      <c r="U689">
        <v>75058438.794890001</v>
      </c>
      <c r="V689">
        <v>233</v>
      </c>
      <c r="W689">
        <v>2</v>
      </c>
      <c r="X689">
        <v>0</v>
      </c>
      <c r="Y689">
        <v>42.6</v>
      </c>
      <c r="Z689">
        <v>59.9</v>
      </c>
      <c r="AB689" t="s">
        <v>2</v>
      </c>
      <c r="AC689" t="s">
        <v>2</v>
      </c>
      <c r="AD689" t="s">
        <v>1</v>
      </c>
      <c r="AE689" t="s">
        <v>0</v>
      </c>
      <c r="AF689">
        <v>72087082.053124502</v>
      </c>
      <c r="AG689">
        <v>73970517.424057305</v>
      </c>
      <c r="AH689">
        <v>75058438.794890001</v>
      </c>
      <c r="AI689">
        <v>734628.08121951402</v>
      </c>
      <c r="AJ689">
        <v>769417.57005325798</v>
      </c>
      <c r="AK689">
        <v>601941.91343947197</v>
      </c>
      <c r="AL689">
        <v>844415.52283918299</v>
      </c>
      <c r="AM689">
        <v>488932.57378529501</v>
      </c>
      <c r="AN689">
        <v>30351490.366209399</v>
      </c>
      <c r="AO689">
        <v>28906187.825348299</v>
      </c>
      <c r="AP689">
        <v>26263098.460850101</v>
      </c>
      <c r="AQ689">
        <v>362087.53764801897</v>
      </c>
      <c r="AR689">
        <v>220754.232029896</v>
      </c>
      <c r="AS689">
        <v>281671.00736439502</v>
      </c>
      <c r="AT689">
        <v>148420.48200545201</v>
      </c>
      <c r="AU689">
        <v>73970517.424057305</v>
      </c>
      <c r="AV689">
        <v>769417.57005325798</v>
      </c>
      <c r="AW689">
        <v>281671.00736439502</v>
      </c>
      <c r="AX689">
        <v>2.0396376934744902</v>
      </c>
      <c r="AY689">
        <v>16.807826975143101</v>
      </c>
      <c r="AZ689">
        <v>24.6001558053533</v>
      </c>
      <c r="BA689">
        <v>0.01</v>
      </c>
      <c r="BB689">
        <v>4.0000000000000001E-3</v>
      </c>
      <c r="BC689">
        <v>0.36599999999999999</v>
      </c>
      <c r="BD689">
        <v>-6.59</v>
      </c>
      <c r="BE689">
        <v>-8.0399999999999991</v>
      </c>
      <c r="BF689">
        <v>-1.45</v>
      </c>
      <c r="BG689" s="1">
        <v>2.5205029818842201E-7</v>
      </c>
      <c r="BH689" s="1">
        <v>6.5546172489661103E-8</v>
      </c>
      <c r="BI689">
        <v>1.36285460254104E-3</v>
      </c>
      <c r="BJ689" s="1">
        <v>7.2668585970662002E-6</v>
      </c>
      <c r="BK689" s="1">
        <v>1.50756196726221E-6</v>
      </c>
      <c r="BL689" s="1">
        <v>5.5188197258190198E-3</v>
      </c>
      <c r="BM689" s="1">
        <v>6.6</v>
      </c>
      <c r="BN689">
        <v>6.6</v>
      </c>
      <c r="BO689" s="1">
        <v>6.6</v>
      </c>
      <c r="BP689" s="1"/>
      <c r="BQ689">
        <v>1</v>
      </c>
      <c r="BR689">
        <v>2.1</v>
      </c>
      <c r="BS689">
        <v>1.8</v>
      </c>
      <c r="BT689">
        <v>1.8</v>
      </c>
      <c r="BU689">
        <v>8.4</v>
      </c>
      <c r="BV689">
        <v>8.4</v>
      </c>
      <c r="BW689">
        <v>8.4</v>
      </c>
      <c r="BX689">
        <v>1.6</v>
      </c>
      <c r="BZ689">
        <v>2</v>
      </c>
    </row>
    <row r="690" spans="1:79" x14ac:dyDescent="0.3">
      <c r="A690">
        <v>800</v>
      </c>
      <c r="B690" t="s">
        <v>9</v>
      </c>
      <c r="C690" t="s">
        <v>8</v>
      </c>
      <c r="E690" t="s">
        <v>174</v>
      </c>
      <c r="F690" t="s">
        <v>1212</v>
      </c>
      <c r="L690" t="s">
        <v>173</v>
      </c>
      <c r="M690" t="s">
        <v>4</v>
      </c>
      <c r="N690" t="s">
        <v>5</v>
      </c>
      <c r="O690" t="s">
        <v>3</v>
      </c>
      <c r="P690" t="s">
        <v>4</v>
      </c>
      <c r="Q690" t="s">
        <v>3</v>
      </c>
      <c r="R690">
        <v>280.20407999999998</v>
      </c>
      <c r="S690">
        <v>281.21134999999998</v>
      </c>
      <c r="T690">
        <v>22.209</v>
      </c>
      <c r="U690">
        <v>44369122.535062604</v>
      </c>
      <c r="V690">
        <v>43</v>
      </c>
      <c r="W690">
        <v>1</v>
      </c>
      <c r="X690">
        <v>0</v>
      </c>
      <c r="Y690">
        <v>31.8</v>
      </c>
      <c r="Z690">
        <v>56.8</v>
      </c>
      <c r="AB690" t="s">
        <v>2</v>
      </c>
      <c r="AC690" t="s">
        <v>2</v>
      </c>
      <c r="AD690" t="s">
        <v>1</v>
      </c>
      <c r="AE690" t="s">
        <v>0</v>
      </c>
      <c r="AF690">
        <v>3744117.8067953</v>
      </c>
      <c r="AG690">
        <v>2030103.6558061701</v>
      </c>
      <c r="AH690">
        <v>4007342.7886521602</v>
      </c>
      <c r="AI690">
        <v>308594.69988054602</v>
      </c>
      <c r="AJ690">
        <v>9211281.2097569797</v>
      </c>
      <c r="AK690">
        <v>6563745.0321604898</v>
      </c>
      <c r="AL690">
        <v>5796408.4999950202</v>
      </c>
      <c r="AM690">
        <v>1480701.56057118</v>
      </c>
      <c r="AN690">
        <v>22932468.524654999</v>
      </c>
      <c r="AO690">
        <v>17389048.658636499</v>
      </c>
      <c r="AP690">
        <v>25813312.761708401</v>
      </c>
      <c r="AQ690">
        <v>39259556.570391402</v>
      </c>
      <c r="AR690">
        <v>44369122.535062604</v>
      </c>
      <c r="AS690">
        <v>42031651.242713101</v>
      </c>
      <c r="AT690">
        <v>1073625.2511410101</v>
      </c>
      <c r="AU690">
        <v>3744117.8067953</v>
      </c>
      <c r="AV690">
        <v>6563745.0321604898</v>
      </c>
      <c r="AW690">
        <v>42031651.242713101</v>
      </c>
      <c r="AX690">
        <v>32.929402567025001</v>
      </c>
      <c r="AY690" s="1">
        <v>24.916688834238801</v>
      </c>
      <c r="AZ690" s="1">
        <v>6.1066095438992001</v>
      </c>
      <c r="BA690">
        <v>1.7529999999999999</v>
      </c>
      <c r="BB690">
        <v>11.226000000000001</v>
      </c>
      <c r="BC690" s="1">
        <v>6.4039999999999999</v>
      </c>
      <c r="BD690">
        <v>0.81</v>
      </c>
      <c r="BE690">
        <v>3.49</v>
      </c>
      <c r="BF690">
        <v>2.68</v>
      </c>
      <c r="BG690">
        <v>1.98586349457315E-2</v>
      </c>
      <c r="BH690" s="1">
        <v>4.4188521616028702E-5</v>
      </c>
      <c r="BI690">
        <v>3.7691635160907999E-4</v>
      </c>
      <c r="BJ690">
        <v>4.6511013425528998E-2</v>
      </c>
      <c r="BK690">
        <v>1.7666778075783399E-4</v>
      </c>
      <c r="BL690" s="1">
        <v>1.9145105998605099E-3</v>
      </c>
      <c r="BM690" s="1">
        <v>2.5</v>
      </c>
      <c r="BN690">
        <v>3.6</v>
      </c>
      <c r="BO690" s="1">
        <v>0.6</v>
      </c>
      <c r="BP690" s="1">
        <v>0.4</v>
      </c>
      <c r="BR690">
        <v>0.5</v>
      </c>
      <c r="BS690">
        <v>0.5</v>
      </c>
      <c r="BT690">
        <v>0.2</v>
      </c>
      <c r="BU690">
        <v>4.8</v>
      </c>
      <c r="BV690">
        <v>4.8</v>
      </c>
      <c r="BW690">
        <v>5.5</v>
      </c>
      <c r="BX690">
        <v>5.5</v>
      </c>
      <c r="BY690">
        <v>5.5</v>
      </c>
      <c r="BZ690">
        <v>5.5</v>
      </c>
    </row>
    <row r="691" spans="1:79" x14ac:dyDescent="0.3">
      <c r="A691">
        <v>775</v>
      </c>
      <c r="B691" t="s">
        <v>9</v>
      </c>
      <c r="C691" t="s">
        <v>8</v>
      </c>
      <c r="E691" t="s">
        <v>172</v>
      </c>
      <c r="F691" t="s">
        <v>1212</v>
      </c>
      <c r="L691" t="s">
        <v>171</v>
      </c>
      <c r="M691" t="s">
        <v>4</v>
      </c>
      <c r="N691" t="s">
        <v>4</v>
      </c>
      <c r="O691" t="s">
        <v>3</v>
      </c>
      <c r="P691" t="s">
        <v>18</v>
      </c>
      <c r="Q691" t="s">
        <v>3</v>
      </c>
      <c r="R691">
        <v>260.16255000000001</v>
      </c>
      <c r="S691">
        <v>261.16987999999998</v>
      </c>
      <c r="T691">
        <v>17.696999999999999</v>
      </c>
      <c r="U691">
        <v>43672895.069501497</v>
      </c>
      <c r="V691">
        <v>16</v>
      </c>
      <c r="W691">
        <v>1</v>
      </c>
      <c r="X691">
        <v>0</v>
      </c>
      <c r="Y691">
        <v>37.6</v>
      </c>
      <c r="Z691">
        <v>58.4</v>
      </c>
      <c r="AB691" t="s">
        <v>2</v>
      </c>
      <c r="AC691" t="s">
        <v>2</v>
      </c>
      <c r="AD691" t="s">
        <v>1</v>
      </c>
      <c r="AE691" t="s">
        <v>0</v>
      </c>
      <c r="AF691">
        <v>43672895.069501497</v>
      </c>
      <c r="AG691">
        <v>43512105.146779597</v>
      </c>
      <c r="AH691">
        <v>43472049.883292802</v>
      </c>
      <c r="AI691">
        <v>218029.79370614601</v>
      </c>
      <c r="AJ691">
        <v>29252996.297186799</v>
      </c>
      <c r="AK691">
        <v>25949949.841749299</v>
      </c>
      <c r="AL691">
        <v>25465684.124184899</v>
      </c>
      <c r="AM691">
        <v>366816.62575509999</v>
      </c>
      <c r="AN691">
        <v>30139712.527979601</v>
      </c>
      <c r="AO691">
        <v>26764106.517808098</v>
      </c>
      <c r="AP691">
        <v>27143596.230570599</v>
      </c>
      <c r="AQ691">
        <v>6685020.2790074702</v>
      </c>
      <c r="AR691">
        <v>8445805.7346063796</v>
      </c>
      <c r="AS691">
        <v>9045130.0796833299</v>
      </c>
      <c r="AT691">
        <v>258018.70579392501</v>
      </c>
      <c r="AU691">
        <v>43512105.146779597</v>
      </c>
      <c r="AV691">
        <v>25949949.841749299</v>
      </c>
      <c r="AW691">
        <v>8445805.7346063796</v>
      </c>
      <c r="AX691">
        <v>0.24407133531320499</v>
      </c>
      <c r="AY691">
        <v>7.6649957032701401</v>
      </c>
      <c r="AZ691">
        <v>15.222920927541599</v>
      </c>
      <c r="BA691">
        <v>0.59599999999999997</v>
      </c>
      <c r="BB691">
        <v>0.19400000000000001</v>
      </c>
      <c r="BC691">
        <v>0.32500000000000001</v>
      </c>
      <c r="BD691">
        <v>-0.75</v>
      </c>
      <c r="BE691">
        <v>-2.37</v>
      </c>
      <c r="BF691">
        <v>-1.62</v>
      </c>
      <c r="BG691">
        <v>2.6581663274478601E-3</v>
      </c>
      <c r="BH691" s="1">
        <v>2.0482281384293101E-6</v>
      </c>
      <c r="BI691" s="1">
        <v>1.54020304978797E-5</v>
      </c>
      <c r="BJ691">
        <v>8.6164156330732801E-3</v>
      </c>
      <c r="BK691" s="1">
        <v>1.5586330852657201E-5</v>
      </c>
      <c r="BL691">
        <v>1.67878190911357E-4</v>
      </c>
      <c r="BM691">
        <v>5.8</v>
      </c>
      <c r="BN691">
        <v>5.5</v>
      </c>
      <c r="BO691">
        <v>5.8</v>
      </c>
      <c r="BQ691">
        <v>5.8</v>
      </c>
      <c r="BR691">
        <v>6.2</v>
      </c>
      <c r="BS691">
        <v>5.0999999999999996</v>
      </c>
      <c r="BU691">
        <v>8</v>
      </c>
      <c r="BV691">
        <v>8.4</v>
      </c>
      <c r="BW691">
        <v>8.4</v>
      </c>
      <c r="BX691">
        <v>4.2</v>
      </c>
      <c r="BY691">
        <v>3.1</v>
      </c>
      <c r="BZ691">
        <v>3.9</v>
      </c>
    </row>
    <row r="692" spans="1:79" x14ac:dyDescent="0.3">
      <c r="A692">
        <v>2051</v>
      </c>
      <c r="B692" t="s">
        <v>9</v>
      </c>
      <c r="C692" t="s">
        <v>8</v>
      </c>
      <c r="E692" t="s">
        <v>172</v>
      </c>
      <c r="F692" t="s">
        <v>1212</v>
      </c>
      <c r="L692" t="s">
        <v>171</v>
      </c>
      <c r="M692" t="s">
        <v>4</v>
      </c>
      <c r="N692" t="s">
        <v>4</v>
      </c>
      <c r="O692" t="s">
        <v>3</v>
      </c>
      <c r="P692" t="s">
        <v>18</v>
      </c>
      <c r="Q692" t="s">
        <v>3</v>
      </c>
      <c r="R692">
        <v>260.16255000000001</v>
      </c>
      <c r="S692">
        <v>293.19603000000001</v>
      </c>
      <c r="T692">
        <v>18.239999999999998</v>
      </c>
      <c r="U692">
        <v>18949401.538569201</v>
      </c>
      <c r="V692">
        <v>17</v>
      </c>
      <c r="W692">
        <v>1</v>
      </c>
      <c r="X692">
        <v>0</v>
      </c>
      <c r="Y692">
        <v>39.6</v>
      </c>
      <c r="Z692">
        <v>59</v>
      </c>
      <c r="AB692" t="s">
        <v>2</v>
      </c>
      <c r="AC692" t="s">
        <v>2</v>
      </c>
      <c r="AD692" t="s">
        <v>1</v>
      </c>
      <c r="AE692" t="s">
        <v>87</v>
      </c>
      <c r="AF692">
        <v>17866486.8802783</v>
      </c>
      <c r="AG692">
        <v>16414488.4421601</v>
      </c>
      <c r="AH692">
        <v>18949401.538569201</v>
      </c>
      <c r="AI692">
        <v>1349307.75106845</v>
      </c>
      <c r="AJ692">
        <v>11531885.642196599</v>
      </c>
      <c r="AK692">
        <v>12314112.606860099</v>
      </c>
      <c r="AL692">
        <v>11692085.206049001</v>
      </c>
      <c r="AM692">
        <v>1298526.78812979</v>
      </c>
      <c r="AN692">
        <v>11652134.0745562</v>
      </c>
      <c r="AO692">
        <v>10955235.8761457</v>
      </c>
      <c r="AP692">
        <v>10810147.0287132</v>
      </c>
      <c r="AQ692">
        <v>2689436.9187516998</v>
      </c>
      <c r="AR692">
        <v>4163070.69083936</v>
      </c>
      <c r="AS692">
        <v>3046716.3980757101</v>
      </c>
      <c r="AT692">
        <v>1317244.26147014</v>
      </c>
      <c r="AU692">
        <v>17866486.8802783</v>
      </c>
      <c r="AV692">
        <v>11692085.206049001</v>
      </c>
      <c r="AW692">
        <v>3046716.3980757101</v>
      </c>
      <c r="AX692">
        <v>7.16842691063085</v>
      </c>
      <c r="AY692">
        <v>3.4881836663236099</v>
      </c>
      <c r="AZ692">
        <v>23.296073839081199</v>
      </c>
      <c r="BA692">
        <v>0.65400000000000003</v>
      </c>
      <c r="BB692">
        <v>0.17100000000000001</v>
      </c>
      <c r="BC692">
        <v>0.26100000000000001</v>
      </c>
      <c r="BD692">
        <v>-0.61</v>
      </c>
      <c r="BE692">
        <v>-2.5499999999999998</v>
      </c>
      <c r="BF692">
        <v>-1.94</v>
      </c>
      <c r="BG692">
        <v>2.7160588478215199E-2</v>
      </c>
      <c r="BH692" s="1">
        <v>1.2880235697343399E-5</v>
      </c>
      <c r="BI692" s="1">
        <v>6.4085120226930998E-5</v>
      </c>
      <c r="BJ692">
        <v>6.0862314849377798E-2</v>
      </c>
      <c r="BK692" s="1">
        <v>6.3532150536052998E-5</v>
      </c>
      <c r="BL692" s="1">
        <v>4.7964256345348402E-4</v>
      </c>
      <c r="BM692" s="1">
        <v>5.6</v>
      </c>
      <c r="BN692">
        <v>5.2</v>
      </c>
      <c r="BO692">
        <v>4.8</v>
      </c>
      <c r="BP692" s="1"/>
      <c r="BQ692">
        <v>4.5</v>
      </c>
      <c r="BR692">
        <v>4.8</v>
      </c>
      <c r="BS692">
        <v>4.8</v>
      </c>
      <c r="BU692">
        <v>7.9</v>
      </c>
      <c r="BV692">
        <v>8.3000000000000007</v>
      </c>
      <c r="BW692">
        <v>6.5</v>
      </c>
      <c r="BX692">
        <v>0.6</v>
      </c>
      <c r="BY692">
        <v>1.4</v>
      </c>
      <c r="BZ692">
        <v>2.1</v>
      </c>
    </row>
    <row r="693" spans="1:79" x14ac:dyDescent="0.3">
      <c r="A693">
        <v>2513</v>
      </c>
      <c r="B693" t="s">
        <v>9</v>
      </c>
      <c r="C693" t="s">
        <v>8</v>
      </c>
      <c r="E693" t="s">
        <v>172</v>
      </c>
      <c r="F693" t="s">
        <v>1212</v>
      </c>
      <c r="L693" t="s">
        <v>171</v>
      </c>
      <c r="M693" t="s">
        <v>4</v>
      </c>
      <c r="N693" t="s">
        <v>4</v>
      </c>
      <c r="O693" t="s">
        <v>3</v>
      </c>
      <c r="P693" t="s">
        <v>18</v>
      </c>
      <c r="Q693" t="s">
        <v>3</v>
      </c>
      <c r="R693">
        <v>260.16255999999998</v>
      </c>
      <c r="S693">
        <v>261.16989000000001</v>
      </c>
      <c r="T693">
        <v>18.332999999999998</v>
      </c>
      <c r="U693">
        <v>13248062.309878699</v>
      </c>
      <c r="V693">
        <v>17</v>
      </c>
      <c r="W693">
        <v>1</v>
      </c>
      <c r="X693">
        <v>0</v>
      </c>
      <c r="Y693">
        <v>34.200000000000003</v>
      </c>
      <c r="Z693">
        <v>57.5</v>
      </c>
      <c r="AB693" t="s">
        <v>2</v>
      </c>
      <c r="AC693" t="s">
        <v>2</v>
      </c>
      <c r="AD693" t="s">
        <v>1</v>
      </c>
      <c r="AE693" t="s">
        <v>0</v>
      </c>
      <c r="AF693">
        <v>13187128.7523988</v>
      </c>
      <c r="AG693">
        <v>13248062.309878699</v>
      </c>
      <c r="AH693">
        <v>11498836.4586065</v>
      </c>
      <c r="AI693">
        <v>84668.032983509504</v>
      </c>
      <c r="AJ693">
        <v>4061075.6851200401</v>
      </c>
      <c r="AK693">
        <v>2501287.3404423501</v>
      </c>
      <c r="AL693">
        <v>2773286.6969957701</v>
      </c>
      <c r="AM693">
        <v>131719.38704861101</v>
      </c>
      <c r="AN693">
        <v>6567779.2894506603</v>
      </c>
      <c r="AO693">
        <v>5373687.4735592101</v>
      </c>
      <c r="AP693">
        <v>5472025.9564771997</v>
      </c>
      <c r="AQ693">
        <v>218180.63243072701</v>
      </c>
      <c r="AR693">
        <v>556442.50944872503</v>
      </c>
      <c r="AS693">
        <v>165631.39229747001</v>
      </c>
      <c r="AT693">
        <v>100269.271847686</v>
      </c>
      <c r="AU693">
        <v>13187128.7523988</v>
      </c>
      <c r="AV693">
        <v>2773286.6969957701</v>
      </c>
      <c r="AW693">
        <v>218180.63243072701</v>
      </c>
      <c r="AX693">
        <v>7.8514753324612503</v>
      </c>
      <c r="AY693">
        <v>26.774752526582301</v>
      </c>
      <c r="AZ693">
        <v>67.672837486446298</v>
      </c>
      <c r="BA693">
        <v>0.21</v>
      </c>
      <c r="BB693">
        <v>1.7000000000000001E-2</v>
      </c>
      <c r="BC693">
        <v>7.9000000000000001E-2</v>
      </c>
      <c r="BD693">
        <v>-2.25</v>
      </c>
      <c r="BE693">
        <v>-5.92</v>
      </c>
      <c r="BF693">
        <v>-3.67</v>
      </c>
      <c r="BG693">
        <v>1.1102472046186E-2</v>
      </c>
      <c r="BH693" s="1">
        <v>5.4980021741313203E-5</v>
      </c>
      <c r="BI693">
        <v>7.4677257508970495E-4</v>
      </c>
      <c r="BJ693">
        <v>2.8515383034558001E-2</v>
      </c>
      <c r="BK693">
        <v>2.10166394966327E-4</v>
      </c>
      <c r="BL693">
        <v>3.4007640961259702E-3</v>
      </c>
      <c r="BM693">
        <v>5.2</v>
      </c>
      <c r="BN693">
        <v>4.5</v>
      </c>
      <c r="BO693">
        <v>4.8</v>
      </c>
      <c r="BQ693">
        <v>1.7</v>
      </c>
      <c r="BR693">
        <v>2.1</v>
      </c>
      <c r="BS693">
        <v>3.6</v>
      </c>
      <c r="BU693">
        <v>5.5</v>
      </c>
      <c r="BV693">
        <v>4</v>
      </c>
      <c r="BW693">
        <v>4.4000000000000004</v>
      </c>
      <c r="BX693">
        <v>1.5</v>
      </c>
      <c r="BY693">
        <v>0</v>
      </c>
      <c r="BZ693">
        <v>4.5</v>
      </c>
    </row>
    <row r="694" spans="1:79" x14ac:dyDescent="0.3">
      <c r="A694">
        <v>5167</v>
      </c>
      <c r="B694" t="s">
        <v>9</v>
      </c>
      <c r="C694" t="s">
        <v>8</v>
      </c>
      <c r="E694" t="s">
        <v>170</v>
      </c>
      <c r="F694" t="s">
        <v>1212</v>
      </c>
      <c r="L694" t="s">
        <v>169</v>
      </c>
      <c r="M694" t="s">
        <v>4</v>
      </c>
      <c r="N694" t="s">
        <v>5</v>
      </c>
      <c r="O694" t="s">
        <v>3</v>
      </c>
      <c r="P694" t="s">
        <v>4</v>
      </c>
      <c r="Q694" t="s">
        <v>3</v>
      </c>
      <c r="R694">
        <v>309.13655999999997</v>
      </c>
      <c r="S694">
        <v>310.14384000000001</v>
      </c>
      <c r="T694">
        <v>22.654</v>
      </c>
      <c r="U694">
        <v>8052669.3542175302</v>
      </c>
      <c r="V694">
        <v>285</v>
      </c>
      <c r="W694">
        <v>1</v>
      </c>
      <c r="X694">
        <v>0</v>
      </c>
      <c r="Y694">
        <v>37.9</v>
      </c>
      <c r="Z694">
        <v>42.2</v>
      </c>
      <c r="AB694" t="s">
        <v>2</v>
      </c>
      <c r="AC694" t="s">
        <v>2</v>
      </c>
      <c r="AD694" t="s">
        <v>1</v>
      </c>
      <c r="AE694" t="s">
        <v>0</v>
      </c>
      <c r="AF694">
        <v>8052669.3542175302</v>
      </c>
      <c r="AG694">
        <v>4230364.2647172902</v>
      </c>
      <c r="AH694">
        <v>4787086.4949347395</v>
      </c>
      <c r="AI694">
        <v>149745.442335256</v>
      </c>
      <c r="AJ694">
        <v>355506.68628874799</v>
      </c>
      <c r="AK694">
        <v>151640.45137297001</v>
      </c>
      <c r="AL694">
        <v>131776.81890809</v>
      </c>
      <c r="AM694">
        <v>245076.24021987399</v>
      </c>
      <c r="AN694">
        <v>1809371.11615503</v>
      </c>
      <c r="AO694">
        <v>2011855.1128213999</v>
      </c>
      <c r="AP694">
        <v>4459307.5067331903</v>
      </c>
      <c r="AQ694">
        <v>144180.62851876399</v>
      </c>
      <c r="AR694">
        <v>457955.240869959</v>
      </c>
      <c r="AS694">
        <v>261634.115977932</v>
      </c>
      <c r="AT694">
        <v>71505.584077288397</v>
      </c>
      <c r="AU694">
        <v>4787086.4949347395</v>
      </c>
      <c r="AV694">
        <v>151640.45137297001</v>
      </c>
      <c r="AW694">
        <v>261634.115977932</v>
      </c>
      <c r="AX694">
        <v>36.290518019792501</v>
      </c>
      <c r="AY694" s="1">
        <v>58.145548572160102</v>
      </c>
      <c r="AZ694" s="1">
        <v>55.0600247453213</v>
      </c>
      <c r="BA694">
        <v>3.2000000000000001E-2</v>
      </c>
      <c r="BB694" s="1">
        <v>5.5E-2</v>
      </c>
      <c r="BC694" s="1">
        <v>1.7250000000000001</v>
      </c>
      <c r="BD694">
        <v>-4.9800000000000004</v>
      </c>
      <c r="BE694">
        <v>-4.1900000000000004</v>
      </c>
      <c r="BF694">
        <v>0.79</v>
      </c>
      <c r="BG694">
        <v>4.1812363302362598E-4</v>
      </c>
      <c r="BH694">
        <v>6.96399476347476E-4</v>
      </c>
      <c r="BI694">
        <v>0.75535988424767098</v>
      </c>
      <c r="BJ694">
        <v>1.81526845556599E-3</v>
      </c>
      <c r="BK694">
        <v>1.75341909973344E-3</v>
      </c>
      <c r="BL694" s="1">
        <v>0.92894063265544202</v>
      </c>
      <c r="BM694" s="1">
        <v>2.7</v>
      </c>
      <c r="BN694">
        <v>3.3</v>
      </c>
      <c r="BO694" s="1">
        <v>1.4</v>
      </c>
      <c r="BP694" s="1">
        <v>0</v>
      </c>
      <c r="BQ694">
        <v>1.1000000000000001</v>
      </c>
      <c r="BR694">
        <v>3</v>
      </c>
      <c r="BT694">
        <v>2.7</v>
      </c>
      <c r="BU694">
        <v>5.2</v>
      </c>
      <c r="BV694">
        <v>5.2</v>
      </c>
      <c r="BW694">
        <v>2.5</v>
      </c>
      <c r="BX694">
        <v>4.9000000000000004</v>
      </c>
      <c r="BY694">
        <v>0.4</v>
      </c>
      <c r="BZ694">
        <v>4.5</v>
      </c>
    </row>
    <row r="695" spans="1:79" x14ac:dyDescent="0.3">
      <c r="A695">
        <v>546</v>
      </c>
      <c r="B695" t="s">
        <v>9</v>
      </c>
      <c r="E695" t="s">
        <v>168</v>
      </c>
      <c r="F695" t="s">
        <v>1212</v>
      </c>
      <c r="L695" t="s">
        <v>167</v>
      </c>
      <c r="M695" t="s">
        <v>4</v>
      </c>
      <c r="N695" t="s">
        <v>5</v>
      </c>
      <c r="O695" t="s">
        <v>3</v>
      </c>
      <c r="P695" t="s">
        <v>4</v>
      </c>
      <c r="Q695" t="s">
        <v>3</v>
      </c>
      <c r="R695">
        <v>242.20367999999999</v>
      </c>
      <c r="S695">
        <v>243.21095</v>
      </c>
      <c r="T695">
        <v>24.952999999999999</v>
      </c>
      <c r="U695">
        <v>27037215.1639231</v>
      </c>
      <c r="V695">
        <v>1</v>
      </c>
      <c r="W695">
        <v>1</v>
      </c>
      <c r="X695">
        <v>0</v>
      </c>
      <c r="Y695">
        <v>91.3</v>
      </c>
      <c r="Z695">
        <v>9.6</v>
      </c>
      <c r="AB695" t="s">
        <v>2</v>
      </c>
      <c r="AC695" t="s">
        <v>2</v>
      </c>
      <c r="AD695" t="s">
        <v>1</v>
      </c>
      <c r="AE695" t="s">
        <v>0</v>
      </c>
      <c r="AF695">
        <v>10256887.1222592</v>
      </c>
      <c r="AG695">
        <v>9457245.3444292005</v>
      </c>
      <c r="AH695">
        <v>9170492.3927229792</v>
      </c>
      <c r="AI695">
        <v>398595.44577198499</v>
      </c>
      <c r="AJ695">
        <v>11142178.1693462</v>
      </c>
      <c r="AK695">
        <v>11320712.489205301</v>
      </c>
      <c r="AL695">
        <v>10346667.2835571</v>
      </c>
      <c r="AM695">
        <v>286355.69696650503</v>
      </c>
      <c r="AN695">
        <v>14354289.6776047</v>
      </c>
      <c r="AO695">
        <v>14138097.8367592</v>
      </c>
      <c r="AP695">
        <v>15373944.209889799</v>
      </c>
      <c r="AQ695">
        <v>21928106.768194199</v>
      </c>
      <c r="AR695">
        <v>26016435.670817699</v>
      </c>
      <c r="AS695">
        <v>27037215.1639231</v>
      </c>
      <c r="AT695">
        <v>318515.35811207897</v>
      </c>
      <c r="AU695">
        <v>9457245.3444292005</v>
      </c>
      <c r="AV695">
        <v>11142178.1693462</v>
      </c>
      <c r="AW695">
        <v>26016435.670817699</v>
      </c>
      <c r="AX695">
        <v>5.8475456454366297</v>
      </c>
      <c r="AY695">
        <v>4.7416175717052704</v>
      </c>
      <c r="AZ695">
        <v>10.8173633753223</v>
      </c>
      <c r="BA695">
        <v>1.1779999999999999</v>
      </c>
      <c r="BB695">
        <v>2.7509999999999999</v>
      </c>
      <c r="BC695">
        <v>2.335</v>
      </c>
      <c r="BD695">
        <v>0.24</v>
      </c>
      <c r="BE695">
        <v>1.46</v>
      </c>
      <c r="BF695">
        <v>1.22</v>
      </c>
      <c r="BG695">
        <v>0.189149195344228</v>
      </c>
      <c r="BH695" s="1">
        <v>1.3271836385442299E-5</v>
      </c>
      <c r="BI695" s="1">
        <v>3.1567695274903302E-5</v>
      </c>
      <c r="BJ695">
        <v>0.30729238322987001</v>
      </c>
      <c r="BK695" s="1">
        <v>6.4993897322967306E-5</v>
      </c>
      <c r="BL695">
        <v>2.8300280295964498E-4</v>
      </c>
      <c r="BM695" s="1">
        <v>6.1</v>
      </c>
      <c r="BN695" s="1">
        <v>6.1</v>
      </c>
      <c r="BO695">
        <v>6.1</v>
      </c>
      <c r="BP695" s="1">
        <v>5.3</v>
      </c>
      <c r="BQ695" s="1">
        <v>6.4</v>
      </c>
      <c r="BR695">
        <v>6.4</v>
      </c>
      <c r="BS695">
        <v>6.1</v>
      </c>
      <c r="BT695">
        <v>3.4</v>
      </c>
      <c r="BU695">
        <v>9.4</v>
      </c>
      <c r="BV695">
        <v>9.4</v>
      </c>
      <c r="BW695">
        <v>9</v>
      </c>
      <c r="BX695">
        <v>6.4</v>
      </c>
      <c r="BY695">
        <v>6.6</v>
      </c>
      <c r="BZ695">
        <v>5.8</v>
      </c>
      <c r="CA695">
        <v>4.9000000000000004</v>
      </c>
    </row>
    <row r="696" spans="1:79" x14ac:dyDescent="0.3">
      <c r="A696">
        <v>3240</v>
      </c>
      <c r="B696" t="s">
        <v>9</v>
      </c>
      <c r="C696" t="s">
        <v>8</v>
      </c>
      <c r="E696" t="s">
        <v>166</v>
      </c>
      <c r="F696" t="s">
        <v>1212</v>
      </c>
      <c r="L696" t="s">
        <v>165</v>
      </c>
      <c r="M696" t="s">
        <v>4</v>
      </c>
      <c r="N696" t="s">
        <v>4</v>
      </c>
      <c r="O696" t="s">
        <v>3</v>
      </c>
      <c r="P696" t="s">
        <v>18</v>
      </c>
      <c r="Q696" t="s">
        <v>3</v>
      </c>
      <c r="R696">
        <v>264.13637</v>
      </c>
      <c r="S696">
        <v>247.13308000000001</v>
      </c>
      <c r="T696">
        <v>14.89</v>
      </c>
      <c r="U696">
        <v>9722339.5398961399</v>
      </c>
      <c r="V696">
        <v>231</v>
      </c>
      <c r="W696">
        <v>16</v>
      </c>
      <c r="X696">
        <v>0</v>
      </c>
      <c r="Y696">
        <v>45.4</v>
      </c>
      <c r="Z696">
        <v>60.7</v>
      </c>
      <c r="AB696" t="s">
        <v>2</v>
      </c>
      <c r="AC696" t="s">
        <v>2</v>
      </c>
      <c r="AD696" t="s">
        <v>1</v>
      </c>
      <c r="AE696" t="s">
        <v>164</v>
      </c>
      <c r="AF696">
        <v>9186788.8095978294</v>
      </c>
      <c r="AG696">
        <v>9722339.5398961399</v>
      </c>
      <c r="AH696">
        <v>9519999.0370989498</v>
      </c>
      <c r="AI696">
        <v>116011.723861408</v>
      </c>
      <c r="AJ696">
        <v>8935989.4865224101</v>
      </c>
      <c r="AK696">
        <v>7937632.1495657498</v>
      </c>
      <c r="AL696">
        <v>7868637.7263793703</v>
      </c>
      <c r="AM696">
        <v>83299.994918713302</v>
      </c>
      <c r="AN696">
        <v>5983710.7624507304</v>
      </c>
      <c r="AO696">
        <v>5480117.6952824602</v>
      </c>
      <c r="AP696">
        <v>5955649.6449940205</v>
      </c>
      <c r="AQ696">
        <v>842857.806284972</v>
      </c>
      <c r="AR696">
        <v>609610.20677628601</v>
      </c>
      <c r="AS696">
        <v>813631.89687548997</v>
      </c>
      <c r="AT696">
        <v>87969.179651449507</v>
      </c>
      <c r="AU696">
        <v>9519999.0370989498</v>
      </c>
      <c r="AV696">
        <v>7937632.1495657498</v>
      </c>
      <c r="AW696">
        <v>813631.89687548997</v>
      </c>
      <c r="AX696">
        <v>2.85369887786484</v>
      </c>
      <c r="AY696">
        <v>7.2424572801923404</v>
      </c>
      <c r="AZ696">
        <v>16.822532108640001</v>
      </c>
      <c r="BA696">
        <v>0.83399999999999996</v>
      </c>
      <c r="BB696">
        <v>8.5000000000000006E-2</v>
      </c>
      <c r="BC696">
        <v>0.10299999999999999</v>
      </c>
      <c r="BD696">
        <v>-0.26</v>
      </c>
      <c r="BE696">
        <v>-3.55</v>
      </c>
      <c r="BF696">
        <v>-3.29</v>
      </c>
      <c r="BG696">
        <v>0.33996592656077801</v>
      </c>
      <c r="BH696" s="1">
        <v>5.4013626038518204E-7</v>
      </c>
      <c r="BI696" s="1">
        <v>6.92901516163857E-7</v>
      </c>
      <c r="BJ696">
        <v>0.48990514021113202</v>
      </c>
      <c r="BK696" s="1">
        <v>6.7213308511153097E-6</v>
      </c>
      <c r="BL696" s="1">
        <v>2.01187149445024E-5</v>
      </c>
      <c r="BM696">
        <v>5</v>
      </c>
      <c r="BN696">
        <v>5</v>
      </c>
      <c r="BO696">
        <v>5.4</v>
      </c>
      <c r="BQ696">
        <v>5</v>
      </c>
      <c r="BR696">
        <v>4.5999999999999996</v>
      </c>
      <c r="BS696">
        <v>5.4</v>
      </c>
      <c r="BU696">
        <v>7.3</v>
      </c>
      <c r="BV696">
        <v>6.9</v>
      </c>
      <c r="BW696">
        <v>7.3</v>
      </c>
      <c r="BX696">
        <v>3.4</v>
      </c>
      <c r="BY696">
        <v>2.2999999999999998</v>
      </c>
      <c r="BZ696">
        <v>2.2999999999999998</v>
      </c>
    </row>
    <row r="697" spans="1:79" x14ac:dyDescent="0.3">
      <c r="A697">
        <v>1835</v>
      </c>
      <c r="B697" t="s">
        <v>9</v>
      </c>
      <c r="C697" t="s">
        <v>8</v>
      </c>
      <c r="E697" t="s">
        <v>163</v>
      </c>
      <c r="F697" t="s">
        <v>1212</v>
      </c>
      <c r="L697" t="s">
        <v>162</v>
      </c>
      <c r="M697" t="s">
        <v>4</v>
      </c>
      <c r="N697" t="s">
        <v>4</v>
      </c>
      <c r="O697" t="s">
        <v>3</v>
      </c>
      <c r="P697" t="s">
        <v>18</v>
      </c>
      <c r="Q697" t="s">
        <v>3</v>
      </c>
      <c r="R697">
        <v>273.13677000000001</v>
      </c>
      <c r="S697">
        <v>274.14404000000002</v>
      </c>
      <c r="T697">
        <v>14.206</v>
      </c>
      <c r="U697">
        <v>17371193.800262801</v>
      </c>
      <c r="V697">
        <v>203</v>
      </c>
      <c r="W697">
        <v>2</v>
      </c>
      <c r="X697">
        <v>0</v>
      </c>
      <c r="Y697">
        <v>81</v>
      </c>
      <c r="Z697">
        <v>50.6</v>
      </c>
      <c r="AB697" t="s">
        <v>2</v>
      </c>
      <c r="AC697" t="s">
        <v>2</v>
      </c>
      <c r="AD697" t="s">
        <v>1</v>
      </c>
      <c r="AE697" t="s">
        <v>0</v>
      </c>
      <c r="AF697">
        <v>13727269.5135919</v>
      </c>
      <c r="AG697">
        <v>13182675.3611972</v>
      </c>
      <c r="AH697">
        <v>14436897.7459094</v>
      </c>
      <c r="AI697">
        <v>87794.601302776005</v>
      </c>
      <c r="AJ697">
        <v>17371193.800262801</v>
      </c>
      <c r="AK697">
        <v>14121269.380599299</v>
      </c>
      <c r="AL697">
        <v>13774506.849343499</v>
      </c>
      <c r="AM697">
        <v>97095.715563022706</v>
      </c>
      <c r="AN697">
        <v>10798664.2586341</v>
      </c>
      <c r="AO697">
        <v>9852715.1911079604</v>
      </c>
      <c r="AP697">
        <v>9339740.7562362198</v>
      </c>
      <c r="AQ697">
        <v>173119.476386222</v>
      </c>
      <c r="AR697">
        <v>109135.10839213101</v>
      </c>
      <c r="AS697">
        <v>106250.87800914299</v>
      </c>
      <c r="AT697">
        <v>98598.229800505898</v>
      </c>
      <c r="AU697">
        <v>13727269.5135919</v>
      </c>
      <c r="AV697">
        <v>14121269.380599299</v>
      </c>
      <c r="AW697">
        <v>109135.10839213101</v>
      </c>
      <c r="AX697">
        <v>4.5632376213519699</v>
      </c>
      <c r="AY697">
        <v>13.1489033333962</v>
      </c>
      <c r="AZ697" s="1">
        <v>29.189949245841301</v>
      </c>
      <c r="BA697">
        <v>1.0289999999999999</v>
      </c>
      <c r="BB697">
        <v>8.0000000000000002E-3</v>
      </c>
      <c r="BC697">
        <v>8.0000000000000002E-3</v>
      </c>
      <c r="BD697">
        <v>0.04</v>
      </c>
      <c r="BE697">
        <v>-6.97</v>
      </c>
      <c r="BF697">
        <v>-7.02</v>
      </c>
      <c r="BG697">
        <v>0.82810596431755201</v>
      </c>
      <c r="BH697" s="1">
        <v>2.3780210600676799E-7</v>
      </c>
      <c r="BI697" s="1">
        <v>2.1267010552605801E-7</v>
      </c>
      <c r="BJ697">
        <v>0.95258944026863102</v>
      </c>
      <c r="BK697" s="1">
        <v>4.0294963298075898E-6</v>
      </c>
      <c r="BL697" s="1">
        <v>1.04127582269329E-5</v>
      </c>
      <c r="BM697" s="1">
        <v>6</v>
      </c>
      <c r="BN697">
        <v>6</v>
      </c>
      <c r="BO697">
        <v>5.6</v>
      </c>
      <c r="BP697" s="1"/>
      <c r="BQ697">
        <v>6</v>
      </c>
      <c r="BR697">
        <v>5.6</v>
      </c>
      <c r="BS697">
        <v>5.2</v>
      </c>
      <c r="BU697">
        <v>7.5</v>
      </c>
      <c r="BV697">
        <v>7.9</v>
      </c>
      <c r="BW697">
        <v>7.9</v>
      </c>
    </row>
    <row r="698" spans="1:79" x14ac:dyDescent="0.3">
      <c r="A698">
        <v>3179</v>
      </c>
      <c r="B698" t="s">
        <v>9</v>
      </c>
      <c r="C698" t="s">
        <v>8</v>
      </c>
      <c r="E698" t="s">
        <v>163</v>
      </c>
      <c r="F698" t="s">
        <v>1212</v>
      </c>
      <c r="L698" t="s">
        <v>162</v>
      </c>
      <c r="M698" t="s">
        <v>4</v>
      </c>
      <c r="N698" t="s">
        <v>4</v>
      </c>
      <c r="O698" t="s">
        <v>3</v>
      </c>
      <c r="P698" t="s">
        <v>18</v>
      </c>
      <c r="Q698" t="s">
        <v>3</v>
      </c>
      <c r="R698">
        <v>273.13675000000001</v>
      </c>
      <c r="S698">
        <v>274.14402999999999</v>
      </c>
      <c r="T698">
        <v>19.283999999999999</v>
      </c>
      <c r="U698">
        <v>9956794.0738240797</v>
      </c>
      <c r="V698">
        <v>203</v>
      </c>
      <c r="W698">
        <v>2</v>
      </c>
      <c r="X698">
        <v>0</v>
      </c>
      <c r="Y698">
        <v>68.8</v>
      </c>
      <c r="Z698">
        <v>44</v>
      </c>
      <c r="AB698" t="s">
        <v>2</v>
      </c>
      <c r="AC698" t="s">
        <v>2</v>
      </c>
      <c r="AD698" t="s">
        <v>1</v>
      </c>
      <c r="AE698" t="s">
        <v>0</v>
      </c>
      <c r="AF698">
        <v>7703913.7419181103</v>
      </c>
      <c r="AG698">
        <v>8737320.5886685699</v>
      </c>
      <c r="AH698">
        <v>9792220.7688110992</v>
      </c>
      <c r="AI698">
        <v>159981.69603676299</v>
      </c>
      <c r="AJ698">
        <v>9956794.0738240797</v>
      </c>
      <c r="AK698">
        <v>9793547.0426292196</v>
      </c>
      <c r="AL698">
        <v>9653829.2790565901</v>
      </c>
      <c r="AM698">
        <v>122884.15645706499</v>
      </c>
      <c r="AN698">
        <v>9465787.38383062</v>
      </c>
      <c r="AO698">
        <v>8275178.1610623403</v>
      </c>
      <c r="AP698">
        <v>9117772.1334964205</v>
      </c>
      <c r="AQ698">
        <v>7578737.6021716604</v>
      </c>
      <c r="AR698">
        <v>8819722.5732008293</v>
      </c>
      <c r="AS698">
        <v>7808107.8054316398</v>
      </c>
      <c r="AT698">
        <v>97490.310547114103</v>
      </c>
      <c r="AU698">
        <v>8737320.5886685699</v>
      </c>
      <c r="AV698">
        <v>9793547.0426292196</v>
      </c>
      <c r="AW698">
        <v>7808107.8054316398</v>
      </c>
      <c r="AX698">
        <v>11.940919835216899</v>
      </c>
      <c r="AY698">
        <v>1.5470723955380501</v>
      </c>
      <c r="AZ698">
        <v>8.1833823446937295</v>
      </c>
      <c r="BA698">
        <v>1.121</v>
      </c>
      <c r="BB698">
        <v>0.89400000000000002</v>
      </c>
      <c r="BC698">
        <v>0.79700000000000004</v>
      </c>
      <c r="BD698">
        <v>0.16</v>
      </c>
      <c r="BE698">
        <v>-0.16</v>
      </c>
      <c r="BF698">
        <v>-0.33</v>
      </c>
      <c r="BG698">
        <v>0.26822825944263301</v>
      </c>
      <c r="BH698">
        <v>0.52866863975645595</v>
      </c>
      <c r="BI698">
        <v>6.3787127388331893E-2</v>
      </c>
      <c r="BJ698">
        <v>0.40566180057559698</v>
      </c>
      <c r="BK698">
        <v>0.62016315506101105</v>
      </c>
      <c r="BL698">
        <v>0.133489638539811</v>
      </c>
      <c r="BM698" s="1">
        <v>3.5</v>
      </c>
      <c r="BN698" s="1">
        <v>3.9</v>
      </c>
      <c r="BO698">
        <v>2.7</v>
      </c>
      <c r="BP698" s="1"/>
      <c r="BQ698">
        <v>3.9</v>
      </c>
      <c r="BR698">
        <v>5.4</v>
      </c>
      <c r="BS698">
        <v>4.5999999999999996</v>
      </c>
      <c r="BT698">
        <v>2.2999999999999998</v>
      </c>
      <c r="BU698">
        <v>7.1</v>
      </c>
      <c r="BV698">
        <v>7.1</v>
      </c>
      <c r="BW698">
        <v>7.1</v>
      </c>
      <c r="BX698">
        <v>3.9</v>
      </c>
      <c r="BY698">
        <v>3.5</v>
      </c>
      <c r="BZ698">
        <v>4.2</v>
      </c>
    </row>
    <row r="699" spans="1:79" x14ac:dyDescent="0.3">
      <c r="A699">
        <v>4785</v>
      </c>
      <c r="B699" t="s">
        <v>9</v>
      </c>
      <c r="C699" t="s">
        <v>8</v>
      </c>
      <c r="E699" t="s">
        <v>161</v>
      </c>
      <c r="F699" t="s">
        <v>1212</v>
      </c>
      <c r="L699" t="s">
        <v>160</v>
      </c>
      <c r="M699" t="s">
        <v>4</v>
      </c>
      <c r="N699" t="s">
        <v>5</v>
      </c>
      <c r="O699" t="s">
        <v>3</v>
      </c>
      <c r="P699" t="s">
        <v>4</v>
      </c>
      <c r="Q699" t="s">
        <v>3</v>
      </c>
      <c r="R699">
        <v>246.07164</v>
      </c>
      <c r="S699">
        <v>247.07892000000001</v>
      </c>
      <c r="T699">
        <v>22.654</v>
      </c>
      <c r="U699">
        <v>6188793.1792119602</v>
      </c>
      <c r="V699">
        <v>29</v>
      </c>
      <c r="W699">
        <v>2</v>
      </c>
      <c r="X699">
        <v>0</v>
      </c>
      <c r="Y699">
        <v>54.4</v>
      </c>
      <c r="Z699">
        <v>63.4</v>
      </c>
      <c r="AB699" t="s">
        <v>2</v>
      </c>
      <c r="AC699" t="s">
        <v>2</v>
      </c>
      <c r="AD699" t="s">
        <v>1</v>
      </c>
      <c r="AE699" t="s">
        <v>0</v>
      </c>
      <c r="AF699">
        <v>6086768.8474153597</v>
      </c>
      <c r="AG699">
        <v>5724853.3777212501</v>
      </c>
      <c r="AH699">
        <v>6084841.8267979501</v>
      </c>
      <c r="AI699">
        <v>305109.47365660098</v>
      </c>
      <c r="AJ699">
        <v>4510708.0008664699</v>
      </c>
      <c r="AK699">
        <v>6188793.1792119602</v>
      </c>
      <c r="AL699">
        <v>4107326.7223737799</v>
      </c>
      <c r="AM699">
        <v>199538.24504775199</v>
      </c>
      <c r="AN699">
        <v>4421843.9809153704</v>
      </c>
      <c r="AO699">
        <v>3860693.0144392899</v>
      </c>
      <c r="AP699">
        <v>4517271.7158327801</v>
      </c>
      <c r="AQ699">
        <v>2640912.6075489898</v>
      </c>
      <c r="AR699">
        <v>2897405.8807123401</v>
      </c>
      <c r="AS699">
        <v>2528086.66771978</v>
      </c>
      <c r="AT699">
        <v>100441.735893037</v>
      </c>
      <c r="AU699">
        <v>6084841.8267979501</v>
      </c>
      <c r="AV699">
        <v>4510708.0008664699</v>
      </c>
      <c r="AW699">
        <v>2640912.6075489898</v>
      </c>
      <c r="AX699">
        <v>3.4933929575780498</v>
      </c>
      <c r="AY699">
        <v>22.365448123468902</v>
      </c>
      <c r="AZ699">
        <v>7.0388082855322498</v>
      </c>
      <c r="BA699">
        <v>0.74099999999999999</v>
      </c>
      <c r="BB699">
        <v>0.434</v>
      </c>
      <c r="BC699">
        <v>0.58499999999999996</v>
      </c>
      <c r="BD699">
        <v>-0.43</v>
      </c>
      <c r="BE699">
        <v>-1.2</v>
      </c>
      <c r="BF699">
        <v>-0.77</v>
      </c>
      <c r="BG699">
        <v>0.218274871477487</v>
      </c>
      <c r="BH699">
        <v>7.6050247482861699E-4</v>
      </c>
      <c r="BI699">
        <v>3.6347866777988202E-3</v>
      </c>
      <c r="BJ699">
        <v>0.343039279780741</v>
      </c>
      <c r="BK699">
        <v>1.88269260710388E-3</v>
      </c>
      <c r="BL699">
        <v>1.22880401807666E-2</v>
      </c>
      <c r="BM699">
        <v>3.9</v>
      </c>
      <c r="BN699">
        <v>4.2</v>
      </c>
      <c r="BO699">
        <v>3.9</v>
      </c>
      <c r="BP699">
        <v>2.2999999999999998</v>
      </c>
      <c r="BQ699">
        <v>4</v>
      </c>
      <c r="BR699">
        <v>4.2</v>
      </c>
      <c r="BS699">
        <v>4</v>
      </c>
      <c r="BT699">
        <v>1.9</v>
      </c>
      <c r="BU699">
        <v>6.9</v>
      </c>
      <c r="BV699">
        <v>6.5</v>
      </c>
      <c r="BW699">
        <v>6.9</v>
      </c>
      <c r="BX699">
        <v>4.4000000000000004</v>
      </c>
      <c r="BY699">
        <v>3.3</v>
      </c>
      <c r="BZ699">
        <v>4.8</v>
      </c>
      <c r="CA699">
        <v>4.5</v>
      </c>
    </row>
    <row r="700" spans="1:79" x14ac:dyDescent="0.3">
      <c r="A700">
        <v>1607</v>
      </c>
      <c r="B700" t="s">
        <v>9</v>
      </c>
      <c r="E700" t="s">
        <v>159</v>
      </c>
      <c r="F700" t="s">
        <v>1212</v>
      </c>
      <c r="L700" t="s">
        <v>158</v>
      </c>
      <c r="M700" t="s">
        <v>4</v>
      </c>
      <c r="N700" t="s">
        <v>25</v>
      </c>
      <c r="O700" t="s">
        <v>3</v>
      </c>
      <c r="P700" t="s">
        <v>18</v>
      </c>
      <c r="Q700" t="s">
        <v>18</v>
      </c>
      <c r="R700">
        <v>326.15183000000002</v>
      </c>
      <c r="S700">
        <v>327.15910000000002</v>
      </c>
      <c r="T700">
        <v>18.68</v>
      </c>
      <c r="U700">
        <v>28003594.898306299</v>
      </c>
      <c r="V700">
        <v>129</v>
      </c>
      <c r="W700">
        <v>4</v>
      </c>
      <c r="X700">
        <v>0</v>
      </c>
      <c r="Y700">
        <v>49.7</v>
      </c>
      <c r="Z700">
        <v>7.5</v>
      </c>
      <c r="AB700" t="s">
        <v>2</v>
      </c>
      <c r="AC700" t="s">
        <v>28</v>
      </c>
      <c r="AD700" t="s">
        <v>1</v>
      </c>
      <c r="AE700" t="s">
        <v>0</v>
      </c>
      <c r="AF700">
        <v>14509458.2108049</v>
      </c>
      <c r="AG700">
        <v>15562034.675088899</v>
      </c>
      <c r="AH700">
        <v>16633132.470117601</v>
      </c>
      <c r="AI700">
        <v>187832.31266868001</v>
      </c>
      <c r="AJ700">
        <v>27263856.938983999</v>
      </c>
      <c r="AK700">
        <v>28003594.898306299</v>
      </c>
      <c r="AL700">
        <v>28000743.857650001</v>
      </c>
      <c r="AM700">
        <v>104236.833534897</v>
      </c>
      <c r="AN700">
        <v>18271035.935016099</v>
      </c>
      <c r="AO700">
        <v>17468681.229692299</v>
      </c>
      <c r="AP700">
        <v>16411988.985706899</v>
      </c>
      <c r="AQ700">
        <v>3518324.6723533599</v>
      </c>
      <c r="AR700">
        <v>7352205.2188139297</v>
      </c>
      <c r="AS700">
        <v>7760688.1937883599</v>
      </c>
      <c r="AT700">
        <v>103842.344451371</v>
      </c>
      <c r="AU700">
        <v>15562034.675088899</v>
      </c>
      <c r="AV700">
        <v>28000743.857650001</v>
      </c>
      <c r="AW700">
        <v>7352205.2188139297</v>
      </c>
      <c r="AX700">
        <v>6.8206344601541096</v>
      </c>
      <c r="AY700" s="1">
        <v>1.5357625998384901</v>
      </c>
      <c r="AZ700" s="1">
        <v>37.684169834550403</v>
      </c>
      <c r="BA700">
        <v>1.7989999999999999</v>
      </c>
      <c r="BB700">
        <v>0.47199999999999998</v>
      </c>
      <c r="BC700" s="1">
        <v>0.26300000000000001</v>
      </c>
      <c r="BD700">
        <v>0.85</v>
      </c>
      <c r="BE700">
        <v>-1.08</v>
      </c>
      <c r="BF700">
        <v>-1.93</v>
      </c>
      <c r="BG700">
        <v>7.4517663345280594E-2</v>
      </c>
      <c r="BH700">
        <v>8.5374113709622002E-3</v>
      </c>
      <c r="BI700">
        <v>7.77818513569284E-4</v>
      </c>
      <c r="BJ700">
        <v>0.142358989143994</v>
      </c>
      <c r="BK700">
        <v>1.5520498291615999E-2</v>
      </c>
      <c r="BL700">
        <v>3.4878302240445198E-3</v>
      </c>
      <c r="BM700">
        <v>3.7</v>
      </c>
      <c r="BN700">
        <v>3.7</v>
      </c>
      <c r="BO700">
        <v>4.5</v>
      </c>
      <c r="BQ700">
        <v>5.0999999999999996</v>
      </c>
      <c r="BR700">
        <v>5.5</v>
      </c>
      <c r="BS700">
        <v>5.8</v>
      </c>
      <c r="BU700">
        <v>7</v>
      </c>
      <c r="BV700">
        <v>6.6</v>
      </c>
      <c r="BW700">
        <v>7</v>
      </c>
      <c r="BX700">
        <v>1.7</v>
      </c>
      <c r="BY700">
        <v>2.2999999999999998</v>
      </c>
      <c r="BZ700">
        <v>1.6</v>
      </c>
    </row>
    <row r="701" spans="1:79" x14ac:dyDescent="0.3">
      <c r="A701">
        <v>1041</v>
      </c>
      <c r="B701" t="s">
        <v>9</v>
      </c>
      <c r="C701" t="s">
        <v>8</v>
      </c>
      <c r="E701" t="s">
        <v>157</v>
      </c>
      <c r="F701" t="s">
        <v>1212</v>
      </c>
      <c r="L701" t="s">
        <v>156</v>
      </c>
      <c r="M701" t="s">
        <v>4</v>
      </c>
      <c r="N701" t="s">
        <v>5</v>
      </c>
      <c r="O701" t="s">
        <v>3</v>
      </c>
      <c r="P701" t="s">
        <v>25</v>
      </c>
      <c r="Q701" t="s">
        <v>3</v>
      </c>
      <c r="R701">
        <v>414.11696999999998</v>
      </c>
      <c r="S701">
        <v>415.12423999999999</v>
      </c>
      <c r="T701">
        <v>16.814</v>
      </c>
      <c r="U701">
        <v>32413225.367234301</v>
      </c>
      <c r="V701">
        <v>21</v>
      </c>
      <c r="W701">
        <v>1</v>
      </c>
      <c r="X701">
        <v>0</v>
      </c>
      <c r="Y701">
        <v>71.5</v>
      </c>
      <c r="Z701">
        <v>45.1</v>
      </c>
      <c r="AB701" t="s">
        <v>2</v>
      </c>
      <c r="AC701" t="s">
        <v>2</v>
      </c>
      <c r="AD701" t="s">
        <v>1</v>
      </c>
      <c r="AE701" t="s">
        <v>0</v>
      </c>
      <c r="AF701">
        <v>3061704.9685611902</v>
      </c>
      <c r="AG701">
        <v>2934835.34061374</v>
      </c>
      <c r="AH701">
        <v>2263645.62897834</v>
      </c>
      <c r="AI701">
        <v>456466.83272214199</v>
      </c>
      <c r="AJ701">
        <v>25080108.028481901</v>
      </c>
      <c r="AK701">
        <v>32180557.493859101</v>
      </c>
      <c r="AL701">
        <v>32413225.367234301</v>
      </c>
      <c r="AM701">
        <v>110617.489557102</v>
      </c>
      <c r="AN701">
        <v>12333032.2001877</v>
      </c>
      <c r="AO701">
        <v>10021824.3227896</v>
      </c>
      <c r="AP701">
        <v>10146304.819686299</v>
      </c>
      <c r="AQ701">
        <v>154590.56689044199</v>
      </c>
      <c r="AR701">
        <v>169846.79390768599</v>
      </c>
      <c r="AS701">
        <v>166591.97083621699</v>
      </c>
      <c r="AT701">
        <v>647186.76438187703</v>
      </c>
      <c r="AU701">
        <v>2934835.34061374</v>
      </c>
      <c r="AV701">
        <v>32180557.493859101</v>
      </c>
      <c r="AW701">
        <v>166591.97083621699</v>
      </c>
      <c r="AX701">
        <v>15.5754303262686</v>
      </c>
      <c r="AY701" s="1">
        <v>13.944646096022399</v>
      </c>
      <c r="AZ701" s="1">
        <v>4.9091557370796002</v>
      </c>
      <c r="BA701">
        <v>10.965</v>
      </c>
      <c r="BB701" s="1">
        <v>5.7000000000000002E-2</v>
      </c>
      <c r="BC701" s="1">
        <v>5.0000000000000001E-3</v>
      </c>
      <c r="BD701">
        <v>3.45</v>
      </c>
      <c r="BE701">
        <v>-4.1399999999999997</v>
      </c>
      <c r="BF701">
        <v>-7.59</v>
      </c>
      <c r="BG701" s="1">
        <v>1.3155512808005201E-6</v>
      </c>
      <c r="BH701" s="1">
        <v>6.6354738303964201E-7</v>
      </c>
      <c r="BI701" s="1">
        <v>5.2104998093938101E-9</v>
      </c>
      <c r="BJ701" s="1">
        <v>1.9728450342847399E-5</v>
      </c>
      <c r="BK701" s="1">
        <v>7.5565422016896403E-6</v>
      </c>
      <c r="BL701" s="1">
        <v>4.6373448303604897E-7</v>
      </c>
      <c r="BM701">
        <v>1.4</v>
      </c>
      <c r="BN701">
        <v>1.4</v>
      </c>
      <c r="BO701">
        <v>2.1</v>
      </c>
      <c r="BP701">
        <v>2.7</v>
      </c>
      <c r="BQ701">
        <v>5.5</v>
      </c>
      <c r="BR701">
        <v>5.5</v>
      </c>
      <c r="BS701">
        <v>5.5</v>
      </c>
      <c r="BU701">
        <v>7.2</v>
      </c>
      <c r="BV701">
        <v>5.5</v>
      </c>
      <c r="BW701">
        <v>5.0999999999999996</v>
      </c>
      <c r="CA701">
        <v>3</v>
      </c>
    </row>
    <row r="702" spans="1:79" x14ac:dyDescent="0.3">
      <c r="A702">
        <v>4627</v>
      </c>
      <c r="B702" t="s">
        <v>9</v>
      </c>
      <c r="C702" t="s">
        <v>8</v>
      </c>
      <c r="E702" t="s">
        <v>155</v>
      </c>
      <c r="F702" t="s">
        <v>1212</v>
      </c>
      <c r="L702" t="s">
        <v>147</v>
      </c>
      <c r="M702" t="s">
        <v>4</v>
      </c>
      <c r="N702" t="s">
        <v>25</v>
      </c>
      <c r="O702" t="s">
        <v>3</v>
      </c>
      <c r="P702" t="s">
        <v>4</v>
      </c>
      <c r="Q702" t="s">
        <v>18</v>
      </c>
      <c r="R702">
        <v>281.1628</v>
      </c>
      <c r="S702">
        <v>282.17007999999998</v>
      </c>
      <c r="T702">
        <v>19.556000000000001</v>
      </c>
      <c r="U702">
        <v>10521627.6014279</v>
      </c>
      <c r="V702">
        <v>67</v>
      </c>
      <c r="W702">
        <v>9</v>
      </c>
      <c r="X702">
        <v>0</v>
      </c>
      <c r="Y702">
        <v>48.8</v>
      </c>
      <c r="Z702">
        <v>61.7</v>
      </c>
      <c r="AB702" t="s">
        <v>28</v>
      </c>
      <c r="AC702" t="s">
        <v>28</v>
      </c>
      <c r="AD702" t="s">
        <v>1</v>
      </c>
      <c r="AE702" t="s">
        <v>0</v>
      </c>
      <c r="AF702">
        <v>10004140.7413844</v>
      </c>
      <c r="AG702">
        <v>9414113.3451941703</v>
      </c>
      <c r="AH702">
        <v>9432976.2054072395</v>
      </c>
      <c r="AI702">
        <v>90830.165515838205</v>
      </c>
      <c r="AJ702">
        <v>10200539.2579608</v>
      </c>
      <c r="AK702">
        <v>10521627.6014279</v>
      </c>
      <c r="AL702">
        <v>10108722.078034399</v>
      </c>
      <c r="AM702">
        <v>106994.068986643</v>
      </c>
      <c r="AN702">
        <v>9396155.1360187996</v>
      </c>
      <c r="AO702">
        <v>5625495.6272241501</v>
      </c>
      <c r="AP702">
        <v>8999164.8004199192</v>
      </c>
      <c r="AQ702">
        <v>1503905.3471309</v>
      </c>
      <c r="AR702">
        <v>1443973.04835389</v>
      </c>
      <c r="AS702">
        <v>2662630.2998004202</v>
      </c>
      <c r="AT702">
        <v>130196.575967219</v>
      </c>
      <c r="AU702">
        <v>9432976.2054072395</v>
      </c>
      <c r="AV702">
        <v>10200539.2579608</v>
      </c>
      <c r="AW702">
        <v>1503905.3471309</v>
      </c>
      <c r="AX702">
        <v>3.4869212464524102</v>
      </c>
      <c r="AY702">
        <v>2.1095937798339701</v>
      </c>
      <c r="AZ702">
        <v>36.731697947327604</v>
      </c>
      <c r="BA702">
        <v>1.081</v>
      </c>
      <c r="BB702">
        <v>0.159</v>
      </c>
      <c r="BC702">
        <v>0.14699999999999999</v>
      </c>
      <c r="BD702">
        <v>0.11</v>
      </c>
      <c r="BE702">
        <v>-2.65</v>
      </c>
      <c r="BF702">
        <v>-2.76</v>
      </c>
      <c r="BG702">
        <v>0.91273695442247904</v>
      </c>
      <c r="BH702">
        <v>1.18433741830959E-4</v>
      </c>
      <c r="BI702" s="1">
        <v>9.4808156851700103E-5</v>
      </c>
      <c r="BJ702">
        <v>0.99999987688113601</v>
      </c>
      <c r="BK702">
        <v>3.9548755224791702E-4</v>
      </c>
      <c r="BL702">
        <v>6.5473464294623902E-4</v>
      </c>
      <c r="BM702">
        <v>2.2999999999999998</v>
      </c>
      <c r="BN702">
        <v>4.2</v>
      </c>
      <c r="BO702">
        <v>3.5</v>
      </c>
      <c r="BQ702">
        <v>3.9</v>
      </c>
      <c r="BR702">
        <v>3.9</v>
      </c>
      <c r="BS702">
        <v>3.1</v>
      </c>
      <c r="BU702">
        <v>3.4</v>
      </c>
      <c r="BV702">
        <v>4.5</v>
      </c>
      <c r="BW702">
        <v>4.9000000000000004</v>
      </c>
      <c r="BX702">
        <v>3.3</v>
      </c>
      <c r="BY702">
        <v>2.9</v>
      </c>
      <c r="BZ702">
        <v>1</v>
      </c>
    </row>
    <row r="703" spans="1:79" x14ac:dyDescent="0.3">
      <c r="A703">
        <v>1735</v>
      </c>
      <c r="B703" t="s">
        <v>9</v>
      </c>
      <c r="E703" t="s">
        <v>154</v>
      </c>
      <c r="F703" t="s">
        <v>1212</v>
      </c>
      <c r="L703" t="s">
        <v>153</v>
      </c>
      <c r="M703" t="s">
        <v>4</v>
      </c>
      <c r="N703" t="s">
        <v>5</v>
      </c>
      <c r="O703" t="s">
        <v>3</v>
      </c>
      <c r="P703" t="s">
        <v>4</v>
      </c>
      <c r="Q703" t="s">
        <v>3</v>
      </c>
      <c r="R703">
        <v>267.07589000000002</v>
      </c>
      <c r="S703">
        <v>268.08317</v>
      </c>
      <c r="T703">
        <v>14.031000000000001</v>
      </c>
      <c r="U703">
        <v>31930592.877016298</v>
      </c>
      <c r="V703">
        <v>17</v>
      </c>
      <c r="W703">
        <v>2</v>
      </c>
      <c r="X703">
        <v>0</v>
      </c>
      <c r="Y703">
        <v>93.2</v>
      </c>
      <c r="Z703">
        <v>9.6999999999999993</v>
      </c>
      <c r="AB703" t="s">
        <v>2</v>
      </c>
      <c r="AC703" t="s">
        <v>2</v>
      </c>
      <c r="AD703" t="s">
        <v>1</v>
      </c>
      <c r="AE703" t="s">
        <v>0</v>
      </c>
      <c r="AF703">
        <v>28524092.6845125</v>
      </c>
      <c r="AG703">
        <v>24897785.936219901</v>
      </c>
      <c r="AH703">
        <v>28444952.9016116</v>
      </c>
      <c r="AI703">
        <v>213732.201158407</v>
      </c>
      <c r="AJ703">
        <v>31930592.877016298</v>
      </c>
      <c r="AK703">
        <v>29718697.799405999</v>
      </c>
      <c r="AL703">
        <v>29049832.8355099</v>
      </c>
      <c r="AM703">
        <v>255415.25287032101</v>
      </c>
      <c r="AN703">
        <v>25412910.912866201</v>
      </c>
      <c r="AO703">
        <v>23640714.705275699</v>
      </c>
      <c r="AP703">
        <v>23405279.685393699</v>
      </c>
      <c r="AQ703">
        <v>9564525.0164287407</v>
      </c>
      <c r="AR703">
        <v>11014490.1260063</v>
      </c>
      <c r="AS703">
        <v>11207038.851584001</v>
      </c>
      <c r="AT703">
        <v>274946.11753915902</v>
      </c>
      <c r="AU703">
        <v>28444952.9016116</v>
      </c>
      <c r="AV703">
        <v>29718697.799405999</v>
      </c>
      <c r="AW703">
        <v>11014490.1260063</v>
      </c>
      <c r="AX703">
        <v>7.5898192596999197</v>
      </c>
      <c r="AY703" s="1">
        <v>4.9868700339643297</v>
      </c>
      <c r="AZ703">
        <v>8.4744528932227592</v>
      </c>
      <c r="BA703">
        <v>1.0449999999999999</v>
      </c>
      <c r="BB703">
        <v>0.38700000000000001</v>
      </c>
      <c r="BC703">
        <v>0.371</v>
      </c>
      <c r="BD703">
        <v>0.06</v>
      </c>
      <c r="BE703">
        <v>-1.37</v>
      </c>
      <c r="BF703">
        <v>-1.43</v>
      </c>
      <c r="BG703">
        <v>0.26804024984247199</v>
      </c>
      <c r="BH703" s="1">
        <v>9.4151259246721997E-6</v>
      </c>
      <c r="BI703" s="1">
        <v>4.9218521629423904E-6</v>
      </c>
      <c r="BJ703">
        <v>0.40552726639138298</v>
      </c>
      <c r="BK703" s="1">
        <v>4.9417340430266603E-5</v>
      </c>
      <c r="BL703" s="1">
        <v>7.3007473750312106E-5</v>
      </c>
      <c r="BM703">
        <v>4.7</v>
      </c>
      <c r="BN703">
        <v>5.8</v>
      </c>
      <c r="BO703">
        <v>5.8</v>
      </c>
      <c r="BQ703">
        <v>6.2</v>
      </c>
      <c r="BR703">
        <v>5.8</v>
      </c>
      <c r="BS703">
        <v>5.0999999999999996</v>
      </c>
      <c r="BU703">
        <v>8.9</v>
      </c>
      <c r="BV703">
        <v>8.3000000000000007</v>
      </c>
      <c r="BW703">
        <v>8.6</v>
      </c>
      <c r="BX703">
        <v>3.5</v>
      </c>
      <c r="BY703">
        <v>3.7</v>
      </c>
      <c r="BZ703">
        <v>4.0999999999999996</v>
      </c>
      <c r="CA703">
        <v>0</v>
      </c>
    </row>
    <row r="704" spans="1:79" x14ac:dyDescent="0.3">
      <c r="A704">
        <v>5045</v>
      </c>
      <c r="B704" t="s">
        <v>9</v>
      </c>
      <c r="C704" t="s">
        <v>8</v>
      </c>
      <c r="E704" t="s">
        <v>152</v>
      </c>
      <c r="F704" t="s">
        <v>1212</v>
      </c>
      <c r="L704" t="s">
        <v>151</v>
      </c>
      <c r="M704" t="s">
        <v>4</v>
      </c>
      <c r="N704" t="s">
        <v>5</v>
      </c>
      <c r="O704" t="s">
        <v>3</v>
      </c>
      <c r="P704" t="s">
        <v>4</v>
      </c>
      <c r="Q704" t="s">
        <v>3</v>
      </c>
      <c r="R704">
        <v>472.29140999999998</v>
      </c>
      <c r="S704">
        <v>473.29869000000002</v>
      </c>
      <c r="T704">
        <v>14.852</v>
      </c>
      <c r="U704">
        <v>10381457.678607401</v>
      </c>
      <c r="V704">
        <v>1</v>
      </c>
      <c r="W704">
        <v>1</v>
      </c>
      <c r="X704">
        <v>0</v>
      </c>
      <c r="Y704">
        <v>49.6</v>
      </c>
      <c r="Z704">
        <v>40.9</v>
      </c>
      <c r="AB704" t="s">
        <v>2</v>
      </c>
      <c r="AC704" t="s">
        <v>2</v>
      </c>
      <c r="AD704" t="s">
        <v>1</v>
      </c>
      <c r="AE704" t="s">
        <v>0</v>
      </c>
      <c r="AF704">
        <v>4025974.1806688602</v>
      </c>
      <c r="AG704">
        <v>4805682.3793657403</v>
      </c>
      <c r="AH704">
        <v>4950674.9850359503</v>
      </c>
      <c r="AI704">
        <v>105901.845907788</v>
      </c>
      <c r="AJ704">
        <v>2913126.33971343</v>
      </c>
      <c r="AK704">
        <v>780435.15375369496</v>
      </c>
      <c r="AL704">
        <v>1696280.5594614299</v>
      </c>
      <c r="AM704">
        <v>108932.618883195</v>
      </c>
      <c r="AN704">
        <v>6291569.0265174797</v>
      </c>
      <c r="AO704">
        <v>1847224.5268852599</v>
      </c>
      <c r="AP704">
        <v>2913628.2700308501</v>
      </c>
      <c r="AQ704">
        <v>10381457.678607401</v>
      </c>
      <c r="AR704">
        <v>10240039.207066501</v>
      </c>
      <c r="AS704">
        <v>8715142.6443427596</v>
      </c>
      <c r="AT704">
        <v>106768.49012380801</v>
      </c>
      <c r="AU704">
        <v>4805682.3793657403</v>
      </c>
      <c r="AV704">
        <v>1696280.5594614299</v>
      </c>
      <c r="AW704">
        <v>10240039.207066501</v>
      </c>
      <c r="AX704">
        <v>10.825442030536699</v>
      </c>
      <c r="AY704" s="1">
        <v>59.5497920726758</v>
      </c>
      <c r="AZ704" s="1">
        <v>9.4482511155751006</v>
      </c>
      <c r="BA704">
        <v>0.35299999999999998</v>
      </c>
      <c r="BB704" s="1">
        <v>2.1309999999999998</v>
      </c>
      <c r="BC704">
        <v>6.0369999999999999</v>
      </c>
      <c r="BD704">
        <v>-1.5</v>
      </c>
      <c r="BE704">
        <v>1.0900000000000001</v>
      </c>
      <c r="BF704">
        <v>2.59</v>
      </c>
      <c r="BG704">
        <v>3.5587289716312101E-2</v>
      </c>
      <c r="BH704">
        <v>0.121239086069565</v>
      </c>
      <c r="BI704">
        <v>3.0092757630367801E-3</v>
      </c>
      <c r="BJ704">
        <v>7.6479981154111101E-2</v>
      </c>
      <c r="BK704">
        <v>0.16969327123719599</v>
      </c>
      <c r="BL704" s="1">
        <v>1.0566016272618E-2</v>
      </c>
      <c r="BM704" s="1">
        <v>1.4</v>
      </c>
      <c r="BN704">
        <v>1.7</v>
      </c>
      <c r="BO704" s="1">
        <v>2.1</v>
      </c>
      <c r="BP704" s="1"/>
      <c r="BQ704">
        <v>1.7</v>
      </c>
      <c r="BR704">
        <v>0.4</v>
      </c>
      <c r="BS704">
        <v>1.7</v>
      </c>
      <c r="BU704">
        <v>2.2999999999999998</v>
      </c>
      <c r="BV704">
        <v>4.8</v>
      </c>
      <c r="BW704">
        <v>2.5</v>
      </c>
      <c r="BX704">
        <v>4.5999999999999996</v>
      </c>
      <c r="BY704">
        <v>3.5</v>
      </c>
      <c r="BZ704">
        <v>4.2</v>
      </c>
    </row>
    <row r="705" spans="1:79" x14ac:dyDescent="0.3">
      <c r="A705">
        <v>2116</v>
      </c>
      <c r="B705" t="s">
        <v>9</v>
      </c>
      <c r="C705" t="s">
        <v>8</v>
      </c>
      <c r="E705" t="s">
        <v>150</v>
      </c>
      <c r="F705" t="s">
        <v>1212</v>
      </c>
      <c r="L705" t="s">
        <v>149</v>
      </c>
      <c r="M705" t="s">
        <v>4</v>
      </c>
      <c r="N705" t="s">
        <v>5</v>
      </c>
      <c r="O705" t="s">
        <v>3</v>
      </c>
      <c r="P705" t="s">
        <v>25</v>
      </c>
      <c r="Q705" t="s">
        <v>34</v>
      </c>
      <c r="R705">
        <v>300.10320999999999</v>
      </c>
      <c r="S705">
        <v>301.11052000000001</v>
      </c>
      <c r="T705">
        <v>21.939</v>
      </c>
      <c r="U705">
        <v>11104042.222074199</v>
      </c>
      <c r="V705">
        <v>24</v>
      </c>
      <c r="W705">
        <v>2</v>
      </c>
      <c r="X705">
        <v>0</v>
      </c>
      <c r="Y705">
        <v>38.799999999999997</v>
      </c>
      <c r="Z705">
        <v>58.8</v>
      </c>
      <c r="AB705" t="s">
        <v>28</v>
      </c>
      <c r="AC705" t="s">
        <v>2</v>
      </c>
      <c r="AD705" t="s">
        <v>1</v>
      </c>
      <c r="AE705" t="s">
        <v>0</v>
      </c>
      <c r="AF705">
        <v>11104042.222074199</v>
      </c>
      <c r="AG705">
        <v>10125324.861775</v>
      </c>
      <c r="AH705">
        <v>10780934.0020574</v>
      </c>
      <c r="AI705">
        <v>58175.390754431901</v>
      </c>
      <c r="AJ705">
        <v>3088113.83474073</v>
      </c>
      <c r="AK705">
        <v>2988412.8279444198</v>
      </c>
      <c r="AL705">
        <v>2798137.36020057</v>
      </c>
      <c r="AM705">
        <v>97879.070692265101</v>
      </c>
      <c r="AN705">
        <v>5917210.3381049698</v>
      </c>
      <c r="AO705">
        <v>5333308.8859201204</v>
      </c>
      <c r="AP705">
        <v>5062680.25988313</v>
      </c>
      <c r="AQ705">
        <v>1468571.68063906</v>
      </c>
      <c r="AR705">
        <v>1949629.2013443001</v>
      </c>
      <c r="AS705">
        <v>2037356.1064563701</v>
      </c>
      <c r="AT705">
        <v>65398.083693788802</v>
      </c>
      <c r="AU705">
        <v>10780934.0020574</v>
      </c>
      <c r="AV705">
        <v>2988412.8279444198</v>
      </c>
      <c r="AW705">
        <v>1949629.2013443001</v>
      </c>
      <c r="AX705">
        <v>4.6736510336062098</v>
      </c>
      <c r="AY705">
        <v>4.9802548139843799</v>
      </c>
      <c r="AZ705">
        <v>16.839036219455998</v>
      </c>
      <c r="BA705">
        <v>0.27700000000000002</v>
      </c>
      <c r="BB705">
        <v>0.18099999999999999</v>
      </c>
      <c r="BC705">
        <v>0.65200000000000002</v>
      </c>
      <c r="BD705">
        <v>-1.85</v>
      </c>
      <c r="BE705">
        <v>-2.4700000000000002</v>
      </c>
      <c r="BF705">
        <v>-0.62</v>
      </c>
      <c r="BG705" s="1">
        <v>1.7909030898488599E-5</v>
      </c>
      <c r="BH705" s="1">
        <v>2.45569006196433E-6</v>
      </c>
      <c r="BI705">
        <v>3.5837158735151399E-3</v>
      </c>
      <c r="BJ705">
        <v>1.41270852598097E-4</v>
      </c>
      <c r="BK705" s="1">
        <v>1.7606996696465799E-5</v>
      </c>
      <c r="BL705">
        <v>1.2158428903639299E-2</v>
      </c>
      <c r="BM705">
        <v>5.2</v>
      </c>
      <c r="BN705">
        <v>5.8</v>
      </c>
      <c r="BO705">
        <v>5.4</v>
      </c>
      <c r="BQ705">
        <v>4.8</v>
      </c>
      <c r="BR705">
        <v>5.2</v>
      </c>
      <c r="BS705">
        <v>5.2</v>
      </c>
      <c r="BU705">
        <v>7.9</v>
      </c>
      <c r="BV705">
        <v>7.1</v>
      </c>
      <c r="BW705">
        <v>7.5</v>
      </c>
      <c r="BX705">
        <v>3.6</v>
      </c>
      <c r="BY705">
        <v>5.2</v>
      </c>
      <c r="BZ705">
        <v>4.4000000000000004</v>
      </c>
    </row>
    <row r="706" spans="1:79" x14ac:dyDescent="0.3">
      <c r="A706">
        <v>1654</v>
      </c>
      <c r="B706" t="s">
        <v>9</v>
      </c>
      <c r="C706" t="s">
        <v>8</v>
      </c>
      <c r="E706" t="s">
        <v>148</v>
      </c>
      <c r="F706" t="s">
        <v>1212</v>
      </c>
      <c r="L706" t="s">
        <v>147</v>
      </c>
      <c r="M706" t="s">
        <v>4</v>
      </c>
      <c r="N706" t="s">
        <v>25</v>
      </c>
      <c r="O706" t="s">
        <v>3</v>
      </c>
      <c r="P706" t="s">
        <v>18</v>
      </c>
      <c r="Q706" t="s">
        <v>18</v>
      </c>
      <c r="R706">
        <v>281.16286000000002</v>
      </c>
      <c r="S706">
        <v>282.17014</v>
      </c>
      <c r="T706">
        <v>7.944</v>
      </c>
      <c r="U706">
        <v>15568473.2172799</v>
      </c>
      <c r="V706">
        <v>67</v>
      </c>
      <c r="W706">
        <v>6</v>
      </c>
      <c r="X706">
        <v>0</v>
      </c>
      <c r="Y706">
        <v>57.3</v>
      </c>
      <c r="Z706">
        <v>64.2</v>
      </c>
      <c r="AB706" t="s">
        <v>28</v>
      </c>
      <c r="AC706" t="s">
        <v>28</v>
      </c>
      <c r="AD706" t="s">
        <v>1</v>
      </c>
      <c r="AE706" t="s">
        <v>0</v>
      </c>
      <c r="AF706">
        <v>11573607.1387624</v>
      </c>
      <c r="AG706">
        <v>11552557.1848875</v>
      </c>
      <c r="AH706">
        <v>11662178.094304601</v>
      </c>
      <c r="AI706">
        <v>59376.134664558798</v>
      </c>
      <c r="AJ706">
        <v>15568473.2172799</v>
      </c>
      <c r="AK706">
        <v>11499364.377657801</v>
      </c>
      <c r="AL706">
        <v>12037163.882626601</v>
      </c>
      <c r="AM706">
        <v>56952.191721487601</v>
      </c>
      <c r="AN706">
        <v>9953573.7472315393</v>
      </c>
      <c r="AO706">
        <v>10112699.826686099</v>
      </c>
      <c r="AP706">
        <v>8360646.13031701</v>
      </c>
      <c r="AQ706">
        <v>3460863.7575121298</v>
      </c>
      <c r="AR706">
        <v>2451426.4873936102</v>
      </c>
      <c r="AS706">
        <v>3432063.9875215101</v>
      </c>
      <c r="AT706">
        <v>54396.066750099599</v>
      </c>
      <c r="AU706">
        <v>11573607.1387624</v>
      </c>
      <c r="AV706">
        <v>12037163.882626601</v>
      </c>
      <c r="AW706">
        <v>3432063.9875215101</v>
      </c>
      <c r="AX706">
        <v>0.50166030542970896</v>
      </c>
      <c r="AY706" s="1">
        <v>16.957945669657398</v>
      </c>
      <c r="AZ706" s="1">
        <v>18.4496070448624</v>
      </c>
      <c r="BA706">
        <v>1.04</v>
      </c>
      <c r="BB706" s="1">
        <v>0.29699999999999999</v>
      </c>
      <c r="BC706" s="1">
        <v>0.28499999999999998</v>
      </c>
      <c r="BD706">
        <v>0.06</v>
      </c>
      <c r="BE706">
        <v>-1.75</v>
      </c>
      <c r="BF706">
        <v>-1.81</v>
      </c>
      <c r="BG706">
        <v>0.66304300789954895</v>
      </c>
      <c r="BH706" s="1">
        <v>8.2520622713744301E-5</v>
      </c>
      <c r="BI706" s="1">
        <v>5.2575980406199798E-5</v>
      </c>
      <c r="BJ706">
        <v>0.81404308838942097</v>
      </c>
      <c r="BK706">
        <v>2.9377341686092999E-4</v>
      </c>
      <c r="BL706" s="1">
        <v>4.1795352190870298E-4</v>
      </c>
      <c r="BM706" s="1">
        <v>6.4</v>
      </c>
      <c r="BN706" s="1">
        <v>6.4</v>
      </c>
      <c r="BO706">
        <v>5.6</v>
      </c>
      <c r="BP706" s="1"/>
      <c r="BQ706" s="1">
        <v>6.4</v>
      </c>
      <c r="BR706">
        <v>5.6</v>
      </c>
      <c r="BS706">
        <v>6.4</v>
      </c>
      <c r="BU706">
        <v>7.4</v>
      </c>
      <c r="BV706">
        <v>8.1999999999999993</v>
      </c>
      <c r="BW706">
        <v>5.9</v>
      </c>
      <c r="BX706">
        <v>4.4000000000000004</v>
      </c>
      <c r="BY706">
        <v>5.2</v>
      </c>
      <c r="BZ706">
        <v>3.6</v>
      </c>
    </row>
    <row r="707" spans="1:79" x14ac:dyDescent="0.3">
      <c r="A707">
        <v>514</v>
      </c>
      <c r="B707" t="s">
        <v>9</v>
      </c>
      <c r="E707" t="s">
        <v>146</v>
      </c>
      <c r="F707" t="s">
        <v>1212</v>
      </c>
      <c r="L707" t="s">
        <v>145</v>
      </c>
      <c r="M707" t="s">
        <v>4</v>
      </c>
      <c r="N707" t="s">
        <v>5</v>
      </c>
      <c r="O707" t="s">
        <v>3</v>
      </c>
      <c r="P707" t="s">
        <v>4</v>
      </c>
      <c r="Q707" t="s">
        <v>3</v>
      </c>
      <c r="R707">
        <v>238.13578000000001</v>
      </c>
      <c r="S707">
        <v>515.23455000000001</v>
      </c>
      <c r="T707">
        <v>22.228000000000002</v>
      </c>
      <c r="U707">
        <v>32111989.713585701</v>
      </c>
      <c r="V707">
        <v>17</v>
      </c>
      <c r="W707">
        <v>2</v>
      </c>
      <c r="X707">
        <v>0</v>
      </c>
      <c r="Y707">
        <v>45</v>
      </c>
      <c r="Z707">
        <v>7.2</v>
      </c>
      <c r="AB707" t="s">
        <v>2</v>
      </c>
      <c r="AC707" t="s">
        <v>2</v>
      </c>
      <c r="AD707" t="s">
        <v>1</v>
      </c>
      <c r="AE707" t="s">
        <v>144</v>
      </c>
      <c r="AF707">
        <v>32087917.148650698</v>
      </c>
      <c r="AG707">
        <v>32111989.713585701</v>
      </c>
      <c r="AH707">
        <v>28732129.285196401</v>
      </c>
      <c r="AI707">
        <v>1207665.4325030299</v>
      </c>
      <c r="AJ707">
        <v>19683536.5011728</v>
      </c>
      <c r="AK707">
        <v>23842812.092339199</v>
      </c>
      <c r="AL707">
        <v>23925676.729674801</v>
      </c>
      <c r="AM707">
        <v>1089794.7987422301</v>
      </c>
      <c r="AN707">
        <v>28140081.997455701</v>
      </c>
      <c r="AO707">
        <v>22365230.639973901</v>
      </c>
      <c r="AP707">
        <v>22428905.0790703</v>
      </c>
      <c r="AQ707">
        <v>13464322.539155699</v>
      </c>
      <c r="AR707">
        <v>15498843.764763299</v>
      </c>
      <c r="AS707">
        <v>15208955.544183601</v>
      </c>
      <c r="AT707">
        <v>1047756.62698891</v>
      </c>
      <c r="AU707">
        <v>32087917.148650698</v>
      </c>
      <c r="AV707">
        <v>23842812.092339199</v>
      </c>
      <c r="AW707">
        <v>15208955.544183601</v>
      </c>
      <c r="AX707">
        <v>6.2770111714569499</v>
      </c>
      <c r="AY707" s="1">
        <v>10.788261924067299</v>
      </c>
      <c r="AZ707" s="1">
        <v>7.4744049777531796</v>
      </c>
      <c r="BA707">
        <v>0.74299999999999999</v>
      </c>
      <c r="BB707" s="1">
        <v>0.47399999999999998</v>
      </c>
      <c r="BC707" s="1">
        <v>0.63800000000000001</v>
      </c>
      <c r="BD707">
        <v>-0.43</v>
      </c>
      <c r="BE707">
        <v>-1.08</v>
      </c>
      <c r="BF707">
        <v>-0.65</v>
      </c>
      <c r="BG707">
        <v>8.9756489982051307E-3</v>
      </c>
      <c r="BH707">
        <v>1.0523160361641799E-4</v>
      </c>
      <c r="BI707">
        <v>2.4007754843364802E-3</v>
      </c>
      <c r="BJ707">
        <v>2.3845754054932999E-2</v>
      </c>
      <c r="BK707">
        <v>3.60215873917739E-4</v>
      </c>
      <c r="BL707">
        <v>8.8388262885553594E-3</v>
      </c>
      <c r="BM707">
        <v>6.2</v>
      </c>
      <c r="BN707">
        <v>6.2</v>
      </c>
      <c r="BO707">
        <v>6.2</v>
      </c>
      <c r="BP707">
        <v>4</v>
      </c>
      <c r="BQ707">
        <v>6</v>
      </c>
      <c r="BR707">
        <v>6</v>
      </c>
      <c r="BS707">
        <v>6</v>
      </c>
      <c r="BT707">
        <v>4.9000000000000004</v>
      </c>
      <c r="BU707">
        <v>8.1999999999999993</v>
      </c>
      <c r="BV707">
        <v>8.4</v>
      </c>
      <c r="BW707">
        <v>8.4</v>
      </c>
      <c r="BX707">
        <v>6</v>
      </c>
      <c r="BY707">
        <v>6.4</v>
      </c>
      <c r="BZ707">
        <v>6</v>
      </c>
      <c r="CA707">
        <v>4.9000000000000004</v>
      </c>
    </row>
    <row r="708" spans="1:79" x14ac:dyDescent="0.3">
      <c r="A708">
        <v>296</v>
      </c>
      <c r="B708" t="s">
        <v>9</v>
      </c>
      <c r="E708" t="s">
        <v>143</v>
      </c>
      <c r="F708" t="s">
        <v>1212</v>
      </c>
      <c r="L708" t="s">
        <v>142</v>
      </c>
      <c r="M708" t="s">
        <v>4</v>
      </c>
      <c r="N708" t="s">
        <v>4</v>
      </c>
      <c r="O708" t="s">
        <v>3</v>
      </c>
      <c r="P708" t="s">
        <v>18</v>
      </c>
      <c r="Q708" t="s">
        <v>3</v>
      </c>
      <c r="R708">
        <v>196.15779000000001</v>
      </c>
      <c r="S708">
        <v>197.16506000000001</v>
      </c>
      <c r="T708">
        <v>17.141999999999999</v>
      </c>
      <c r="U708">
        <v>82183332.688419998</v>
      </c>
      <c r="V708">
        <v>42</v>
      </c>
      <c r="W708">
        <v>1</v>
      </c>
      <c r="X708">
        <v>0</v>
      </c>
      <c r="Y708">
        <v>88.6</v>
      </c>
      <c r="Z708">
        <v>9.4</v>
      </c>
      <c r="AB708" t="s">
        <v>2</v>
      </c>
      <c r="AC708" t="s">
        <v>2</v>
      </c>
      <c r="AD708" t="s">
        <v>1</v>
      </c>
      <c r="AE708" t="s">
        <v>0</v>
      </c>
      <c r="AF708">
        <v>75365877.526060805</v>
      </c>
      <c r="AG708">
        <v>79964728.138399497</v>
      </c>
      <c r="AH708">
        <v>82183332.688419998</v>
      </c>
      <c r="AI708">
        <v>102308.633185328</v>
      </c>
      <c r="AJ708">
        <v>3206434.27231939</v>
      </c>
      <c r="AK708">
        <v>2833136.1085080202</v>
      </c>
      <c r="AL708">
        <v>3188315.0811004699</v>
      </c>
      <c r="AM708">
        <v>147835.35777697599</v>
      </c>
      <c r="AN708">
        <v>34104486.127082601</v>
      </c>
      <c r="AO708">
        <v>29735276.101529598</v>
      </c>
      <c r="AP708">
        <v>31062361.096880201</v>
      </c>
      <c r="AQ708">
        <v>1174024.7473130401</v>
      </c>
      <c r="AR708">
        <v>1822604.27396884</v>
      </c>
      <c r="AS708">
        <v>1861653.7343637201</v>
      </c>
      <c r="AT708">
        <v>108050.54847315</v>
      </c>
      <c r="AU708">
        <v>79964728.138399497</v>
      </c>
      <c r="AV708">
        <v>3188315.0811004699</v>
      </c>
      <c r="AW708">
        <v>1822604.27396884</v>
      </c>
      <c r="AX708">
        <v>4.3921101729421199</v>
      </c>
      <c r="AY708">
        <v>6.8430073067575199</v>
      </c>
      <c r="AZ708">
        <v>23.849414898730299</v>
      </c>
      <c r="BA708">
        <v>0.04</v>
      </c>
      <c r="BB708">
        <v>2.3E-2</v>
      </c>
      <c r="BC708">
        <v>0.57199999999999995</v>
      </c>
      <c r="BD708">
        <v>-4.6500000000000004</v>
      </c>
      <c r="BE708">
        <v>-5.46</v>
      </c>
      <c r="BF708">
        <v>-0.81</v>
      </c>
      <c r="BG708" s="1">
        <v>8.2150273517100903E-7</v>
      </c>
      <c r="BH708" s="1">
        <v>3.51475654358779E-7</v>
      </c>
      <c r="BI708">
        <v>5.1455014732171298E-3</v>
      </c>
      <c r="BJ708" s="1">
        <v>1.47716931487949E-5</v>
      </c>
      <c r="BK708" s="1">
        <v>5.2135555396552301E-6</v>
      </c>
      <c r="BL708">
        <v>1.6292098245437699E-2</v>
      </c>
      <c r="BM708" s="1">
        <v>6.6</v>
      </c>
      <c r="BN708">
        <v>6.6</v>
      </c>
      <c r="BO708">
        <v>6.6</v>
      </c>
      <c r="BQ708">
        <v>4</v>
      </c>
      <c r="BR708">
        <v>5.2</v>
      </c>
      <c r="BS708">
        <v>3.6</v>
      </c>
      <c r="BU708">
        <v>8.6999999999999993</v>
      </c>
      <c r="BV708">
        <v>9.1</v>
      </c>
      <c r="BW708">
        <v>8.6999999999999993</v>
      </c>
      <c r="BX708">
        <v>2.5</v>
      </c>
      <c r="BY708">
        <v>4.4000000000000004</v>
      </c>
      <c r="BZ708">
        <v>4</v>
      </c>
    </row>
    <row r="709" spans="1:79" x14ac:dyDescent="0.3">
      <c r="A709">
        <v>3148</v>
      </c>
      <c r="B709" t="s">
        <v>9</v>
      </c>
      <c r="C709" t="s">
        <v>8</v>
      </c>
      <c r="E709" t="s">
        <v>141</v>
      </c>
      <c r="F709" t="s">
        <v>1212</v>
      </c>
      <c r="L709" t="s">
        <v>140</v>
      </c>
      <c r="M709" t="s">
        <v>4</v>
      </c>
      <c r="N709" t="s">
        <v>5</v>
      </c>
      <c r="O709" t="s">
        <v>3</v>
      </c>
      <c r="P709" t="s">
        <v>4</v>
      </c>
      <c r="Q709" t="s">
        <v>3</v>
      </c>
      <c r="R709">
        <v>340.17869999999999</v>
      </c>
      <c r="S709">
        <v>341.18597999999997</v>
      </c>
      <c r="T709">
        <v>9.8290000000000006</v>
      </c>
      <c r="U709">
        <v>12235254.597747499</v>
      </c>
      <c r="V709">
        <v>410</v>
      </c>
      <c r="W709">
        <v>1</v>
      </c>
      <c r="X709">
        <v>0</v>
      </c>
      <c r="Y709">
        <v>38.799999999999997</v>
      </c>
      <c r="Z709">
        <v>39.1</v>
      </c>
      <c r="AB709" t="s">
        <v>2</v>
      </c>
      <c r="AC709" t="s">
        <v>2</v>
      </c>
      <c r="AD709" t="s">
        <v>1</v>
      </c>
      <c r="AE709" t="s">
        <v>0</v>
      </c>
      <c r="AF709">
        <v>8730203.0922002904</v>
      </c>
      <c r="AG709">
        <v>8697664.2404542007</v>
      </c>
      <c r="AH709">
        <v>8683832.6394324992</v>
      </c>
      <c r="AI709">
        <v>90960.049779740599</v>
      </c>
      <c r="AJ709">
        <v>12235254.597747499</v>
      </c>
      <c r="AK709">
        <v>9336924.6077760309</v>
      </c>
      <c r="AL709">
        <v>9739831.9230274707</v>
      </c>
      <c r="AM709">
        <v>85058.744285029505</v>
      </c>
      <c r="AN709">
        <v>8183316.3016430596</v>
      </c>
      <c r="AO709">
        <v>7941310.3263717201</v>
      </c>
      <c r="AP709">
        <v>6343821.2695360696</v>
      </c>
      <c r="AQ709">
        <v>1599830.4176787799</v>
      </c>
      <c r="AR709">
        <v>2304805.42616494</v>
      </c>
      <c r="AS709">
        <v>2202537.3789183102</v>
      </c>
      <c r="AT709">
        <v>88481.771742615601</v>
      </c>
      <c r="AU709">
        <v>8697664.2404542007</v>
      </c>
      <c r="AV709">
        <v>9739831.9230274707</v>
      </c>
      <c r="AW709">
        <v>2202537.3789183102</v>
      </c>
      <c r="AX709">
        <v>0.27350777202853999</v>
      </c>
      <c r="AY709" s="1">
        <v>15.042346987784001</v>
      </c>
      <c r="AZ709" s="1">
        <v>18.712883338857601</v>
      </c>
      <c r="BA709" s="1">
        <v>1.1200000000000001</v>
      </c>
      <c r="BB709">
        <v>0.253</v>
      </c>
      <c r="BC709" s="1">
        <v>0.22600000000000001</v>
      </c>
      <c r="BD709">
        <v>0.16</v>
      </c>
      <c r="BE709">
        <v>-1.98</v>
      </c>
      <c r="BF709">
        <v>-2.14</v>
      </c>
      <c r="BG709">
        <v>0.35502877426864099</v>
      </c>
      <c r="BH709" s="1">
        <v>3.74713705317831E-5</v>
      </c>
      <c r="BI709" s="1">
        <v>1.9238882936978299E-5</v>
      </c>
      <c r="BJ709">
        <v>0.50626534373243304</v>
      </c>
      <c r="BK709">
        <v>1.53561352309429E-4</v>
      </c>
      <c r="BL709">
        <v>1.9889895642421501E-4</v>
      </c>
      <c r="BM709" s="1">
        <v>5.4</v>
      </c>
      <c r="BN709" s="1">
        <v>3.9</v>
      </c>
      <c r="BO709">
        <v>4.5999999999999996</v>
      </c>
      <c r="BP709" s="1"/>
      <c r="BQ709" s="1">
        <v>5.6</v>
      </c>
      <c r="BR709">
        <v>5</v>
      </c>
      <c r="BS709">
        <v>5</v>
      </c>
      <c r="BU709">
        <v>7.4</v>
      </c>
      <c r="BV709">
        <v>7.4</v>
      </c>
      <c r="BW709">
        <v>5.5</v>
      </c>
      <c r="BX709">
        <v>3.3</v>
      </c>
      <c r="BY709">
        <v>3.6</v>
      </c>
      <c r="BZ709">
        <v>2.9</v>
      </c>
    </row>
    <row r="710" spans="1:79" x14ac:dyDescent="0.3">
      <c r="A710">
        <v>4371</v>
      </c>
      <c r="B710" t="s">
        <v>9</v>
      </c>
      <c r="C710" t="s">
        <v>8</v>
      </c>
      <c r="E710" t="s">
        <v>139</v>
      </c>
      <c r="F710" t="s">
        <v>1212</v>
      </c>
      <c r="L710" t="s">
        <v>138</v>
      </c>
      <c r="M710" t="s">
        <v>4</v>
      </c>
      <c r="N710" t="s">
        <v>5</v>
      </c>
      <c r="O710" t="s">
        <v>3</v>
      </c>
      <c r="P710" t="s">
        <v>18</v>
      </c>
      <c r="Q710" t="s">
        <v>4</v>
      </c>
      <c r="R710">
        <v>230.13097999999999</v>
      </c>
      <c r="S710">
        <v>231.13825</v>
      </c>
      <c r="T710">
        <v>19.663</v>
      </c>
      <c r="U710">
        <v>27835803.002174299</v>
      </c>
      <c r="V710">
        <v>78</v>
      </c>
      <c r="W710">
        <v>5</v>
      </c>
      <c r="X710">
        <v>0</v>
      </c>
      <c r="Y710">
        <v>42.7</v>
      </c>
      <c r="Z710">
        <v>60</v>
      </c>
      <c r="AB710" t="s">
        <v>2</v>
      </c>
      <c r="AC710" t="s">
        <v>28</v>
      </c>
      <c r="AD710" t="s">
        <v>1</v>
      </c>
      <c r="AE710" t="s">
        <v>0</v>
      </c>
      <c r="AF710">
        <v>22458366.270727798</v>
      </c>
      <c r="AG710">
        <v>12307518.5147273</v>
      </c>
      <c r="AH710">
        <v>12154069.9965508</v>
      </c>
      <c r="AI710">
        <v>328055.32632540201</v>
      </c>
      <c r="AJ710">
        <v>6022336.5723953098</v>
      </c>
      <c r="AK710">
        <v>15003954.2429143</v>
      </c>
      <c r="AL710">
        <v>27835803.002174299</v>
      </c>
      <c r="AM710">
        <v>291884.86209996301</v>
      </c>
      <c r="AN710">
        <v>11154005.990443099</v>
      </c>
      <c r="AO710">
        <v>7935848.2733080797</v>
      </c>
      <c r="AP710">
        <v>11319985.935089201</v>
      </c>
      <c r="AQ710">
        <v>8555641.4285109807</v>
      </c>
      <c r="AR710">
        <v>12967560.278983399</v>
      </c>
      <c r="AS710">
        <v>14012751.0527693</v>
      </c>
      <c r="AT710">
        <v>178080.90696832901</v>
      </c>
      <c r="AU710">
        <v>12307518.5147273</v>
      </c>
      <c r="AV710">
        <v>15003954.2429143</v>
      </c>
      <c r="AW710">
        <v>12967560.278983399</v>
      </c>
      <c r="AX710">
        <v>37.758283749246402</v>
      </c>
      <c r="AY710">
        <v>67.3111946498544</v>
      </c>
      <c r="AZ710" s="1">
        <v>24.452511659359399</v>
      </c>
      <c r="BA710" s="1">
        <v>1.2190000000000001</v>
      </c>
      <c r="BB710">
        <v>1.054</v>
      </c>
      <c r="BC710" s="1">
        <v>0.86399999999999999</v>
      </c>
      <c r="BD710" s="1">
        <v>0.28999999999999998</v>
      </c>
      <c r="BE710">
        <v>0.08</v>
      </c>
      <c r="BF710">
        <v>-0.21</v>
      </c>
      <c r="BG710">
        <v>0.97121547146444398</v>
      </c>
      <c r="BH710">
        <v>0.81794369808123102</v>
      </c>
      <c r="BI710">
        <v>0.92311634735759796</v>
      </c>
      <c r="BJ710">
        <v>0.99999987688113601</v>
      </c>
      <c r="BK710">
        <v>0.88871058915726098</v>
      </c>
      <c r="BL710">
        <v>0.999999927105924</v>
      </c>
      <c r="BM710">
        <v>0.7</v>
      </c>
      <c r="BP710">
        <v>1.5</v>
      </c>
      <c r="BQ710">
        <v>0.8</v>
      </c>
      <c r="BR710">
        <v>0.7</v>
      </c>
      <c r="BS710">
        <v>1.3</v>
      </c>
      <c r="BT710">
        <v>0.8</v>
      </c>
      <c r="BU710">
        <v>2.6</v>
      </c>
      <c r="BV710">
        <v>2</v>
      </c>
      <c r="BW710">
        <v>3</v>
      </c>
      <c r="BX710">
        <v>2.2999999999999998</v>
      </c>
      <c r="BY710">
        <v>3.3</v>
      </c>
      <c r="BZ710">
        <v>3</v>
      </c>
    </row>
    <row r="711" spans="1:79" x14ac:dyDescent="0.3">
      <c r="A711">
        <v>4401</v>
      </c>
      <c r="B711" t="s">
        <v>9</v>
      </c>
      <c r="C711" t="s">
        <v>8</v>
      </c>
      <c r="E711" t="s">
        <v>139</v>
      </c>
      <c r="F711" t="s">
        <v>1212</v>
      </c>
      <c r="L711" t="s">
        <v>138</v>
      </c>
      <c r="M711" t="s">
        <v>4</v>
      </c>
      <c r="N711" t="s">
        <v>5</v>
      </c>
      <c r="O711" t="s">
        <v>3</v>
      </c>
      <c r="P711" t="s">
        <v>25</v>
      </c>
      <c r="Q711" t="s">
        <v>4</v>
      </c>
      <c r="R711">
        <v>230.13084000000001</v>
      </c>
      <c r="S711">
        <v>231.13811999999999</v>
      </c>
      <c r="T711">
        <v>22.756</v>
      </c>
      <c r="U711">
        <v>31684510.304023799</v>
      </c>
      <c r="V711">
        <v>78</v>
      </c>
      <c r="W711">
        <v>7</v>
      </c>
      <c r="X711">
        <v>0</v>
      </c>
      <c r="Y711">
        <v>57.5</v>
      </c>
      <c r="Z711">
        <v>64.3</v>
      </c>
      <c r="AB711" t="s">
        <v>2</v>
      </c>
      <c r="AC711" t="s">
        <v>28</v>
      </c>
      <c r="AD711" t="s">
        <v>1</v>
      </c>
      <c r="AE711" t="s">
        <v>0</v>
      </c>
      <c r="AF711">
        <v>23173707.74117</v>
      </c>
      <c r="AG711">
        <v>16613840.899912201</v>
      </c>
      <c r="AH711">
        <v>31684510.304023799</v>
      </c>
      <c r="AI711">
        <v>1462559.05751318</v>
      </c>
      <c r="AJ711">
        <v>15423072.683172001</v>
      </c>
      <c r="AK711">
        <v>12910099.778927799</v>
      </c>
      <c r="AL711">
        <v>24898236.626833498</v>
      </c>
      <c r="AM711">
        <v>2292824.0906695798</v>
      </c>
      <c r="AN711">
        <v>19929253.343860298</v>
      </c>
      <c r="AO711">
        <v>23079948.420950901</v>
      </c>
      <c r="AP711">
        <v>9724401.7816877309</v>
      </c>
      <c r="AQ711">
        <v>15876584.322049901</v>
      </c>
      <c r="AR711">
        <v>6484007.9291428803</v>
      </c>
      <c r="AS711">
        <v>8767784.0632231906</v>
      </c>
      <c r="AT711">
        <v>208496.61616464099</v>
      </c>
      <c r="AU711">
        <v>23173707.74117</v>
      </c>
      <c r="AV711">
        <v>15423072.683172001</v>
      </c>
      <c r="AW711">
        <v>8767784.0632231906</v>
      </c>
      <c r="AX711">
        <v>31.717366040351799</v>
      </c>
      <c r="AY711">
        <v>35.629569731426002</v>
      </c>
      <c r="AZ711" s="1">
        <v>47.209230567938697</v>
      </c>
      <c r="BA711" s="1">
        <v>0.66600000000000004</v>
      </c>
      <c r="BB711">
        <v>0.378</v>
      </c>
      <c r="BC711" s="1">
        <v>0.56799999999999995</v>
      </c>
      <c r="BD711" s="1">
        <v>-0.59</v>
      </c>
      <c r="BE711">
        <v>-1.4</v>
      </c>
      <c r="BF711">
        <v>-0.81</v>
      </c>
      <c r="BG711">
        <v>0.61802882581927499</v>
      </c>
      <c r="BH711">
        <v>6.8349382241120499E-2</v>
      </c>
      <c r="BI711">
        <v>0.23496426214922</v>
      </c>
      <c r="BJ711">
        <v>0.77179030325804798</v>
      </c>
      <c r="BK711">
        <v>0.101753589416417</v>
      </c>
      <c r="BL711">
        <v>0.383550115326517</v>
      </c>
      <c r="BM711">
        <v>1.1000000000000001</v>
      </c>
      <c r="BN711">
        <v>1.4</v>
      </c>
      <c r="BO711">
        <v>2.4</v>
      </c>
      <c r="BP711">
        <v>0.2</v>
      </c>
      <c r="BQ711">
        <v>3</v>
      </c>
      <c r="BR711">
        <v>1.8</v>
      </c>
      <c r="BS711">
        <v>2.8</v>
      </c>
      <c r="BT711">
        <v>0.2</v>
      </c>
      <c r="BU711">
        <v>2.7</v>
      </c>
      <c r="BV711">
        <v>3.1</v>
      </c>
      <c r="BW711">
        <v>1.3</v>
      </c>
      <c r="BX711">
        <v>1.4</v>
      </c>
      <c r="BY711">
        <v>2.2999999999999998</v>
      </c>
      <c r="BZ711">
        <v>1.6</v>
      </c>
      <c r="CA711">
        <v>1.5</v>
      </c>
    </row>
    <row r="712" spans="1:79" x14ac:dyDescent="0.3">
      <c r="A712">
        <v>4577</v>
      </c>
      <c r="B712" t="s">
        <v>9</v>
      </c>
      <c r="C712" t="s">
        <v>8</v>
      </c>
      <c r="E712" t="s">
        <v>137</v>
      </c>
      <c r="F712" t="s">
        <v>1212</v>
      </c>
      <c r="L712" t="s">
        <v>136</v>
      </c>
      <c r="M712" t="s">
        <v>4</v>
      </c>
      <c r="N712" t="s">
        <v>5</v>
      </c>
      <c r="O712" t="s">
        <v>3</v>
      </c>
      <c r="P712" t="s">
        <v>4</v>
      </c>
      <c r="Q712" t="s">
        <v>3</v>
      </c>
      <c r="R712">
        <v>328.16744999999997</v>
      </c>
      <c r="S712">
        <v>329.17471999999998</v>
      </c>
      <c r="T712">
        <v>22.878</v>
      </c>
      <c r="U712">
        <v>18968771.894456901</v>
      </c>
      <c r="V712">
        <v>150</v>
      </c>
      <c r="W712">
        <v>1</v>
      </c>
      <c r="X712">
        <v>0</v>
      </c>
      <c r="Y712">
        <v>41.9</v>
      </c>
      <c r="Z712">
        <v>39.6</v>
      </c>
      <c r="AB712" t="s">
        <v>2</v>
      </c>
      <c r="AC712" t="s">
        <v>2</v>
      </c>
      <c r="AD712" t="s">
        <v>1</v>
      </c>
      <c r="AE712" t="s">
        <v>0</v>
      </c>
      <c r="AF712">
        <v>11235783.5638994</v>
      </c>
      <c r="AG712">
        <v>10931718.9238814</v>
      </c>
      <c r="AH712">
        <v>10870511.9867633</v>
      </c>
      <c r="AI712">
        <v>1078006.7051672901</v>
      </c>
      <c r="AJ712">
        <v>5033432.0749522001</v>
      </c>
      <c r="AK712">
        <v>8758083.7793485001</v>
      </c>
      <c r="AL712">
        <v>5464914.0346009303</v>
      </c>
      <c r="AM712">
        <v>148466.36318685801</v>
      </c>
      <c r="AN712">
        <v>18968771.894456901</v>
      </c>
      <c r="AO712">
        <v>3936073.77367554</v>
      </c>
      <c r="AP712">
        <v>4269007.79464476</v>
      </c>
      <c r="AQ712">
        <v>5531593.2111333497</v>
      </c>
      <c r="AR712">
        <v>1145852.2061788</v>
      </c>
      <c r="AS712">
        <v>6331647.5702918796</v>
      </c>
      <c r="AT712">
        <v>76070.570997317496</v>
      </c>
      <c r="AU712">
        <v>10931718.9238814</v>
      </c>
      <c r="AV712">
        <v>5464914.0346009303</v>
      </c>
      <c r="AW712">
        <v>5531593.2111333497</v>
      </c>
      <c r="AX712">
        <v>1.7764017771106699</v>
      </c>
      <c r="AY712">
        <v>31.7399272873995</v>
      </c>
      <c r="AZ712">
        <v>64.382774671798501</v>
      </c>
      <c r="BA712">
        <v>0.5</v>
      </c>
      <c r="BB712">
        <v>0.50600000000000001</v>
      </c>
      <c r="BC712">
        <v>1.012</v>
      </c>
      <c r="BD712">
        <v>-1</v>
      </c>
      <c r="BE712">
        <v>-0.98</v>
      </c>
      <c r="BF712">
        <v>0.02</v>
      </c>
      <c r="BG712">
        <v>0.48757282385519402</v>
      </c>
      <c r="BH712">
        <v>0.10376362767085399</v>
      </c>
      <c r="BI712">
        <v>0.45909160043108999</v>
      </c>
      <c r="BJ712">
        <v>0.64536797312097105</v>
      </c>
      <c r="BK712">
        <v>0.147759405803296</v>
      </c>
      <c r="BL712" s="1">
        <v>0.65148042016113705</v>
      </c>
      <c r="BM712" s="1">
        <v>3.7</v>
      </c>
      <c r="BN712">
        <v>3</v>
      </c>
      <c r="BO712">
        <v>3.3</v>
      </c>
      <c r="BP712" s="1"/>
      <c r="BQ712">
        <v>0.8</v>
      </c>
      <c r="BR712">
        <v>1.6</v>
      </c>
      <c r="BS712">
        <v>2.2999999999999998</v>
      </c>
      <c r="BT712">
        <v>1.9</v>
      </c>
      <c r="BU712">
        <v>2.2000000000000002</v>
      </c>
      <c r="BV712">
        <v>2.9</v>
      </c>
      <c r="BW712">
        <v>4</v>
      </c>
      <c r="BY712">
        <v>2.5</v>
      </c>
      <c r="BZ712">
        <v>1.2</v>
      </c>
      <c r="CA712">
        <v>4.5</v>
      </c>
    </row>
    <row r="713" spans="1:79" x14ac:dyDescent="0.3">
      <c r="A713">
        <v>2853</v>
      </c>
      <c r="B713" t="s">
        <v>9</v>
      </c>
      <c r="E713" t="s">
        <v>135</v>
      </c>
      <c r="F713" t="s">
        <v>1212</v>
      </c>
      <c r="I713" t="str">
        <f>IF(ISBLANK($E713),"Unknown",VLOOKUP($E713,'[1]LVL1_ID_metadata _final'!$F$2:$K$690,5,FALSE))</f>
        <v>174680-14-9</v>
      </c>
      <c r="J713" t="str">
        <f>IF(ISBLANK($E713),"Unknown",VLOOKUP($E713,'[1]LVL1_ID_metadata _final'!$F$2:$K$690,6,FALSE))</f>
        <v>https://www.chemsrc.com/en/cas/174680-14-9_1641306.html#ebiemingDiv</v>
      </c>
      <c r="L713" t="s">
        <v>134</v>
      </c>
      <c r="M713" t="s">
        <v>4</v>
      </c>
      <c r="N713" t="s">
        <v>109</v>
      </c>
      <c r="O713" t="s">
        <v>3</v>
      </c>
      <c r="P713" t="s">
        <v>4</v>
      </c>
      <c r="Q713" t="s">
        <v>3</v>
      </c>
      <c r="R713">
        <v>359.09410000000003</v>
      </c>
      <c r="S713">
        <v>360.10138000000001</v>
      </c>
      <c r="T713">
        <v>11.298</v>
      </c>
      <c r="U713">
        <v>13657140.8869782</v>
      </c>
      <c r="V713">
        <v>159</v>
      </c>
      <c r="W713">
        <v>2</v>
      </c>
      <c r="X713">
        <v>0</v>
      </c>
      <c r="Y713">
        <v>54.2</v>
      </c>
      <c r="Z713">
        <v>7.7</v>
      </c>
      <c r="AB713" t="s">
        <v>2</v>
      </c>
      <c r="AC713" t="s">
        <v>2</v>
      </c>
      <c r="AD713" t="s">
        <v>1</v>
      </c>
      <c r="AE713" t="s">
        <v>0</v>
      </c>
      <c r="AF713">
        <v>11044870.3556819</v>
      </c>
      <c r="AG713">
        <v>12833022.207521301</v>
      </c>
      <c r="AH713">
        <v>11872948.487469999</v>
      </c>
      <c r="AI713">
        <v>103079.047723604</v>
      </c>
      <c r="AJ713">
        <v>13657140.8869782</v>
      </c>
      <c r="AK713">
        <v>10231028.246881999</v>
      </c>
      <c r="AL713">
        <v>10010793.2378265</v>
      </c>
      <c r="AM713">
        <v>91158.431217514997</v>
      </c>
      <c r="AN713">
        <v>13203150.294083601</v>
      </c>
      <c r="AO713">
        <v>11402400.947668601</v>
      </c>
      <c r="AP713">
        <v>9996577.3244616296</v>
      </c>
      <c r="AQ713">
        <v>9420897.8462592103</v>
      </c>
      <c r="AR713">
        <v>12047677.690948799</v>
      </c>
      <c r="AS713">
        <v>11533973.0105513</v>
      </c>
      <c r="AT713">
        <v>91668.612804779797</v>
      </c>
      <c r="AU713">
        <v>11872948.487469999</v>
      </c>
      <c r="AV713">
        <v>10231028.246881999</v>
      </c>
      <c r="AW713">
        <v>11533973.0105513</v>
      </c>
      <c r="AX713">
        <v>7.5093689146365303</v>
      </c>
      <c r="AY713" s="1">
        <v>18.094455637921001</v>
      </c>
      <c r="AZ713" s="1">
        <v>12.6551830272234</v>
      </c>
      <c r="BA713">
        <v>0.86199999999999999</v>
      </c>
      <c r="BB713" s="1">
        <v>0.97099999999999997</v>
      </c>
      <c r="BC713" s="1">
        <v>1.127</v>
      </c>
      <c r="BD713">
        <v>-0.21</v>
      </c>
      <c r="BE713">
        <v>-0.04</v>
      </c>
      <c r="BF713">
        <v>0.17</v>
      </c>
      <c r="BG713">
        <v>0.84124917858939297</v>
      </c>
      <c r="BH713">
        <v>0.732443643254993</v>
      </c>
      <c r="BI713">
        <v>0.97748079834800705</v>
      </c>
      <c r="BJ713">
        <v>0.959352127338433</v>
      </c>
      <c r="BK713">
        <v>0.81358128318613199</v>
      </c>
      <c r="BL713">
        <v>0.999999927105924</v>
      </c>
      <c r="BM713">
        <v>5.2</v>
      </c>
      <c r="BN713">
        <v>6</v>
      </c>
      <c r="BO713">
        <v>5.6</v>
      </c>
      <c r="BQ713">
        <v>6</v>
      </c>
      <c r="BR713">
        <v>4.2</v>
      </c>
      <c r="BS713">
        <v>5.4</v>
      </c>
      <c r="BU713">
        <v>7.2</v>
      </c>
      <c r="BV713">
        <v>7.6</v>
      </c>
      <c r="BW713">
        <v>7</v>
      </c>
      <c r="BX713">
        <v>4.2</v>
      </c>
      <c r="BY713">
        <v>5.6</v>
      </c>
      <c r="BZ713">
        <v>5.2</v>
      </c>
    </row>
    <row r="714" spans="1:79" x14ac:dyDescent="0.3">
      <c r="A714">
        <v>2674</v>
      </c>
      <c r="B714" t="s">
        <v>9</v>
      </c>
      <c r="C714" t="s">
        <v>8</v>
      </c>
      <c r="E714" t="s">
        <v>133</v>
      </c>
      <c r="F714" t="s">
        <v>1212</v>
      </c>
      <c r="L714" t="s">
        <v>132</v>
      </c>
      <c r="M714" t="s">
        <v>4</v>
      </c>
      <c r="N714" t="s">
        <v>34</v>
      </c>
      <c r="O714" t="s">
        <v>3</v>
      </c>
      <c r="P714" t="s">
        <v>4</v>
      </c>
      <c r="Q714" t="s">
        <v>3</v>
      </c>
      <c r="R714">
        <v>424.30380000000002</v>
      </c>
      <c r="S714">
        <v>425.31108</v>
      </c>
      <c r="T714">
        <v>17.631</v>
      </c>
      <c r="U714">
        <v>41305991.557760499</v>
      </c>
      <c r="V714">
        <v>2</v>
      </c>
      <c r="W714">
        <v>1</v>
      </c>
      <c r="X714">
        <v>0</v>
      </c>
      <c r="Y714">
        <v>80.099999999999994</v>
      </c>
      <c r="Z714">
        <v>50.1</v>
      </c>
      <c r="AB714" t="s">
        <v>2</v>
      </c>
      <c r="AC714" t="s">
        <v>2</v>
      </c>
      <c r="AD714" t="s">
        <v>1</v>
      </c>
      <c r="AE714" t="s">
        <v>0</v>
      </c>
      <c r="AF714">
        <v>41305991.557760499</v>
      </c>
      <c r="AG714">
        <v>39635210.286096498</v>
      </c>
      <c r="AH714">
        <v>38746050.4359219</v>
      </c>
      <c r="AI714">
        <v>459408.25747827103</v>
      </c>
      <c r="AJ714">
        <v>8268349.1162476297</v>
      </c>
      <c r="AK714">
        <v>8139848.5835728804</v>
      </c>
      <c r="AL714">
        <v>7851656.8921078499</v>
      </c>
      <c r="AM714">
        <v>920044.15266728296</v>
      </c>
      <c r="AN714">
        <v>20903731.532425798</v>
      </c>
      <c r="AO714">
        <v>20558911.552228101</v>
      </c>
      <c r="AP714">
        <v>23713345.224455401</v>
      </c>
      <c r="AQ714">
        <v>8871907.8395013809</v>
      </c>
      <c r="AR714">
        <v>10810336.2890123</v>
      </c>
      <c r="AS714">
        <v>10237051.393074799</v>
      </c>
      <c r="AT714">
        <v>720413.96111400996</v>
      </c>
      <c r="AU714">
        <v>39635210.286096498</v>
      </c>
      <c r="AV714">
        <v>8139848.5835728804</v>
      </c>
      <c r="AW714">
        <v>10237051.393074799</v>
      </c>
      <c r="AX714">
        <v>3.2577554191811</v>
      </c>
      <c r="AY714">
        <v>2.6387435546429598</v>
      </c>
      <c r="AZ714" s="1">
        <v>9.9849207682776608</v>
      </c>
      <c r="BA714">
        <v>0.20499999999999999</v>
      </c>
      <c r="BB714">
        <v>0.25800000000000001</v>
      </c>
      <c r="BC714">
        <v>1.258</v>
      </c>
      <c r="BD714">
        <v>-2.2799999999999998</v>
      </c>
      <c r="BE714">
        <v>-1.95</v>
      </c>
      <c r="BF714">
        <v>0.33</v>
      </c>
      <c r="BG714" s="1">
        <v>3.3270613819524902E-7</v>
      </c>
      <c r="BH714" s="1">
        <v>6.4735846638797099E-7</v>
      </c>
      <c r="BI714">
        <v>1.7302534109258302E-2</v>
      </c>
      <c r="BJ714" s="1">
        <v>9.2033711471037102E-6</v>
      </c>
      <c r="BK714" s="1">
        <v>7.5398726025251798E-6</v>
      </c>
      <c r="BL714">
        <v>4.4495335831220797E-2</v>
      </c>
      <c r="BM714">
        <v>3.9</v>
      </c>
      <c r="BN714">
        <v>4.3</v>
      </c>
      <c r="BO714">
        <v>3.6</v>
      </c>
      <c r="BU714">
        <v>5.0999999999999996</v>
      </c>
      <c r="BV714">
        <v>5.0999999999999996</v>
      </c>
      <c r="BW714">
        <v>5.0999999999999996</v>
      </c>
      <c r="BX714">
        <v>1.6</v>
      </c>
      <c r="BY714">
        <v>1.6</v>
      </c>
      <c r="BZ714">
        <v>3.1</v>
      </c>
    </row>
    <row r="715" spans="1:79" x14ac:dyDescent="0.3">
      <c r="A715">
        <v>5406</v>
      </c>
      <c r="B715" t="s">
        <v>9</v>
      </c>
      <c r="C715" t="s">
        <v>8</v>
      </c>
      <c r="E715" t="s">
        <v>131</v>
      </c>
      <c r="F715" t="s">
        <v>1212</v>
      </c>
      <c r="L715" t="s">
        <v>130</v>
      </c>
      <c r="M715" t="s">
        <v>4</v>
      </c>
      <c r="N715" t="s">
        <v>5</v>
      </c>
      <c r="O715" t="s">
        <v>3</v>
      </c>
      <c r="P715" t="s">
        <v>18</v>
      </c>
      <c r="Q715" t="s">
        <v>4</v>
      </c>
      <c r="R715">
        <v>232.12154000000001</v>
      </c>
      <c r="S715">
        <v>233.12881999999999</v>
      </c>
      <c r="T715">
        <v>19.567</v>
      </c>
      <c r="U715">
        <v>6272819.1929982305</v>
      </c>
      <c r="V715">
        <v>254</v>
      </c>
      <c r="W715">
        <v>1</v>
      </c>
      <c r="X715">
        <v>0</v>
      </c>
      <c r="Y715">
        <v>30.7</v>
      </c>
      <c r="Z715">
        <v>56.4</v>
      </c>
      <c r="AB715" t="s">
        <v>28</v>
      </c>
      <c r="AC715" t="s">
        <v>28</v>
      </c>
      <c r="AD715" t="s">
        <v>1</v>
      </c>
      <c r="AE715" t="s">
        <v>0</v>
      </c>
      <c r="AF715">
        <v>2242045.08833466</v>
      </c>
      <c r="AG715">
        <v>1145675.6349424999</v>
      </c>
      <c r="AH715">
        <v>1833700.10896292</v>
      </c>
      <c r="AI715">
        <v>87300.3451710175</v>
      </c>
      <c r="AJ715">
        <v>1611704.18110936</v>
      </c>
      <c r="AK715">
        <v>707494.94734679698</v>
      </c>
      <c r="AL715">
        <v>1443523.8863655501</v>
      </c>
      <c r="AM715">
        <v>102836.09085967</v>
      </c>
      <c r="AN715">
        <v>3097701.8988799299</v>
      </c>
      <c r="AO715">
        <v>2584675.71458659</v>
      </c>
      <c r="AP715">
        <v>2572564.5066405698</v>
      </c>
      <c r="AQ715">
        <v>4369177.7260079104</v>
      </c>
      <c r="AR715">
        <v>6272819.1929982305</v>
      </c>
      <c r="AS715">
        <v>5712214.1376599697</v>
      </c>
      <c r="AT715">
        <v>101468.00404963399</v>
      </c>
      <c r="AU715">
        <v>1833700.10896292</v>
      </c>
      <c r="AV715">
        <v>1443523.8863655501</v>
      </c>
      <c r="AW715">
        <v>5712214.1376599697</v>
      </c>
      <c r="AX715">
        <v>31.8360620130114</v>
      </c>
      <c r="AY715">
        <v>38.342309770909999</v>
      </c>
      <c r="AZ715">
        <v>17.944977717533099</v>
      </c>
      <c r="BA715">
        <v>0.78700000000000003</v>
      </c>
      <c r="BB715">
        <v>3.1150000000000002</v>
      </c>
      <c r="BC715">
        <v>3.9569999999999999</v>
      </c>
      <c r="BD715">
        <v>-0.35</v>
      </c>
      <c r="BE715">
        <v>1.64</v>
      </c>
      <c r="BF715">
        <v>1.98</v>
      </c>
      <c r="BG715">
        <v>0.46998785386392999</v>
      </c>
      <c r="BH715">
        <v>1.39446619545723E-2</v>
      </c>
      <c r="BI715">
        <v>3.9498461853282301E-3</v>
      </c>
      <c r="BJ715">
        <v>0.62941781933887098</v>
      </c>
      <c r="BK715">
        <v>2.41290980735499E-2</v>
      </c>
      <c r="BL715">
        <v>1.3157583631190999E-2</v>
      </c>
      <c r="BM715">
        <v>1.7</v>
      </c>
      <c r="BN715">
        <v>4.8</v>
      </c>
      <c r="BO715">
        <v>4</v>
      </c>
      <c r="BQ715">
        <v>2.5</v>
      </c>
      <c r="BR715">
        <v>3.4</v>
      </c>
      <c r="BS715">
        <v>1.7</v>
      </c>
      <c r="BU715">
        <v>3.4</v>
      </c>
      <c r="BV715">
        <v>4.5</v>
      </c>
      <c r="BW715">
        <v>6</v>
      </c>
      <c r="BX715">
        <v>2.9</v>
      </c>
      <c r="BY715">
        <v>4.5999999999999996</v>
      </c>
      <c r="BZ715">
        <v>4.2</v>
      </c>
    </row>
    <row r="716" spans="1:79" x14ac:dyDescent="0.3">
      <c r="A716">
        <v>1376</v>
      </c>
      <c r="B716" t="s">
        <v>9</v>
      </c>
      <c r="C716" t="s">
        <v>8</v>
      </c>
      <c r="E716" t="s">
        <v>129</v>
      </c>
      <c r="F716" t="s">
        <v>1212</v>
      </c>
      <c r="L716" t="s">
        <v>128</v>
      </c>
      <c r="M716" t="s">
        <v>4</v>
      </c>
      <c r="N716" t="s">
        <v>5</v>
      </c>
      <c r="O716" t="s">
        <v>3</v>
      </c>
      <c r="P716" t="s">
        <v>4</v>
      </c>
      <c r="Q716" t="s">
        <v>3</v>
      </c>
      <c r="R716">
        <v>261.19425000000001</v>
      </c>
      <c r="S716">
        <v>262.20152999999999</v>
      </c>
      <c r="T716">
        <v>19.100000000000001</v>
      </c>
      <c r="U716">
        <v>27912013.202034999</v>
      </c>
      <c r="V716">
        <v>5</v>
      </c>
      <c r="W716">
        <v>1</v>
      </c>
      <c r="X716">
        <v>0</v>
      </c>
      <c r="Y716">
        <v>44.6</v>
      </c>
      <c r="Z716">
        <v>60.5</v>
      </c>
      <c r="AB716" t="s">
        <v>2</v>
      </c>
      <c r="AC716" t="s">
        <v>2</v>
      </c>
      <c r="AD716" t="s">
        <v>1</v>
      </c>
      <c r="AE716" t="s">
        <v>0</v>
      </c>
      <c r="AF716">
        <v>24945086.708369099</v>
      </c>
      <c r="AG716">
        <v>27466700.1272921</v>
      </c>
      <c r="AH716">
        <v>27912013.202034999</v>
      </c>
      <c r="AI716">
        <v>964872.65281932405</v>
      </c>
      <c r="AJ716">
        <v>12956565.765673799</v>
      </c>
      <c r="AK716">
        <v>11890014.4958077</v>
      </c>
      <c r="AL716">
        <v>10811731.239142699</v>
      </c>
      <c r="AM716">
        <v>371505.16503264802</v>
      </c>
      <c r="AN716">
        <v>15314750.1267225</v>
      </c>
      <c r="AO716">
        <v>15956132.6272624</v>
      </c>
      <c r="AP716">
        <v>15684978.640219299</v>
      </c>
      <c r="AQ716">
        <v>5317070.34971595</v>
      </c>
      <c r="AR716">
        <v>8767396.6850812994</v>
      </c>
      <c r="AS716">
        <v>6540597.5849137297</v>
      </c>
      <c r="AT716">
        <v>762808.32963127096</v>
      </c>
      <c r="AU716">
        <v>27466700.1272921</v>
      </c>
      <c r="AV716">
        <v>11890014.4958077</v>
      </c>
      <c r="AW716">
        <v>6540597.5849137297</v>
      </c>
      <c r="AX716">
        <v>5.97571383909745</v>
      </c>
      <c r="AY716">
        <v>9.0224906831031593</v>
      </c>
      <c r="AZ716">
        <v>25.444354600514501</v>
      </c>
      <c r="BA716">
        <v>0.433</v>
      </c>
      <c r="BB716">
        <v>0.23799999999999999</v>
      </c>
      <c r="BC716">
        <v>0.55000000000000004</v>
      </c>
      <c r="BD716">
        <v>-1.21</v>
      </c>
      <c r="BE716">
        <v>-2.0699999999999998</v>
      </c>
      <c r="BF716">
        <v>-0.86</v>
      </c>
      <c r="BG716">
        <v>1.8097050176677501E-3</v>
      </c>
      <c r="BH716" s="1">
        <v>9.7858387833937895E-5</v>
      </c>
      <c r="BI716">
        <v>1.1034032792758899E-2</v>
      </c>
      <c r="BJ716">
        <v>6.2548920688971698E-3</v>
      </c>
      <c r="BK716">
        <v>3.3821896816440698E-4</v>
      </c>
      <c r="BL716">
        <v>3.05638229049764E-2</v>
      </c>
      <c r="BM716">
        <v>3.2</v>
      </c>
      <c r="BN716">
        <v>4.3</v>
      </c>
      <c r="BO716">
        <v>3.6</v>
      </c>
      <c r="BP716">
        <v>0</v>
      </c>
      <c r="BQ716">
        <v>1.8</v>
      </c>
      <c r="BR716">
        <v>3</v>
      </c>
      <c r="BS716">
        <v>0.8</v>
      </c>
      <c r="BT716">
        <v>0.4</v>
      </c>
      <c r="BU716">
        <v>6.7</v>
      </c>
      <c r="BV716">
        <v>4.8</v>
      </c>
      <c r="BW716">
        <v>4.8</v>
      </c>
      <c r="BX716">
        <v>1.6</v>
      </c>
      <c r="BY716">
        <v>1.6</v>
      </c>
      <c r="BZ716">
        <v>2.2999999999999998</v>
      </c>
    </row>
    <row r="717" spans="1:79" x14ac:dyDescent="0.3">
      <c r="A717">
        <v>1513</v>
      </c>
      <c r="B717" t="s">
        <v>9</v>
      </c>
      <c r="C717" t="s">
        <v>8</v>
      </c>
      <c r="E717" t="s">
        <v>129</v>
      </c>
      <c r="F717" t="s">
        <v>1212</v>
      </c>
      <c r="L717" t="s">
        <v>128</v>
      </c>
      <c r="M717" t="s">
        <v>4</v>
      </c>
      <c r="N717" t="s">
        <v>5</v>
      </c>
      <c r="O717" t="s">
        <v>3</v>
      </c>
      <c r="P717" t="s">
        <v>4</v>
      </c>
      <c r="Q717" t="s">
        <v>3</v>
      </c>
      <c r="R717">
        <v>261.19421999999997</v>
      </c>
      <c r="S717">
        <v>262.20146999999997</v>
      </c>
      <c r="T717">
        <v>19.5</v>
      </c>
      <c r="U717">
        <v>42980296.328000203</v>
      </c>
      <c r="V717">
        <v>5</v>
      </c>
      <c r="W717">
        <v>1</v>
      </c>
      <c r="X717">
        <v>0</v>
      </c>
      <c r="Y717">
        <v>46.8</v>
      </c>
      <c r="Z717">
        <v>61.1</v>
      </c>
      <c r="AB717" t="s">
        <v>2</v>
      </c>
      <c r="AC717" t="s">
        <v>2</v>
      </c>
      <c r="AD717" t="s">
        <v>1</v>
      </c>
      <c r="AE717" t="s">
        <v>0</v>
      </c>
      <c r="AF717">
        <v>18280599.185137801</v>
      </c>
      <c r="AG717">
        <v>42980296.328000203</v>
      </c>
      <c r="AH717">
        <v>13186895.7208398</v>
      </c>
      <c r="AI717">
        <v>572233.15998466697</v>
      </c>
      <c r="AJ717">
        <v>11606594.693110401</v>
      </c>
      <c r="AK717">
        <v>12482361.521408901</v>
      </c>
      <c r="AL717">
        <v>8741925.4295667503</v>
      </c>
      <c r="AM717">
        <v>3058978.69404402</v>
      </c>
      <c r="AN717">
        <v>10474298.4175012</v>
      </c>
      <c r="AO717">
        <v>12473242.3492018</v>
      </c>
      <c r="AP717">
        <v>13080744.175067799</v>
      </c>
      <c r="AQ717">
        <v>5457697.0469650803</v>
      </c>
      <c r="AR717">
        <v>5324013.0564483702</v>
      </c>
      <c r="AS717">
        <v>3901224.6728529199</v>
      </c>
      <c r="AT717">
        <v>430682.05373196199</v>
      </c>
      <c r="AU717">
        <v>18280599.185137801</v>
      </c>
      <c r="AV717">
        <v>11606594.693110401</v>
      </c>
      <c r="AW717">
        <v>5324013.0564483702</v>
      </c>
      <c r="AX717">
        <v>64.215360461298701</v>
      </c>
      <c r="AY717" s="1">
        <v>17.876741618505701</v>
      </c>
      <c r="AZ717" s="1">
        <v>17.625197040641101</v>
      </c>
      <c r="BA717">
        <v>0.63500000000000001</v>
      </c>
      <c r="BB717">
        <v>0.29099999999999998</v>
      </c>
      <c r="BC717">
        <v>0.45900000000000002</v>
      </c>
      <c r="BD717">
        <v>-0.66</v>
      </c>
      <c r="BE717">
        <v>-1.78</v>
      </c>
      <c r="BF717">
        <v>-1.1200000000000001</v>
      </c>
      <c r="BG717">
        <v>0.14338510763217599</v>
      </c>
      <c r="BH717">
        <v>7.1789315951019698E-3</v>
      </c>
      <c r="BI717">
        <v>9.3973931323975399E-2</v>
      </c>
      <c r="BJ717">
        <v>0.24499942848336001</v>
      </c>
      <c r="BK717">
        <v>1.3268869503542899E-2</v>
      </c>
      <c r="BL717">
        <v>0.181733242720999</v>
      </c>
      <c r="BM717">
        <v>1.1000000000000001</v>
      </c>
      <c r="BN717">
        <v>0.9</v>
      </c>
      <c r="BO717">
        <v>1.8</v>
      </c>
      <c r="BQ717">
        <v>4.5</v>
      </c>
      <c r="BR717">
        <v>4.8</v>
      </c>
      <c r="BS717">
        <v>2.2999999999999998</v>
      </c>
      <c r="BT717">
        <v>1.7</v>
      </c>
      <c r="BU717">
        <v>3.2</v>
      </c>
      <c r="BV717">
        <v>5.4</v>
      </c>
      <c r="BW717">
        <v>5.7</v>
      </c>
      <c r="BY717">
        <v>0.8</v>
      </c>
      <c r="BZ717">
        <v>3.6</v>
      </c>
    </row>
    <row r="718" spans="1:79" x14ac:dyDescent="0.3">
      <c r="A718">
        <v>5676</v>
      </c>
      <c r="B718" t="s">
        <v>9</v>
      </c>
      <c r="C718" t="s">
        <v>8</v>
      </c>
      <c r="E718" t="s">
        <v>127</v>
      </c>
      <c r="F718" t="s">
        <v>1212</v>
      </c>
      <c r="L718" t="s">
        <v>126</v>
      </c>
      <c r="M718" t="s">
        <v>4</v>
      </c>
      <c r="N718" t="s">
        <v>5</v>
      </c>
      <c r="O718" t="s">
        <v>3</v>
      </c>
      <c r="P718" t="s">
        <v>4</v>
      </c>
      <c r="Q718" t="s">
        <v>3</v>
      </c>
      <c r="R718">
        <v>354.14684</v>
      </c>
      <c r="S718">
        <v>355.15411</v>
      </c>
      <c r="T718">
        <v>19.683</v>
      </c>
      <c r="U718">
        <v>7480589.6100011999</v>
      </c>
      <c r="V718">
        <v>177</v>
      </c>
      <c r="W718">
        <v>1</v>
      </c>
      <c r="X718">
        <v>0</v>
      </c>
      <c r="Y718">
        <v>34.799999999999997</v>
      </c>
      <c r="Z718">
        <v>57.6</v>
      </c>
      <c r="AB718" t="s">
        <v>2</v>
      </c>
      <c r="AC718" t="s">
        <v>2</v>
      </c>
      <c r="AD718" t="s">
        <v>1</v>
      </c>
      <c r="AE718" t="s">
        <v>0</v>
      </c>
      <c r="AF718">
        <v>536442.52520503802</v>
      </c>
      <c r="AG718">
        <v>384168.27226002299</v>
      </c>
      <c r="AH718">
        <v>687991.88033640699</v>
      </c>
      <c r="AI718">
        <v>88119.826756568393</v>
      </c>
      <c r="AJ718">
        <v>1011148.43451251</v>
      </c>
      <c r="AK718">
        <v>1043467.82679057</v>
      </c>
      <c r="AL718">
        <v>641348.55626790901</v>
      </c>
      <c r="AM718">
        <v>97721.375342678803</v>
      </c>
      <c r="AN718">
        <v>2095732.89155296</v>
      </c>
      <c r="AO718">
        <v>3230860.60688452</v>
      </c>
      <c r="AP718">
        <v>3476286.5056934501</v>
      </c>
      <c r="AQ718">
        <v>6810736.9693114897</v>
      </c>
      <c r="AR718">
        <v>6450187.5805195803</v>
      </c>
      <c r="AS718">
        <v>7480589.6100011999</v>
      </c>
      <c r="AT718">
        <v>95326.901243479093</v>
      </c>
      <c r="AU718">
        <v>536442.52520503802</v>
      </c>
      <c r="AV718">
        <v>1011148.43451251</v>
      </c>
      <c r="AW718">
        <v>6810736.9693114897</v>
      </c>
      <c r="AX718">
        <v>28.331162865132601</v>
      </c>
      <c r="AY718">
        <v>24.861493420212899</v>
      </c>
      <c r="AZ718" s="1">
        <v>7.5628170635750198</v>
      </c>
      <c r="BA718" s="1">
        <v>1.885</v>
      </c>
      <c r="BB718">
        <v>12.696</v>
      </c>
      <c r="BC718" s="1">
        <v>6.7359999999999998</v>
      </c>
      <c r="BD718" s="1">
        <v>0.91</v>
      </c>
      <c r="BE718">
        <v>3.67</v>
      </c>
      <c r="BF718">
        <v>2.75</v>
      </c>
      <c r="BG718">
        <v>7.7393461758529999E-2</v>
      </c>
      <c r="BH718" s="1">
        <v>2.5377296588580099E-5</v>
      </c>
      <c r="BI718" s="1">
        <v>9.4072312157966701E-5</v>
      </c>
      <c r="BJ718">
        <v>0.14680563319356699</v>
      </c>
      <c r="BK718">
        <v>1.1076188937489E-4</v>
      </c>
      <c r="BL718" s="1">
        <v>6.5387444138321896E-4</v>
      </c>
      <c r="BM718" s="1">
        <v>1.9</v>
      </c>
      <c r="BN718">
        <v>3.8</v>
      </c>
      <c r="BO718" s="1">
        <v>2.2999999999999998</v>
      </c>
      <c r="BP718" s="1"/>
      <c r="BQ718">
        <v>0.4</v>
      </c>
      <c r="BR718">
        <v>1.1000000000000001</v>
      </c>
      <c r="BS718">
        <v>3.8</v>
      </c>
      <c r="BU718">
        <v>2.4</v>
      </c>
      <c r="BV718">
        <v>2</v>
      </c>
      <c r="BW718">
        <v>1.6</v>
      </c>
      <c r="BX718">
        <v>4.5999999999999996</v>
      </c>
      <c r="BY718">
        <v>2.7</v>
      </c>
      <c r="BZ718">
        <v>3.1</v>
      </c>
    </row>
    <row r="719" spans="1:79" x14ac:dyDescent="0.3">
      <c r="A719">
        <v>3417</v>
      </c>
      <c r="B719" t="s">
        <v>9</v>
      </c>
      <c r="C719" t="s">
        <v>8</v>
      </c>
      <c r="E719" t="s">
        <v>125</v>
      </c>
      <c r="F719" t="s">
        <v>1212</v>
      </c>
      <c r="L719" t="s">
        <v>124</v>
      </c>
      <c r="M719" t="s">
        <v>4</v>
      </c>
      <c r="N719" t="s">
        <v>4</v>
      </c>
      <c r="O719" t="s">
        <v>3</v>
      </c>
      <c r="P719" t="s">
        <v>25</v>
      </c>
      <c r="Q719" t="s">
        <v>3</v>
      </c>
      <c r="R719">
        <v>332.19878</v>
      </c>
      <c r="S719">
        <v>333.20605</v>
      </c>
      <c r="T719">
        <v>17.760999999999999</v>
      </c>
      <c r="U719">
        <v>11397665.0008508</v>
      </c>
      <c r="V719">
        <v>230</v>
      </c>
      <c r="W719">
        <v>15</v>
      </c>
      <c r="X719">
        <v>0</v>
      </c>
      <c r="Y719">
        <v>70.400000000000006</v>
      </c>
      <c r="Z719">
        <v>68.2</v>
      </c>
      <c r="AB719" t="s">
        <v>2</v>
      </c>
      <c r="AC719" t="s">
        <v>2</v>
      </c>
      <c r="AD719" t="s">
        <v>1</v>
      </c>
      <c r="AE719" t="s">
        <v>0</v>
      </c>
      <c r="AF719">
        <v>11174299.502588401</v>
      </c>
      <c r="AG719">
        <v>11268655.6789838</v>
      </c>
      <c r="AH719">
        <v>11397665.0008508</v>
      </c>
      <c r="AI719">
        <v>108495.495702942</v>
      </c>
      <c r="AJ719">
        <v>7827467.8562589502</v>
      </c>
      <c r="AK719">
        <v>6316233.1668427298</v>
      </c>
      <c r="AL719">
        <v>5155341.5135765104</v>
      </c>
      <c r="AM719">
        <v>114268.92281324101</v>
      </c>
      <c r="AN719">
        <v>6731812.6358540701</v>
      </c>
      <c r="AO719">
        <v>6863312.8622909104</v>
      </c>
      <c r="AP719">
        <v>10027503.187258899</v>
      </c>
      <c r="AQ719">
        <v>2083602.5614853101</v>
      </c>
      <c r="AR719">
        <v>727711.06108017103</v>
      </c>
      <c r="AS719">
        <v>2993531.7255872502</v>
      </c>
      <c r="AT719">
        <v>117660.617419631</v>
      </c>
      <c r="AU719">
        <v>11268655.6789838</v>
      </c>
      <c r="AV719">
        <v>6316233.1668427298</v>
      </c>
      <c r="AW719">
        <v>2083602.5614853101</v>
      </c>
      <c r="AX719">
        <v>0.994040864027666</v>
      </c>
      <c r="AY719">
        <v>20.8282690213329</v>
      </c>
      <c r="AZ719">
        <v>58.926709594107798</v>
      </c>
      <c r="BA719">
        <v>0.56100000000000005</v>
      </c>
      <c r="BB719">
        <v>0.185</v>
      </c>
      <c r="BC719">
        <v>0.33</v>
      </c>
      <c r="BD719">
        <v>-0.84</v>
      </c>
      <c r="BE719">
        <v>-2.44</v>
      </c>
      <c r="BF719">
        <v>-1.6</v>
      </c>
      <c r="BG719">
        <v>0.31595902325087</v>
      </c>
      <c r="BH719">
        <v>4.2833399327006898E-3</v>
      </c>
      <c r="BI719">
        <v>2.2743671109702001E-2</v>
      </c>
      <c r="BJ719">
        <v>0.462472735498413</v>
      </c>
      <c r="BK719">
        <v>8.3963020111088096E-3</v>
      </c>
      <c r="BL719">
        <v>5.5722674759497298E-2</v>
      </c>
      <c r="BM719" s="1">
        <v>2.6</v>
      </c>
      <c r="BN719" s="1">
        <v>3.3</v>
      </c>
      <c r="BO719">
        <v>3.7</v>
      </c>
      <c r="BQ719">
        <v>0.5</v>
      </c>
      <c r="BR719">
        <v>1.6</v>
      </c>
      <c r="BS719">
        <v>3.5</v>
      </c>
      <c r="BU719">
        <v>4.0999999999999996</v>
      </c>
      <c r="BV719">
        <v>1.8</v>
      </c>
      <c r="BW719">
        <v>2.2000000000000002</v>
      </c>
      <c r="BX719">
        <v>0.6</v>
      </c>
      <c r="BY719">
        <v>4.5</v>
      </c>
      <c r="BZ719">
        <v>0.2</v>
      </c>
    </row>
    <row r="720" spans="1:79" x14ac:dyDescent="0.3">
      <c r="A720">
        <v>4264</v>
      </c>
      <c r="B720" t="s">
        <v>9</v>
      </c>
      <c r="C720" t="s">
        <v>8</v>
      </c>
      <c r="E720" t="s">
        <v>123</v>
      </c>
      <c r="F720" t="s">
        <v>1212</v>
      </c>
      <c r="L720" t="s">
        <v>122</v>
      </c>
      <c r="M720" t="s">
        <v>4</v>
      </c>
      <c r="N720" t="s">
        <v>5</v>
      </c>
      <c r="O720" t="s">
        <v>3</v>
      </c>
      <c r="P720" t="s">
        <v>4</v>
      </c>
      <c r="Q720" t="s">
        <v>3</v>
      </c>
      <c r="R720">
        <v>281.19943000000001</v>
      </c>
      <c r="S720">
        <v>282.20659999999998</v>
      </c>
      <c r="T720">
        <v>21.27</v>
      </c>
      <c r="U720">
        <v>10160140.7221667</v>
      </c>
      <c r="V720">
        <v>38</v>
      </c>
      <c r="W720">
        <v>2</v>
      </c>
      <c r="X720">
        <v>0</v>
      </c>
      <c r="Y720">
        <v>50.8</v>
      </c>
      <c r="Z720">
        <v>62.3</v>
      </c>
      <c r="AB720" t="s">
        <v>2</v>
      </c>
      <c r="AC720" t="s">
        <v>2</v>
      </c>
      <c r="AD720" t="s">
        <v>1</v>
      </c>
      <c r="AE720" t="s">
        <v>0</v>
      </c>
      <c r="AF720">
        <v>2125264.0277412599</v>
      </c>
      <c r="AG720">
        <v>5378202.2547471803</v>
      </c>
      <c r="AH720">
        <v>5551347.5590520399</v>
      </c>
      <c r="AI720">
        <v>82831.704940549505</v>
      </c>
      <c r="AJ720">
        <v>6556274.5859008096</v>
      </c>
      <c r="AK720">
        <v>7091462.3663411299</v>
      </c>
      <c r="AL720">
        <v>6567697.4892201098</v>
      </c>
      <c r="AM720">
        <v>133792.89317531901</v>
      </c>
      <c r="AN720">
        <v>7730401.9700756501</v>
      </c>
      <c r="AO720">
        <v>10160140.7221667</v>
      </c>
      <c r="AP720">
        <v>9359550.3326869905</v>
      </c>
      <c r="AQ720">
        <v>6912465.4719859399</v>
      </c>
      <c r="AR720">
        <v>6963116.4732797202</v>
      </c>
      <c r="AS720">
        <v>7227396.2817150997</v>
      </c>
      <c r="AT720">
        <v>131999.08067520501</v>
      </c>
      <c r="AU720">
        <v>5378202.2547471803</v>
      </c>
      <c r="AV720">
        <v>6567697.4892201098</v>
      </c>
      <c r="AW720">
        <v>6963116.4732797202</v>
      </c>
      <c r="AX720">
        <v>44.351688814907497</v>
      </c>
      <c r="AY720">
        <v>4.5373249695361997</v>
      </c>
      <c r="AZ720">
        <v>2.4040794852815899</v>
      </c>
      <c r="BA720">
        <v>1.2210000000000001</v>
      </c>
      <c r="BB720">
        <v>1.2949999999999999</v>
      </c>
      <c r="BC720">
        <v>1.06</v>
      </c>
      <c r="BD720">
        <v>0.28999999999999998</v>
      </c>
      <c r="BE720">
        <v>0.37</v>
      </c>
      <c r="BF720">
        <v>0.08</v>
      </c>
      <c r="BG720">
        <v>0.186205818461157</v>
      </c>
      <c r="BH720">
        <v>0.150368943302607</v>
      </c>
      <c r="BI720">
        <v>0.98455164872573597</v>
      </c>
      <c r="BJ720">
        <v>0.30359483105534801</v>
      </c>
      <c r="BK720">
        <v>0.20630377140779901</v>
      </c>
      <c r="BL720">
        <v>0.999999927105924</v>
      </c>
      <c r="BM720">
        <v>2.9</v>
      </c>
      <c r="BN720">
        <v>0.8</v>
      </c>
      <c r="BO720">
        <v>0.5</v>
      </c>
      <c r="BQ720">
        <v>1.2</v>
      </c>
      <c r="BR720">
        <v>1.2</v>
      </c>
      <c r="BS720">
        <v>0.8</v>
      </c>
      <c r="BU720">
        <v>4.7</v>
      </c>
      <c r="BV720">
        <v>2.9</v>
      </c>
      <c r="BW720">
        <v>2.5</v>
      </c>
      <c r="BX720">
        <v>2</v>
      </c>
      <c r="BY720">
        <v>2</v>
      </c>
      <c r="BZ720">
        <v>2</v>
      </c>
    </row>
    <row r="721" spans="1:79" x14ac:dyDescent="0.3">
      <c r="A721">
        <v>76</v>
      </c>
      <c r="B721" t="s">
        <v>9</v>
      </c>
      <c r="C721" t="s">
        <v>8</v>
      </c>
      <c r="E721" t="s">
        <v>121</v>
      </c>
      <c r="F721" t="s">
        <v>1212</v>
      </c>
      <c r="L721" t="s">
        <v>120</v>
      </c>
      <c r="M721" t="s">
        <v>4</v>
      </c>
      <c r="N721" t="s">
        <v>25</v>
      </c>
      <c r="O721" t="s">
        <v>3</v>
      </c>
      <c r="P721" t="s">
        <v>18</v>
      </c>
      <c r="Q721" t="s">
        <v>3</v>
      </c>
      <c r="R721">
        <v>350.24570999999997</v>
      </c>
      <c r="S721">
        <v>351.25299000000001</v>
      </c>
      <c r="T721">
        <v>24.585999999999999</v>
      </c>
      <c r="U721">
        <v>153540307.475613</v>
      </c>
      <c r="V721">
        <v>83</v>
      </c>
      <c r="W721">
        <v>4</v>
      </c>
      <c r="X721">
        <v>0</v>
      </c>
      <c r="Y721">
        <v>51.8</v>
      </c>
      <c r="Z721">
        <v>44.7</v>
      </c>
      <c r="AB721" t="s">
        <v>2</v>
      </c>
      <c r="AC721" t="s">
        <v>2</v>
      </c>
      <c r="AD721" t="s">
        <v>1</v>
      </c>
      <c r="AE721" t="s">
        <v>0</v>
      </c>
      <c r="AF721">
        <v>5951053.0885262797</v>
      </c>
      <c r="AG721">
        <v>6163313.3818683</v>
      </c>
      <c r="AH721">
        <v>6140500.9761703704</v>
      </c>
      <c r="AI721">
        <v>1910011.52430045</v>
      </c>
      <c r="AJ721">
        <v>5367941.3567108503</v>
      </c>
      <c r="AK721">
        <v>5554673.3810359603</v>
      </c>
      <c r="AL721">
        <v>3914021.5720251999</v>
      </c>
      <c r="AM721">
        <v>313803.67545809102</v>
      </c>
      <c r="AN721">
        <v>49181451.107896499</v>
      </c>
      <c r="AO721">
        <v>42527947.682089798</v>
      </c>
      <c r="AP721">
        <v>48602230.784140497</v>
      </c>
      <c r="AQ721">
        <v>114273641.022983</v>
      </c>
      <c r="AR721">
        <v>153540307.475613</v>
      </c>
      <c r="AS721">
        <v>139146813.585704</v>
      </c>
      <c r="AT721">
        <v>352045.24896663602</v>
      </c>
      <c r="AU721">
        <v>6140500.9761703704</v>
      </c>
      <c r="AV721">
        <v>5367941.3567108503</v>
      </c>
      <c r="AW721">
        <v>139146813.585704</v>
      </c>
      <c r="AX721">
        <v>1.9149321175582801</v>
      </c>
      <c r="AY721">
        <v>18.161630674318101</v>
      </c>
      <c r="AZ721" s="1">
        <v>14.6439461435256</v>
      </c>
      <c r="BA721" s="1">
        <v>0.874</v>
      </c>
      <c r="BB721">
        <v>22.66</v>
      </c>
      <c r="BC721" s="1">
        <v>25.922000000000001</v>
      </c>
      <c r="BD721">
        <v>-0.19</v>
      </c>
      <c r="BE721">
        <v>4.5</v>
      </c>
      <c r="BF721">
        <v>4.7</v>
      </c>
      <c r="BG721">
        <v>0.22041628382152501</v>
      </c>
      <c r="BH721" s="1">
        <v>6.4192452153832804E-7</v>
      </c>
      <c r="BI721" s="1">
        <v>4.7081943277404998E-7</v>
      </c>
      <c r="BJ721">
        <v>0.34547636522408998</v>
      </c>
      <c r="BK721" s="1">
        <v>7.5398726025251798E-6</v>
      </c>
      <c r="BL721" s="1">
        <v>1.6742563279927201E-5</v>
      </c>
      <c r="BM721">
        <v>3.9</v>
      </c>
      <c r="BN721">
        <v>3.5</v>
      </c>
      <c r="BO721">
        <v>3.5</v>
      </c>
      <c r="BP721">
        <v>5.5</v>
      </c>
      <c r="BQ721">
        <v>4.5999999999999996</v>
      </c>
      <c r="BR721">
        <v>5</v>
      </c>
      <c r="BS721">
        <v>3.3</v>
      </c>
      <c r="BT721">
        <v>4.2</v>
      </c>
      <c r="BU721">
        <v>9.1</v>
      </c>
      <c r="BV721">
        <v>9.1</v>
      </c>
      <c r="BW721">
        <v>9.1</v>
      </c>
      <c r="BX721">
        <v>6.6</v>
      </c>
      <c r="BY721">
        <v>5.8</v>
      </c>
      <c r="BZ721">
        <v>6.6</v>
      </c>
      <c r="CA721">
        <v>0.8</v>
      </c>
    </row>
    <row r="722" spans="1:79" x14ac:dyDescent="0.3">
      <c r="A722">
        <v>2283</v>
      </c>
      <c r="B722" t="s">
        <v>9</v>
      </c>
      <c r="E722" t="s">
        <v>119</v>
      </c>
      <c r="F722" t="s">
        <v>1212</v>
      </c>
      <c r="L722" t="s">
        <v>118</v>
      </c>
      <c r="M722" t="s">
        <v>4</v>
      </c>
      <c r="N722" t="s">
        <v>5</v>
      </c>
      <c r="O722" t="s">
        <v>3</v>
      </c>
      <c r="P722" t="s">
        <v>25</v>
      </c>
      <c r="Q722" t="s">
        <v>3</v>
      </c>
      <c r="R722">
        <v>386.11275000000001</v>
      </c>
      <c r="S722">
        <v>387.12002999999999</v>
      </c>
      <c r="T722">
        <v>16.027999999999999</v>
      </c>
      <c r="U722">
        <v>10900453.8863174</v>
      </c>
      <c r="V722">
        <v>25</v>
      </c>
      <c r="W722">
        <v>2</v>
      </c>
      <c r="X722">
        <v>0</v>
      </c>
      <c r="Y722">
        <v>37.6</v>
      </c>
      <c r="Z722">
        <v>6.9</v>
      </c>
      <c r="AB722" t="s">
        <v>2</v>
      </c>
      <c r="AC722" t="s">
        <v>2</v>
      </c>
      <c r="AD722" t="s">
        <v>1</v>
      </c>
      <c r="AE722" t="s">
        <v>0</v>
      </c>
      <c r="AF722">
        <v>7979883.81856455</v>
      </c>
      <c r="AG722">
        <v>7460067.2331268704</v>
      </c>
      <c r="AH722">
        <v>8230142.1492991904</v>
      </c>
      <c r="AI722">
        <v>73241.608629448005</v>
      </c>
      <c r="AJ722">
        <v>10900453.8863174</v>
      </c>
      <c r="AK722">
        <v>9221632.7049066294</v>
      </c>
      <c r="AL722">
        <v>9827273.3185597397</v>
      </c>
      <c r="AM722">
        <v>74151.198119098306</v>
      </c>
      <c r="AN722">
        <v>8021180.1461236496</v>
      </c>
      <c r="AO722">
        <v>6851592.7065798696</v>
      </c>
      <c r="AP722">
        <v>7957936.4164277501</v>
      </c>
      <c r="AQ722">
        <v>2929099.7367545902</v>
      </c>
      <c r="AR722">
        <v>3525889.1213817601</v>
      </c>
      <c r="AS722">
        <v>3456891.3366755401</v>
      </c>
      <c r="AT722">
        <v>74525.775267739999</v>
      </c>
      <c r="AU722">
        <v>7979883.81856455</v>
      </c>
      <c r="AV722">
        <v>9827273.3185597397</v>
      </c>
      <c r="AW722">
        <v>3456891.3366755401</v>
      </c>
      <c r="AX722">
        <v>4.9787106810559996</v>
      </c>
      <c r="AY722" s="1">
        <v>8.5162945721316294</v>
      </c>
      <c r="AZ722" s="1">
        <v>9.8810666373868301</v>
      </c>
      <c r="BA722">
        <v>1.232</v>
      </c>
      <c r="BB722" s="1">
        <v>0.433</v>
      </c>
      <c r="BC722" s="1">
        <v>0.35199999999999998</v>
      </c>
      <c r="BD722">
        <v>0.3</v>
      </c>
      <c r="BE722">
        <v>-1.21</v>
      </c>
      <c r="BF722">
        <v>-1.51</v>
      </c>
      <c r="BG722">
        <v>2.9552462358801299E-2</v>
      </c>
      <c r="BH722" s="1">
        <v>3.0159491725578699E-5</v>
      </c>
      <c r="BI722" s="1">
        <v>7.0953100523851697E-6</v>
      </c>
      <c r="BJ722">
        <v>6.5082184452357403E-2</v>
      </c>
      <c r="BK722">
        <v>1.27619402350155E-4</v>
      </c>
      <c r="BL722" s="1">
        <v>9.5868644734207602E-5</v>
      </c>
      <c r="BM722">
        <v>4.5999999999999996</v>
      </c>
      <c r="BN722">
        <v>5</v>
      </c>
      <c r="BO722">
        <v>5.4</v>
      </c>
      <c r="BQ722">
        <v>6</v>
      </c>
      <c r="BR722">
        <v>5.8</v>
      </c>
      <c r="BS722">
        <v>5</v>
      </c>
      <c r="BU722">
        <v>8.3000000000000007</v>
      </c>
      <c r="BV722">
        <v>8.3000000000000007</v>
      </c>
      <c r="BW722">
        <v>7.9</v>
      </c>
      <c r="BX722">
        <v>4</v>
      </c>
      <c r="BY722">
        <v>5.5</v>
      </c>
      <c r="BZ722">
        <v>5.2</v>
      </c>
    </row>
    <row r="723" spans="1:79" x14ac:dyDescent="0.3">
      <c r="A723">
        <v>2095</v>
      </c>
      <c r="B723" t="s">
        <v>9</v>
      </c>
      <c r="E723" t="s">
        <v>117</v>
      </c>
      <c r="F723" t="s">
        <v>1212</v>
      </c>
      <c r="L723" t="s">
        <v>116</v>
      </c>
      <c r="M723" t="s">
        <v>4</v>
      </c>
      <c r="N723" t="s">
        <v>5</v>
      </c>
      <c r="O723" t="s">
        <v>3</v>
      </c>
      <c r="P723" t="s">
        <v>25</v>
      </c>
      <c r="Q723" t="s">
        <v>3</v>
      </c>
      <c r="R723">
        <v>395.13137999999998</v>
      </c>
      <c r="S723">
        <v>396.13864999999998</v>
      </c>
      <c r="T723">
        <v>21.788</v>
      </c>
      <c r="U723">
        <v>11486583.2988555</v>
      </c>
      <c r="V723">
        <v>241</v>
      </c>
      <c r="W723">
        <v>4</v>
      </c>
      <c r="X723">
        <v>0</v>
      </c>
      <c r="Y723">
        <v>68.7</v>
      </c>
      <c r="Z723">
        <v>8.4</v>
      </c>
      <c r="AB723" t="s">
        <v>2</v>
      </c>
      <c r="AC723" t="s">
        <v>2</v>
      </c>
      <c r="AD723" t="s">
        <v>1</v>
      </c>
      <c r="AE723" t="s">
        <v>0</v>
      </c>
      <c r="AF723">
        <v>10186804.531517399</v>
      </c>
      <c r="AG723">
        <v>9119232.3825867008</v>
      </c>
      <c r="AH723">
        <v>9471408.6860901807</v>
      </c>
      <c r="AI723">
        <v>61995.896064485598</v>
      </c>
      <c r="AJ723">
        <v>9761794.7141527198</v>
      </c>
      <c r="AK723">
        <v>11486583.2988555</v>
      </c>
      <c r="AL723">
        <v>10165805.4850749</v>
      </c>
      <c r="AM723">
        <v>74155.807890239696</v>
      </c>
      <c r="AN723">
        <v>8299499.66093399</v>
      </c>
      <c r="AO723">
        <v>6994248.4377198201</v>
      </c>
      <c r="AP723">
        <v>7360034.66638726</v>
      </c>
      <c r="AQ723">
        <v>1301628.68587445</v>
      </c>
      <c r="AR723">
        <v>1240746.51467778</v>
      </c>
      <c r="AS723">
        <v>1556530.0315908601</v>
      </c>
      <c r="AT723">
        <v>73076.308666927405</v>
      </c>
      <c r="AU723">
        <v>9471408.6860901807</v>
      </c>
      <c r="AV723">
        <v>10165805.4850749</v>
      </c>
      <c r="AW723">
        <v>1301628.68587445</v>
      </c>
      <c r="AX723">
        <v>5.67097004636181</v>
      </c>
      <c r="AY723" s="1">
        <v>8.6147819233094491</v>
      </c>
      <c r="AZ723" s="1">
        <v>12.261667168408801</v>
      </c>
      <c r="BA723">
        <v>1.073</v>
      </c>
      <c r="BB723" s="1">
        <v>0.13700000000000001</v>
      </c>
      <c r="BC723" s="1">
        <v>0.128</v>
      </c>
      <c r="BD723">
        <v>0.1</v>
      </c>
      <c r="BE723">
        <v>-2.86</v>
      </c>
      <c r="BF723">
        <v>-2.97</v>
      </c>
      <c r="BG723">
        <v>0.51265497971212404</v>
      </c>
      <c r="BH723" s="1">
        <v>6.8119060614435501E-7</v>
      </c>
      <c r="BI723" s="1">
        <v>5.6406236459416395E-7</v>
      </c>
      <c r="BJ723">
        <v>0.67138505562226702</v>
      </c>
      <c r="BK723" s="1">
        <v>7.6559414034013702E-6</v>
      </c>
      <c r="BL723" s="1">
        <v>1.8327550163877101E-5</v>
      </c>
      <c r="BM723">
        <v>5.8</v>
      </c>
      <c r="BN723">
        <v>5.8</v>
      </c>
      <c r="BO723">
        <v>5</v>
      </c>
      <c r="BQ723">
        <v>5.8</v>
      </c>
      <c r="BR723">
        <v>6</v>
      </c>
      <c r="BS723">
        <v>5.8</v>
      </c>
      <c r="BU723">
        <v>7.1</v>
      </c>
      <c r="BV723">
        <v>6.8</v>
      </c>
      <c r="BW723">
        <v>8.3000000000000007</v>
      </c>
      <c r="BX723">
        <v>3.3</v>
      </c>
      <c r="BY723">
        <v>4.8</v>
      </c>
      <c r="BZ723">
        <v>3.3</v>
      </c>
    </row>
    <row r="724" spans="1:79" x14ac:dyDescent="0.3">
      <c r="A724">
        <v>5573</v>
      </c>
      <c r="B724" t="s">
        <v>9</v>
      </c>
      <c r="C724" t="s">
        <v>8</v>
      </c>
      <c r="E724" t="s">
        <v>115</v>
      </c>
      <c r="F724" t="s">
        <v>1212</v>
      </c>
      <c r="L724" t="s">
        <v>114</v>
      </c>
      <c r="M724" t="s">
        <v>4</v>
      </c>
      <c r="N724" t="s">
        <v>5</v>
      </c>
      <c r="O724" t="s">
        <v>3</v>
      </c>
      <c r="P724" t="s">
        <v>4</v>
      </c>
      <c r="Q724" t="s">
        <v>3</v>
      </c>
      <c r="R724">
        <v>308.14129000000003</v>
      </c>
      <c r="S724">
        <v>309.14855999999997</v>
      </c>
      <c r="T724">
        <v>20.57</v>
      </c>
      <c r="U724">
        <v>7810964.3292816104</v>
      </c>
      <c r="V724">
        <v>91</v>
      </c>
      <c r="W724">
        <v>1</v>
      </c>
      <c r="X724">
        <v>0</v>
      </c>
      <c r="Y724">
        <v>46.7</v>
      </c>
      <c r="Z724">
        <v>61.1</v>
      </c>
      <c r="AB724" t="s">
        <v>2</v>
      </c>
      <c r="AC724" t="s">
        <v>2</v>
      </c>
      <c r="AD724" t="s">
        <v>1</v>
      </c>
      <c r="AE724" t="s">
        <v>0</v>
      </c>
      <c r="AF724">
        <v>6028461.5693616802</v>
      </c>
      <c r="AG724">
        <v>5646892.7942308197</v>
      </c>
      <c r="AH724">
        <v>7810964.3292816104</v>
      </c>
      <c r="AI724">
        <v>142507.02837271101</v>
      </c>
      <c r="AJ724">
        <v>3943095.3249908602</v>
      </c>
      <c r="AK724">
        <v>4656699.7879478699</v>
      </c>
      <c r="AL724">
        <v>4002589.8792166999</v>
      </c>
      <c r="AM724">
        <v>136205.52694155599</v>
      </c>
      <c r="AN724">
        <v>4792404.3630377296</v>
      </c>
      <c r="AO724">
        <v>3805431.5387088</v>
      </c>
      <c r="AP724">
        <v>3404684.1648943699</v>
      </c>
      <c r="AQ724">
        <v>1647112.10354475</v>
      </c>
      <c r="AR724">
        <v>2319990.5283844299</v>
      </c>
      <c r="AS724">
        <v>1591163.9070011601</v>
      </c>
      <c r="AT724">
        <v>131762.88587555799</v>
      </c>
      <c r="AU724">
        <v>6028461.5693616802</v>
      </c>
      <c r="AV724">
        <v>4002589.8792166999</v>
      </c>
      <c r="AW724">
        <v>1647112.10354475</v>
      </c>
      <c r="AX724">
        <v>17.783890647929699</v>
      </c>
      <c r="AY724">
        <v>9.42545799252715</v>
      </c>
      <c r="AZ724">
        <v>21.891890995227101</v>
      </c>
      <c r="BA724">
        <v>0.66400000000000003</v>
      </c>
      <c r="BB724">
        <v>0.27300000000000002</v>
      </c>
      <c r="BC724">
        <v>0.41199999999999998</v>
      </c>
      <c r="BD724">
        <v>-0.59</v>
      </c>
      <c r="BE724">
        <v>-1.87</v>
      </c>
      <c r="BF724">
        <v>-1.28</v>
      </c>
      <c r="BG724">
        <v>4.3191616481320402E-2</v>
      </c>
      <c r="BH724">
        <v>2.0680799355920999E-4</v>
      </c>
      <c r="BI724">
        <v>2.0062879093563101E-3</v>
      </c>
      <c r="BJ724">
        <v>8.9988029452684901E-2</v>
      </c>
      <c r="BK724">
        <v>6.2670016701066398E-4</v>
      </c>
      <c r="BL724">
        <v>7.6053173156525201E-3</v>
      </c>
      <c r="BM724" s="1">
        <v>2.7</v>
      </c>
      <c r="BN724">
        <v>2.2999999999999998</v>
      </c>
      <c r="BO724">
        <v>2.2999999999999998</v>
      </c>
      <c r="BQ724">
        <v>0.6</v>
      </c>
      <c r="BR724">
        <v>3.3</v>
      </c>
      <c r="BS724">
        <v>3.3</v>
      </c>
      <c r="BU724">
        <v>3.6</v>
      </c>
      <c r="BV724">
        <v>4</v>
      </c>
      <c r="BW724">
        <v>5.9</v>
      </c>
      <c r="BX724">
        <v>1.4</v>
      </c>
      <c r="BY724">
        <v>1</v>
      </c>
      <c r="BZ724">
        <v>4.4000000000000004</v>
      </c>
    </row>
    <row r="725" spans="1:79" x14ac:dyDescent="0.3">
      <c r="A725">
        <v>4998</v>
      </c>
      <c r="B725" t="s">
        <v>9</v>
      </c>
      <c r="C725" t="s">
        <v>8</v>
      </c>
      <c r="E725" t="s">
        <v>113</v>
      </c>
      <c r="F725" t="s">
        <v>1212</v>
      </c>
      <c r="L725" t="s">
        <v>112</v>
      </c>
      <c r="M725" t="s">
        <v>4</v>
      </c>
      <c r="N725" t="s">
        <v>34</v>
      </c>
      <c r="O725" t="s">
        <v>3</v>
      </c>
      <c r="P725" t="s">
        <v>25</v>
      </c>
      <c r="Q725" t="s">
        <v>34</v>
      </c>
      <c r="R725">
        <v>330.18311999999997</v>
      </c>
      <c r="S725">
        <v>331.19038999999998</v>
      </c>
      <c r="T725">
        <v>18.548999999999999</v>
      </c>
      <c r="U725">
        <v>71558095.498258397</v>
      </c>
      <c r="V725">
        <v>173</v>
      </c>
      <c r="W725">
        <v>2</v>
      </c>
      <c r="X725">
        <v>0</v>
      </c>
      <c r="Y725">
        <v>48.2</v>
      </c>
      <c r="Z725">
        <v>61.5</v>
      </c>
      <c r="AB725" t="s">
        <v>2</v>
      </c>
      <c r="AC725" t="s">
        <v>31</v>
      </c>
      <c r="AD725" t="s">
        <v>1</v>
      </c>
      <c r="AE725" t="s">
        <v>0</v>
      </c>
      <c r="AF725">
        <v>8873492.8737461809</v>
      </c>
      <c r="AG725">
        <v>9116596.0848002601</v>
      </c>
      <c r="AH725">
        <v>11775332.090855099</v>
      </c>
      <c r="AI725">
        <v>1560531.58546441</v>
      </c>
      <c r="AJ725">
        <v>9326804.5833707601</v>
      </c>
      <c r="AK725">
        <v>30198600.5941738</v>
      </c>
      <c r="AL725">
        <v>21892878.581477601</v>
      </c>
      <c r="AM725">
        <v>636020.29066280799</v>
      </c>
      <c r="AN725">
        <v>71558095.498258397</v>
      </c>
      <c r="AO725">
        <v>7755732.8166523902</v>
      </c>
      <c r="AP725">
        <v>32591473.4162458</v>
      </c>
      <c r="AQ725">
        <v>18691118.129450399</v>
      </c>
      <c r="AR725">
        <v>22785095.6517522</v>
      </c>
      <c r="AS725">
        <v>23209976.290992599</v>
      </c>
      <c r="AT725">
        <v>664569.75508404104</v>
      </c>
      <c r="AU725">
        <v>9116596.0848002601</v>
      </c>
      <c r="AV725">
        <v>21892878.581477601</v>
      </c>
      <c r="AW725">
        <v>22785095.6517522</v>
      </c>
      <c r="AX725">
        <v>16.224820601142198</v>
      </c>
      <c r="AY725" s="1">
        <v>51.327305558832798</v>
      </c>
      <c r="AZ725" s="1">
        <v>11.5729688111306</v>
      </c>
      <c r="BA725">
        <v>2.4009999999999998</v>
      </c>
      <c r="BB725" s="1">
        <v>2.4990000000000001</v>
      </c>
      <c r="BC725" s="1">
        <v>1.0409999999999999</v>
      </c>
      <c r="BD725">
        <v>1.26</v>
      </c>
      <c r="BE725">
        <v>1.32</v>
      </c>
      <c r="BF725">
        <v>0.06</v>
      </c>
      <c r="BG725">
        <v>0.176829990770489</v>
      </c>
      <c r="BH725">
        <v>9.0836245708452501E-2</v>
      </c>
      <c r="BI725">
        <v>0.86338631002394595</v>
      </c>
      <c r="BJ725">
        <v>0.29123003319174301</v>
      </c>
      <c r="BK725">
        <v>0.13131482695282601</v>
      </c>
      <c r="BL725">
        <v>0.99610077988920198</v>
      </c>
      <c r="BM725">
        <v>1.6</v>
      </c>
      <c r="BN725">
        <v>0.5</v>
      </c>
      <c r="BO725">
        <v>1.8</v>
      </c>
      <c r="BP725">
        <v>1.7</v>
      </c>
      <c r="BQ725">
        <v>0.5</v>
      </c>
      <c r="BS725">
        <v>0.7</v>
      </c>
      <c r="BU725">
        <v>2</v>
      </c>
      <c r="BV725">
        <v>0.8</v>
      </c>
    </row>
    <row r="726" spans="1:79" x14ac:dyDescent="0.3">
      <c r="A726">
        <v>6327</v>
      </c>
      <c r="B726" t="s">
        <v>9</v>
      </c>
      <c r="C726" t="s">
        <v>8</v>
      </c>
      <c r="E726" t="s">
        <v>111</v>
      </c>
      <c r="F726" t="s">
        <v>1212</v>
      </c>
      <c r="L726" t="s">
        <v>110</v>
      </c>
      <c r="M726" t="s">
        <v>4</v>
      </c>
      <c r="N726" t="s">
        <v>109</v>
      </c>
      <c r="O726" t="s">
        <v>3</v>
      </c>
      <c r="P726" t="s">
        <v>25</v>
      </c>
      <c r="Q726" t="s">
        <v>3</v>
      </c>
      <c r="R726">
        <v>278.06952999999999</v>
      </c>
      <c r="S726">
        <v>279.07681000000002</v>
      </c>
      <c r="T726">
        <v>13.75</v>
      </c>
      <c r="U726">
        <v>10407191.208735101</v>
      </c>
      <c r="V726">
        <v>42</v>
      </c>
      <c r="W726">
        <v>4</v>
      </c>
      <c r="X726">
        <v>0</v>
      </c>
      <c r="Y726">
        <v>42.6</v>
      </c>
      <c r="Z726">
        <v>39.799999999999997</v>
      </c>
      <c r="AB726" t="s">
        <v>2</v>
      </c>
      <c r="AC726" t="s">
        <v>2</v>
      </c>
      <c r="AD726" t="s">
        <v>1</v>
      </c>
      <c r="AE726" t="s">
        <v>0</v>
      </c>
      <c r="AF726">
        <v>5234256.21194713</v>
      </c>
      <c r="AG726">
        <v>6306044.0330887605</v>
      </c>
      <c r="AH726">
        <v>5973248.7637710199</v>
      </c>
      <c r="AI726">
        <v>110039.709628479</v>
      </c>
      <c r="AJ726">
        <v>3942826.5696740602</v>
      </c>
      <c r="AK726">
        <v>3852177.83423363</v>
      </c>
      <c r="AL726">
        <v>5080601.6728299903</v>
      </c>
      <c r="AM726">
        <v>117066.96143895001</v>
      </c>
      <c r="AN726">
        <v>8300567.0920412103</v>
      </c>
      <c r="AO726">
        <v>6907379.1676004501</v>
      </c>
      <c r="AP726">
        <v>6720752.2199641103</v>
      </c>
      <c r="AQ726">
        <v>6152011.0358682498</v>
      </c>
      <c r="AR726">
        <v>7133818.6574286101</v>
      </c>
      <c r="AS726">
        <v>10407191.208735101</v>
      </c>
      <c r="AT726">
        <v>113943.03099920601</v>
      </c>
      <c r="AU726">
        <v>5973248.7637710199</v>
      </c>
      <c r="AV726">
        <v>3942826.5696740602</v>
      </c>
      <c r="AW726">
        <v>7133818.6574286101</v>
      </c>
      <c r="AX726">
        <v>9.3968275412909605</v>
      </c>
      <c r="AY726">
        <v>15.950275647637399</v>
      </c>
      <c r="AZ726">
        <v>28.211581837839201</v>
      </c>
      <c r="BA726">
        <v>0.66</v>
      </c>
      <c r="BB726">
        <v>1.194</v>
      </c>
      <c r="BC726">
        <v>1.8089999999999999</v>
      </c>
      <c r="BD726">
        <v>-0.6</v>
      </c>
      <c r="BE726">
        <v>0.26</v>
      </c>
      <c r="BF726">
        <v>0.86</v>
      </c>
      <c r="BG726">
        <v>0.18459744934943201</v>
      </c>
      <c r="BH726">
        <v>0.24095441795050501</v>
      </c>
      <c r="BI726">
        <v>1.96414923433741E-2</v>
      </c>
      <c r="BJ726">
        <v>0.30133251899385</v>
      </c>
      <c r="BK726">
        <v>0.31322536550706298</v>
      </c>
      <c r="BL726" s="1">
        <v>4.9272224052557302E-2</v>
      </c>
      <c r="BM726" s="1">
        <v>4.2</v>
      </c>
      <c r="BN726">
        <v>3.5</v>
      </c>
      <c r="BO726" s="1">
        <v>2.2999999999999998</v>
      </c>
      <c r="BP726" s="1"/>
      <c r="BQ726">
        <v>3.3</v>
      </c>
      <c r="BR726">
        <v>3.6</v>
      </c>
      <c r="BS726">
        <v>2.2999999999999998</v>
      </c>
      <c r="BU726">
        <v>6.3</v>
      </c>
      <c r="BV726">
        <v>6.3</v>
      </c>
      <c r="BW726">
        <v>5.0999999999999996</v>
      </c>
      <c r="BX726">
        <v>2.7</v>
      </c>
      <c r="BY726">
        <v>3.5</v>
      </c>
      <c r="BZ726">
        <v>4.2</v>
      </c>
    </row>
    <row r="727" spans="1:79" x14ac:dyDescent="0.3">
      <c r="A727">
        <v>2148</v>
      </c>
      <c r="B727" t="s">
        <v>9</v>
      </c>
      <c r="C727" t="s">
        <v>8</v>
      </c>
      <c r="E727" t="s">
        <v>108</v>
      </c>
      <c r="F727" t="s">
        <v>1212</v>
      </c>
      <c r="L727" t="s">
        <v>107</v>
      </c>
      <c r="M727" t="s">
        <v>4</v>
      </c>
      <c r="N727" t="s">
        <v>4</v>
      </c>
      <c r="O727" t="s">
        <v>3</v>
      </c>
      <c r="P727" t="s">
        <v>18</v>
      </c>
      <c r="Q727" t="s">
        <v>3</v>
      </c>
      <c r="R727">
        <v>276.18401</v>
      </c>
      <c r="S727">
        <v>277.19128999999998</v>
      </c>
      <c r="T727">
        <v>11.074</v>
      </c>
      <c r="U727">
        <v>28678518.060746402</v>
      </c>
      <c r="V727">
        <v>167</v>
      </c>
      <c r="W727">
        <v>3</v>
      </c>
      <c r="X727">
        <v>0</v>
      </c>
      <c r="Y727">
        <v>48.8</v>
      </c>
      <c r="Z727">
        <v>40.799999999999997</v>
      </c>
      <c r="AB727" t="s">
        <v>2</v>
      </c>
      <c r="AC727" t="s">
        <v>2</v>
      </c>
      <c r="AD727" t="s">
        <v>1</v>
      </c>
      <c r="AE727" t="s">
        <v>0</v>
      </c>
      <c r="AF727">
        <v>19488002.498680301</v>
      </c>
      <c r="AG727">
        <v>28678518.060746402</v>
      </c>
      <c r="AH727">
        <v>20786877.248081099</v>
      </c>
      <c r="AI727">
        <v>97268.158975718994</v>
      </c>
      <c r="AJ727">
        <v>10958119.4249734</v>
      </c>
      <c r="AK727">
        <v>11752386.712968901</v>
      </c>
      <c r="AL727">
        <v>10256872.0174514</v>
      </c>
      <c r="AM727">
        <v>98560.341934918702</v>
      </c>
      <c r="AN727">
        <v>21445244.870829899</v>
      </c>
      <c r="AO727">
        <v>12138734.0377477</v>
      </c>
      <c r="AP727">
        <v>7481217.3476990601</v>
      </c>
      <c r="AQ727">
        <v>14148330.4933038</v>
      </c>
      <c r="AR727">
        <v>22574641.031826701</v>
      </c>
      <c r="AS727">
        <v>7254785.2560657496</v>
      </c>
      <c r="AT727">
        <v>99939.248642403603</v>
      </c>
      <c r="AU727">
        <v>20786877.248081099</v>
      </c>
      <c r="AV727">
        <v>10958119.4249734</v>
      </c>
      <c r="AW727">
        <v>14148330.4933038</v>
      </c>
      <c r="AX727">
        <v>21.639725504375001</v>
      </c>
      <c r="AY727">
        <v>6.8089066961409301</v>
      </c>
      <c r="AZ727" s="1">
        <v>52.340301224464</v>
      </c>
      <c r="BA727">
        <v>0.52700000000000002</v>
      </c>
      <c r="BB727">
        <v>0.68100000000000005</v>
      </c>
      <c r="BC727">
        <v>1.2909999999999999</v>
      </c>
      <c r="BD727">
        <v>-0.92</v>
      </c>
      <c r="BE727">
        <v>-0.56000000000000005</v>
      </c>
      <c r="BF727">
        <v>0.37</v>
      </c>
      <c r="BG727">
        <v>9.98480232522969E-2</v>
      </c>
      <c r="BH727">
        <v>0.22809664259616699</v>
      </c>
      <c r="BI727">
        <v>0.79886341459472998</v>
      </c>
      <c r="BJ727">
        <v>0.18298021808187301</v>
      </c>
      <c r="BK727">
        <v>0.29892050409369603</v>
      </c>
      <c r="BL727">
        <v>0.95938598396914798</v>
      </c>
      <c r="BM727" s="1">
        <v>5.2</v>
      </c>
      <c r="BN727">
        <v>4.7</v>
      </c>
      <c r="BO727">
        <v>3</v>
      </c>
      <c r="BQ727">
        <v>4.0999999999999996</v>
      </c>
      <c r="BR727">
        <v>5.2</v>
      </c>
      <c r="BS727">
        <v>4.5999999999999996</v>
      </c>
      <c r="BU727">
        <v>5.2</v>
      </c>
      <c r="BV727">
        <v>4.0999999999999996</v>
      </c>
      <c r="BW727">
        <v>3.5</v>
      </c>
      <c r="BX727">
        <v>4.0999999999999996</v>
      </c>
      <c r="BY727">
        <v>4.5</v>
      </c>
      <c r="BZ727">
        <v>5</v>
      </c>
    </row>
    <row r="728" spans="1:79" x14ac:dyDescent="0.3">
      <c r="A728">
        <v>3246</v>
      </c>
      <c r="B728" t="s">
        <v>9</v>
      </c>
      <c r="C728" t="s">
        <v>8</v>
      </c>
      <c r="E728" t="s">
        <v>108</v>
      </c>
      <c r="F728" t="s">
        <v>1212</v>
      </c>
      <c r="L728" t="s">
        <v>107</v>
      </c>
      <c r="M728" t="s">
        <v>4</v>
      </c>
      <c r="N728" t="s">
        <v>4</v>
      </c>
      <c r="O728" t="s">
        <v>3</v>
      </c>
      <c r="P728" t="s">
        <v>18</v>
      </c>
      <c r="Q728" t="s">
        <v>3</v>
      </c>
      <c r="R728">
        <v>276.18398000000002</v>
      </c>
      <c r="S728">
        <v>277.19126</v>
      </c>
      <c r="T728">
        <v>11.186999999999999</v>
      </c>
      <c r="U728">
        <v>19312701.958250701</v>
      </c>
      <c r="V728">
        <v>167</v>
      </c>
      <c r="W728">
        <v>3</v>
      </c>
      <c r="X728">
        <v>0</v>
      </c>
      <c r="Y728">
        <v>48.8</v>
      </c>
      <c r="Z728">
        <v>40.799999999999997</v>
      </c>
      <c r="AB728" t="s">
        <v>2</v>
      </c>
      <c r="AC728" t="s">
        <v>2</v>
      </c>
      <c r="AD728" t="s">
        <v>1</v>
      </c>
      <c r="AE728" t="s">
        <v>0</v>
      </c>
      <c r="AF728">
        <v>7671644.7261501299</v>
      </c>
      <c r="AG728">
        <v>8362992.9405364497</v>
      </c>
      <c r="AH728">
        <v>14336493.086549601</v>
      </c>
      <c r="AI728">
        <v>129939.73420602</v>
      </c>
      <c r="AJ728">
        <v>19312701.958250701</v>
      </c>
      <c r="AK728">
        <v>11639338.160235301</v>
      </c>
      <c r="AL728">
        <v>9781653.6171460506</v>
      </c>
      <c r="AM728">
        <v>129846.10283248901</v>
      </c>
      <c r="AN728">
        <v>13829911.995818499</v>
      </c>
      <c r="AO728">
        <v>8346126.7869233796</v>
      </c>
      <c r="AP728">
        <v>13500407.057444699</v>
      </c>
      <c r="AQ728">
        <v>5176647.5328726601</v>
      </c>
      <c r="AR728">
        <v>12480928.5397573</v>
      </c>
      <c r="AS728">
        <v>6626869.8684437396</v>
      </c>
      <c r="AT728">
        <v>129698.062666778</v>
      </c>
      <c r="AU728">
        <v>8362992.9405364497</v>
      </c>
      <c r="AV728">
        <v>11639338.160235301</v>
      </c>
      <c r="AW728">
        <v>6626869.8684437396</v>
      </c>
      <c r="AX728">
        <v>36.199339304660299</v>
      </c>
      <c r="AY728">
        <v>37.211919689459897</v>
      </c>
      <c r="AZ728">
        <v>47.772259444731397</v>
      </c>
      <c r="BA728">
        <v>1.3919999999999999</v>
      </c>
      <c r="BB728">
        <v>0.79200000000000004</v>
      </c>
      <c r="BC728">
        <v>0.56899999999999995</v>
      </c>
      <c r="BD728">
        <v>0.48</v>
      </c>
      <c r="BE728">
        <v>-0.34</v>
      </c>
      <c r="BF728">
        <v>-0.81</v>
      </c>
      <c r="BG728">
        <v>0.64691829678715096</v>
      </c>
      <c r="BH728">
        <v>0.71114364940230101</v>
      </c>
      <c r="BI728">
        <v>0.26908625322997998</v>
      </c>
      <c r="BJ728">
        <v>0.80038788366473201</v>
      </c>
      <c r="BK728">
        <v>0.79438529349331999</v>
      </c>
      <c r="BL728" s="1">
        <v>0.42982408143719802</v>
      </c>
      <c r="BM728" s="1">
        <v>2.2999999999999998</v>
      </c>
      <c r="BN728">
        <v>2.7</v>
      </c>
      <c r="BO728" s="1"/>
      <c r="BP728" s="1"/>
      <c r="BQ728">
        <v>4.0999999999999996</v>
      </c>
      <c r="BR728">
        <v>3.3</v>
      </c>
      <c r="BS728">
        <v>2.7</v>
      </c>
      <c r="BV728">
        <v>3.4</v>
      </c>
      <c r="BW728">
        <v>4.3</v>
      </c>
      <c r="BX728">
        <v>2</v>
      </c>
      <c r="BZ728">
        <v>1.6</v>
      </c>
    </row>
    <row r="729" spans="1:79" x14ac:dyDescent="0.3">
      <c r="A729">
        <v>3962</v>
      </c>
      <c r="B729" t="s">
        <v>9</v>
      </c>
      <c r="C729" t="s">
        <v>8</v>
      </c>
      <c r="E729" t="s">
        <v>108</v>
      </c>
      <c r="F729" t="s">
        <v>1212</v>
      </c>
      <c r="L729" t="s">
        <v>107</v>
      </c>
      <c r="M729" t="s">
        <v>4</v>
      </c>
      <c r="N729" t="s">
        <v>4</v>
      </c>
      <c r="O729" t="s">
        <v>3</v>
      </c>
      <c r="P729" t="s">
        <v>18</v>
      </c>
      <c r="Q729" t="s">
        <v>3</v>
      </c>
      <c r="R729">
        <v>276.18398000000002</v>
      </c>
      <c r="S729">
        <v>277.19125000000003</v>
      </c>
      <c r="T729">
        <v>12.224</v>
      </c>
      <c r="U729">
        <v>12866443.982249601</v>
      </c>
      <c r="V729">
        <v>167</v>
      </c>
      <c r="W729">
        <v>3</v>
      </c>
      <c r="X729">
        <v>0</v>
      </c>
      <c r="Y729">
        <v>40.9</v>
      </c>
      <c r="Z729">
        <v>39.5</v>
      </c>
      <c r="AB729" t="s">
        <v>2</v>
      </c>
      <c r="AC729" t="s">
        <v>2</v>
      </c>
      <c r="AD729" t="s">
        <v>1</v>
      </c>
      <c r="AE729" t="s">
        <v>0</v>
      </c>
      <c r="AF729">
        <v>12214587.270971799</v>
      </c>
      <c r="AG729">
        <v>12475210.852316801</v>
      </c>
      <c r="AH729">
        <v>12692685.276814301</v>
      </c>
      <c r="AI729">
        <v>125359.658542566</v>
      </c>
      <c r="AJ729">
        <v>10418331.9814745</v>
      </c>
      <c r="AK729">
        <v>12819649.977618201</v>
      </c>
      <c r="AL729">
        <v>12866443.982249601</v>
      </c>
      <c r="AM729">
        <v>134394.61611313699</v>
      </c>
      <c r="AN729">
        <v>12220521.466140101</v>
      </c>
      <c r="AO729">
        <v>10945876.7900235</v>
      </c>
      <c r="AP729">
        <v>10710348.8697241</v>
      </c>
      <c r="AQ729">
        <v>7809905.1435003998</v>
      </c>
      <c r="AR729">
        <v>6889050.5108042099</v>
      </c>
      <c r="AS729">
        <v>8236305.8197958199</v>
      </c>
      <c r="AT729">
        <v>127886.16632675601</v>
      </c>
      <c r="AU729">
        <v>12475210.852316801</v>
      </c>
      <c r="AV729">
        <v>12819649.977618201</v>
      </c>
      <c r="AW729">
        <v>7809905.1435003998</v>
      </c>
      <c r="AX729">
        <v>1.9210064572224199</v>
      </c>
      <c r="AY729">
        <v>11.633798293781499</v>
      </c>
      <c r="AZ729" s="1">
        <v>9.0068824449713905</v>
      </c>
      <c r="BA729" s="1">
        <v>1.028</v>
      </c>
      <c r="BB729">
        <v>0.626</v>
      </c>
      <c r="BC729">
        <v>0.60899999999999999</v>
      </c>
      <c r="BD729">
        <v>0.04</v>
      </c>
      <c r="BE729">
        <v>-0.68</v>
      </c>
      <c r="BF729">
        <v>-0.71</v>
      </c>
      <c r="BG729">
        <v>0.85185426149288401</v>
      </c>
      <c r="BH729">
        <v>1.1933903711986999E-3</v>
      </c>
      <c r="BI729">
        <v>1.86018809563704E-3</v>
      </c>
      <c r="BJ729">
        <v>0.96552916571203395</v>
      </c>
      <c r="BK729">
        <v>2.77283778642876E-3</v>
      </c>
      <c r="BL729">
        <v>7.1845377957905996E-3</v>
      </c>
      <c r="BM729">
        <v>5.2</v>
      </c>
      <c r="BN729">
        <v>4.5</v>
      </c>
      <c r="BO729">
        <v>4.0999999999999996</v>
      </c>
      <c r="BQ729">
        <v>4.5999999999999996</v>
      </c>
      <c r="BR729">
        <v>4.8</v>
      </c>
      <c r="BS729">
        <v>4.8</v>
      </c>
      <c r="BU729">
        <v>7.4</v>
      </c>
      <c r="BV729">
        <v>7</v>
      </c>
      <c r="BW729">
        <v>7.1</v>
      </c>
      <c r="BX729">
        <v>4.2</v>
      </c>
      <c r="BY729">
        <v>2.7</v>
      </c>
      <c r="BZ729">
        <v>4.2</v>
      </c>
    </row>
    <row r="730" spans="1:79" x14ac:dyDescent="0.3">
      <c r="A730">
        <v>2936</v>
      </c>
      <c r="B730" t="s">
        <v>9</v>
      </c>
      <c r="C730" t="s">
        <v>8</v>
      </c>
      <c r="E730" t="s">
        <v>106</v>
      </c>
      <c r="F730" t="s">
        <v>1212</v>
      </c>
      <c r="I730" t="str">
        <f>IF(ISBLANK($E730),"Unknown",VLOOKUP($E730,'[1]LVL1_ID_metadata _final'!$F$2:$K$690,5,FALSE))</f>
        <v>58176-56-0</v>
      </c>
      <c r="L730" t="s">
        <v>105</v>
      </c>
      <c r="M730" t="s">
        <v>4</v>
      </c>
      <c r="N730" t="s">
        <v>5</v>
      </c>
      <c r="O730" t="s">
        <v>3</v>
      </c>
      <c r="P730" t="s">
        <v>18</v>
      </c>
      <c r="Q730" t="s">
        <v>4</v>
      </c>
      <c r="R730">
        <v>175.09986000000001</v>
      </c>
      <c r="S730">
        <v>176.10713999999999</v>
      </c>
      <c r="T730">
        <v>22.613</v>
      </c>
      <c r="U730">
        <v>6956554.64653219</v>
      </c>
      <c r="V730">
        <v>65</v>
      </c>
      <c r="W730">
        <v>1</v>
      </c>
      <c r="X730">
        <v>0</v>
      </c>
      <c r="Y730">
        <v>69.400000000000006</v>
      </c>
      <c r="Z730">
        <v>67.8</v>
      </c>
      <c r="AB730" t="s">
        <v>2</v>
      </c>
      <c r="AC730" t="s">
        <v>28</v>
      </c>
      <c r="AD730" t="s">
        <v>1</v>
      </c>
      <c r="AE730" t="s">
        <v>0</v>
      </c>
      <c r="AF730">
        <v>4351190.1064251298</v>
      </c>
      <c r="AG730">
        <v>3539920.4008771498</v>
      </c>
      <c r="AH730">
        <v>3234725.5930010998</v>
      </c>
      <c r="AI730">
        <v>131494.23087218899</v>
      </c>
      <c r="AJ730">
        <v>6956554.64653219</v>
      </c>
      <c r="AK730">
        <v>6903721.7828124501</v>
      </c>
      <c r="AL730">
        <v>6258155.6587324403</v>
      </c>
      <c r="AM730">
        <v>154323.54525563499</v>
      </c>
      <c r="AN730">
        <v>4697837.97640491</v>
      </c>
      <c r="AO730">
        <v>4736161.3215623703</v>
      </c>
      <c r="AP730">
        <v>4701513.0759767201</v>
      </c>
      <c r="AQ730">
        <v>3295685.8327399902</v>
      </c>
      <c r="AR730">
        <v>3520664.3437186498</v>
      </c>
      <c r="AS730">
        <v>3157903.2211336098</v>
      </c>
      <c r="AT730">
        <v>252686.265579128</v>
      </c>
      <c r="AU730">
        <v>3539920.4008771498</v>
      </c>
      <c r="AV730">
        <v>6903721.7828124501</v>
      </c>
      <c r="AW730">
        <v>3295685.8327399902</v>
      </c>
      <c r="AX730">
        <v>15.5592435095838</v>
      </c>
      <c r="AY730">
        <v>5.7986765833772598</v>
      </c>
      <c r="AZ730">
        <v>5.5077451327258</v>
      </c>
      <c r="BA730">
        <v>1.95</v>
      </c>
      <c r="BB730">
        <v>0.93100000000000005</v>
      </c>
      <c r="BC730">
        <v>0.47699999999999998</v>
      </c>
      <c r="BD730">
        <v>0.96</v>
      </c>
      <c r="BE730">
        <v>-0.1</v>
      </c>
      <c r="BF730">
        <v>-1.07</v>
      </c>
      <c r="BG730">
        <v>7.7148108136382298E-4</v>
      </c>
      <c r="BH730">
        <v>0.46331295533952499</v>
      </c>
      <c r="BI730">
        <v>3.2290973400916901E-4</v>
      </c>
      <c r="BJ730">
        <v>3.06050731308478E-3</v>
      </c>
      <c r="BK730">
        <v>0.556573720410803</v>
      </c>
      <c r="BL730" s="1">
        <v>1.70359851937312E-3</v>
      </c>
      <c r="BM730" s="1">
        <v>3.3</v>
      </c>
      <c r="BN730" s="1">
        <v>4.8</v>
      </c>
      <c r="BO730" s="1">
        <v>5.2</v>
      </c>
      <c r="BP730" s="1">
        <v>2.2999999999999998</v>
      </c>
      <c r="BQ730" s="1">
        <v>5.8</v>
      </c>
      <c r="BR730">
        <v>5.8</v>
      </c>
      <c r="BS730">
        <v>5</v>
      </c>
      <c r="BT730">
        <v>1.9</v>
      </c>
      <c r="BU730">
        <v>8.6</v>
      </c>
      <c r="BV730">
        <v>6.7</v>
      </c>
      <c r="BW730">
        <v>7.8</v>
      </c>
      <c r="BX730">
        <v>4.8</v>
      </c>
      <c r="BY730">
        <v>4</v>
      </c>
      <c r="BZ730">
        <v>4.4000000000000004</v>
      </c>
      <c r="CA730">
        <v>1.5</v>
      </c>
    </row>
    <row r="731" spans="1:79" x14ac:dyDescent="0.3">
      <c r="A731">
        <v>1241</v>
      </c>
      <c r="B731" t="s">
        <v>9</v>
      </c>
      <c r="C731" t="s">
        <v>8</v>
      </c>
      <c r="E731" t="s">
        <v>104</v>
      </c>
      <c r="F731" t="s">
        <v>1212</v>
      </c>
      <c r="L731" t="s">
        <v>103</v>
      </c>
      <c r="M731" t="s">
        <v>4</v>
      </c>
      <c r="N731" t="s">
        <v>25</v>
      </c>
      <c r="O731" t="s">
        <v>3</v>
      </c>
      <c r="P731" t="s">
        <v>18</v>
      </c>
      <c r="Q731" t="s">
        <v>18</v>
      </c>
      <c r="R731">
        <v>251.09484</v>
      </c>
      <c r="S731">
        <v>252.10212000000001</v>
      </c>
      <c r="T731">
        <v>22.463000000000001</v>
      </c>
      <c r="U731">
        <v>28215978.973354399</v>
      </c>
      <c r="V731">
        <v>211</v>
      </c>
      <c r="W731">
        <v>2</v>
      </c>
      <c r="X731">
        <v>0</v>
      </c>
      <c r="Y731">
        <v>52.5</v>
      </c>
      <c r="Z731">
        <v>41.4</v>
      </c>
      <c r="AB731" t="s">
        <v>2</v>
      </c>
      <c r="AC731" t="s">
        <v>28</v>
      </c>
      <c r="AD731" t="s">
        <v>1</v>
      </c>
      <c r="AE731" t="s">
        <v>0</v>
      </c>
      <c r="AF731">
        <v>20961890.604842599</v>
      </c>
      <c r="AG731">
        <v>22495266.875683598</v>
      </c>
      <c r="AH731">
        <v>24654984.811556902</v>
      </c>
      <c r="AI731">
        <v>359798.30309032497</v>
      </c>
      <c r="AJ731">
        <v>27817974.825181101</v>
      </c>
      <c r="AK731">
        <v>28215978.973354399</v>
      </c>
      <c r="AL731">
        <v>28202657.156146899</v>
      </c>
      <c r="AM731">
        <v>219046.19225191799</v>
      </c>
      <c r="AN731">
        <v>26219856.794716101</v>
      </c>
      <c r="AO731">
        <v>23445543.902959399</v>
      </c>
      <c r="AP731">
        <v>13787394.827685799</v>
      </c>
      <c r="AQ731">
        <v>15881979.468300501</v>
      </c>
      <c r="AR731">
        <v>23042362.679202002</v>
      </c>
      <c r="AS731">
        <v>23621581.517364599</v>
      </c>
      <c r="AT731">
        <v>161538.92166453999</v>
      </c>
      <c r="AU731">
        <v>22495266.875683598</v>
      </c>
      <c r="AV731">
        <v>28202657.156146899</v>
      </c>
      <c r="AW731">
        <v>23042362.679202002</v>
      </c>
      <c r="AX731">
        <v>8.1720150858477503</v>
      </c>
      <c r="AY731">
        <v>0.80501916425098397</v>
      </c>
      <c r="AZ731">
        <v>20.6775783564552</v>
      </c>
      <c r="BA731">
        <v>1.254</v>
      </c>
      <c r="BB731">
        <v>1.024</v>
      </c>
      <c r="BC731">
        <v>0.81699999999999995</v>
      </c>
      <c r="BD731">
        <v>0.33</v>
      </c>
      <c r="BE731">
        <v>0.03</v>
      </c>
      <c r="BF731">
        <v>-0.28999999999999998</v>
      </c>
      <c r="BG731">
        <v>0.21285033065648601</v>
      </c>
      <c r="BH731">
        <v>0.66888734221276802</v>
      </c>
      <c r="BI731">
        <v>6.9263886123952803E-2</v>
      </c>
      <c r="BJ731">
        <v>0.33632159541013201</v>
      </c>
      <c r="BK731">
        <v>0.755010967471484</v>
      </c>
      <c r="BL731">
        <v>0.141925099995727</v>
      </c>
      <c r="BN731">
        <v>5.2</v>
      </c>
      <c r="BO731">
        <v>5.0999999999999996</v>
      </c>
      <c r="BQ731">
        <v>5.5</v>
      </c>
      <c r="BR731">
        <v>6.2</v>
      </c>
      <c r="BS731">
        <v>6.2</v>
      </c>
      <c r="BT731">
        <v>1.9</v>
      </c>
      <c r="BV731">
        <v>5.7</v>
      </c>
      <c r="BW731">
        <v>4.5999999999999996</v>
      </c>
      <c r="BX731">
        <v>4.8</v>
      </c>
      <c r="BY731">
        <v>5.2</v>
      </c>
      <c r="BZ731">
        <v>5.6</v>
      </c>
      <c r="CA731">
        <v>4.5</v>
      </c>
    </row>
    <row r="732" spans="1:79" x14ac:dyDescent="0.3">
      <c r="A732">
        <v>5692</v>
      </c>
      <c r="B732" t="s">
        <v>9</v>
      </c>
      <c r="C732" t="s">
        <v>8</v>
      </c>
      <c r="E732" t="s">
        <v>102</v>
      </c>
      <c r="F732" t="s">
        <v>1212</v>
      </c>
      <c r="L732" t="s">
        <v>101</v>
      </c>
      <c r="M732" t="s">
        <v>4</v>
      </c>
      <c r="N732" t="s">
        <v>5</v>
      </c>
      <c r="O732" t="s">
        <v>3</v>
      </c>
      <c r="P732" t="s">
        <v>4</v>
      </c>
      <c r="Q732" t="s">
        <v>3</v>
      </c>
      <c r="R732">
        <v>288.13648999999998</v>
      </c>
      <c r="S732">
        <v>289.14377000000002</v>
      </c>
      <c r="T732">
        <v>23.986000000000001</v>
      </c>
      <c r="U732">
        <v>5644388.24518569</v>
      </c>
      <c r="V732">
        <v>85</v>
      </c>
      <c r="W732">
        <v>1</v>
      </c>
      <c r="X732">
        <v>0</v>
      </c>
      <c r="Y732">
        <v>30.8</v>
      </c>
      <c r="Z732">
        <v>56.4</v>
      </c>
      <c r="AB732" t="s">
        <v>2</v>
      </c>
      <c r="AC732" t="s">
        <v>2</v>
      </c>
      <c r="AD732" t="s">
        <v>1</v>
      </c>
      <c r="AE732" t="s">
        <v>0</v>
      </c>
      <c r="AF732">
        <v>285898.250742923</v>
      </c>
      <c r="AG732">
        <v>198485.23667688901</v>
      </c>
      <c r="AH732">
        <v>125420.695549907</v>
      </c>
      <c r="AI732">
        <v>351223.691791319</v>
      </c>
      <c r="AJ732">
        <v>158690.77637037</v>
      </c>
      <c r="AK732">
        <v>410586.04770362697</v>
      </c>
      <c r="AL732">
        <v>381987.40007559798</v>
      </c>
      <c r="AM732">
        <v>134761.91526998399</v>
      </c>
      <c r="AN732">
        <v>1215207.0861518099</v>
      </c>
      <c r="AO732">
        <v>1551775.9292157299</v>
      </c>
      <c r="AP732">
        <v>2221207.0154013601</v>
      </c>
      <c r="AQ732">
        <v>3436287.3213253701</v>
      </c>
      <c r="AR732">
        <v>5644388.24518569</v>
      </c>
      <c r="AS732">
        <v>5433582.6264295196</v>
      </c>
      <c r="AT732">
        <v>60832.0406476469</v>
      </c>
      <c r="AU732">
        <v>198485.23667688901</v>
      </c>
      <c r="AV732">
        <v>381987.40007559798</v>
      </c>
      <c r="AW732">
        <v>5433582.6264295196</v>
      </c>
      <c r="AX732">
        <v>39.526925902572799</v>
      </c>
      <c r="AY732">
        <v>43.495598534804401</v>
      </c>
      <c r="AZ732" s="1">
        <v>25.186828448289099</v>
      </c>
      <c r="BA732" s="1">
        <v>1.925</v>
      </c>
      <c r="BB732">
        <v>27.375</v>
      </c>
      <c r="BC732" s="1">
        <v>14.225</v>
      </c>
      <c r="BD732" s="1">
        <v>0.94</v>
      </c>
      <c r="BE732">
        <v>4.7699999999999996</v>
      </c>
      <c r="BF732">
        <v>3.83</v>
      </c>
      <c r="BG732">
        <v>0.485346490996102</v>
      </c>
      <c r="BH732">
        <v>2.08159112494055E-4</v>
      </c>
      <c r="BI732">
        <v>4.5442749803870102E-4</v>
      </c>
      <c r="BJ732">
        <v>0.64380547225722795</v>
      </c>
      <c r="BK732">
        <v>6.2986208909878902E-4</v>
      </c>
      <c r="BL732" s="1">
        <v>2.2280553017610099E-3</v>
      </c>
      <c r="BM732">
        <v>0</v>
      </c>
      <c r="BN732" s="1">
        <v>4.2</v>
      </c>
      <c r="BO732" s="1"/>
      <c r="BP732">
        <v>2.2999999999999998</v>
      </c>
      <c r="BQ732">
        <v>3</v>
      </c>
      <c r="BR732">
        <v>3.4</v>
      </c>
      <c r="BS732">
        <v>1.1000000000000001</v>
      </c>
      <c r="BT732">
        <v>1.1000000000000001</v>
      </c>
      <c r="BU732">
        <v>3</v>
      </c>
      <c r="BV732">
        <v>3.8</v>
      </c>
      <c r="BW732">
        <v>4.5</v>
      </c>
      <c r="BX732">
        <v>4</v>
      </c>
      <c r="BY732">
        <v>5.8</v>
      </c>
      <c r="BZ732">
        <v>4.2</v>
      </c>
      <c r="CA732">
        <v>2.2999999999999998</v>
      </c>
    </row>
    <row r="733" spans="1:79" x14ac:dyDescent="0.3">
      <c r="A733">
        <v>1990</v>
      </c>
      <c r="B733" t="s">
        <v>9</v>
      </c>
      <c r="C733" t="s">
        <v>8</v>
      </c>
      <c r="E733" t="s">
        <v>100</v>
      </c>
      <c r="F733" t="s">
        <v>1212</v>
      </c>
      <c r="L733" t="s">
        <v>21</v>
      </c>
      <c r="M733" t="s">
        <v>4</v>
      </c>
      <c r="N733" t="s">
        <v>5</v>
      </c>
      <c r="O733" t="s">
        <v>3</v>
      </c>
      <c r="P733" t="s">
        <v>4</v>
      </c>
      <c r="Q733" t="s">
        <v>3</v>
      </c>
      <c r="R733">
        <v>377.1626</v>
      </c>
      <c r="S733">
        <v>378.16987999999998</v>
      </c>
      <c r="T733">
        <v>20.187000000000001</v>
      </c>
      <c r="U733">
        <v>13965890.278186601</v>
      </c>
      <c r="V733">
        <v>121</v>
      </c>
      <c r="W733">
        <v>1</v>
      </c>
      <c r="X733">
        <v>0</v>
      </c>
      <c r="Y733">
        <v>44</v>
      </c>
      <c r="Z733">
        <v>43.3</v>
      </c>
      <c r="AB733" t="s">
        <v>2</v>
      </c>
      <c r="AC733" t="s">
        <v>2</v>
      </c>
      <c r="AD733" t="s">
        <v>1</v>
      </c>
      <c r="AE733" t="s">
        <v>0</v>
      </c>
      <c r="AF733">
        <v>6794095.3368747598</v>
      </c>
      <c r="AG733">
        <v>6181820.1114809597</v>
      </c>
      <c r="AH733">
        <v>6400680.0670537204</v>
      </c>
      <c r="AI733">
        <v>91818.606854293699</v>
      </c>
      <c r="AJ733">
        <v>13376977.651009399</v>
      </c>
      <c r="AK733">
        <v>13813415.2620099</v>
      </c>
      <c r="AL733">
        <v>13965890.278186601</v>
      </c>
      <c r="AM733">
        <v>112163.62634770101</v>
      </c>
      <c r="AN733">
        <v>8366543.2776880302</v>
      </c>
      <c r="AO733">
        <v>8052315.2859763904</v>
      </c>
      <c r="AP733">
        <v>7708398.1839722302</v>
      </c>
      <c r="AQ733">
        <v>3530645.7775187502</v>
      </c>
      <c r="AR733">
        <v>3995382.0800479399</v>
      </c>
      <c r="AS733">
        <v>4049662.3834967301</v>
      </c>
      <c r="AT733">
        <v>125334.57012529099</v>
      </c>
      <c r="AU733">
        <v>6400680.0670537204</v>
      </c>
      <c r="AV733">
        <v>13813415.2620099</v>
      </c>
      <c r="AW733">
        <v>3995382.0800479399</v>
      </c>
      <c r="AX733">
        <v>4.8035828272541199</v>
      </c>
      <c r="AY733">
        <v>2.2279966370957198</v>
      </c>
      <c r="AZ733">
        <v>7.3933975666336398</v>
      </c>
      <c r="BA733">
        <v>2.1579999999999999</v>
      </c>
      <c r="BB733">
        <v>0.624</v>
      </c>
      <c r="BC733">
        <v>0.28899999999999998</v>
      </c>
      <c r="BD733">
        <v>1.1100000000000001</v>
      </c>
      <c r="BE733">
        <v>-0.68</v>
      </c>
      <c r="BF733">
        <v>-1.79</v>
      </c>
      <c r="BG733" s="1">
        <v>5.36849054633137E-6</v>
      </c>
      <c r="BH733" s="1">
        <v>5.3080164737151499E-5</v>
      </c>
      <c r="BI733" s="1">
        <v>4.27789067281026E-7</v>
      </c>
      <c r="BJ733" s="1">
        <v>5.4462713473793502E-5</v>
      </c>
      <c r="BK733">
        <v>2.0351834456940499E-4</v>
      </c>
      <c r="BL733" s="1">
        <v>1.6645836790346102E-5</v>
      </c>
      <c r="BM733" s="1">
        <v>4.2</v>
      </c>
      <c r="BN733">
        <v>2.2999999999999998</v>
      </c>
      <c r="BO733" s="1">
        <v>3.1</v>
      </c>
      <c r="BP733" s="1"/>
      <c r="BQ733">
        <v>5.2</v>
      </c>
      <c r="BR733">
        <v>6</v>
      </c>
      <c r="BS733">
        <v>5.6</v>
      </c>
      <c r="BU733">
        <v>6.9</v>
      </c>
      <c r="BV733">
        <v>8.8000000000000007</v>
      </c>
      <c r="BW733">
        <v>7.7</v>
      </c>
      <c r="BX733">
        <v>4</v>
      </c>
      <c r="BY733">
        <v>4.8</v>
      </c>
      <c r="BZ733">
        <v>5.5</v>
      </c>
    </row>
    <row r="734" spans="1:79" x14ac:dyDescent="0.3">
      <c r="A734">
        <v>1565</v>
      </c>
      <c r="B734" t="s">
        <v>9</v>
      </c>
      <c r="C734" t="s">
        <v>8</v>
      </c>
      <c r="E734" t="s">
        <v>99</v>
      </c>
      <c r="F734" t="s">
        <v>1212</v>
      </c>
      <c r="L734" t="s">
        <v>98</v>
      </c>
      <c r="M734" t="s">
        <v>4</v>
      </c>
      <c r="N734" t="s">
        <v>5</v>
      </c>
      <c r="O734" t="s">
        <v>3</v>
      </c>
      <c r="P734" t="s">
        <v>25</v>
      </c>
      <c r="Q734" t="s">
        <v>3</v>
      </c>
      <c r="R734">
        <v>446.26695000000001</v>
      </c>
      <c r="S734">
        <v>447.27422999999999</v>
      </c>
      <c r="T734">
        <v>20.751999999999999</v>
      </c>
      <c r="U734">
        <v>20376371.5089963</v>
      </c>
      <c r="V734">
        <v>100</v>
      </c>
      <c r="W734">
        <v>1</v>
      </c>
      <c r="X734">
        <v>0</v>
      </c>
      <c r="Y734">
        <v>52</v>
      </c>
      <c r="Z734">
        <v>41.3</v>
      </c>
      <c r="AB734" t="s">
        <v>2</v>
      </c>
      <c r="AC734" t="s">
        <v>2</v>
      </c>
      <c r="AD734" t="s">
        <v>1</v>
      </c>
      <c r="AE734" t="s">
        <v>0</v>
      </c>
      <c r="AF734">
        <v>20376371.5089963</v>
      </c>
      <c r="AG734">
        <v>19484171.155335199</v>
      </c>
      <c r="AH734">
        <v>18506802.677900702</v>
      </c>
      <c r="AI734">
        <v>107610.383074247</v>
      </c>
      <c r="AJ734">
        <v>494517.58094717801</v>
      </c>
      <c r="AK734">
        <v>3134323.8392002899</v>
      </c>
      <c r="AL734">
        <v>887346.92131876003</v>
      </c>
      <c r="AM734">
        <v>136518.67204813601</v>
      </c>
      <c r="AN734">
        <v>9609474.7852730192</v>
      </c>
      <c r="AO734">
        <v>7956511.7959815199</v>
      </c>
      <c r="AP734">
        <v>10270554.0660794</v>
      </c>
      <c r="AQ734">
        <v>1170076.74840661</v>
      </c>
      <c r="AR734">
        <v>775739.60371051601</v>
      </c>
      <c r="AS734">
        <v>672167.334457597</v>
      </c>
      <c r="AT734">
        <v>93507.343324046204</v>
      </c>
      <c r="AU734">
        <v>19484171.155335199</v>
      </c>
      <c r="AV734">
        <v>887346.92131876003</v>
      </c>
      <c r="AW734">
        <v>775739.60371051601</v>
      </c>
      <c r="AX734">
        <v>4.8063228163272296</v>
      </c>
      <c r="AY734" s="1">
        <v>94.61302733974</v>
      </c>
      <c r="AZ734" s="1">
        <v>30.1060474920465</v>
      </c>
      <c r="BA734">
        <v>4.5999999999999999E-2</v>
      </c>
      <c r="BB734" s="1">
        <v>0.04</v>
      </c>
      <c r="BC734" s="1">
        <v>0.874</v>
      </c>
      <c r="BD734">
        <v>-4.46</v>
      </c>
      <c r="BE734">
        <v>-4.6500000000000004</v>
      </c>
      <c r="BF734">
        <v>-0.19</v>
      </c>
      <c r="BG734">
        <v>2.06496144941881E-3</v>
      </c>
      <c r="BH734">
        <v>1.2799114274704101E-3</v>
      </c>
      <c r="BI734">
        <v>0.83450496140942998</v>
      </c>
      <c r="BJ734">
        <v>7.0041028781446697E-3</v>
      </c>
      <c r="BK734">
        <v>2.94214339363497E-3</v>
      </c>
      <c r="BL734">
        <v>0.98089673040775405</v>
      </c>
      <c r="BM734" s="1">
        <v>4.0999999999999996</v>
      </c>
      <c r="BN734">
        <v>4.0999999999999996</v>
      </c>
      <c r="BO734">
        <v>4.8</v>
      </c>
      <c r="BP734">
        <v>5.3</v>
      </c>
      <c r="BQ734">
        <v>4.2</v>
      </c>
      <c r="BR734">
        <v>0.6</v>
      </c>
      <c r="BS734">
        <v>1.9</v>
      </c>
      <c r="BT734">
        <v>3</v>
      </c>
      <c r="BU734">
        <v>6.3</v>
      </c>
      <c r="BV734">
        <v>5.0999999999999996</v>
      </c>
      <c r="BW734">
        <v>5.5</v>
      </c>
      <c r="BX734">
        <v>1.4</v>
      </c>
      <c r="BY734">
        <v>1.9</v>
      </c>
      <c r="BZ734">
        <v>1.9</v>
      </c>
    </row>
    <row r="735" spans="1:79" x14ac:dyDescent="0.3">
      <c r="A735">
        <v>5280</v>
      </c>
      <c r="B735" t="s">
        <v>9</v>
      </c>
      <c r="E735" t="s">
        <v>97</v>
      </c>
      <c r="F735" t="s">
        <v>1212</v>
      </c>
      <c r="L735" t="s">
        <v>96</v>
      </c>
      <c r="M735" t="s">
        <v>4</v>
      </c>
      <c r="N735" t="s">
        <v>5</v>
      </c>
      <c r="O735" t="s">
        <v>3</v>
      </c>
      <c r="P735" t="s">
        <v>25</v>
      </c>
      <c r="Q735" t="s">
        <v>3</v>
      </c>
      <c r="R735">
        <v>406.12968000000001</v>
      </c>
      <c r="S735">
        <v>407.13695000000001</v>
      </c>
      <c r="T735">
        <v>13.896000000000001</v>
      </c>
      <c r="U735">
        <v>12095252.711925199</v>
      </c>
      <c r="V735">
        <v>30</v>
      </c>
      <c r="W735">
        <v>6</v>
      </c>
      <c r="X735">
        <v>0</v>
      </c>
      <c r="Y735">
        <v>50.7</v>
      </c>
      <c r="Z735">
        <v>7.5</v>
      </c>
      <c r="AB735" t="s">
        <v>2</v>
      </c>
      <c r="AC735" t="s">
        <v>2</v>
      </c>
      <c r="AD735" t="s">
        <v>1</v>
      </c>
      <c r="AE735" t="s">
        <v>0</v>
      </c>
      <c r="AF735">
        <v>12095252.711925199</v>
      </c>
      <c r="AG735">
        <v>12013234.0145627</v>
      </c>
      <c r="AH735">
        <v>11802365.7422063</v>
      </c>
      <c r="AI735">
        <v>146004.502216352</v>
      </c>
      <c r="AJ735">
        <v>7437740.9870881196</v>
      </c>
      <c r="AK735">
        <v>9452781.98353412</v>
      </c>
      <c r="AL735">
        <v>9436840.0431098305</v>
      </c>
      <c r="AM735">
        <v>149790.85250183201</v>
      </c>
      <c r="AN735">
        <v>10385385.767184399</v>
      </c>
      <c r="AO735">
        <v>9135944.8456804603</v>
      </c>
      <c r="AP735">
        <v>9110428.6901834309</v>
      </c>
      <c r="AQ735">
        <v>6481208.0554490304</v>
      </c>
      <c r="AR735">
        <v>6397144.2323762504</v>
      </c>
      <c r="AS735">
        <v>7088380.7241091197</v>
      </c>
      <c r="AT735">
        <v>148044.92186476299</v>
      </c>
      <c r="AU735">
        <v>12013234.0145627</v>
      </c>
      <c r="AV735">
        <v>9436840.0431098305</v>
      </c>
      <c r="AW735">
        <v>6481208.0554490304</v>
      </c>
      <c r="AX735">
        <v>1.2622372734582701</v>
      </c>
      <c r="AY735" s="1">
        <v>13.204624794444801</v>
      </c>
      <c r="AZ735" s="1">
        <v>5.6669429978126598</v>
      </c>
      <c r="BA735" s="1">
        <v>0.78600000000000003</v>
      </c>
      <c r="BB735" s="1">
        <v>0.54</v>
      </c>
      <c r="BC735" s="1">
        <v>0.68700000000000006</v>
      </c>
      <c r="BD735">
        <v>-0.35</v>
      </c>
      <c r="BE735">
        <v>-0.89</v>
      </c>
      <c r="BF735">
        <v>-0.54</v>
      </c>
      <c r="BG735">
        <v>9.7946057070353899E-3</v>
      </c>
      <c r="BH735">
        <v>3.9297324096987401E-4</v>
      </c>
      <c r="BI735">
        <v>1.9690541244711E-2</v>
      </c>
      <c r="BJ735">
        <v>2.5638820821357301E-2</v>
      </c>
      <c r="BK735">
        <v>1.0768624153485E-3</v>
      </c>
      <c r="BL735">
        <v>4.9301219013805297E-2</v>
      </c>
      <c r="BM735">
        <v>4.0999999999999996</v>
      </c>
      <c r="BN735">
        <v>3.7</v>
      </c>
      <c r="BO735">
        <v>3.7</v>
      </c>
      <c r="BQ735">
        <v>3.5</v>
      </c>
      <c r="BR735">
        <v>4.2</v>
      </c>
      <c r="BS735">
        <v>3.9</v>
      </c>
      <c r="BU735">
        <v>6.4</v>
      </c>
      <c r="BV735">
        <v>6.8</v>
      </c>
      <c r="BW735">
        <v>6.4</v>
      </c>
      <c r="BX735">
        <v>3.9</v>
      </c>
      <c r="BY735">
        <v>3.9</v>
      </c>
      <c r="BZ735">
        <v>2.7</v>
      </c>
    </row>
    <row r="736" spans="1:79" x14ac:dyDescent="0.3">
      <c r="A736">
        <v>750</v>
      </c>
      <c r="B736" t="s">
        <v>9</v>
      </c>
      <c r="C736" t="s">
        <v>8</v>
      </c>
      <c r="E736" t="s">
        <v>95</v>
      </c>
      <c r="F736" t="s">
        <v>1212</v>
      </c>
      <c r="L736" t="s">
        <v>94</v>
      </c>
      <c r="M736" t="s">
        <v>4</v>
      </c>
      <c r="N736" t="s">
        <v>4</v>
      </c>
      <c r="O736" t="s">
        <v>3</v>
      </c>
      <c r="P736" t="s">
        <v>18</v>
      </c>
      <c r="Q736" t="s">
        <v>3</v>
      </c>
      <c r="R736">
        <v>350.20943</v>
      </c>
      <c r="S736">
        <v>351.21670999999998</v>
      </c>
      <c r="T736">
        <v>23.146999999999998</v>
      </c>
      <c r="U736">
        <v>38706374.607195698</v>
      </c>
      <c r="V736">
        <v>143</v>
      </c>
      <c r="W736">
        <v>14</v>
      </c>
      <c r="X736">
        <v>0</v>
      </c>
      <c r="Y736">
        <v>60</v>
      </c>
      <c r="Z736">
        <v>65</v>
      </c>
      <c r="AB736" t="s">
        <v>2</v>
      </c>
      <c r="AC736" t="s">
        <v>2</v>
      </c>
      <c r="AD736" t="s">
        <v>1</v>
      </c>
      <c r="AE736" t="s">
        <v>0</v>
      </c>
      <c r="AF736">
        <v>2857649.28079934</v>
      </c>
      <c r="AG736">
        <v>1271532.5826284101</v>
      </c>
      <c r="AH736">
        <v>5938178.0362778204</v>
      </c>
      <c r="AI736">
        <v>590671.66244212096</v>
      </c>
      <c r="AJ736">
        <v>608263.35976828902</v>
      </c>
      <c r="AK736">
        <v>1308863.3547232801</v>
      </c>
      <c r="AL736">
        <v>696750.36814681895</v>
      </c>
      <c r="AM736">
        <v>146190.27125841001</v>
      </c>
      <c r="AN736">
        <v>13610568.446871599</v>
      </c>
      <c r="AO736">
        <v>13163717.747607701</v>
      </c>
      <c r="AP736">
        <v>14997583.673324401</v>
      </c>
      <c r="AQ736">
        <v>32532756.822453</v>
      </c>
      <c r="AR736">
        <v>37279063.848340698</v>
      </c>
      <c r="AS736">
        <v>38706374.607195698</v>
      </c>
      <c r="AT736">
        <v>149120.54497944101</v>
      </c>
      <c r="AU736">
        <v>2857649.28079934</v>
      </c>
      <c r="AV736">
        <v>696750.36814681895</v>
      </c>
      <c r="AW736">
        <v>37279063.848340698</v>
      </c>
      <c r="AX736">
        <v>70.709727459105295</v>
      </c>
      <c r="AY736" s="1">
        <v>43.788017217486797</v>
      </c>
      <c r="AZ736" s="1">
        <v>8.9351394534453501</v>
      </c>
      <c r="BA736">
        <v>0.24399999999999999</v>
      </c>
      <c r="BB736" s="1">
        <v>13.045</v>
      </c>
      <c r="BC736" s="1">
        <v>53.503999999999998</v>
      </c>
      <c r="BD736">
        <v>-2.04</v>
      </c>
      <c r="BE736">
        <v>3.71</v>
      </c>
      <c r="BF736">
        <v>5.74</v>
      </c>
      <c r="BG736">
        <v>5.7857269160858101E-2</v>
      </c>
      <c r="BH736">
        <v>1.9806565776396799E-3</v>
      </c>
      <c r="BI736">
        <v>2.3677415480483099E-4</v>
      </c>
      <c r="BJ736">
        <v>0.11497812335471801</v>
      </c>
      <c r="BK736">
        <v>4.3063239664667399E-3</v>
      </c>
      <c r="BL736">
        <v>1.3278813558506501E-3</v>
      </c>
      <c r="BM736">
        <v>0.6</v>
      </c>
      <c r="BN736">
        <v>1.7</v>
      </c>
      <c r="BP736">
        <v>0</v>
      </c>
      <c r="BQ736">
        <v>1.9</v>
      </c>
      <c r="BR736">
        <v>0.2</v>
      </c>
      <c r="BS736">
        <v>1.5</v>
      </c>
      <c r="BT736">
        <v>2.2999999999999998</v>
      </c>
      <c r="BU736">
        <v>7</v>
      </c>
      <c r="BV736">
        <v>7</v>
      </c>
      <c r="BW736">
        <v>7.8</v>
      </c>
      <c r="BX736">
        <v>6.6</v>
      </c>
      <c r="BY736">
        <v>6.2</v>
      </c>
      <c r="BZ736">
        <v>6.6</v>
      </c>
    </row>
    <row r="737" spans="1:79" x14ac:dyDescent="0.3">
      <c r="A737">
        <v>732</v>
      </c>
      <c r="B737" t="s">
        <v>9</v>
      </c>
      <c r="C737" t="s">
        <v>8</v>
      </c>
      <c r="E737" t="s">
        <v>93</v>
      </c>
      <c r="F737" t="s">
        <v>1212</v>
      </c>
      <c r="L737" t="s">
        <v>92</v>
      </c>
      <c r="M737" t="s">
        <v>4</v>
      </c>
      <c r="N737" t="s">
        <v>5</v>
      </c>
      <c r="O737" t="s">
        <v>3</v>
      </c>
      <c r="P737" t="s">
        <v>4</v>
      </c>
      <c r="Q737" t="s">
        <v>3</v>
      </c>
      <c r="R737">
        <v>231.06863999999999</v>
      </c>
      <c r="S737">
        <v>232.07590999999999</v>
      </c>
      <c r="T737">
        <v>22.879000000000001</v>
      </c>
      <c r="U737">
        <v>24925905.4213873</v>
      </c>
      <c r="V737">
        <v>4</v>
      </c>
      <c r="W737">
        <v>1</v>
      </c>
      <c r="X737">
        <v>0</v>
      </c>
      <c r="Y737">
        <v>73.3</v>
      </c>
      <c r="Z737">
        <v>52.5</v>
      </c>
      <c r="AB737" t="s">
        <v>2</v>
      </c>
      <c r="AC737" t="s">
        <v>2</v>
      </c>
      <c r="AD737" t="s">
        <v>1</v>
      </c>
      <c r="AE737" t="s">
        <v>0</v>
      </c>
      <c r="AF737">
        <v>7394314.0063317204</v>
      </c>
      <c r="AG737">
        <v>6863583.5360564403</v>
      </c>
      <c r="AH737">
        <v>6695968.2831999604</v>
      </c>
      <c r="AI737">
        <v>562997.36768011202</v>
      </c>
      <c r="AJ737">
        <v>23409390.279570401</v>
      </c>
      <c r="AK737">
        <v>24248049.318181001</v>
      </c>
      <c r="AL737">
        <v>24925905.4213873</v>
      </c>
      <c r="AM737">
        <v>291280.32968831301</v>
      </c>
      <c r="AN737">
        <v>15945471.612916</v>
      </c>
      <c r="AO737">
        <v>15352311.871894101</v>
      </c>
      <c r="AP737">
        <v>15694100.7914453</v>
      </c>
      <c r="AQ737">
        <v>16718657.515337801</v>
      </c>
      <c r="AR737">
        <v>19938672.210597999</v>
      </c>
      <c r="AS737">
        <v>19543882.479055699</v>
      </c>
      <c r="AT737">
        <v>675389.07912489097</v>
      </c>
      <c r="AU737">
        <v>6863583.5360564403</v>
      </c>
      <c r="AV737">
        <v>24248049.318181001</v>
      </c>
      <c r="AW737">
        <v>19543882.479055699</v>
      </c>
      <c r="AX737">
        <v>5.2195728027654598</v>
      </c>
      <c r="AY737" s="1">
        <v>3.1398820083471701</v>
      </c>
      <c r="AZ737" s="1">
        <v>9.3747383420538508</v>
      </c>
      <c r="BA737">
        <v>3.5329999999999999</v>
      </c>
      <c r="BB737" s="1">
        <v>2.847</v>
      </c>
      <c r="BC737" s="1">
        <v>0.80600000000000005</v>
      </c>
      <c r="BD737">
        <v>1.82</v>
      </c>
      <c r="BE737">
        <v>1.51</v>
      </c>
      <c r="BF737">
        <v>-0.31</v>
      </c>
      <c r="BG737" s="1">
        <v>1.16667268090787E-6</v>
      </c>
      <c r="BH737" s="1">
        <v>3.81233205604126E-6</v>
      </c>
      <c r="BI737">
        <v>7.0439101920560798E-3</v>
      </c>
      <c r="BJ737" s="1">
        <v>1.8441536508250199E-5</v>
      </c>
      <c r="BK737" s="1">
        <v>2.4972299899892599E-5</v>
      </c>
      <c r="BL737">
        <v>2.1111091656923701E-2</v>
      </c>
      <c r="BM737">
        <v>5.8</v>
      </c>
      <c r="BN737">
        <v>5.8</v>
      </c>
      <c r="BO737">
        <v>4.5999999999999996</v>
      </c>
      <c r="BP737">
        <v>4.2</v>
      </c>
      <c r="BQ737">
        <v>6</v>
      </c>
      <c r="BR737">
        <v>6.6</v>
      </c>
      <c r="BS737">
        <v>6.6</v>
      </c>
      <c r="BT737">
        <v>1.9</v>
      </c>
      <c r="BU737">
        <v>9.4</v>
      </c>
      <c r="BV737">
        <v>9</v>
      </c>
      <c r="BW737">
        <v>8.6</v>
      </c>
      <c r="BX737">
        <v>6.4</v>
      </c>
      <c r="BY737">
        <v>6</v>
      </c>
      <c r="BZ737">
        <v>6.4</v>
      </c>
      <c r="CA737">
        <v>4.5</v>
      </c>
    </row>
    <row r="738" spans="1:79" x14ac:dyDescent="0.3">
      <c r="A738">
        <v>2027</v>
      </c>
      <c r="B738" t="s">
        <v>9</v>
      </c>
      <c r="C738" t="s">
        <v>8</v>
      </c>
      <c r="E738" t="s">
        <v>91</v>
      </c>
      <c r="F738" t="s">
        <v>1212</v>
      </c>
      <c r="L738" t="s">
        <v>90</v>
      </c>
      <c r="M738" t="s">
        <v>4</v>
      </c>
      <c r="N738" t="s">
        <v>4</v>
      </c>
      <c r="O738" t="s">
        <v>3</v>
      </c>
      <c r="P738" t="s">
        <v>18</v>
      </c>
      <c r="Q738" t="s">
        <v>18</v>
      </c>
      <c r="R738">
        <v>250.15709000000001</v>
      </c>
      <c r="S738">
        <v>251.16435000000001</v>
      </c>
      <c r="T738">
        <v>21.074999999999999</v>
      </c>
      <c r="U738">
        <v>149910210.34280199</v>
      </c>
      <c r="V738">
        <v>228</v>
      </c>
      <c r="W738">
        <v>11</v>
      </c>
      <c r="X738">
        <v>0</v>
      </c>
      <c r="Y738">
        <v>58.3</v>
      </c>
      <c r="Z738">
        <v>64.5</v>
      </c>
      <c r="AB738" t="s">
        <v>2</v>
      </c>
      <c r="AC738" t="s">
        <v>31</v>
      </c>
      <c r="AD738" t="s">
        <v>1</v>
      </c>
      <c r="AE738" t="s">
        <v>0</v>
      </c>
      <c r="AF738">
        <v>91487532.960564494</v>
      </c>
      <c r="AG738">
        <v>99083143.086319804</v>
      </c>
      <c r="AH738">
        <v>149910210.34280199</v>
      </c>
      <c r="AI738">
        <v>7499642.7640398899</v>
      </c>
      <c r="AJ738">
        <v>53617348.895718403</v>
      </c>
      <c r="AK738">
        <v>33310022.158007301</v>
      </c>
      <c r="AL738">
        <v>54599013.823643804</v>
      </c>
      <c r="AM738">
        <v>7950792.6054912396</v>
      </c>
      <c r="AN738">
        <v>22337049.840601899</v>
      </c>
      <c r="AO738">
        <v>20100783.517102599</v>
      </c>
      <c r="AP738">
        <v>22990236.493721101</v>
      </c>
      <c r="AQ738">
        <v>12269195.146547001</v>
      </c>
      <c r="AR738">
        <v>14929868.0421654</v>
      </c>
      <c r="AS738">
        <v>16639398.294182301</v>
      </c>
      <c r="AT738">
        <v>7328014.86657672</v>
      </c>
      <c r="AU738">
        <v>99083143.086319804</v>
      </c>
      <c r="AV738">
        <v>53617348.895718403</v>
      </c>
      <c r="AW738">
        <v>14929868.0421654</v>
      </c>
      <c r="AX738">
        <v>27.988822026866998</v>
      </c>
      <c r="AY738">
        <v>25.474791047914302</v>
      </c>
      <c r="AZ738" s="1">
        <v>15.070908316701001</v>
      </c>
      <c r="BA738" s="1">
        <v>0.54100000000000004</v>
      </c>
      <c r="BB738">
        <v>0.151</v>
      </c>
      <c r="BC738" s="1">
        <v>0.27800000000000002</v>
      </c>
      <c r="BD738" s="1">
        <v>-0.89</v>
      </c>
      <c r="BE738">
        <v>-2.73</v>
      </c>
      <c r="BF738">
        <v>-1.84</v>
      </c>
      <c r="BG738">
        <v>9.9281627906707692E-3</v>
      </c>
      <c r="BH738">
        <v>1.1535418810138001E-4</v>
      </c>
      <c r="BI738">
        <v>2.5553725526844501E-3</v>
      </c>
      <c r="BJ738">
        <v>2.5922129123090599E-2</v>
      </c>
      <c r="BK738">
        <v>3.87289803371748E-4</v>
      </c>
      <c r="BL738" s="1">
        <v>9.2369404401917207E-3</v>
      </c>
      <c r="BM738" s="1">
        <v>1.3</v>
      </c>
      <c r="BN738">
        <v>2</v>
      </c>
      <c r="BO738" s="1">
        <v>1.3</v>
      </c>
      <c r="BP738" s="1"/>
      <c r="BR738">
        <v>2</v>
      </c>
      <c r="BU738">
        <v>4.3</v>
      </c>
      <c r="BV738">
        <v>4.3</v>
      </c>
      <c r="BW738">
        <v>3.2</v>
      </c>
      <c r="BX738">
        <v>1.9</v>
      </c>
      <c r="BY738">
        <v>1.6</v>
      </c>
      <c r="BZ738">
        <v>4.2</v>
      </c>
    </row>
    <row r="739" spans="1:79" x14ac:dyDescent="0.3">
      <c r="A739">
        <v>2357</v>
      </c>
      <c r="B739" t="s">
        <v>9</v>
      </c>
      <c r="C739" t="s">
        <v>8</v>
      </c>
      <c r="E739" t="s">
        <v>91</v>
      </c>
      <c r="F739" t="s">
        <v>1212</v>
      </c>
      <c r="L739" t="s">
        <v>90</v>
      </c>
      <c r="M739" t="s">
        <v>4</v>
      </c>
      <c r="N739" t="s">
        <v>4</v>
      </c>
      <c r="O739" t="s">
        <v>3</v>
      </c>
      <c r="P739" t="s">
        <v>18</v>
      </c>
      <c r="Q739" t="s">
        <v>18</v>
      </c>
      <c r="R739">
        <v>250.15710999999999</v>
      </c>
      <c r="S739">
        <v>251.16439</v>
      </c>
      <c r="T739">
        <v>20.779</v>
      </c>
      <c r="U739">
        <v>131469100.017902</v>
      </c>
      <c r="V739">
        <v>228</v>
      </c>
      <c r="W739">
        <v>11</v>
      </c>
      <c r="X739">
        <v>0</v>
      </c>
      <c r="Y739">
        <v>58.3</v>
      </c>
      <c r="Z739">
        <v>64.5</v>
      </c>
      <c r="AB739" t="s">
        <v>2</v>
      </c>
      <c r="AC739" t="s">
        <v>31</v>
      </c>
      <c r="AD739" t="s">
        <v>1</v>
      </c>
      <c r="AE739" t="s">
        <v>0</v>
      </c>
      <c r="AF739">
        <v>45937538.526652001</v>
      </c>
      <c r="AG739">
        <v>24422332.1825612</v>
      </c>
      <c r="AH739">
        <v>53177165.337781899</v>
      </c>
      <c r="AI739">
        <v>3884854.5877841199</v>
      </c>
      <c r="AJ739">
        <v>63552349.035386398</v>
      </c>
      <c r="AK739">
        <v>51393345.889640696</v>
      </c>
      <c r="AL739">
        <v>131469100.017902</v>
      </c>
      <c r="AM739">
        <v>3752845.5800645598</v>
      </c>
      <c r="AN739">
        <v>28409251.637594901</v>
      </c>
      <c r="AO739">
        <v>47943099.039249301</v>
      </c>
      <c r="AP739">
        <v>26231742.175950799</v>
      </c>
      <c r="AQ739">
        <v>21828387.876897201</v>
      </c>
      <c r="AR739">
        <v>28579027.432430301</v>
      </c>
      <c r="AS739">
        <v>27895745.468407799</v>
      </c>
      <c r="AT739">
        <v>3531017.0970062399</v>
      </c>
      <c r="AU739">
        <v>45937538.526652001</v>
      </c>
      <c r="AV739">
        <v>63552349.035386398</v>
      </c>
      <c r="AW739">
        <v>27895745.468407799</v>
      </c>
      <c r="AX739">
        <v>36.320353678189001</v>
      </c>
      <c r="AY739" s="1">
        <v>52.535999810294697</v>
      </c>
      <c r="AZ739" s="1">
        <v>14.236878739203901</v>
      </c>
      <c r="BA739">
        <v>1.383</v>
      </c>
      <c r="BB739" s="1">
        <v>0.60699999999999998</v>
      </c>
      <c r="BC739" s="1">
        <v>0.439</v>
      </c>
      <c r="BD739">
        <v>0.47</v>
      </c>
      <c r="BE739">
        <v>-0.72</v>
      </c>
      <c r="BF739">
        <v>-1.19</v>
      </c>
      <c r="BG739">
        <v>0.167006981453063</v>
      </c>
      <c r="BH739">
        <v>0.43591476505732801</v>
      </c>
      <c r="BI739">
        <v>3.2130800118306602E-2</v>
      </c>
      <c r="BJ739">
        <v>0.27782469811818</v>
      </c>
      <c r="BK739">
        <v>0.52836670712419798</v>
      </c>
      <c r="BL739">
        <v>7.4571142678201405E-2</v>
      </c>
      <c r="BM739" s="1">
        <v>0.9</v>
      </c>
      <c r="BN739" s="1">
        <v>1.7</v>
      </c>
      <c r="BO739">
        <v>0.9</v>
      </c>
      <c r="BP739" s="1"/>
      <c r="BQ739" s="1">
        <v>0.9</v>
      </c>
      <c r="BR739">
        <v>0.9</v>
      </c>
      <c r="BS739">
        <v>2</v>
      </c>
      <c r="BU739">
        <v>1.8</v>
      </c>
      <c r="BV739">
        <v>1.4</v>
      </c>
      <c r="BW739">
        <v>2.2000000000000002</v>
      </c>
      <c r="BX739">
        <v>2.2000000000000002</v>
      </c>
      <c r="BY739">
        <v>1.7</v>
      </c>
      <c r="BZ739">
        <v>1.7</v>
      </c>
    </row>
    <row r="740" spans="1:79" x14ac:dyDescent="0.3">
      <c r="A740">
        <v>2977</v>
      </c>
      <c r="B740" t="s">
        <v>9</v>
      </c>
      <c r="C740" t="s">
        <v>8</v>
      </c>
      <c r="E740" t="s">
        <v>91</v>
      </c>
      <c r="F740" t="s">
        <v>1212</v>
      </c>
      <c r="L740" t="s">
        <v>90</v>
      </c>
      <c r="M740" t="s">
        <v>4</v>
      </c>
      <c r="N740" t="s">
        <v>4</v>
      </c>
      <c r="O740" t="s">
        <v>3</v>
      </c>
      <c r="P740" t="s">
        <v>18</v>
      </c>
      <c r="Q740" t="s">
        <v>18</v>
      </c>
      <c r="R740">
        <v>250.15710000000001</v>
      </c>
      <c r="S740">
        <v>251.16437999999999</v>
      </c>
      <c r="T740">
        <v>19.474</v>
      </c>
      <c r="U740">
        <v>53803172.110157698</v>
      </c>
      <c r="V740">
        <v>228</v>
      </c>
      <c r="W740">
        <v>11</v>
      </c>
      <c r="X740">
        <v>0</v>
      </c>
      <c r="Y740">
        <v>73.400000000000006</v>
      </c>
      <c r="Z740">
        <v>70.400000000000006</v>
      </c>
      <c r="AB740" t="s">
        <v>2</v>
      </c>
      <c r="AC740" t="s">
        <v>31</v>
      </c>
      <c r="AD740" t="s">
        <v>1</v>
      </c>
      <c r="AE740" t="s">
        <v>0</v>
      </c>
      <c r="AF740">
        <v>37633804.593998604</v>
      </c>
      <c r="AG740">
        <v>48151167.356580302</v>
      </c>
      <c r="AH740">
        <v>43211107.267059803</v>
      </c>
      <c r="AI740">
        <v>3975319.4598218398</v>
      </c>
      <c r="AJ740">
        <v>33814453.516254298</v>
      </c>
      <c r="AK740">
        <v>22632445.9129395</v>
      </c>
      <c r="AL740">
        <v>30119409.064516999</v>
      </c>
      <c r="AM740">
        <v>4289784.9792085104</v>
      </c>
      <c r="AN740">
        <v>24225239.793999601</v>
      </c>
      <c r="AO740">
        <v>28459334.276276499</v>
      </c>
      <c r="AP740">
        <v>53803172.110157698</v>
      </c>
      <c r="AQ740">
        <v>18623674.028047699</v>
      </c>
      <c r="AR740">
        <v>18275948.777569201</v>
      </c>
      <c r="AS740">
        <v>22706662.266065601</v>
      </c>
      <c r="AT740">
        <v>3871128.9361339598</v>
      </c>
      <c r="AU740">
        <v>43211107.267059803</v>
      </c>
      <c r="AV740">
        <v>30119409.064516999</v>
      </c>
      <c r="AW740">
        <v>18623674.028047699</v>
      </c>
      <c r="AX740">
        <v>12.2373438428887</v>
      </c>
      <c r="AY740" s="1">
        <v>19.7437746216</v>
      </c>
      <c r="AZ740" s="1">
        <v>12.4005515076758</v>
      </c>
      <c r="BA740">
        <v>0.69699999999999995</v>
      </c>
      <c r="BB740" s="1">
        <v>0.43099999999999999</v>
      </c>
      <c r="BC740" s="1">
        <v>0.61799999999999999</v>
      </c>
      <c r="BD740">
        <v>-0.52</v>
      </c>
      <c r="BE740">
        <v>-1.21</v>
      </c>
      <c r="BF740">
        <v>-0.69</v>
      </c>
      <c r="BG740">
        <v>4.1885920727930799E-2</v>
      </c>
      <c r="BH740">
        <v>2.1736080005686502E-3</v>
      </c>
      <c r="BI740">
        <v>6.3862437153216198E-2</v>
      </c>
      <c r="BJ740">
        <v>8.7579652431128099E-2</v>
      </c>
      <c r="BK740">
        <v>4.6761698130993396E-3</v>
      </c>
      <c r="BL740">
        <v>0.133489638539811</v>
      </c>
      <c r="BM740">
        <v>1.3</v>
      </c>
      <c r="BN740">
        <v>1.3</v>
      </c>
      <c r="BO740">
        <v>0.9</v>
      </c>
      <c r="BQ740">
        <v>0.9</v>
      </c>
      <c r="BR740">
        <v>1.1000000000000001</v>
      </c>
      <c r="BS740">
        <v>1.3</v>
      </c>
      <c r="BU740">
        <v>2</v>
      </c>
      <c r="BW740">
        <v>1.3</v>
      </c>
      <c r="BY740">
        <v>1.4</v>
      </c>
    </row>
    <row r="741" spans="1:79" x14ac:dyDescent="0.3">
      <c r="A741">
        <v>3537</v>
      </c>
      <c r="B741" t="s">
        <v>9</v>
      </c>
      <c r="C741" t="s">
        <v>8</v>
      </c>
      <c r="E741" t="s">
        <v>91</v>
      </c>
      <c r="F741" t="s">
        <v>1212</v>
      </c>
      <c r="L741" t="s">
        <v>90</v>
      </c>
      <c r="M741" t="s">
        <v>4</v>
      </c>
      <c r="N741" t="s">
        <v>4</v>
      </c>
      <c r="O741" t="s">
        <v>3</v>
      </c>
      <c r="P741" t="s">
        <v>18</v>
      </c>
      <c r="Q741" t="s">
        <v>18</v>
      </c>
      <c r="R741">
        <v>250.15720999999999</v>
      </c>
      <c r="S741">
        <v>251.16448</v>
      </c>
      <c r="T741">
        <v>20.096</v>
      </c>
      <c r="U741">
        <v>27760514.719112899</v>
      </c>
      <c r="V741">
        <v>228</v>
      </c>
      <c r="W741">
        <v>11</v>
      </c>
      <c r="X741">
        <v>0</v>
      </c>
      <c r="Y741">
        <v>64</v>
      </c>
      <c r="Z741">
        <v>66.2</v>
      </c>
      <c r="AB741" t="s">
        <v>2</v>
      </c>
      <c r="AC741" t="s">
        <v>31</v>
      </c>
      <c r="AD741" t="s">
        <v>1</v>
      </c>
      <c r="AE741" t="s">
        <v>0</v>
      </c>
      <c r="AF741">
        <v>17942983.223019499</v>
      </c>
      <c r="AG741">
        <v>17142888.212425798</v>
      </c>
      <c r="AH741">
        <v>17573038.664931901</v>
      </c>
      <c r="AI741">
        <v>1653737.49284499</v>
      </c>
      <c r="AJ741">
        <v>12822091.4648678</v>
      </c>
      <c r="AK741">
        <v>14094747.949354401</v>
      </c>
      <c r="AL741">
        <v>12927083.5203733</v>
      </c>
      <c r="AM741">
        <v>1670216.8147604601</v>
      </c>
      <c r="AN741">
        <v>16573693.952122699</v>
      </c>
      <c r="AO741">
        <v>27760514.719112899</v>
      </c>
      <c r="AP741">
        <v>26040787.80658</v>
      </c>
      <c r="AQ741">
        <v>11648605.525554599</v>
      </c>
      <c r="AR741">
        <v>15007519.391120899</v>
      </c>
      <c r="AS741">
        <v>12133086.092144899</v>
      </c>
      <c r="AT741">
        <v>1513968.15785511</v>
      </c>
      <c r="AU741">
        <v>17573038.664931901</v>
      </c>
      <c r="AV741">
        <v>12927083.5203733</v>
      </c>
      <c r="AW741">
        <v>12133086.092144899</v>
      </c>
      <c r="AX741">
        <v>2.28123707735821</v>
      </c>
      <c r="AY741" s="1">
        <v>5.3188531491335</v>
      </c>
      <c r="AZ741" s="1">
        <v>14.042393431728099</v>
      </c>
      <c r="BA741">
        <v>0.73599999999999999</v>
      </c>
      <c r="BB741">
        <v>0.69</v>
      </c>
      <c r="BC741" s="1">
        <v>0.93899999999999995</v>
      </c>
      <c r="BD741">
        <v>-0.44</v>
      </c>
      <c r="BE741">
        <v>-0.53</v>
      </c>
      <c r="BF741">
        <v>-0.09</v>
      </c>
      <c r="BG741">
        <v>1.63860108208892E-2</v>
      </c>
      <c r="BH741">
        <v>9.9406903666345893E-3</v>
      </c>
      <c r="BI741">
        <v>0.89063438292672703</v>
      </c>
      <c r="BJ741">
        <v>3.9438170664738599E-2</v>
      </c>
      <c r="BK741">
        <v>1.7818382820053401E-2</v>
      </c>
      <c r="BL741">
        <v>0.999999927105924</v>
      </c>
      <c r="BV741">
        <v>2.2999999999999998</v>
      </c>
      <c r="BW741">
        <v>2.7</v>
      </c>
      <c r="BX741">
        <v>1.8</v>
      </c>
      <c r="BY741">
        <v>1.8</v>
      </c>
      <c r="BZ741">
        <v>4.0999999999999996</v>
      </c>
    </row>
    <row r="742" spans="1:79" x14ac:dyDescent="0.3">
      <c r="A742">
        <v>3450</v>
      </c>
      <c r="B742" t="s">
        <v>9</v>
      </c>
      <c r="E742" t="s">
        <v>89</v>
      </c>
      <c r="F742" t="s">
        <v>1212</v>
      </c>
      <c r="I742" t="str">
        <f>IF(ISBLANK($E742),"Unknown",VLOOKUP($E742,'[1]LVL1_ID_metadata _final'!$F$2:$K$690,5,FALSE))</f>
        <v>200-23-7</v>
      </c>
      <c r="L742" t="s">
        <v>88</v>
      </c>
      <c r="M742" t="s">
        <v>4</v>
      </c>
      <c r="N742" t="s">
        <v>5</v>
      </c>
      <c r="O742" t="s">
        <v>3</v>
      </c>
      <c r="P742" t="s">
        <v>4</v>
      </c>
      <c r="Q742" t="s">
        <v>3</v>
      </c>
      <c r="R742">
        <v>218.07330999999999</v>
      </c>
      <c r="S742">
        <v>251.10681</v>
      </c>
      <c r="T742">
        <v>21.593</v>
      </c>
      <c r="U742">
        <v>10679691.520058099</v>
      </c>
      <c r="V742">
        <v>5</v>
      </c>
      <c r="W742">
        <v>1</v>
      </c>
      <c r="X742">
        <v>0</v>
      </c>
      <c r="Y742">
        <v>30.3</v>
      </c>
      <c r="Z742">
        <v>6.5</v>
      </c>
      <c r="AB742" t="s">
        <v>2</v>
      </c>
      <c r="AC742" t="s">
        <v>2</v>
      </c>
      <c r="AD742" t="s">
        <v>1</v>
      </c>
      <c r="AE742" t="s">
        <v>87</v>
      </c>
      <c r="AF742">
        <v>8331484.4224838698</v>
      </c>
      <c r="AG742">
        <v>10443126.160003399</v>
      </c>
      <c r="AH742">
        <v>10679691.520058099</v>
      </c>
      <c r="AI742">
        <v>67028.224418533398</v>
      </c>
      <c r="AJ742">
        <v>1469244.0360480701</v>
      </c>
      <c r="AK742">
        <v>243778.25563171299</v>
      </c>
      <c r="AL742">
        <v>1299659.0226557001</v>
      </c>
      <c r="AM742">
        <v>108284.8102544</v>
      </c>
      <c r="AN742">
        <v>3767930.1941381302</v>
      </c>
      <c r="AO742">
        <v>3939501.8504856299</v>
      </c>
      <c r="AP742">
        <v>2573263.6938387901</v>
      </c>
      <c r="AQ742">
        <v>143571.38252590201</v>
      </c>
      <c r="AR742">
        <v>161592.68654114599</v>
      </c>
      <c r="AS742">
        <v>161567.76004357601</v>
      </c>
      <c r="AT742">
        <v>87096.521329995594</v>
      </c>
      <c r="AU742">
        <v>10443126.160003399</v>
      </c>
      <c r="AV742">
        <v>1299659.0226557001</v>
      </c>
      <c r="AW742">
        <v>161567.76004357601</v>
      </c>
      <c r="AX742">
        <v>13.1682249304721</v>
      </c>
      <c r="AY742">
        <v>66.120922245401601</v>
      </c>
      <c r="AZ742" s="1">
        <v>6.6831202966540202</v>
      </c>
      <c r="BA742">
        <v>0.124</v>
      </c>
      <c r="BB742">
        <v>1.4999999999999999E-2</v>
      </c>
      <c r="BC742">
        <v>0.124</v>
      </c>
      <c r="BD742">
        <v>-3.01</v>
      </c>
      <c r="BE742">
        <v>-6.01</v>
      </c>
      <c r="BF742">
        <v>-3.01</v>
      </c>
      <c r="BG742">
        <v>4.4317943199816403E-3</v>
      </c>
      <c r="BH742">
        <v>3.2285414622923399E-4</v>
      </c>
      <c r="BI742">
        <v>3.5141977978921199E-2</v>
      </c>
      <c r="BJ742">
        <v>1.33018811920857E-2</v>
      </c>
      <c r="BK742">
        <v>9.1030638750859904E-4</v>
      </c>
      <c r="BL742">
        <v>8.0645323904542196E-2</v>
      </c>
      <c r="BM742">
        <v>2.7</v>
      </c>
      <c r="BN742">
        <v>3.5</v>
      </c>
      <c r="BO742">
        <v>4.5999999999999996</v>
      </c>
      <c r="BP742">
        <v>1.9</v>
      </c>
      <c r="BR742">
        <v>4.5</v>
      </c>
      <c r="BT742">
        <v>2.7</v>
      </c>
      <c r="BU742">
        <v>5</v>
      </c>
      <c r="BV742">
        <v>2.4</v>
      </c>
      <c r="BW742">
        <v>4.3</v>
      </c>
    </row>
    <row r="743" spans="1:79" x14ac:dyDescent="0.3">
      <c r="A743">
        <v>2418</v>
      </c>
      <c r="B743" t="s">
        <v>9</v>
      </c>
      <c r="C743" t="s">
        <v>8</v>
      </c>
      <c r="E743" t="s">
        <v>86</v>
      </c>
      <c r="F743" t="s">
        <v>1212</v>
      </c>
      <c r="L743" t="s">
        <v>85</v>
      </c>
      <c r="M743" t="s">
        <v>4</v>
      </c>
      <c r="N743" t="s">
        <v>5</v>
      </c>
      <c r="O743" t="s">
        <v>3</v>
      </c>
      <c r="P743" t="s">
        <v>4</v>
      </c>
      <c r="Q743" t="s">
        <v>3</v>
      </c>
      <c r="R743">
        <v>252.15495000000001</v>
      </c>
      <c r="S743">
        <v>253.16222999999999</v>
      </c>
      <c r="T743">
        <v>22.109000000000002</v>
      </c>
      <c r="U743">
        <v>14734557.4407259</v>
      </c>
      <c r="V743">
        <v>1</v>
      </c>
      <c r="W743">
        <v>3</v>
      </c>
      <c r="X743">
        <v>0</v>
      </c>
      <c r="Y743">
        <v>65</v>
      </c>
      <c r="Z743">
        <v>66.5</v>
      </c>
      <c r="AB743" t="s">
        <v>2</v>
      </c>
      <c r="AC743" t="s">
        <v>2</v>
      </c>
      <c r="AD743" t="s">
        <v>1</v>
      </c>
      <c r="AE743" t="s">
        <v>0</v>
      </c>
      <c r="AF743">
        <v>12608406.124411</v>
      </c>
      <c r="AG743">
        <v>11629110.1766271</v>
      </c>
      <c r="AH743">
        <v>13071563.668663399</v>
      </c>
      <c r="AI743">
        <v>78785.038630304407</v>
      </c>
      <c r="AJ743">
        <v>14678872.543883</v>
      </c>
      <c r="AK743">
        <v>13970381.329420799</v>
      </c>
      <c r="AL743">
        <v>14734557.4407259</v>
      </c>
      <c r="AM743">
        <v>90994.680655645294</v>
      </c>
      <c r="AN743">
        <v>11562267.601695299</v>
      </c>
      <c r="AO743">
        <v>10618042.050085699</v>
      </c>
      <c r="AP743">
        <v>9260397.2924763802</v>
      </c>
      <c r="AQ743">
        <v>2491837.5239790902</v>
      </c>
      <c r="AR743">
        <v>2236326.09511729</v>
      </c>
      <c r="AS743">
        <v>4262223.5740332501</v>
      </c>
      <c r="AT743">
        <v>132104.83737739999</v>
      </c>
      <c r="AU743">
        <v>12608406.124411</v>
      </c>
      <c r="AV743">
        <v>14678872.543883</v>
      </c>
      <c r="AW743">
        <v>2491837.5239790902</v>
      </c>
      <c r="AX743">
        <v>5.9217996976902603</v>
      </c>
      <c r="AY743">
        <v>2.9460288729581299</v>
      </c>
      <c r="AZ743">
        <v>36.816463555799899</v>
      </c>
      <c r="BA743">
        <v>1.1639999999999999</v>
      </c>
      <c r="BB743">
        <v>0.19800000000000001</v>
      </c>
      <c r="BC743">
        <v>0.17</v>
      </c>
      <c r="BD743">
        <v>0.22</v>
      </c>
      <c r="BE743">
        <v>-2.34</v>
      </c>
      <c r="BF743">
        <v>-2.56</v>
      </c>
      <c r="BG743">
        <v>0.65147087130386805</v>
      </c>
      <c r="BH743">
        <v>2.8892574463723598E-4</v>
      </c>
      <c r="BI743">
        <v>1.65731202398933E-4</v>
      </c>
      <c r="BJ743">
        <v>0.80359196960471102</v>
      </c>
      <c r="BK743">
        <v>8.2812554458779205E-4</v>
      </c>
      <c r="BL743">
        <v>1.00222089013476E-3</v>
      </c>
      <c r="BM743" s="1">
        <v>4.0999999999999996</v>
      </c>
      <c r="BN743" s="1">
        <v>4.5</v>
      </c>
      <c r="BO743">
        <v>4.5</v>
      </c>
      <c r="BP743" s="1"/>
      <c r="BQ743" s="1">
        <v>5.2</v>
      </c>
      <c r="BR743">
        <v>5.6</v>
      </c>
      <c r="BS743">
        <v>5.2</v>
      </c>
      <c r="BU743">
        <v>6.9</v>
      </c>
      <c r="BV743">
        <v>6.3</v>
      </c>
      <c r="BW743">
        <v>5.0999999999999996</v>
      </c>
      <c r="BX743">
        <v>2.1</v>
      </c>
      <c r="BY743">
        <v>2.9</v>
      </c>
      <c r="BZ743">
        <v>2.1</v>
      </c>
    </row>
    <row r="744" spans="1:79" x14ac:dyDescent="0.3">
      <c r="A744">
        <v>6015</v>
      </c>
      <c r="B744" t="s">
        <v>9</v>
      </c>
      <c r="C744" t="s">
        <v>8</v>
      </c>
      <c r="E744" t="s">
        <v>84</v>
      </c>
      <c r="F744" t="s">
        <v>1212</v>
      </c>
      <c r="L744" t="s">
        <v>83</v>
      </c>
      <c r="M744" t="s">
        <v>4</v>
      </c>
      <c r="N744" t="s">
        <v>5</v>
      </c>
      <c r="O744" t="s">
        <v>3</v>
      </c>
      <c r="P744" t="s">
        <v>25</v>
      </c>
      <c r="Q744" t="s">
        <v>3</v>
      </c>
      <c r="R744">
        <v>334.17781000000002</v>
      </c>
      <c r="S744">
        <v>335.18509</v>
      </c>
      <c r="T744">
        <v>21.431999999999999</v>
      </c>
      <c r="U744">
        <v>28060847.869088799</v>
      </c>
      <c r="V744">
        <v>46</v>
      </c>
      <c r="W744">
        <v>1</v>
      </c>
      <c r="X744">
        <v>0</v>
      </c>
      <c r="Y744">
        <v>33.700000000000003</v>
      </c>
      <c r="Z744">
        <v>57.3</v>
      </c>
      <c r="AB744" t="s">
        <v>2</v>
      </c>
      <c r="AC744" t="s">
        <v>2</v>
      </c>
      <c r="AD744" t="s">
        <v>1</v>
      </c>
      <c r="AE744" t="s">
        <v>0</v>
      </c>
      <c r="AF744">
        <v>16945021.247646902</v>
      </c>
      <c r="AG744">
        <v>28060847.869088799</v>
      </c>
      <c r="AH744">
        <v>18309941.357969198</v>
      </c>
      <c r="AI744">
        <v>145788.09226080799</v>
      </c>
      <c r="AJ744">
        <v>9060738.1607921794</v>
      </c>
      <c r="AK744">
        <v>25887140.325227302</v>
      </c>
      <c r="AL744">
        <v>15755479.2610243</v>
      </c>
      <c r="AM744">
        <v>261863.41116977201</v>
      </c>
      <c r="AN744">
        <v>21397141.4660419</v>
      </c>
      <c r="AO744">
        <v>14144167.2248275</v>
      </c>
      <c r="AP744">
        <v>13657415.334802199</v>
      </c>
      <c r="AQ744">
        <v>2490045.20773648</v>
      </c>
      <c r="AR744">
        <v>19387946.9976568</v>
      </c>
      <c r="AS744">
        <v>19597820.706773899</v>
      </c>
      <c r="AT744">
        <v>172765.028151846</v>
      </c>
      <c r="AU744">
        <v>18309941.357969198</v>
      </c>
      <c r="AV744">
        <v>15755479.2610243</v>
      </c>
      <c r="AW744">
        <v>19387946.9976568</v>
      </c>
      <c r="AX744">
        <v>28.7238380438354</v>
      </c>
      <c r="AY744">
        <v>50.123902287841503</v>
      </c>
      <c r="AZ744" s="1">
        <v>71.008766100227007</v>
      </c>
      <c r="BA744" s="1">
        <v>0.86</v>
      </c>
      <c r="BB744">
        <v>1.0589999999999999</v>
      </c>
      <c r="BC744" s="1">
        <v>1.2310000000000001</v>
      </c>
      <c r="BD744">
        <v>-0.22</v>
      </c>
      <c r="BE744">
        <v>0.08</v>
      </c>
      <c r="BF744">
        <v>0.3</v>
      </c>
      <c r="BG744">
        <v>0.89338824417670804</v>
      </c>
      <c r="BH744">
        <v>0.50441163315417803</v>
      </c>
      <c r="BI744">
        <v>0.75803971510192603</v>
      </c>
      <c r="BJ744">
        <v>0.98932417410317597</v>
      </c>
      <c r="BK744">
        <v>0.59752928996909904</v>
      </c>
      <c r="BL744">
        <v>0.93029233489678698</v>
      </c>
      <c r="BM744" s="1">
        <v>2.6</v>
      </c>
      <c r="BN744">
        <v>2.8</v>
      </c>
      <c r="BO744">
        <v>1.8</v>
      </c>
      <c r="BP744">
        <v>0.4</v>
      </c>
      <c r="BQ744">
        <v>2</v>
      </c>
      <c r="BR744">
        <v>2.4</v>
      </c>
      <c r="BT744">
        <v>0.4</v>
      </c>
      <c r="BV744">
        <v>2.1</v>
      </c>
      <c r="BW744">
        <v>3.2</v>
      </c>
      <c r="BX744">
        <v>1.7</v>
      </c>
    </row>
    <row r="745" spans="1:79" x14ac:dyDescent="0.3">
      <c r="A745">
        <v>2141</v>
      </c>
      <c r="B745" t="s">
        <v>9</v>
      </c>
      <c r="C745" t="s">
        <v>8</v>
      </c>
      <c r="E745" t="s">
        <v>82</v>
      </c>
      <c r="F745" t="s">
        <v>1212</v>
      </c>
      <c r="L745" t="s">
        <v>81</v>
      </c>
      <c r="M745" t="s">
        <v>4</v>
      </c>
      <c r="N745" t="s">
        <v>5</v>
      </c>
      <c r="O745" t="s">
        <v>3</v>
      </c>
      <c r="P745" t="s">
        <v>4</v>
      </c>
      <c r="Q745" t="s">
        <v>3</v>
      </c>
      <c r="R745">
        <v>472.31900999999999</v>
      </c>
      <c r="S745">
        <v>473.32625999999999</v>
      </c>
      <c r="T745">
        <v>22.297999999999998</v>
      </c>
      <c r="U745">
        <v>23794782.027725201</v>
      </c>
      <c r="V745">
        <v>32</v>
      </c>
      <c r="W745">
        <v>1</v>
      </c>
      <c r="X745">
        <v>0</v>
      </c>
      <c r="Y745">
        <v>60.2</v>
      </c>
      <c r="Z745">
        <v>65.099999999999994</v>
      </c>
      <c r="AB745" t="s">
        <v>2</v>
      </c>
      <c r="AC745" t="s">
        <v>2</v>
      </c>
      <c r="AD745" t="s">
        <v>1</v>
      </c>
      <c r="AE745" t="s">
        <v>0</v>
      </c>
      <c r="AF745">
        <v>23794782.027725201</v>
      </c>
      <c r="AG745">
        <v>23007250.747727599</v>
      </c>
      <c r="AH745">
        <v>21604816.9808161</v>
      </c>
      <c r="AI745">
        <v>252685.03109078499</v>
      </c>
      <c r="AJ745">
        <v>3039067.4956972799</v>
      </c>
      <c r="AK745">
        <v>2847394.9430139698</v>
      </c>
      <c r="AL745">
        <v>667694.41573852603</v>
      </c>
      <c r="AM745">
        <v>436840.87404666201</v>
      </c>
      <c r="AN745">
        <v>11348297.099999599</v>
      </c>
      <c r="AO745">
        <v>7858373.8944558799</v>
      </c>
      <c r="AP745">
        <v>8435215.2908218</v>
      </c>
      <c r="AQ745">
        <v>477138.71269638598</v>
      </c>
      <c r="AR745">
        <v>2088008.4813543099</v>
      </c>
      <c r="AS745">
        <v>2182184.4036186999</v>
      </c>
      <c r="AT745">
        <v>138735.51893354399</v>
      </c>
      <c r="AU745">
        <v>23007250.747727599</v>
      </c>
      <c r="AV745">
        <v>2847394.9430139698</v>
      </c>
      <c r="AW745">
        <v>2088008.4813543099</v>
      </c>
      <c r="AX745">
        <v>4.8647628686578797</v>
      </c>
      <c r="AY745">
        <v>60.294832245492003</v>
      </c>
      <c r="AZ745">
        <v>60.5632746165398</v>
      </c>
      <c r="BA745">
        <v>0.124</v>
      </c>
      <c r="BB745">
        <v>9.0999999999999998E-2</v>
      </c>
      <c r="BC745">
        <v>0.73299999999999998</v>
      </c>
      <c r="BD745">
        <v>-3.01</v>
      </c>
      <c r="BE745">
        <v>-3.46</v>
      </c>
      <c r="BF745">
        <v>-0.45</v>
      </c>
      <c r="BG745">
        <v>1.056945003217E-2</v>
      </c>
      <c r="BH745">
        <v>5.9298411351680303E-3</v>
      </c>
      <c r="BI745">
        <v>0.84185601196914805</v>
      </c>
      <c r="BJ745">
        <v>2.7352293572505699E-2</v>
      </c>
      <c r="BK745">
        <v>1.11977719591227E-2</v>
      </c>
      <c r="BL745">
        <v>0.98585769822702896</v>
      </c>
      <c r="BM745">
        <v>4.0999999999999996</v>
      </c>
      <c r="BN745">
        <v>2.6</v>
      </c>
      <c r="BO745">
        <v>2.2000000000000002</v>
      </c>
      <c r="BP745">
        <v>0.8</v>
      </c>
      <c r="BS745">
        <v>1.9</v>
      </c>
      <c r="BT745">
        <v>0</v>
      </c>
      <c r="BU745">
        <v>3.2</v>
      </c>
      <c r="BV745">
        <v>2.6</v>
      </c>
      <c r="BW745">
        <v>2.6</v>
      </c>
      <c r="BX745">
        <v>1.1000000000000001</v>
      </c>
      <c r="BY745">
        <v>0.2</v>
      </c>
    </row>
    <row r="746" spans="1:79" x14ac:dyDescent="0.3">
      <c r="A746">
        <v>3939</v>
      </c>
      <c r="B746" t="s">
        <v>9</v>
      </c>
      <c r="C746" t="s">
        <v>8</v>
      </c>
      <c r="E746" t="s">
        <v>82</v>
      </c>
      <c r="F746" t="s">
        <v>1212</v>
      </c>
      <c r="L746" t="s">
        <v>81</v>
      </c>
      <c r="M746" t="s">
        <v>4</v>
      </c>
      <c r="N746" t="s">
        <v>5</v>
      </c>
      <c r="O746" t="s">
        <v>3</v>
      </c>
      <c r="P746" t="s">
        <v>4</v>
      </c>
      <c r="Q746" t="s">
        <v>3</v>
      </c>
      <c r="R746">
        <v>472.31896</v>
      </c>
      <c r="S746">
        <v>473.32623999999998</v>
      </c>
      <c r="T746">
        <v>21.113</v>
      </c>
      <c r="U746">
        <v>11388733.026846699</v>
      </c>
      <c r="V746">
        <v>32</v>
      </c>
      <c r="W746">
        <v>1</v>
      </c>
      <c r="X746">
        <v>0</v>
      </c>
      <c r="Y746">
        <v>60.3</v>
      </c>
      <c r="Z746">
        <v>65.099999999999994</v>
      </c>
      <c r="AB746" t="s">
        <v>2</v>
      </c>
      <c r="AC746" t="s">
        <v>2</v>
      </c>
      <c r="AD746" t="s">
        <v>1</v>
      </c>
      <c r="AE746" t="s">
        <v>0</v>
      </c>
      <c r="AF746">
        <v>10890095.4024706</v>
      </c>
      <c r="AG746">
        <v>11388733.026846699</v>
      </c>
      <c r="AH746">
        <v>9921114.8729499709</v>
      </c>
      <c r="AI746">
        <v>158334.62492625701</v>
      </c>
      <c r="AJ746">
        <v>539649.55630048097</v>
      </c>
      <c r="AK746">
        <v>419818.543487349</v>
      </c>
      <c r="AL746">
        <v>417063.41456125601</v>
      </c>
      <c r="AM746">
        <v>226554.73307997201</v>
      </c>
      <c r="AN746">
        <v>5239945.13946277</v>
      </c>
      <c r="AO746">
        <v>4357106.0089112604</v>
      </c>
      <c r="AP746">
        <v>4715250.1601498304</v>
      </c>
      <c r="AQ746">
        <v>371293.709358875</v>
      </c>
      <c r="AR746">
        <v>346390.24677977199</v>
      </c>
      <c r="AS746">
        <v>346395.04707452201</v>
      </c>
      <c r="AT746">
        <v>213259.14800283901</v>
      </c>
      <c r="AU746">
        <v>10890095.4024706</v>
      </c>
      <c r="AV746">
        <v>419818.543487349</v>
      </c>
      <c r="AW746">
        <v>346395.04707452201</v>
      </c>
      <c r="AX746">
        <v>6.9527887194545297</v>
      </c>
      <c r="AY746">
        <v>15.254288362891399</v>
      </c>
      <c r="AZ746" s="1">
        <v>4.0532616248420998</v>
      </c>
      <c r="BA746" s="1">
        <v>3.9E-2</v>
      </c>
      <c r="BB746">
        <v>3.2000000000000001E-2</v>
      </c>
      <c r="BC746" s="1">
        <v>0.82499999999999996</v>
      </c>
      <c r="BD746" s="1">
        <v>-4.7</v>
      </c>
      <c r="BE746">
        <v>-4.97</v>
      </c>
      <c r="BF746">
        <v>-0.28000000000000003</v>
      </c>
      <c r="BG746" s="1">
        <v>5.1661018574122903E-8</v>
      </c>
      <c r="BH746" s="1">
        <v>2.45387705710698E-8</v>
      </c>
      <c r="BI746">
        <v>4.4188450588519897E-2</v>
      </c>
      <c r="BJ746" s="1">
        <v>2.0142877146900901E-6</v>
      </c>
      <c r="BK746" s="1">
        <v>6.9283949460661902E-7</v>
      </c>
      <c r="BL746">
        <v>9.8052854585040997E-2</v>
      </c>
      <c r="BM746">
        <v>1.4</v>
      </c>
      <c r="BN746">
        <v>1.1000000000000001</v>
      </c>
      <c r="BO746">
        <v>2</v>
      </c>
      <c r="BU746">
        <v>3</v>
      </c>
      <c r="BV746">
        <v>2.8</v>
      </c>
      <c r="BW746">
        <v>2.8</v>
      </c>
    </row>
    <row r="747" spans="1:79" x14ac:dyDescent="0.3">
      <c r="A747">
        <v>1962</v>
      </c>
      <c r="B747" t="s">
        <v>9</v>
      </c>
      <c r="C747" t="s">
        <v>8</v>
      </c>
      <c r="E747" t="s">
        <v>80</v>
      </c>
      <c r="F747" t="s">
        <v>1212</v>
      </c>
      <c r="L747" t="s">
        <v>79</v>
      </c>
      <c r="M747" t="s">
        <v>4</v>
      </c>
      <c r="N747" t="s">
        <v>5</v>
      </c>
      <c r="O747" t="s">
        <v>3</v>
      </c>
      <c r="P747" t="s">
        <v>4</v>
      </c>
      <c r="Q747" t="s">
        <v>3</v>
      </c>
      <c r="R747">
        <v>418.17809</v>
      </c>
      <c r="S747">
        <v>419.18536999999998</v>
      </c>
      <c r="T747">
        <v>22.312000000000001</v>
      </c>
      <c r="U747">
        <v>22561606.635687102</v>
      </c>
      <c r="V747">
        <v>1</v>
      </c>
      <c r="W747">
        <v>1</v>
      </c>
      <c r="X747">
        <v>0</v>
      </c>
      <c r="Y747">
        <v>39.4</v>
      </c>
      <c r="Z747">
        <v>59</v>
      </c>
      <c r="AB747" t="s">
        <v>2</v>
      </c>
      <c r="AC747" t="s">
        <v>2</v>
      </c>
      <c r="AD747" t="s">
        <v>1</v>
      </c>
      <c r="AE747" t="s">
        <v>0</v>
      </c>
      <c r="AF747">
        <v>22561606.635687102</v>
      </c>
      <c r="AG747">
        <v>21657419.384142399</v>
      </c>
      <c r="AH747">
        <v>20501661.048880599</v>
      </c>
      <c r="AI747">
        <v>396671.66178263602</v>
      </c>
      <c r="AJ747">
        <v>1576621.2801874301</v>
      </c>
      <c r="AK747">
        <v>1646984.12198017</v>
      </c>
      <c r="AL747">
        <v>1380807.76525419</v>
      </c>
      <c r="AM747">
        <v>1006043.48212053</v>
      </c>
      <c r="AN747">
        <v>11865775.0275716</v>
      </c>
      <c r="AO747">
        <v>9474396.8042011391</v>
      </c>
      <c r="AP747">
        <v>11021958.4558411</v>
      </c>
      <c r="AQ747">
        <v>1666585.19933515</v>
      </c>
      <c r="AR747">
        <v>1659512.06043507</v>
      </c>
      <c r="AS747">
        <v>2066532.7704016599</v>
      </c>
      <c r="AT747">
        <v>138537.757971935</v>
      </c>
      <c r="AU747">
        <v>21657419.384142399</v>
      </c>
      <c r="AV747">
        <v>1576621.2801874301</v>
      </c>
      <c r="AW747">
        <v>1666585.19933515</v>
      </c>
      <c r="AX747">
        <v>4.7860889377329698</v>
      </c>
      <c r="AY747">
        <v>8.9866399907271592</v>
      </c>
      <c r="AZ747">
        <v>12.960940372785799</v>
      </c>
      <c r="BA747">
        <v>7.2999999999999995E-2</v>
      </c>
      <c r="BB747">
        <v>7.6999999999999999E-2</v>
      </c>
      <c r="BC747">
        <v>1.0569999999999999</v>
      </c>
      <c r="BD747">
        <v>-3.78</v>
      </c>
      <c r="BE747">
        <v>-3.7</v>
      </c>
      <c r="BF747">
        <v>0.08</v>
      </c>
      <c r="BG747" s="1">
        <v>1.6362403032488299E-7</v>
      </c>
      <c r="BH747" s="1">
        <v>2.4113986341056701E-7</v>
      </c>
      <c r="BI747">
        <v>0.18658576625137299</v>
      </c>
      <c r="BJ747" s="1">
        <v>5.1135632072524401E-6</v>
      </c>
      <c r="BK747" s="1">
        <v>4.0294963298075898E-6</v>
      </c>
      <c r="BL747">
        <v>0.31709511292366899</v>
      </c>
      <c r="BM747">
        <v>5.6</v>
      </c>
      <c r="BN747">
        <v>5.6</v>
      </c>
      <c r="BO747">
        <v>5.6</v>
      </c>
      <c r="BP747">
        <v>4.9000000000000004</v>
      </c>
      <c r="BQ747">
        <v>4.3</v>
      </c>
      <c r="BR747">
        <v>4.3</v>
      </c>
      <c r="BS747">
        <v>5.8</v>
      </c>
      <c r="BT747">
        <v>6.3</v>
      </c>
      <c r="BU747">
        <v>7.6</v>
      </c>
      <c r="BV747">
        <v>7.4</v>
      </c>
      <c r="BW747">
        <v>7.6</v>
      </c>
      <c r="BX747">
        <v>3.3</v>
      </c>
      <c r="BY747">
        <v>3.6</v>
      </c>
      <c r="BZ747">
        <v>3.3</v>
      </c>
    </row>
    <row r="748" spans="1:79" x14ac:dyDescent="0.3">
      <c r="A748">
        <v>3446</v>
      </c>
      <c r="B748" t="s">
        <v>9</v>
      </c>
      <c r="C748" t="s">
        <v>8</v>
      </c>
      <c r="E748" t="s">
        <v>78</v>
      </c>
      <c r="F748" t="s">
        <v>1212</v>
      </c>
      <c r="L748" t="s">
        <v>77</v>
      </c>
      <c r="M748" t="s">
        <v>4</v>
      </c>
      <c r="N748" t="s">
        <v>5</v>
      </c>
      <c r="O748" t="s">
        <v>3</v>
      </c>
      <c r="P748" t="s">
        <v>4</v>
      </c>
      <c r="Q748" t="s">
        <v>3</v>
      </c>
      <c r="R748">
        <v>224.11788999999999</v>
      </c>
      <c r="S748">
        <v>225.12517</v>
      </c>
      <c r="T748">
        <v>20.102</v>
      </c>
      <c r="U748">
        <v>9306621.6375358794</v>
      </c>
      <c r="V748">
        <v>1</v>
      </c>
      <c r="W748">
        <v>1</v>
      </c>
      <c r="X748">
        <v>0</v>
      </c>
      <c r="Y748">
        <v>32.700000000000003</v>
      </c>
      <c r="Z748">
        <v>41.3</v>
      </c>
      <c r="AB748" t="s">
        <v>2</v>
      </c>
      <c r="AC748" t="s">
        <v>2</v>
      </c>
      <c r="AD748" t="s">
        <v>1</v>
      </c>
      <c r="AE748" t="s">
        <v>0</v>
      </c>
      <c r="AF748">
        <v>9306621.6375358794</v>
      </c>
      <c r="AG748">
        <v>8597350.6109510101</v>
      </c>
      <c r="AH748">
        <v>7065267.1525366995</v>
      </c>
      <c r="AI748">
        <v>92950.0851416238</v>
      </c>
      <c r="AJ748">
        <v>176544.644500897</v>
      </c>
      <c r="AK748">
        <v>187492.39323094001</v>
      </c>
      <c r="AL748">
        <v>172092.07346429501</v>
      </c>
      <c r="AM748">
        <v>110997.44364921701</v>
      </c>
      <c r="AN748">
        <v>3057912.9696410601</v>
      </c>
      <c r="AO748">
        <v>3268153.3431640598</v>
      </c>
      <c r="AP748">
        <v>2982867.3164003701</v>
      </c>
      <c r="AQ748">
        <v>154180.125556238</v>
      </c>
      <c r="AR748">
        <v>169276.358280352</v>
      </c>
      <c r="AS748">
        <v>170048.21325974099</v>
      </c>
      <c r="AT748">
        <v>112034.10259622701</v>
      </c>
      <c r="AU748">
        <v>8597350.6109510101</v>
      </c>
      <c r="AV748">
        <v>176544.644500897</v>
      </c>
      <c r="AW748">
        <v>169276.358280352</v>
      </c>
      <c r="AX748">
        <v>13.7638026270397</v>
      </c>
      <c r="AY748">
        <v>4.43465256896868</v>
      </c>
      <c r="AZ748">
        <v>5.4388277136272603</v>
      </c>
      <c r="BA748">
        <v>2.1000000000000001E-2</v>
      </c>
      <c r="BB748">
        <v>0.02</v>
      </c>
      <c r="BC748">
        <v>0.95899999999999996</v>
      </c>
      <c r="BD748">
        <v>-5.61</v>
      </c>
      <c r="BE748">
        <v>-5.67</v>
      </c>
      <c r="BF748">
        <v>-0.06</v>
      </c>
      <c r="BG748" s="1">
        <v>2.7642526045923399E-9</v>
      </c>
      <c r="BH748" s="1">
        <v>2.00151517582015E-9</v>
      </c>
      <c r="BI748">
        <v>0.540910571355804</v>
      </c>
      <c r="BJ748" s="1">
        <v>1.4146062704001301E-7</v>
      </c>
      <c r="BK748" s="1">
        <v>7.18789748228743E-8</v>
      </c>
      <c r="BL748" s="1">
        <v>0.736689247881125</v>
      </c>
      <c r="BM748" s="1">
        <v>3.5</v>
      </c>
      <c r="BN748">
        <v>3.5</v>
      </c>
      <c r="BO748" s="1">
        <v>2.7</v>
      </c>
      <c r="BP748" s="1"/>
      <c r="BU748">
        <v>5.9</v>
      </c>
      <c r="BV748">
        <v>5.9</v>
      </c>
      <c r="BW748">
        <v>4.8</v>
      </c>
    </row>
    <row r="749" spans="1:79" x14ac:dyDescent="0.3">
      <c r="A749">
        <v>4391</v>
      </c>
      <c r="B749" t="s">
        <v>9</v>
      </c>
      <c r="C749" t="s">
        <v>8</v>
      </c>
      <c r="E749" t="s">
        <v>76</v>
      </c>
      <c r="F749" t="s">
        <v>1212</v>
      </c>
      <c r="L749" t="s">
        <v>75</v>
      </c>
      <c r="M749" t="s">
        <v>5</v>
      </c>
      <c r="N749" t="s">
        <v>34</v>
      </c>
      <c r="O749" t="s">
        <v>3</v>
      </c>
      <c r="P749" t="s">
        <v>34</v>
      </c>
      <c r="Q749" t="s">
        <v>3</v>
      </c>
      <c r="R749">
        <v>318.18311</v>
      </c>
      <c r="S749">
        <v>319.19038999999998</v>
      </c>
      <c r="T749">
        <v>17.616</v>
      </c>
      <c r="U749">
        <v>19896859.172916099</v>
      </c>
      <c r="V749">
        <v>62</v>
      </c>
      <c r="W749">
        <v>1</v>
      </c>
      <c r="X749">
        <v>0</v>
      </c>
      <c r="Y749">
        <v>36.799999999999997</v>
      </c>
      <c r="Z749">
        <v>38.799999999999997</v>
      </c>
      <c r="AB749" t="s">
        <v>2</v>
      </c>
      <c r="AC749" t="s">
        <v>2</v>
      </c>
      <c r="AD749" t="s">
        <v>1</v>
      </c>
      <c r="AE749" t="s">
        <v>0</v>
      </c>
      <c r="AF749">
        <v>16350212.7319001</v>
      </c>
      <c r="AG749">
        <v>12546166.292949401</v>
      </c>
      <c r="AH749">
        <v>12378592.560098801</v>
      </c>
      <c r="AI749">
        <v>326295.63933699502</v>
      </c>
      <c r="AJ749">
        <v>13674131.901289299</v>
      </c>
      <c r="AK749">
        <v>13845989.6680681</v>
      </c>
      <c r="AL749">
        <v>9853259.2879938502</v>
      </c>
      <c r="AM749">
        <v>366351.52513680502</v>
      </c>
      <c r="AN749">
        <v>16508010.8084775</v>
      </c>
      <c r="AO749">
        <v>13533846.6089298</v>
      </c>
      <c r="AP749">
        <v>16316164.615944199</v>
      </c>
      <c r="AQ749">
        <v>14074088.7338278</v>
      </c>
      <c r="AR749">
        <v>10497050.260986</v>
      </c>
      <c r="AS749">
        <v>19896859.172916099</v>
      </c>
      <c r="AT749">
        <v>371156.86315054802</v>
      </c>
      <c r="AU749">
        <v>12546166.292949401</v>
      </c>
      <c r="AV749">
        <v>13674131.901289299</v>
      </c>
      <c r="AW749">
        <v>14074088.7338278</v>
      </c>
      <c r="AX749">
        <v>16.3261517967406</v>
      </c>
      <c r="AY749">
        <v>18.119011610223801</v>
      </c>
      <c r="AZ749">
        <v>32.007770308592903</v>
      </c>
      <c r="BA749">
        <v>1.0900000000000001</v>
      </c>
      <c r="BB749">
        <v>1.1220000000000001</v>
      </c>
      <c r="BC749">
        <v>1.0289999999999999</v>
      </c>
      <c r="BD749">
        <v>0.12</v>
      </c>
      <c r="BE749">
        <v>0.17</v>
      </c>
      <c r="BF749">
        <v>0.04</v>
      </c>
      <c r="BG749">
        <v>0.85617319036920803</v>
      </c>
      <c r="BH749">
        <v>0.96490667393556495</v>
      </c>
      <c r="BI749">
        <v>0.72054234868095302</v>
      </c>
      <c r="BJ749">
        <v>0.96747806827809502</v>
      </c>
      <c r="BK749">
        <v>0.99872987429593196</v>
      </c>
      <c r="BL749">
        <v>0.90387426394886905</v>
      </c>
      <c r="BM749">
        <v>1.4</v>
      </c>
      <c r="BN749">
        <v>1.8</v>
      </c>
      <c r="BO749">
        <v>1.8</v>
      </c>
      <c r="BQ749">
        <v>1.1000000000000001</v>
      </c>
      <c r="BR749">
        <v>0.7</v>
      </c>
      <c r="BS749">
        <v>2.7</v>
      </c>
      <c r="BU749">
        <v>3.5</v>
      </c>
      <c r="BV749">
        <v>3.1</v>
      </c>
      <c r="BW749">
        <v>3.5</v>
      </c>
      <c r="BX749">
        <v>0.7</v>
      </c>
      <c r="BY749">
        <v>0.8</v>
      </c>
      <c r="BZ749">
        <v>0.7</v>
      </c>
    </row>
    <row r="750" spans="1:79" x14ac:dyDescent="0.3">
      <c r="A750">
        <v>1331</v>
      </c>
      <c r="B750" t="s">
        <v>9</v>
      </c>
      <c r="C750" t="s">
        <v>8</v>
      </c>
      <c r="E750" t="s">
        <v>74</v>
      </c>
      <c r="F750" t="s">
        <v>1212</v>
      </c>
      <c r="L750" t="s">
        <v>73</v>
      </c>
      <c r="M750" t="s">
        <v>4</v>
      </c>
      <c r="N750" t="s">
        <v>5</v>
      </c>
      <c r="O750" t="s">
        <v>3</v>
      </c>
      <c r="P750" t="s">
        <v>4</v>
      </c>
      <c r="Q750" t="s">
        <v>3</v>
      </c>
      <c r="R750">
        <v>389.27769000000001</v>
      </c>
      <c r="S750">
        <v>390.28496999999999</v>
      </c>
      <c r="T750">
        <v>22.882000000000001</v>
      </c>
      <c r="U750">
        <v>19201074.344020601</v>
      </c>
      <c r="V750">
        <v>1</v>
      </c>
      <c r="W750">
        <v>2</v>
      </c>
      <c r="X750">
        <v>0</v>
      </c>
      <c r="Y750">
        <v>46.7</v>
      </c>
      <c r="Z750">
        <v>61.1</v>
      </c>
      <c r="AB750" t="s">
        <v>2</v>
      </c>
      <c r="AC750" t="s">
        <v>2</v>
      </c>
      <c r="AD750" t="s">
        <v>1</v>
      </c>
      <c r="AE750" t="s">
        <v>0</v>
      </c>
      <c r="AF750">
        <v>19201074.344020601</v>
      </c>
      <c r="AG750">
        <v>17501383.559254501</v>
      </c>
      <c r="AH750">
        <v>17564733.503591999</v>
      </c>
      <c r="AI750">
        <v>113253.147130773</v>
      </c>
      <c r="AJ750">
        <v>13086129.032624699</v>
      </c>
      <c r="AK750">
        <v>12524437.144806299</v>
      </c>
      <c r="AL750">
        <v>12438218.326962201</v>
      </c>
      <c r="AM750">
        <v>154336.395078945</v>
      </c>
      <c r="AN750">
        <v>12323005.935916699</v>
      </c>
      <c r="AO750">
        <v>11683240.0263204</v>
      </c>
      <c r="AP750">
        <v>12215058.666261399</v>
      </c>
      <c r="AQ750">
        <v>3165771.1484342399</v>
      </c>
      <c r="AR750">
        <v>3847966.3153866101</v>
      </c>
      <c r="AS750">
        <v>3577559.7616264601</v>
      </c>
      <c r="AT750">
        <v>96086.426792095401</v>
      </c>
      <c r="AU750">
        <v>17564733.503591999</v>
      </c>
      <c r="AV750">
        <v>12524437.144806299</v>
      </c>
      <c r="AW750">
        <v>3577559.7616264601</v>
      </c>
      <c r="AX750">
        <v>5.32669992460582</v>
      </c>
      <c r="AY750" s="1">
        <v>2.7740694304646598</v>
      </c>
      <c r="AZ750" s="1">
        <v>9.7305542857970302</v>
      </c>
      <c r="BA750">
        <v>0.71299999999999997</v>
      </c>
      <c r="BB750">
        <v>0.20399999999999999</v>
      </c>
      <c r="BC750" s="1">
        <v>0.28599999999999998</v>
      </c>
      <c r="BD750">
        <v>-0.49</v>
      </c>
      <c r="BE750">
        <v>-2.2999999999999998</v>
      </c>
      <c r="BF750">
        <v>-1.81</v>
      </c>
      <c r="BG750">
        <v>1.49397779320193E-3</v>
      </c>
      <c r="BH750" s="1">
        <v>3.6443944928521401E-7</v>
      </c>
      <c r="BI750" s="1">
        <v>1.07387887737787E-6</v>
      </c>
      <c r="BJ750">
        <v>5.3511330580653504E-3</v>
      </c>
      <c r="BK750" s="1">
        <v>5.2819166526645397E-6</v>
      </c>
      <c r="BL750" s="1">
        <v>2.6326108526856201E-5</v>
      </c>
      <c r="BM750" s="1">
        <v>6</v>
      </c>
      <c r="BN750">
        <v>6</v>
      </c>
      <c r="BO750">
        <v>6</v>
      </c>
      <c r="BP750" s="1">
        <v>0.4</v>
      </c>
      <c r="BQ750">
        <v>6</v>
      </c>
      <c r="BR750">
        <v>6</v>
      </c>
      <c r="BS750">
        <v>5.6</v>
      </c>
      <c r="BT750">
        <v>3.4</v>
      </c>
      <c r="BU750">
        <v>8.6</v>
      </c>
      <c r="BV750">
        <v>5.2</v>
      </c>
      <c r="BW750">
        <v>8.6</v>
      </c>
      <c r="BX750">
        <v>5.2</v>
      </c>
      <c r="BY750">
        <v>5.5</v>
      </c>
      <c r="BZ750">
        <v>4.8</v>
      </c>
    </row>
    <row r="751" spans="1:79" x14ac:dyDescent="0.3">
      <c r="A751">
        <v>1684</v>
      </c>
      <c r="B751" t="s">
        <v>9</v>
      </c>
      <c r="C751" t="s">
        <v>8</v>
      </c>
      <c r="E751" t="s">
        <v>74</v>
      </c>
      <c r="F751" t="s">
        <v>1212</v>
      </c>
      <c r="L751" t="s">
        <v>73</v>
      </c>
      <c r="M751" t="s">
        <v>4</v>
      </c>
      <c r="N751" t="s">
        <v>5</v>
      </c>
      <c r="O751" t="s">
        <v>3</v>
      </c>
      <c r="P751" t="s">
        <v>4</v>
      </c>
      <c r="Q751" t="s">
        <v>3</v>
      </c>
      <c r="R751">
        <v>389.27773000000002</v>
      </c>
      <c r="S751">
        <v>390.28501</v>
      </c>
      <c r="T751">
        <v>22.766999999999999</v>
      </c>
      <c r="U751">
        <v>12231929.404546101</v>
      </c>
      <c r="V751">
        <v>1</v>
      </c>
      <c r="W751">
        <v>2</v>
      </c>
      <c r="X751">
        <v>0</v>
      </c>
      <c r="Y751">
        <v>40.6</v>
      </c>
      <c r="Z751">
        <v>59.3</v>
      </c>
      <c r="AB751" t="s">
        <v>2</v>
      </c>
      <c r="AC751" t="s">
        <v>2</v>
      </c>
      <c r="AD751" t="s">
        <v>1</v>
      </c>
      <c r="AE751" t="s">
        <v>0</v>
      </c>
      <c r="AF751">
        <v>12231929.404546101</v>
      </c>
      <c r="AG751">
        <v>12025081.7947037</v>
      </c>
      <c r="AH751">
        <v>11926982.787572</v>
      </c>
      <c r="AI751">
        <v>49357.830157908698</v>
      </c>
      <c r="AJ751">
        <v>8264751.6078389697</v>
      </c>
      <c r="AK751">
        <v>7698870.3928936701</v>
      </c>
      <c r="AL751">
        <v>7828234.6842393298</v>
      </c>
      <c r="AM751">
        <v>57664.152890588703</v>
      </c>
      <c r="AN751">
        <v>8840035.2764754593</v>
      </c>
      <c r="AO751">
        <v>7444911.3994668797</v>
      </c>
      <c r="AP751">
        <v>9620055.1779671106</v>
      </c>
      <c r="AQ751">
        <v>2417562.3067471902</v>
      </c>
      <c r="AR751">
        <v>2523388.2319765901</v>
      </c>
      <c r="AS751">
        <v>2604808.1626300002</v>
      </c>
      <c r="AT751">
        <v>56819.835016340803</v>
      </c>
      <c r="AU751">
        <v>12025081.7947037</v>
      </c>
      <c r="AV751">
        <v>7828234.6842393298</v>
      </c>
      <c r="AW751">
        <v>2523388.2319765901</v>
      </c>
      <c r="AX751">
        <v>1.29066638946937</v>
      </c>
      <c r="AY751">
        <v>3.7387811720953601</v>
      </c>
      <c r="AZ751">
        <v>3.7327319042114202</v>
      </c>
      <c r="BA751">
        <v>0.65100000000000002</v>
      </c>
      <c r="BB751">
        <v>0.21</v>
      </c>
      <c r="BC751">
        <v>0.32200000000000001</v>
      </c>
      <c r="BD751">
        <v>-0.62</v>
      </c>
      <c r="BE751">
        <v>-2.25</v>
      </c>
      <c r="BF751">
        <v>-1.63</v>
      </c>
      <c r="BG751" s="1">
        <v>7.6012576228912101E-6</v>
      </c>
      <c r="BH751" s="1">
        <v>1.2157119755329399E-10</v>
      </c>
      <c r="BI751" s="1">
        <v>1.5692588561933001E-8</v>
      </c>
      <c r="BJ751" s="1">
        <v>7.0726247063901401E-5</v>
      </c>
      <c r="BK751" s="1">
        <v>5.85544097391983E-9</v>
      </c>
      <c r="BL751" s="1">
        <v>1.2849091514510701E-6</v>
      </c>
      <c r="BM751">
        <v>5.2</v>
      </c>
      <c r="BN751">
        <v>5.6</v>
      </c>
      <c r="BO751">
        <v>5.6</v>
      </c>
      <c r="BP751">
        <v>4.5</v>
      </c>
      <c r="BQ751">
        <v>5.4</v>
      </c>
      <c r="BR751">
        <v>5.4</v>
      </c>
      <c r="BS751">
        <v>5.4</v>
      </c>
      <c r="BT751">
        <v>4.5</v>
      </c>
      <c r="BU751">
        <v>7.4</v>
      </c>
      <c r="BV751">
        <v>7.4</v>
      </c>
      <c r="BW751">
        <v>7.4</v>
      </c>
      <c r="BX751">
        <v>5.2</v>
      </c>
      <c r="BY751">
        <v>5.2</v>
      </c>
      <c r="BZ751">
        <v>4</v>
      </c>
    </row>
    <row r="752" spans="1:79" x14ac:dyDescent="0.3">
      <c r="A752">
        <v>2159</v>
      </c>
      <c r="B752" t="s">
        <v>9</v>
      </c>
      <c r="C752" t="s">
        <v>8</v>
      </c>
      <c r="E752" t="s">
        <v>72</v>
      </c>
      <c r="F752" t="s">
        <v>1212</v>
      </c>
      <c r="L752" t="s">
        <v>71</v>
      </c>
      <c r="M752" t="s">
        <v>4</v>
      </c>
      <c r="N752" t="s">
        <v>5</v>
      </c>
      <c r="O752" t="s">
        <v>3</v>
      </c>
      <c r="P752" t="s">
        <v>4</v>
      </c>
      <c r="Q752" t="s">
        <v>3</v>
      </c>
      <c r="R752">
        <v>309.12135999999998</v>
      </c>
      <c r="S752">
        <v>310.12858999999997</v>
      </c>
      <c r="T752">
        <v>17.16</v>
      </c>
      <c r="U752">
        <v>20056549.3956112</v>
      </c>
      <c r="V752">
        <v>19</v>
      </c>
      <c r="W752">
        <v>1</v>
      </c>
      <c r="X752">
        <v>0</v>
      </c>
      <c r="Y752">
        <v>39.1</v>
      </c>
      <c r="Z752">
        <v>58.9</v>
      </c>
      <c r="AB752" t="s">
        <v>2</v>
      </c>
      <c r="AC752" t="s">
        <v>2</v>
      </c>
      <c r="AD752" t="s">
        <v>1</v>
      </c>
      <c r="AE752" t="s">
        <v>0</v>
      </c>
      <c r="AF752">
        <v>18892631.9924623</v>
      </c>
      <c r="AG752">
        <v>19366836.807565499</v>
      </c>
      <c r="AH752">
        <v>20056549.3956112</v>
      </c>
      <c r="AI752">
        <v>239069.24304675599</v>
      </c>
      <c r="AJ752">
        <v>14734451.780388201</v>
      </c>
      <c r="AK752">
        <v>13532637.4213074</v>
      </c>
      <c r="AL752">
        <v>12798117.7268814</v>
      </c>
      <c r="AM752">
        <v>241771.82891552299</v>
      </c>
      <c r="AN752">
        <v>13910600.3333192</v>
      </c>
      <c r="AO752">
        <v>11414019.2997183</v>
      </c>
      <c r="AP752">
        <v>10882857.556091299</v>
      </c>
      <c r="AQ752">
        <v>1445324.43159639</v>
      </c>
      <c r="AR752">
        <v>1837137.3256166901</v>
      </c>
      <c r="AS752">
        <v>990857.18574654404</v>
      </c>
      <c r="AT752">
        <v>270328.50807639799</v>
      </c>
      <c r="AU752">
        <v>19366836.807565499</v>
      </c>
      <c r="AV752">
        <v>13532637.4213074</v>
      </c>
      <c r="AW752">
        <v>1445324.43159639</v>
      </c>
      <c r="AX752">
        <v>3.010876820315</v>
      </c>
      <c r="AY752">
        <v>7.1412243771046402</v>
      </c>
      <c r="AZ752">
        <v>29.732845858788</v>
      </c>
      <c r="BA752">
        <v>0.69899999999999995</v>
      </c>
      <c r="BB752">
        <v>7.4999999999999997E-2</v>
      </c>
      <c r="BC752">
        <v>0.107</v>
      </c>
      <c r="BD752">
        <v>-0.52</v>
      </c>
      <c r="BE752">
        <v>-3.74</v>
      </c>
      <c r="BF752">
        <v>-3.23</v>
      </c>
      <c r="BG752">
        <v>0.126890979667551</v>
      </c>
      <c r="BH752" s="1">
        <v>5.0967135436508198E-6</v>
      </c>
      <c r="BI752" s="1">
        <v>1.2417263329123099E-5</v>
      </c>
      <c r="BJ752">
        <v>0.22257569441257699</v>
      </c>
      <c r="BK752" s="1">
        <v>3.0595227635933203E-5</v>
      </c>
      <c r="BL752">
        <v>1.4295633156558E-4</v>
      </c>
      <c r="BM752">
        <v>3.7</v>
      </c>
      <c r="BN752" s="1">
        <v>4.0999999999999996</v>
      </c>
      <c r="BO752">
        <v>3.7</v>
      </c>
      <c r="BQ752">
        <v>4.0999999999999996</v>
      </c>
      <c r="BR752">
        <v>3.3</v>
      </c>
      <c r="BS752">
        <v>5.2</v>
      </c>
      <c r="BU752">
        <v>6.1</v>
      </c>
      <c r="BV752">
        <v>5.4</v>
      </c>
      <c r="BW752">
        <v>6.1</v>
      </c>
      <c r="BX752">
        <v>1</v>
      </c>
      <c r="BY752">
        <v>2.1</v>
      </c>
      <c r="BZ752">
        <v>1.5</v>
      </c>
    </row>
    <row r="753" spans="1:79" x14ac:dyDescent="0.3">
      <c r="A753">
        <v>4302</v>
      </c>
      <c r="B753" t="s">
        <v>9</v>
      </c>
      <c r="C753" t="s">
        <v>8</v>
      </c>
      <c r="E753" t="s">
        <v>70</v>
      </c>
      <c r="F753" t="s">
        <v>1212</v>
      </c>
      <c r="I753" t="str">
        <f>IF(ISBLANK($E753),"Unknown",VLOOKUP($E753,'[1]LVL1_ID_metadata _final'!$F$2:$K$690,5,FALSE))</f>
        <v>16266-88-9</v>
      </c>
      <c r="L753" t="s">
        <v>69</v>
      </c>
      <c r="M753" t="s">
        <v>4</v>
      </c>
      <c r="N753" t="s">
        <v>5</v>
      </c>
      <c r="O753" t="s">
        <v>3</v>
      </c>
      <c r="P753" t="s">
        <v>4</v>
      </c>
      <c r="Q753" t="s">
        <v>3</v>
      </c>
      <c r="R753">
        <v>220.07368</v>
      </c>
      <c r="S753">
        <v>221.08096</v>
      </c>
      <c r="T753">
        <v>20.6</v>
      </c>
      <c r="U753">
        <v>7545820.7915712399</v>
      </c>
      <c r="V753">
        <v>75</v>
      </c>
      <c r="W753">
        <v>1</v>
      </c>
      <c r="X753">
        <v>0</v>
      </c>
      <c r="Y753">
        <v>43.1</v>
      </c>
      <c r="Z753">
        <v>60.1</v>
      </c>
      <c r="AB753" t="s">
        <v>2</v>
      </c>
      <c r="AC753" t="s">
        <v>2</v>
      </c>
      <c r="AD753" t="s">
        <v>1</v>
      </c>
      <c r="AE753" t="s">
        <v>0</v>
      </c>
      <c r="AF753">
        <v>7267793.0720535396</v>
      </c>
      <c r="AG753">
        <v>7356448.0672867699</v>
      </c>
      <c r="AH753">
        <v>7545820.7915712399</v>
      </c>
      <c r="AI753">
        <v>429679.34787266498</v>
      </c>
      <c r="AJ753">
        <v>496861.38778945798</v>
      </c>
      <c r="AK753">
        <v>346690.42096421</v>
      </c>
      <c r="AL753">
        <v>378881.98337960202</v>
      </c>
      <c r="AM753">
        <v>744569.64175874798</v>
      </c>
      <c r="AN753">
        <v>2814367.4690352799</v>
      </c>
      <c r="AO753">
        <v>3141378.2173210802</v>
      </c>
      <c r="AP753">
        <v>2965828.6418383201</v>
      </c>
      <c r="AQ753">
        <v>623684.41107239795</v>
      </c>
      <c r="AR753">
        <v>138065.690147752</v>
      </c>
      <c r="AS753">
        <v>211095.21482790701</v>
      </c>
      <c r="AT753">
        <v>146992.858597154</v>
      </c>
      <c r="AU753">
        <v>7356448.0672867699</v>
      </c>
      <c r="AV753">
        <v>378881.98337960202</v>
      </c>
      <c r="AW753">
        <v>211095.21482790701</v>
      </c>
      <c r="AX753">
        <v>1.9218051835591601</v>
      </c>
      <c r="AY753">
        <v>19.4032747537169</v>
      </c>
      <c r="AZ753" s="1">
        <v>80.747301148623606</v>
      </c>
      <c r="BA753" s="1">
        <v>5.1999999999999998E-2</v>
      </c>
      <c r="BB753">
        <v>2.9000000000000001E-2</v>
      </c>
      <c r="BC753" s="1">
        <v>0.55700000000000005</v>
      </c>
      <c r="BD753">
        <v>-4.28</v>
      </c>
      <c r="BE753">
        <v>-5.12</v>
      </c>
      <c r="BF753">
        <v>-0.84</v>
      </c>
      <c r="BG753">
        <v>6.08820411109545E-4</v>
      </c>
      <c r="BH753">
        <v>2.8533928987584101E-4</v>
      </c>
      <c r="BI753">
        <v>0.53232122251402203</v>
      </c>
      <c r="BJ753">
        <v>2.5025208464683501E-3</v>
      </c>
      <c r="BK753">
        <v>8.2092695203913799E-4</v>
      </c>
      <c r="BL753" s="1">
        <v>0.72838338401484104</v>
      </c>
      <c r="BM753" s="1">
        <v>3.1</v>
      </c>
      <c r="BN753">
        <v>3.1</v>
      </c>
      <c r="BO753" s="1">
        <v>3.9</v>
      </c>
      <c r="BP753" s="1">
        <v>1.1000000000000001</v>
      </c>
      <c r="BQ753">
        <v>3.2</v>
      </c>
      <c r="BR753">
        <v>2.8</v>
      </c>
      <c r="BS753">
        <v>3.5</v>
      </c>
      <c r="BT753">
        <v>3.5</v>
      </c>
      <c r="BU753">
        <v>6.2</v>
      </c>
      <c r="BV753">
        <v>5</v>
      </c>
      <c r="BW753">
        <v>4.3</v>
      </c>
      <c r="BZ753">
        <v>4.5</v>
      </c>
      <c r="CA753">
        <v>3</v>
      </c>
    </row>
    <row r="754" spans="1:79" x14ac:dyDescent="0.3">
      <c r="A754">
        <v>1351</v>
      </c>
      <c r="B754" t="s">
        <v>9</v>
      </c>
      <c r="E754" t="s">
        <v>68</v>
      </c>
      <c r="F754" t="s">
        <v>1212</v>
      </c>
      <c r="L754" t="s">
        <v>67</v>
      </c>
      <c r="M754" t="s">
        <v>4</v>
      </c>
      <c r="N754" t="s">
        <v>25</v>
      </c>
      <c r="O754" t="s">
        <v>3</v>
      </c>
      <c r="P754" t="s">
        <v>18</v>
      </c>
      <c r="Q754" t="s">
        <v>3</v>
      </c>
      <c r="R754">
        <v>369.11477000000002</v>
      </c>
      <c r="S754">
        <v>370.12205</v>
      </c>
      <c r="T754">
        <v>13.269</v>
      </c>
      <c r="U754">
        <v>27447085.090387799</v>
      </c>
      <c r="V754">
        <v>248</v>
      </c>
      <c r="W754">
        <v>3</v>
      </c>
      <c r="X754">
        <v>0</v>
      </c>
      <c r="Y754">
        <v>35.1</v>
      </c>
      <c r="Z754">
        <v>6.8</v>
      </c>
      <c r="AB754" t="s">
        <v>2</v>
      </c>
      <c r="AC754" t="s">
        <v>2</v>
      </c>
      <c r="AD754" t="s">
        <v>1</v>
      </c>
      <c r="AE754" t="s">
        <v>0</v>
      </c>
      <c r="AF754">
        <v>15901582.566090699</v>
      </c>
      <c r="AG754">
        <v>16881977.935230199</v>
      </c>
      <c r="AH754">
        <v>15321897.4977499</v>
      </c>
      <c r="AI754">
        <v>83870.406491271104</v>
      </c>
      <c r="AJ754">
        <v>27447085.090387799</v>
      </c>
      <c r="AK754">
        <v>16773484.379052499</v>
      </c>
      <c r="AL754">
        <v>15784015.046140101</v>
      </c>
      <c r="AM754">
        <v>82198.504131630601</v>
      </c>
      <c r="AN754">
        <v>15597450.852412799</v>
      </c>
      <c r="AO754">
        <v>14505156.909442199</v>
      </c>
      <c r="AP754">
        <v>13429013.350046201</v>
      </c>
      <c r="AQ754">
        <v>10129510.1146912</v>
      </c>
      <c r="AR754">
        <v>8827806.0767531395</v>
      </c>
      <c r="AS754">
        <v>8772925.60812198</v>
      </c>
      <c r="AT754">
        <v>80869.402303324401</v>
      </c>
      <c r="AU754">
        <v>15901582.566090699</v>
      </c>
      <c r="AV754">
        <v>16773484.379052499</v>
      </c>
      <c r="AW754">
        <v>8827806.0767531395</v>
      </c>
      <c r="AX754">
        <v>4.9177612498890104</v>
      </c>
      <c r="AY754" s="1">
        <v>32.332495408037502</v>
      </c>
      <c r="AZ754" s="1">
        <v>8.3072364783028902</v>
      </c>
      <c r="BA754">
        <v>1.0549999999999999</v>
      </c>
      <c r="BB754" s="1">
        <v>0.55500000000000005</v>
      </c>
      <c r="BC754" s="1">
        <v>0.52600000000000002</v>
      </c>
      <c r="BD754">
        <v>0.08</v>
      </c>
      <c r="BE754">
        <v>-0.85</v>
      </c>
      <c r="BF754">
        <v>-0.93</v>
      </c>
      <c r="BG754">
        <v>0.462046646034947</v>
      </c>
      <c r="BH754">
        <v>2.39107970714054E-2</v>
      </c>
      <c r="BI754">
        <v>6.1637921206215704E-3</v>
      </c>
      <c r="BJ754">
        <v>0.62203846394839701</v>
      </c>
      <c r="BK754">
        <v>3.91719900801656E-2</v>
      </c>
      <c r="BL754" s="1">
        <v>1.89022958365728E-2</v>
      </c>
      <c r="BM754">
        <v>5.6</v>
      </c>
      <c r="BN754" s="1">
        <v>5.6</v>
      </c>
      <c r="BO754" s="1">
        <v>5.6</v>
      </c>
      <c r="BQ754" s="1">
        <v>5.5</v>
      </c>
      <c r="BR754">
        <v>5.6</v>
      </c>
      <c r="BS754">
        <v>5.6</v>
      </c>
      <c r="BU754">
        <v>8.1</v>
      </c>
      <c r="BV754">
        <v>8.1</v>
      </c>
      <c r="BW754">
        <v>8.1</v>
      </c>
      <c r="BX754">
        <v>5</v>
      </c>
      <c r="BY754">
        <v>5.4</v>
      </c>
      <c r="BZ754">
        <v>5.4</v>
      </c>
    </row>
    <row r="755" spans="1:79" x14ac:dyDescent="0.3">
      <c r="A755">
        <v>1138</v>
      </c>
      <c r="B755" t="s">
        <v>9</v>
      </c>
      <c r="E755" t="s">
        <v>66</v>
      </c>
      <c r="F755" t="s">
        <v>1212</v>
      </c>
      <c r="L755" t="s">
        <v>65</v>
      </c>
      <c r="M755" t="s">
        <v>4</v>
      </c>
      <c r="N755" t="s">
        <v>4</v>
      </c>
      <c r="O755" t="s">
        <v>3</v>
      </c>
      <c r="P755" t="s">
        <v>18</v>
      </c>
      <c r="Q755" t="s">
        <v>3</v>
      </c>
      <c r="R755">
        <v>314.09032999999999</v>
      </c>
      <c r="S755">
        <v>315.09760999999997</v>
      </c>
      <c r="T755">
        <v>21.548999999999999</v>
      </c>
      <c r="U755">
        <v>26368855.6952557</v>
      </c>
      <c r="V755">
        <v>87</v>
      </c>
      <c r="W755">
        <v>4</v>
      </c>
      <c r="X755">
        <v>0</v>
      </c>
      <c r="Y755">
        <v>40.9</v>
      </c>
      <c r="Z755">
        <v>7</v>
      </c>
      <c r="AB755" t="s">
        <v>2</v>
      </c>
      <c r="AC755" t="s">
        <v>2</v>
      </c>
      <c r="AD755" t="s">
        <v>1</v>
      </c>
      <c r="AE755" t="s">
        <v>0</v>
      </c>
      <c r="AF755">
        <v>12127704.9548747</v>
      </c>
      <c r="AG755">
        <v>6926131.5547563601</v>
      </c>
      <c r="AH755">
        <v>8526993.73628412</v>
      </c>
      <c r="AI755">
        <v>291542.41720536997</v>
      </c>
      <c r="AJ755">
        <v>23950215.102981199</v>
      </c>
      <c r="AK755">
        <v>26368855.6952557</v>
      </c>
      <c r="AL755">
        <v>23157484.8525635</v>
      </c>
      <c r="AM755">
        <v>110561.897899551</v>
      </c>
      <c r="AN755">
        <v>12860547.487173701</v>
      </c>
      <c r="AO755">
        <v>12557598.374841999</v>
      </c>
      <c r="AP755">
        <v>13178146.761268901</v>
      </c>
      <c r="AQ755">
        <v>6818714.0549265798</v>
      </c>
      <c r="AR755">
        <v>8189196.2411914598</v>
      </c>
      <c r="AS755">
        <v>7731705.3612309797</v>
      </c>
      <c r="AT755">
        <v>246137.69918173601</v>
      </c>
      <c r="AU755">
        <v>8526993.73628412</v>
      </c>
      <c r="AV755">
        <v>23950215.102981199</v>
      </c>
      <c r="AW755">
        <v>7731705.3612309797</v>
      </c>
      <c r="AX755">
        <v>28.977624440344201</v>
      </c>
      <c r="AY755">
        <v>6.8302564798876499</v>
      </c>
      <c r="AZ755">
        <v>9.2052094392635802</v>
      </c>
      <c r="BA755">
        <v>2.8090000000000002</v>
      </c>
      <c r="BB755">
        <v>0.90700000000000003</v>
      </c>
      <c r="BC755">
        <v>0.32300000000000001</v>
      </c>
      <c r="BD755">
        <v>1.49</v>
      </c>
      <c r="BE755">
        <v>-0.14000000000000001</v>
      </c>
      <c r="BF755">
        <v>-1.63</v>
      </c>
      <c r="BG755">
        <v>1.05294810452428E-3</v>
      </c>
      <c r="BH755">
        <v>0.51069406767605297</v>
      </c>
      <c r="BI755">
        <v>4.5121702153694298E-4</v>
      </c>
      <c r="BJ755">
        <v>4.0051443537114598E-3</v>
      </c>
      <c r="BK755">
        <v>0.60357433979958497</v>
      </c>
      <c r="BL755">
        <v>2.2149670097988501E-3</v>
      </c>
      <c r="BM755">
        <v>4.5</v>
      </c>
      <c r="BN755">
        <v>3.9</v>
      </c>
      <c r="BO755">
        <v>4.5999999999999996</v>
      </c>
      <c r="BQ755">
        <v>5.6</v>
      </c>
      <c r="BR755">
        <v>5.8</v>
      </c>
      <c r="BS755">
        <v>6</v>
      </c>
      <c r="BU755">
        <v>9</v>
      </c>
      <c r="BV755">
        <v>7.5</v>
      </c>
      <c r="BW755">
        <v>8.3000000000000007</v>
      </c>
      <c r="BX755">
        <v>3.9</v>
      </c>
      <c r="BY755">
        <v>5.4</v>
      </c>
      <c r="BZ755">
        <v>4.5999999999999996</v>
      </c>
      <c r="CA755">
        <v>2.2999999999999998</v>
      </c>
    </row>
    <row r="756" spans="1:79" x14ac:dyDescent="0.3">
      <c r="A756">
        <v>1228</v>
      </c>
      <c r="B756" t="s">
        <v>9</v>
      </c>
      <c r="C756" t="s">
        <v>8</v>
      </c>
      <c r="E756" t="s">
        <v>64</v>
      </c>
      <c r="F756" t="s">
        <v>1212</v>
      </c>
      <c r="I756" t="str">
        <f>IF(ISBLANK($E756),"Unknown",VLOOKUP($E756,'[1]LVL1_ID_metadata _final'!$F$2:$K$690,5,FALSE))</f>
        <v>134575-05-6</v>
      </c>
      <c r="L756" t="s">
        <v>63</v>
      </c>
      <c r="M756" t="s">
        <v>4</v>
      </c>
      <c r="N756" t="s">
        <v>5</v>
      </c>
      <c r="O756" t="s">
        <v>3</v>
      </c>
      <c r="P756" t="s">
        <v>4</v>
      </c>
      <c r="Q756" t="s">
        <v>3</v>
      </c>
      <c r="R756">
        <v>301.10638999999998</v>
      </c>
      <c r="S756">
        <v>302.11367000000001</v>
      </c>
      <c r="T756">
        <v>10.260999999999999</v>
      </c>
      <c r="U756">
        <v>36408457.292512402</v>
      </c>
      <c r="V756">
        <v>140</v>
      </c>
      <c r="W756">
        <v>3</v>
      </c>
      <c r="X756">
        <v>0</v>
      </c>
      <c r="Y756">
        <v>62.9</v>
      </c>
      <c r="Z756">
        <v>46.8</v>
      </c>
      <c r="AB756" t="s">
        <v>2</v>
      </c>
      <c r="AC756" t="s">
        <v>2</v>
      </c>
      <c r="AD756" t="s">
        <v>1</v>
      </c>
      <c r="AE756" t="s">
        <v>0</v>
      </c>
      <c r="AF756">
        <v>25733653.8350747</v>
      </c>
      <c r="AG756">
        <v>24701636.0116629</v>
      </c>
      <c r="AH756">
        <v>25604357.1950831</v>
      </c>
      <c r="AI756">
        <v>98854.423108085393</v>
      </c>
      <c r="AJ756">
        <v>36408457.292512402</v>
      </c>
      <c r="AK756">
        <v>25652988.037154701</v>
      </c>
      <c r="AL756">
        <v>26681205.324371301</v>
      </c>
      <c r="AM756">
        <v>96148.1613655658</v>
      </c>
      <c r="AN756">
        <v>26992417.287450101</v>
      </c>
      <c r="AO756">
        <v>23077033.971037101</v>
      </c>
      <c r="AP756">
        <v>17305233.216176599</v>
      </c>
      <c r="AQ756">
        <v>7650432.6295969896</v>
      </c>
      <c r="AR756">
        <v>10304644.8508288</v>
      </c>
      <c r="AS756">
        <v>9310377.2014407404</v>
      </c>
      <c r="AT756">
        <v>95583.708366305204</v>
      </c>
      <c r="AU756">
        <v>25604357.1950831</v>
      </c>
      <c r="AV756">
        <v>26681205.324371301</v>
      </c>
      <c r="AW756">
        <v>9310377.2014407404</v>
      </c>
      <c r="AX756">
        <v>2.21821185042237</v>
      </c>
      <c r="AY756" s="1">
        <v>20.064175851266299</v>
      </c>
      <c r="AZ756" s="1">
        <v>14.7543469853996</v>
      </c>
      <c r="BA756">
        <v>1.042</v>
      </c>
      <c r="BB756" s="1">
        <v>0.36399999999999999</v>
      </c>
      <c r="BC756" s="1">
        <v>0.34899999999999998</v>
      </c>
      <c r="BD756">
        <v>0.06</v>
      </c>
      <c r="BE756">
        <v>-1.46</v>
      </c>
      <c r="BF756">
        <v>-1.52</v>
      </c>
      <c r="BG756">
        <v>0.481334891612615</v>
      </c>
      <c r="BH756">
        <v>2.7045820580262598E-4</v>
      </c>
      <c r="BI756">
        <v>1.30601103270678E-4</v>
      </c>
      <c r="BJ756">
        <v>0.64051833648729095</v>
      </c>
      <c r="BK756">
        <v>7.8417556271667905E-4</v>
      </c>
      <c r="BL756" s="1">
        <v>8.2512487158974504E-4</v>
      </c>
      <c r="BM756" s="1">
        <v>5.0999999999999996</v>
      </c>
      <c r="BN756">
        <v>5.0999999999999996</v>
      </c>
      <c r="BO756" s="1">
        <v>5.0999999999999996</v>
      </c>
      <c r="BP756" s="1"/>
      <c r="BQ756">
        <v>6.2</v>
      </c>
      <c r="BR756">
        <v>5.8</v>
      </c>
      <c r="BS756">
        <v>5.8</v>
      </c>
      <c r="BU756">
        <v>5.7</v>
      </c>
      <c r="BV756">
        <v>5.9</v>
      </c>
      <c r="BW756">
        <v>5.5</v>
      </c>
      <c r="BX756">
        <v>4.2</v>
      </c>
      <c r="BY756">
        <v>3.9</v>
      </c>
      <c r="BZ756">
        <v>3.9</v>
      </c>
    </row>
    <row r="757" spans="1:79" x14ac:dyDescent="0.3">
      <c r="A757">
        <v>1257</v>
      </c>
      <c r="B757" t="s">
        <v>9</v>
      </c>
      <c r="E757" t="s">
        <v>62</v>
      </c>
      <c r="F757" t="s">
        <v>1212</v>
      </c>
      <c r="L757" t="s">
        <v>61</v>
      </c>
      <c r="M757" t="s">
        <v>4</v>
      </c>
      <c r="N757" t="s">
        <v>5</v>
      </c>
      <c r="O757" t="s">
        <v>3</v>
      </c>
      <c r="P757" t="s">
        <v>4</v>
      </c>
      <c r="Q757" t="s">
        <v>3</v>
      </c>
      <c r="R757">
        <v>645.32608000000005</v>
      </c>
      <c r="S757">
        <v>646.33335999999997</v>
      </c>
      <c r="T757">
        <v>19.638000000000002</v>
      </c>
      <c r="U757">
        <v>44328963.900000401</v>
      </c>
      <c r="V757">
        <v>5</v>
      </c>
      <c r="W757">
        <v>1</v>
      </c>
      <c r="X757">
        <v>0</v>
      </c>
      <c r="Y757">
        <v>63.7</v>
      </c>
      <c r="Z757">
        <v>8.1999999999999993</v>
      </c>
      <c r="AB757" t="s">
        <v>2</v>
      </c>
      <c r="AC757" t="s">
        <v>2</v>
      </c>
      <c r="AD757" t="s">
        <v>1</v>
      </c>
      <c r="AE757" t="s">
        <v>0</v>
      </c>
      <c r="AF757">
        <v>43922073.288748503</v>
      </c>
      <c r="AG757">
        <v>44025718.116675898</v>
      </c>
      <c r="AH757">
        <v>44328963.900000401</v>
      </c>
      <c r="AI757">
        <v>235651.668932681</v>
      </c>
      <c r="AJ757">
        <v>5667180.9950249</v>
      </c>
      <c r="AK757">
        <v>2875852.5231831898</v>
      </c>
      <c r="AL757">
        <v>3200731.0082854801</v>
      </c>
      <c r="AM757">
        <v>230162.44255406599</v>
      </c>
      <c r="AN757">
        <v>20752696.821989302</v>
      </c>
      <c r="AO757">
        <v>19180419.943895198</v>
      </c>
      <c r="AP757">
        <v>20248375.7346466</v>
      </c>
      <c r="AQ757">
        <v>1294157.7929210099</v>
      </c>
      <c r="AR757">
        <v>1631570.86837875</v>
      </c>
      <c r="AS757">
        <v>1781638.7104020701</v>
      </c>
      <c r="AT757">
        <v>224522.75517377999</v>
      </c>
      <c r="AU757">
        <v>44025718.116675898</v>
      </c>
      <c r="AV757">
        <v>3200731.0082854801</v>
      </c>
      <c r="AW757">
        <v>1631570.86837875</v>
      </c>
      <c r="AX757">
        <v>0.47955700416748198</v>
      </c>
      <c r="AY757">
        <v>38.994077986526896</v>
      </c>
      <c r="AZ757">
        <v>15.911333583069201</v>
      </c>
      <c r="BA757" s="1">
        <v>7.2999999999999995E-2</v>
      </c>
      <c r="BB757">
        <v>3.6999999999999998E-2</v>
      </c>
      <c r="BC757">
        <v>0.51</v>
      </c>
      <c r="BD757">
        <v>-3.78</v>
      </c>
      <c r="BE757">
        <v>-4.75</v>
      </c>
      <c r="BF757">
        <v>-0.97</v>
      </c>
      <c r="BG757" s="1">
        <v>3.0310721115478501E-5</v>
      </c>
      <c r="BH757" s="1">
        <v>4.7088541759166E-6</v>
      </c>
      <c r="BI757">
        <v>8.4017803403759698E-3</v>
      </c>
      <c r="BJ757">
        <v>2.13216653344964E-4</v>
      </c>
      <c r="BK757" s="1">
        <v>2.88593547847344E-5</v>
      </c>
      <c r="BL757" s="1">
        <v>2.4412270201206E-2</v>
      </c>
      <c r="BM757" s="1">
        <v>4.7</v>
      </c>
      <c r="BN757">
        <v>3.6</v>
      </c>
      <c r="BO757" s="1">
        <v>2.8</v>
      </c>
      <c r="BP757" s="1"/>
      <c r="BQ757">
        <v>0.5</v>
      </c>
      <c r="BR757">
        <v>2.5</v>
      </c>
      <c r="BS757">
        <v>1.7</v>
      </c>
      <c r="BU757">
        <v>6</v>
      </c>
      <c r="BV757">
        <v>4.8</v>
      </c>
      <c r="BW757">
        <v>5.2</v>
      </c>
      <c r="BX757">
        <v>2.1</v>
      </c>
      <c r="BY757">
        <v>1.4</v>
      </c>
      <c r="BZ757">
        <v>0.2</v>
      </c>
    </row>
    <row r="758" spans="1:79" x14ac:dyDescent="0.3">
      <c r="A758">
        <v>3689</v>
      </c>
      <c r="B758" t="s">
        <v>9</v>
      </c>
      <c r="C758" t="s">
        <v>8</v>
      </c>
      <c r="E758" t="s">
        <v>60</v>
      </c>
      <c r="F758" t="s">
        <v>1212</v>
      </c>
      <c r="I758" t="str">
        <f>IF(ISBLANK($E758),"Unknown",VLOOKUP($E758,'[1]LVL1_ID_metadata _final'!$F$2:$K$690,5,FALSE))</f>
        <v>5184-64-5</v>
      </c>
      <c r="L758" t="s">
        <v>59</v>
      </c>
      <c r="M758" t="s">
        <v>4</v>
      </c>
      <c r="N758" t="s">
        <v>4</v>
      </c>
      <c r="O758" t="s">
        <v>3</v>
      </c>
      <c r="P758" t="s">
        <v>18</v>
      </c>
      <c r="Q758" t="s">
        <v>3</v>
      </c>
      <c r="R758">
        <v>274.10296</v>
      </c>
      <c r="S758">
        <v>275.11023999999998</v>
      </c>
      <c r="T758">
        <v>24.292999999999999</v>
      </c>
      <c r="U758">
        <v>5979838.2632597201</v>
      </c>
      <c r="V758">
        <v>11</v>
      </c>
      <c r="W758">
        <v>2</v>
      </c>
      <c r="X758">
        <v>0</v>
      </c>
      <c r="Y758">
        <v>33.6</v>
      </c>
      <c r="Z758">
        <v>41.4</v>
      </c>
      <c r="AB758" t="s">
        <v>2</v>
      </c>
      <c r="AC758" t="s">
        <v>2</v>
      </c>
      <c r="AD758" t="s">
        <v>1</v>
      </c>
      <c r="AE758" t="s">
        <v>0</v>
      </c>
      <c r="AF758">
        <v>5475670.0276742298</v>
      </c>
      <c r="AG758">
        <v>5382448.7008222602</v>
      </c>
      <c r="AH758">
        <v>4814359.1460948298</v>
      </c>
      <c r="AI758">
        <v>590310.15569745703</v>
      </c>
      <c r="AJ758">
        <v>5416010.5103954496</v>
      </c>
      <c r="AK758">
        <v>5707834.5264822301</v>
      </c>
      <c r="AL758">
        <v>5853293.5039630104</v>
      </c>
      <c r="AM758">
        <v>192038.31246237701</v>
      </c>
      <c r="AN758">
        <v>5979838.2632597201</v>
      </c>
      <c r="AO758">
        <v>4868199.7112173904</v>
      </c>
      <c r="AP758">
        <v>5317156.2222910002</v>
      </c>
      <c r="AQ758">
        <v>4849568.0575283496</v>
      </c>
      <c r="AR758">
        <v>5915846.9133607298</v>
      </c>
      <c r="AS758">
        <v>5165614.5600281497</v>
      </c>
      <c r="AT758">
        <v>492075.11922513798</v>
      </c>
      <c r="AU758">
        <v>5382448.7008222602</v>
      </c>
      <c r="AV758">
        <v>5707834.5264822301</v>
      </c>
      <c r="AW758">
        <v>5165614.5600281497</v>
      </c>
      <c r="AX758">
        <v>6.8517258053260202</v>
      </c>
      <c r="AY758" s="1">
        <v>3.9350557298409399</v>
      </c>
      <c r="AZ758" s="1">
        <v>10.3133554015642</v>
      </c>
      <c r="BA758">
        <v>1.06</v>
      </c>
      <c r="BB758">
        <v>0.96</v>
      </c>
      <c r="BC758" s="1">
        <v>0.90500000000000003</v>
      </c>
      <c r="BD758">
        <v>0.08</v>
      </c>
      <c r="BE758">
        <v>-0.06</v>
      </c>
      <c r="BF758">
        <v>-0.14000000000000001</v>
      </c>
      <c r="BG758">
        <v>0.432008083422388</v>
      </c>
      <c r="BH758">
        <v>0.96954384197597299</v>
      </c>
      <c r="BI758">
        <v>0.55358270482497296</v>
      </c>
      <c r="BJ758">
        <v>0.59191468993683305</v>
      </c>
      <c r="BK758">
        <v>0.99999997168348098</v>
      </c>
      <c r="BL758">
        <v>0.74674385290063905</v>
      </c>
      <c r="BM758">
        <v>5.4</v>
      </c>
      <c r="BN758">
        <v>4.5999999999999996</v>
      </c>
      <c r="BO758">
        <v>4</v>
      </c>
      <c r="BP758">
        <v>4.2</v>
      </c>
      <c r="BQ758">
        <v>5.4</v>
      </c>
      <c r="BR758">
        <v>5.4</v>
      </c>
      <c r="BS758">
        <v>6.1</v>
      </c>
      <c r="BT758">
        <v>3.4</v>
      </c>
      <c r="BU758">
        <v>7</v>
      </c>
      <c r="BV758">
        <v>7.2</v>
      </c>
      <c r="BW758">
        <v>7.4</v>
      </c>
      <c r="BX758">
        <v>4.8</v>
      </c>
      <c r="BY758">
        <v>5.8</v>
      </c>
      <c r="BZ758">
        <v>5.8</v>
      </c>
      <c r="CA758">
        <v>4.2</v>
      </c>
    </row>
    <row r="759" spans="1:79" x14ac:dyDescent="0.3">
      <c r="A759">
        <v>639</v>
      </c>
      <c r="B759" t="s">
        <v>9</v>
      </c>
      <c r="E759" t="s">
        <v>58</v>
      </c>
      <c r="F759" t="s">
        <v>1212</v>
      </c>
      <c r="L759" t="s">
        <v>57</v>
      </c>
      <c r="M759" t="s">
        <v>4</v>
      </c>
      <c r="N759" t="s">
        <v>5</v>
      </c>
      <c r="O759" t="s">
        <v>3</v>
      </c>
      <c r="P759" t="s">
        <v>4</v>
      </c>
      <c r="Q759" t="s">
        <v>3</v>
      </c>
      <c r="R759">
        <v>486.19580000000002</v>
      </c>
      <c r="S759">
        <v>487.20308</v>
      </c>
      <c r="T759">
        <v>23.356000000000002</v>
      </c>
      <c r="U759">
        <v>30591462.143870302</v>
      </c>
      <c r="V759">
        <v>8</v>
      </c>
      <c r="W759">
        <v>1</v>
      </c>
      <c r="X759">
        <v>0</v>
      </c>
      <c r="Y759">
        <v>53.2</v>
      </c>
      <c r="Z759">
        <v>7.7</v>
      </c>
      <c r="AB759" t="s">
        <v>2</v>
      </c>
      <c r="AC759" t="s">
        <v>2</v>
      </c>
      <c r="AD759" t="s">
        <v>1</v>
      </c>
      <c r="AE759" t="s">
        <v>0</v>
      </c>
      <c r="AF759">
        <v>30517900.80672</v>
      </c>
      <c r="AG759">
        <v>30591462.143870302</v>
      </c>
      <c r="AH759">
        <v>27817889.567150399</v>
      </c>
      <c r="AI759">
        <v>2021193.73966061</v>
      </c>
      <c r="AJ759">
        <v>20099027.575520899</v>
      </c>
      <c r="AK759">
        <v>27363202.816070098</v>
      </c>
      <c r="AL759">
        <v>27128665.943233699</v>
      </c>
      <c r="AM759">
        <v>2422796.0503979898</v>
      </c>
      <c r="AN759">
        <v>24188629.470370099</v>
      </c>
      <c r="AO759">
        <v>18561854.937187999</v>
      </c>
      <c r="AP759">
        <v>20754710.2496082</v>
      </c>
      <c r="AQ759">
        <v>4643937.3630661899</v>
      </c>
      <c r="AR759">
        <v>5913954.2484336896</v>
      </c>
      <c r="AS759">
        <v>4254742.7080627503</v>
      </c>
      <c r="AT759">
        <v>2344830.6526265801</v>
      </c>
      <c r="AU759">
        <v>30517900.80672</v>
      </c>
      <c r="AV759">
        <v>27128665.943233699</v>
      </c>
      <c r="AW759">
        <v>4643937.3630661899</v>
      </c>
      <c r="AX759">
        <v>5.3319388329411401</v>
      </c>
      <c r="AY759">
        <v>16.602299274666599</v>
      </c>
      <c r="AZ759">
        <v>17.573469835437098</v>
      </c>
      <c r="BA759">
        <v>0.88900000000000001</v>
      </c>
      <c r="BB759">
        <v>0.152</v>
      </c>
      <c r="BC759">
        <v>0.17100000000000001</v>
      </c>
      <c r="BD759">
        <v>-0.17</v>
      </c>
      <c r="BE759">
        <v>-2.72</v>
      </c>
      <c r="BF759">
        <v>-2.5499999999999998</v>
      </c>
      <c r="BG759">
        <v>0.33023236897720398</v>
      </c>
      <c r="BH759" s="1">
        <v>1.2070515563511499E-5</v>
      </c>
      <c r="BI759" s="1">
        <v>2.32702334834745E-5</v>
      </c>
      <c r="BJ759">
        <v>0.47908267845239999</v>
      </c>
      <c r="BK759" s="1">
        <v>6.0044581673166403E-5</v>
      </c>
      <c r="BL759">
        <v>2.3179643766750501E-4</v>
      </c>
      <c r="BM759">
        <v>6.6</v>
      </c>
      <c r="BN759">
        <v>6.2</v>
      </c>
      <c r="BO759">
        <v>6.6</v>
      </c>
      <c r="BP759">
        <v>5.5</v>
      </c>
      <c r="BQ759">
        <v>6.4</v>
      </c>
      <c r="BR759">
        <v>6.6</v>
      </c>
      <c r="BS759">
        <v>6.6</v>
      </c>
      <c r="BT759">
        <v>5.5</v>
      </c>
      <c r="BU759">
        <v>8.6</v>
      </c>
      <c r="BV759">
        <v>8.4</v>
      </c>
      <c r="BW759">
        <v>8</v>
      </c>
      <c r="BX759">
        <v>4.9000000000000004</v>
      </c>
      <c r="BY759">
        <v>5.9</v>
      </c>
      <c r="BZ759">
        <v>6</v>
      </c>
      <c r="CA759">
        <v>6</v>
      </c>
    </row>
    <row r="760" spans="1:79" x14ac:dyDescent="0.3">
      <c r="A760">
        <v>528</v>
      </c>
      <c r="B760" t="s">
        <v>9</v>
      </c>
      <c r="E760" t="s">
        <v>56</v>
      </c>
      <c r="F760" t="s">
        <v>1212</v>
      </c>
      <c r="L760" t="s">
        <v>55</v>
      </c>
      <c r="M760" t="s">
        <v>4</v>
      </c>
      <c r="N760" t="s">
        <v>5</v>
      </c>
      <c r="O760" t="s">
        <v>3</v>
      </c>
      <c r="P760" t="s">
        <v>4</v>
      </c>
      <c r="Q760" t="s">
        <v>3</v>
      </c>
      <c r="R760">
        <v>321.09249</v>
      </c>
      <c r="S760">
        <v>322.09976999999998</v>
      </c>
      <c r="T760">
        <v>15.863</v>
      </c>
      <c r="U760">
        <v>45783931.664669298</v>
      </c>
      <c r="V760">
        <v>2</v>
      </c>
      <c r="W760">
        <v>2</v>
      </c>
      <c r="X760">
        <v>0</v>
      </c>
      <c r="Y760">
        <v>50.8</v>
      </c>
      <c r="Z760">
        <v>7.5</v>
      </c>
      <c r="AB760" t="s">
        <v>2</v>
      </c>
      <c r="AC760" t="s">
        <v>2</v>
      </c>
      <c r="AD760" t="s">
        <v>1</v>
      </c>
      <c r="AE760" t="s">
        <v>0</v>
      </c>
      <c r="AF760">
        <v>45783931.664669298</v>
      </c>
      <c r="AG760">
        <v>43107381.570799798</v>
      </c>
      <c r="AH760">
        <v>44481565.870941699</v>
      </c>
      <c r="AI760">
        <v>87472.486889609601</v>
      </c>
      <c r="AJ760">
        <v>40127139.029556103</v>
      </c>
      <c r="AK760">
        <v>37819570.219304703</v>
      </c>
      <c r="AL760">
        <v>39226939.1691707</v>
      </c>
      <c r="AM760">
        <v>126615.104151726</v>
      </c>
      <c r="AN760">
        <v>37363293.521299496</v>
      </c>
      <c r="AO760">
        <v>33970838.965614699</v>
      </c>
      <c r="AP760">
        <v>35535214.733519301</v>
      </c>
      <c r="AQ760">
        <v>15115379.2660961</v>
      </c>
      <c r="AR760">
        <v>18333576.292940699</v>
      </c>
      <c r="AS760">
        <v>18227073.715741798</v>
      </c>
      <c r="AT760">
        <v>150756.878951775</v>
      </c>
      <c r="AU760">
        <v>44481565.870941699</v>
      </c>
      <c r="AV760">
        <v>39226939.1691707</v>
      </c>
      <c r="AW760">
        <v>18227073.715741798</v>
      </c>
      <c r="AX760">
        <v>3.01058723944666</v>
      </c>
      <c r="AY760">
        <v>2.9777249603394398</v>
      </c>
      <c r="AZ760">
        <v>10.6126074426244</v>
      </c>
      <c r="BA760">
        <v>0.88200000000000001</v>
      </c>
      <c r="BB760">
        <v>0.41</v>
      </c>
      <c r="BC760">
        <v>0.46500000000000002</v>
      </c>
      <c r="BD760">
        <v>-0.18</v>
      </c>
      <c r="BE760">
        <v>-1.29</v>
      </c>
      <c r="BF760">
        <v>-1.1100000000000001</v>
      </c>
      <c r="BG760">
        <v>0.12623912885872199</v>
      </c>
      <c r="BH760" s="1">
        <v>5.7659618575289801E-6</v>
      </c>
      <c r="BI760" s="1">
        <v>1.43172119120294E-5</v>
      </c>
      <c r="BJ760">
        <v>0.22162220992607601</v>
      </c>
      <c r="BK760" s="1">
        <v>3.3674533302030903E-5</v>
      </c>
      <c r="BL760" s="1">
        <v>1.58847332162191E-4</v>
      </c>
      <c r="BM760" s="1">
        <v>6.2</v>
      </c>
      <c r="BN760">
        <v>6.2</v>
      </c>
      <c r="BO760">
        <v>6.2</v>
      </c>
      <c r="BP760" s="1"/>
      <c r="BQ760">
        <v>6.2</v>
      </c>
      <c r="BR760">
        <v>6.2</v>
      </c>
      <c r="BS760">
        <v>6.6</v>
      </c>
      <c r="BU760">
        <v>9.6</v>
      </c>
      <c r="BV760">
        <v>9.1999999999999993</v>
      </c>
      <c r="BW760">
        <v>9.1999999999999993</v>
      </c>
      <c r="BX760">
        <v>5.6</v>
      </c>
      <c r="BY760">
        <v>6.4</v>
      </c>
      <c r="BZ760">
        <v>6</v>
      </c>
    </row>
    <row r="761" spans="1:79" x14ac:dyDescent="0.3">
      <c r="A761">
        <v>53</v>
      </c>
      <c r="B761" t="s">
        <v>9</v>
      </c>
      <c r="C761" t="s">
        <v>8</v>
      </c>
      <c r="E761" t="s">
        <v>54</v>
      </c>
      <c r="F761" t="s">
        <v>1212</v>
      </c>
      <c r="L761" t="s">
        <v>53</v>
      </c>
      <c r="M761" t="s">
        <v>4</v>
      </c>
      <c r="N761" t="s">
        <v>5</v>
      </c>
      <c r="O761" t="s">
        <v>3</v>
      </c>
      <c r="P761" t="s">
        <v>4</v>
      </c>
      <c r="Q761" t="s">
        <v>3</v>
      </c>
      <c r="R761">
        <v>236.14151000000001</v>
      </c>
      <c r="S761">
        <v>237.14878999999999</v>
      </c>
      <c r="T761">
        <v>21.192</v>
      </c>
      <c r="U761">
        <v>296930811.54868799</v>
      </c>
      <c r="V761">
        <v>57</v>
      </c>
      <c r="W761">
        <v>1</v>
      </c>
      <c r="X761">
        <v>0</v>
      </c>
      <c r="Y761">
        <v>33.9</v>
      </c>
      <c r="Z761">
        <v>57.4</v>
      </c>
      <c r="AB761" t="s">
        <v>2</v>
      </c>
      <c r="AC761" t="s">
        <v>2</v>
      </c>
      <c r="AD761" t="s">
        <v>1</v>
      </c>
      <c r="AE761" t="s">
        <v>0</v>
      </c>
      <c r="AF761">
        <v>19946003.886149701</v>
      </c>
      <c r="AG761">
        <v>25570838.180246498</v>
      </c>
      <c r="AH761">
        <v>17908379.3462057</v>
      </c>
      <c r="AI761">
        <v>5217622.8545050398</v>
      </c>
      <c r="AJ761">
        <v>20710147.417504899</v>
      </c>
      <c r="AK761">
        <v>20876258.146875001</v>
      </c>
      <c r="AL761">
        <v>15467516.334383</v>
      </c>
      <c r="AM761">
        <v>16761219.0911211</v>
      </c>
      <c r="AN761">
        <v>103247452.615753</v>
      </c>
      <c r="AO761">
        <v>94059664.869092405</v>
      </c>
      <c r="AP761">
        <v>95843615.004114598</v>
      </c>
      <c r="AQ761">
        <v>239005144.54199499</v>
      </c>
      <c r="AR761">
        <v>296930811.54868799</v>
      </c>
      <c r="AS761">
        <v>270132357.164379</v>
      </c>
      <c r="AT761">
        <v>2995965.7165681198</v>
      </c>
      <c r="AU761">
        <v>19946003.886149701</v>
      </c>
      <c r="AV761">
        <v>20710147.417504899</v>
      </c>
      <c r="AW761">
        <v>270132357.164379</v>
      </c>
      <c r="AX761">
        <v>18.771916688183801</v>
      </c>
      <c r="AY761">
        <v>16.1736893769923</v>
      </c>
      <c r="AZ761">
        <v>10.789325545156499</v>
      </c>
      <c r="BA761">
        <v>1.038</v>
      </c>
      <c r="BB761">
        <v>13.542999999999999</v>
      </c>
      <c r="BC761">
        <v>13.042999999999999</v>
      </c>
      <c r="BD761">
        <v>0.05</v>
      </c>
      <c r="BE761">
        <v>3.76</v>
      </c>
      <c r="BF761">
        <v>3.71</v>
      </c>
      <c r="BG761">
        <v>0.71206030931615005</v>
      </c>
      <c r="BH761" s="1">
        <v>2.43859257498258E-6</v>
      </c>
      <c r="BI761" s="1">
        <v>1.97727461492825E-6</v>
      </c>
      <c r="BJ761">
        <v>0.85942656436919795</v>
      </c>
      <c r="BK761" s="1">
        <v>1.7576757045737099E-5</v>
      </c>
      <c r="BL761" s="1">
        <v>3.8547439397696398E-5</v>
      </c>
      <c r="BM761">
        <v>1.8</v>
      </c>
      <c r="BN761">
        <v>2.4</v>
      </c>
      <c r="BP761">
        <v>2</v>
      </c>
      <c r="BQ761">
        <v>4.5999999999999996</v>
      </c>
      <c r="BR761">
        <v>4.2</v>
      </c>
      <c r="BS761">
        <v>3.8</v>
      </c>
      <c r="BT761">
        <v>4.2</v>
      </c>
      <c r="BU761">
        <v>9.6</v>
      </c>
      <c r="BV761">
        <v>9.1999999999999993</v>
      </c>
      <c r="BW761">
        <v>9.6</v>
      </c>
      <c r="BX761">
        <v>6.6</v>
      </c>
      <c r="BY761">
        <v>6.6</v>
      </c>
      <c r="BZ761">
        <v>6.6</v>
      </c>
    </row>
    <row r="762" spans="1:79" x14ac:dyDescent="0.3">
      <c r="A762">
        <v>473</v>
      </c>
      <c r="B762" t="s">
        <v>9</v>
      </c>
      <c r="E762" t="s">
        <v>52</v>
      </c>
      <c r="F762" t="s">
        <v>1212</v>
      </c>
      <c r="L762" t="s">
        <v>51</v>
      </c>
      <c r="M762" t="s">
        <v>4</v>
      </c>
      <c r="N762" t="s">
        <v>25</v>
      </c>
      <c r="O762" t="s">
        <v>3</v>
      </c>
      <c r="P762" t="s">
        <v>18</v>
      </c>
      <c r="Q762" t="s">
        <v>3</v>
      </c>
      <c r="R762">
        <v>397.14609000000002</v>
      </c>
      <c r="S762">
        <v>398.15336000000002</v>
      </c>
      <c r="T762">
        <v>13.492000000000001</v>
      </c>
      <c r="U762">
        <v>78173081.205476701</v>
      </c>
      <c r="V762">
        <v>196</v>
      </c>
      <c r="W762">
        <v>7</v>
      </c>
      <c r="X762">
        <v>0</v>
      </c>
      <c r="Y762">
        <v>67.8</v>
      </c>
      <c r="Z762">
        <v>8.4</v>
      </c>
      <c r="AB762" t="s">
        <v>2</v>
      </c>
      <c r="AC762" t="s">
        <v>2</v>
      </c>
      <c r="AD762" t="s">
        <v>1</v>
      </c>
      <c r="AE762" t="s">
        <v>0</v>
      </c>
      <c r="AF762">
        <v>62167780.8140499</v>
      </c>
      <c r="AG762">
        <v>66148390.814284697</v>
      </c>
      <c r="AH762">
        <v>65785826.018551402</v>
      </c>
      <c r="AI762">
        <v>124711.70408959599</v>
      </c>
      <c r="AJ762">
        <v>78173081.205476701</v>
      </c>
      <c r="AK762">
        <v>65662853.097807802</v>
      </c>
      <c r="AL762">
        <v>71111417.464868307</v>
      </c>
      <c r="AM762">
        <v>135668.467317993</v>
      </c>
      <c r="AN762">
        <v>65047429.333236299</v>
      </c>
      <c r="AO762">
        <v>52535988.047676697</v>
      </c>
      <c r="AP762">
        <v>57939898.8976309</v>
      </c>
      <c r="AQ762">
        <v>22338849.353545301</v>
      </c>
      <c r="AR762">
        <v>28444256.2704034</v>
      </c>
      <c r="AS762">
        <v>31597492.197869699</v>
      </c>
      <c r="AT762">
        <v>130821.723644875</v>
      </c>
      <c r="AU762">
        <v>65785826.018551402</v>
      </c>
      <c r="AV762">
        <v>71111417.464868307</v>
      </c>
      <c r="AW762">
        <v>28444256.2704034</v>
      </c>
      <c r="AX762">
        <v>3.40185213987986</v>
      </c>
      <c r="AY762">
        <v>8.7543621279894595</v>
      </c>
      <c r="AZ762">
        <v>17.1415758714374</v>
      </c>
      <c r="BA762">
        <v>1.081</v>
      </c>
      <c r="BB762">
        <v>0.432</v>
      </c>
      <c r="BC762">
        <v>0.4</v>
      </c>
      <c r="BD762">
        <v>0.11</v>
      </c>
      <c r="BE762">
        <v>-1.21</v>
      </c>
      <c r="BF762">
        <v>-1.32</v>
      </c>
      <c r="BG762">
        <v>0.57364183027985005</v>
      </c>
      <c r="BH762">
        <v>2.3613157712853999E-4</v>
      </c>
      <c r="BI762">
        <v>1.2738098133735501E-4</v>
      </c>
      <c r="BJ762">
        <v>0.73174018842295396</v>
      </c>
      <c r="BK762">
        <v>7.0204987419335003E-4</v>
      </c>
      <c r="BL762" s="1">
        <v>8.1356901340894105E-4</v>
      </c>
      <c r="BM762" s="1">
        <v>6.6</v>
      </c>
      <c r="BN762">
        <v>6.2</v>
      </c>
      <c r="BO762" s="1">
        <v>6.2</v>
      </c>
      <c r="BP762" s="1"/>
      <c r="BQ762">
        <v>6.2</v>
      </c>
      <c r="BR762">
        <v>6.2</v>
      </c>
      <c r="BS762">
        <v>6.6</v>
      </c>
      <c r="BU762">
        <v>8.6</v>
      </c>
      <c r="BV762">
        <v>7.5</v>
      </c>
      <c r="BW762">
        <v>7.1</v>
      </c>
      <c r="BX762">
        <v>5.6</v>
      </c>
      <c r="BY762">
        <v>5.5</v>
      </c>
      <c r="BZ762">
        <v>5.8</v>
      </c>
    </row>
    <row r="763" spans="1:79" x14ac:dyDescent="0.3">
      <c r="A763">
        <v>6226</v>
      </c>
      <c r="B763" t="s">
        <v>9</v>
      </c>
      <c r="C763" t="s">
        <v>8</v>
      </c>
      <c r="E763" t="s">
        <v>50</v>
      </c>
      <c r="F763" t="s">
        <v>1212</v>
      </c>
      <c r="L763" t="s">
        <v>49</v>
      </c>
      <c r="M763" t="s">
        <v>4</v>
      </c>
      <c r="N763" t="s">
        <v>5</v>
      </c>
      <c r="O763" t="s">
        <v>3</v>
      </c>
      <c r="P763" t="s">
        <v>4</v>
      </c>
      <c r="Q763" t="s">
        <v>3</v>
      </c>
      <c r="R763">
        <v>332.23520000000002</v>
      </c>
      <c r="S763">
        <v>333.24248</v>
      </c>
      <c r="T763">
        <v>19.52</v>
      </c>
      <c r="U763">
        <v>6741037.0654356796</v>
      </c>
      <c r="V763">
        <v>132</v>
      </c>
      <c r="W763">
        <v>3</v>
      </c>
      <c r="X763">
        <v>0</v>
      </c>
      <c r="Y763">
        <v>55.1</v>
      </c>
      <c r="Z763">
        <v>63.6</v>
      </c>
      <c r="AB763" t="s">
        <v>2</v>
      </c>
      <c r="AC763" t="s">
        <v>2</v>
      </c>
      <c r="AD763" t="s">
        <v>1</v>
      </c>
      <c r="AE763" t="s">
        <v>0</v>
      </c>
      <c r="AF763">
        <v>6690137.8274322702</v>
      </c>
      <c r="AG763">
        <v>6254600.7189216902</v>
      </c>
      <c r="AH763">
        <v>6741037.0654356796</v>
      </c>
      <c r="AI763">
        <v>112082.77564042</v>
      </c>
      <c r="AJ763">
        <v>240574.84775970399</v>
      </c>
      <c r="AK763">
        <v>244851.83917304999</v>
      </c>
      <c r="AL763">
        <v>222129.63548078001</v>
      </c>
      <c r="AM763">
        <v>125377.81354538399</v>
      </c>
      <c r="AN763">
        <v>2967650.2790226298</v>
      </c>
      <c r="AO763">
        <v>3015902.2687718999</v>
      </c>
      <c r="AP763">
        <v>2088061.8518234401</v>
      </c>
      <c r="AQ763">
        <v>206425.79174097799</v>
      </c>
      <c r="AR763">
        <v>199943.959649645</v>
      </c>
      <c r="AS763">
        <v>312200.06329745101</v>
      </c>
      <c r="AT763">
        <v>125606.44231683</v>
      </c>
      <c r="AU763">
        <v>6690137.8274322702</v>
      </c>
      <c r="AV763">
        <v>240574.84775970399</v>
      </c>
      <c r="AW763">
        <v>206425.79174097799</v>
      </c>
      <c r="AX763">
        <v>4.07448719434346</v>
      </c>
      <c r="AY763">
        <v>5.1196849127976103</v>
      </c>
      <c r="AZ763">
        <v>26.311987641093399</v>
      </c>
      <c r="BA763">
        <v>3.5999999999999997E-2</v>
      </c>
      <c r="BB763">
        <v>3.1E-2</v>
      </c>
      <c r="BC763">
        <v>0.85799999999999998</v>
      </c>
      <c r="BD763">
        <v>-4.8</v>
      </c>
      <c r="BE763">
        <v>-5.0199999999999996</v>
      </c>
      <c r="BF763">
        <v>-0.22</v>
      </c>
      <c r="BG763" s="1">
        <v>5.76912061678314E-7</v>
      </c>
      <c r="BH763" s="1">
        <v>5.72972727708176E-7</v>
      </c>
      <c r="BI763">
        <v>0.99902261562842698</v>
      </c>
      <c r="BJ763" s="1">
        <v>1.24309367395317E-5</v>
      </c>
      <c r="BK763" s="1">
        <v>6.9606835229592702E-6</v>
      </c>
      <c r="BL763">
        <v>0.999999927105924</v>
      </c>
      <c r="BM763">
        <v>1.2</v>
      </c>
      <c r="BN763">
        <v>3.5</v>
      </c>
      <c r="BO763">
        <v>2.7</v>
      </c>
      <c r="BU763">
        <v>1.7</v>
      </c>
      <c r="BV763">
        <v>2.1</v>
      </c>
      <c r="BW763">
        <v>3.3</v>
      </c>
    </row>
    <row r="764" spans="1:79" x14ac:dyDescent="0.3">
      <c r="A764">
        <v>4226</v>
      </c>
      <c r="B764" t="s">
        <v>9</v>
      </c>
      <c r="C764" t="s">
        <v>8</v>
      </c>
      <c r="E764" t="s">
        <v>48</v>
      </c>
      <c r="F764" t="s">
        <v>1212</v>
      </c>
      <c r="L764" t="s">
        <v>47</v>
      </c>
      <c r="M764" t="s">
        <v>4</v>
      </c>
      <c r="N764" t="s">
        <v>25</v>
      </c>
      <c r="O764" t="s">
        <v>3</v>
      </c>
      <c r="P764" t="s">
        <v>18</v>
      </c>
      <c r="Q764" t="s">
        <v>3</v>
      </c>
      <c r="R764">
        <v>328.12459999999999</v>
      </c>
      <c r="S764">
        <v>329.13188000000002</v>
      </c>
      <c r="T764">
        <v>13.932</v>
      </c>
      <c r="U764">
        <v>13923836.486999501</v>
      </c>
      <c r="V764">
        <v>173</v>
      </c>
      <c r="W764">
        <v>2</v>
      </c>
      <c r="X764">
        <v>0</v>
      </c>
      <c r="Y764">
        <v>60.7</v>
      </c>
      <c r="Z764">
        <v>46.4</v>
      </c>
      <c r="AB764" t="s">
        <v>2</v>
      </c>
      <c r="AC764" t="s">
        <v>2</v>
      </c>
      <c r="AD764" t="s">
        <v>1</v>
      </c>
      <c r="AE764" t="s">
        <v>0</v>
      </c>
      <c r="AF764">
        <v>7297400.4503956502</v>
      </c>
      <c r="AG764">
        <v>8109385.4807649301</v>
      </c>
      <c r="AH764">
        <v>7623285.2068648804</v>
      </c>
      <c r="AI764">
        <v>135356.50438571899</v>
      </c>
      <c r="AJ764">
        <v>6465793.6298357304</v>
      </c>
      <c r="AK764">
        <v>13923836.486999501</v>
      </c>
      <c r="AL764">
        <v>11922655.3489148</v>
      </c>
      <c r="AM764">
        <v>141821.08552179401</v>
      </c>
      <c r="AN764">
        <v>10229905.003513999</v>
      </c>
      <c r="AO764">
        <v>8080622.5320330597</v>
      </c>
      <c r="AP764">
        <v>8306690.5313550001</v>
      </c>
      <c r="AQ764">
        <v>6888864.4034596402</v>
      </c>
      <c r="AR764">
        <v>7528849.10370347</v>
      </c>
      <c r="AS764">
        <v>6595658.0641632397</v>
      </c>
      <c r="AT764">
        <v>134112.95289183001</v>
      </c>
      <c r="AU764">
        <v>7623285.2068648804</v>
      </c>
      <c r="AV764">
        <v>11922655.3489148</v>
      </c>
      <c r="AW764">
        <v>6888864.4034596402</v>
      </c>
      <c r="AX764">
        <v>5.3228460694092297</v>
      </c>
      <c r="AY764">
        <v>35.839138921182098</v>
      </c>
      <c r="AZ764">
        <v>6.8129964560460898</v>
      </c>
      <c r="BA764">
        <v>1.5640000000000001</v>
      </c>
      <c r="BB764">
        <v>0.90400000000000003</v>
      </c>
      <c r="BC764">
        <v>0.57799999999999996</v>
      </c>
      <c r="BD764">
        <v>0.65</v>
      </c>
      <c r="BE764">
        <v>-0.15</v>
      </c>
      <c r="BF764">
        <v>-0.79</v>
      </c>
      <c r="BG764">
        <v>0.36438484647612401</v>
      </c>
      <c r="BH764">
        <v>0.88666464240646303</v>
      </c>
      <c r="BI764">
        <v>0.20535663980816801</v>
      </c>
      <c r="BJ764">
        <v>0.516727246786717</v>
      </c>
      <c r="BK764">
        <v>0.94433013683976597</v>
      </c>
      <c r="BL764" s="1">
        <v>0.34343549157460801</v>
      </c>
      <c r="BM764">
        <v>2.7</v>
      </c>
      <c r="BN764" s="1">
        <v>2.7</v>
      </c>
      <c r="BO764">
        <v>4.2</v>
      </c>
      <c r="BQ764">
        <v>3.5</v>
      </c>
      <c r="BR764">
        <v>5.2</v>
      </c>
      <c r="BS764">
        <v>5.6</v>
      </c>
      <c r="BU764">
        <v>5.5</v>
      </c>
      <c r="BV764">
        <v>6.6</v>
      </c>
      <c r="BW764">
        <v>5.9</v>
      </c>
      <c r="BX764">
        <v>4.5999999999999996</v>
      </c>
      <c r="BY764">
        <v>4.2</v>
      </c>
      <c r="BZ764">
        <v>3.5</v>
      </c>
    </row>
    <row r="765" spans="1:79" x14ac:dyDescent="0.3">
      <c r="A765">
        <v>1937</v>
      </c>
      <c r="B765" t="s">
        <v>9</v>
      </c>
      <c r="C765" t="s">
        <v>8</v>
      </c>
      <c r="E765" t="s">
        <v>46</v>
      </c>
      <c r="F765" t="s">
        <v>1212</v>
      </c>
      <c r="L765" t="s">
        <v>45</v>
      </c>
      <c r="M765" t="s">
        <v>4</v>
      </c>
      <c r="N765" t="s">
        <v>5</v>
      </c>
      <c r="O765" t="s">
        <v>3</v>
      </c>
      <c r="P765" t="s">
        <v>4</v>
      </c>
      <c r="Q765" t="s">
        <v>3</v>
      </c>
      <c r="R765">
        <v>355.27238</v>
      </c>
      <c r="S765">
        <v>356.27965999999998</v>
      </c>
      <c r="T765">
        <v>14.994</v>
      </c>
      <c r="U765">
        <v>56976929.054255299</v>
      </c>
      <c r="V765">
        <v>14</v>
      </c>
      <c r="W765">
        <v>2</v>
      </c>
      <c r="X765">
        <v>0</v>
      </c>
      <c r="Y765">
        <v>47.1</v>
      </c>
      <c r="Z765">
        <v>43.9</v>
      </c>
      <c r="AB765" t="s">
        <v>2</v>
      </c>
      <c r="AC765" t="s">
        <v>2</v>
      </c>
      <c r="AD765" t="s">
        <v>1</v>
      </c>
      <c r="AE765" t="s">
        <v>0</v>
      </c>
      <c r="AF765">
        <v>2592480.96144022</v>
      </c>
      <c r="AG765">
        <v>2623526.5405306299</v>
      </c>
      <c r="AH765">
        <v>2641440.2021031901</v>
      </c>
      <c r="AI765">
        <v>395398.77914215002</v>
      </c>
      <c r="AJ765">
        <v>1066655.5045759799</v>
      </c>
      <c r="AK765">
        <v>2041639.21166756</v>
      </c>
      <c r="AL765">
        <v>2069650.63502007</v>
      </c>
      <c r="AM765">
        <v>422172.700985339</v>
      </c>
      <c r="AN765">
        <v>20524221.966298498</v>
      </c>
      <c r="AO765">
        <v>16598184.3550354</v>
      </c>
      <c r="AP765">
        <v>17296072.379624698</v>
      </c>
      <c r="AQ765">
        <v>42735285.754775897</v>
      </c>
      <c r="AR765">
        <v>56345718.594352201</v>
      </c>
      <c r="AS765">
        <v>56976929.054255299</v>
      </c>
      <c r="AT765">
        <v>408376.11305643199</v>
      </c>
      <c r="AU765">
        <v>2623526.5405306299</v>
      </c>
      <c r="AV765">
        <v>2041639.21166756</v>
      </c>
      <c r="AW765">
        <v>56345718.594352201</v>
      </c>
      <c r="AX765">
        <v>0.94578051794652895</v>
      </c>
      <c r="AY765">
        <v>33.092183098506098</v>
      </c>
      <c r="AZ765">
        <v>15.468089747953799</v>
      </c>
      <c r="BA765">
        <v>0.77800000000000002</v>
      </c>
      <c r="BB765">
        <v>21.477</v>
      </c>
      <c r="BC765">
        <v>27.597999999999999</v>
      </c>
      <c r="BD765">
        <v>-0.36</v>
      </c>
      <c r="BE765">
        <v>4.42</v>
      </c>
      <c r="BF765">
        <v>4.79</v>
      </c>
      <c r="BG765">
        <v>0.120421016830023</v>
      </c>
      <c r="BH765" s="1">
        <v>1.1637920401153E-5</v>
      </c>
      <c r="BI765" s="1">
        <v>4.7489991648053103E-6</v>
      </c>
      <c r="BJ765">
        <v>0.21323686976735101</v>
      </c>
      <c r="BK765" s="1">
        <v>5.8246511151980698E-5</v>
      </c>
      <c r="BL765" s="1">
        <v>7.0717449570406897E-5</v>
      </c>
      <c r="BQ765">
        <v>0</v>
      </c>
      <c r="BU765">
        <v>4.2</v>
      </c>
      <c r="BV765">
        <v>4.2</v>
      </c>
      <c r="BW765">
        <v>4.2</v>
      </c>
      <c r="BX765">
        <v>3.9</v>
      </c>
      <c r="BY765">
        <v>3.9</v>
      </c>
      <c r="BZ765">
        <v>4.3</v>
      </c>
    </row>
    <row r="766" spans="1:79" x14ac:dyDescent="0.3">
      <c r="A766">
        <v>5719</v>
      </c>
      <c r="B766" t="s">
        <v>9</v>
      </c>
      <c r="C766" t="s">
        <v>8</v>
      </c>
      <c r="E766" t="s">
        <v>46</v>
      </c>
      <c r="F766" t="s">
        <v>1212</v>
      </c>
      <c r="L766" t="s">
        <v>45</v>
      </c>
      <c r="M766" t="s">
        <v>4</v>
      </c>
      <c r="N766" t="s">
        <v>5</v>
      </c>
      <c r="O766" t="s">
        <v>3</v>
      </c>
      <c r="P766" t="s">
        <v>4</v>
      </c>
      <c r="Q766" t="s">
        <v>3</v>
      </c>
      <c r="R766">
        <v>355.27228000000002</v>
      </c>
      <c r="S766">
        <v>356.27956</v>
      </c>
      <c r="T766">
        <v>15.286</v>
      </c>
      <c r="U766">
        <v>38793013.937919103</v>
      </c>
      <c r="V766">
        <v>14</v>
      </c>
      <c r="W766">
        <v>2</v>
      </c>
      <c r="X766">
        <v>0</v>
      </c>
      <c r="Y766">
        <v>36.6</v>
      </c>
      <c r="Z766">
        <v>42</v>
      </c>
      <c r="AB766" t="s">
        <v>2</v>
      </c>
      <c r="AC766" t="s">
        <v>2</v>
      </c>
      <c r="AD766" t="s">
        <v>1</v>
      </c>
      <c r="AE766" t="s">
        <v>0</v>
      </c>
      <c r="AF766">
        <v>4891094.28407118</v>
      </c>
      <c r="AG766">
        <v>2189224.14734047</v>
      </c>
      <c r="AH766">
        <v>4700421.3441707501</v>
      </c>
      <c r="AI766">
        <v>198700.22167860999</v>
      </c>
      <c r="AJ766">
        <v>1838158.04851847</v>
      </c>
      <c r="AK766">
        <v>3658860.90298454</v>
      </c>
      <c r="AL766">
        <v>880822.51269755105</v>
      </c>
      <c r="AM766">
        <v>195740.598895581</v>
      </c>
      <c r="AN766">
        <v>16110638.1541631</v>
      </c>
      <c r="AO766">
        <v>12692335.127440199</v>
      </c>
      <c r="AP766">
        <v>13572037.7652753</v>
      </c>
      <c r="AQ766">
        <v>29995475.596857902</v>
      </c>
      <c r="AR766">
        <v>35962548.286225297</v>
      </c>
      <c r="AS766">
        <v>38793013.937919103</v>
      </c>
      <c r="AT766">
        <v>190560.345502849</v>
      </c>
      <c r="AU766">
        <v>4700421.3441707501</v>
      </c>
      <c r="AV766">
        <v>1838158.04851847</v>
      </c>
      <c r="AW766">
        <v>35962548.286225297</v>
      </c>
      <c r="AX766">
        <v>38.3991099721067</v>
      </c>
      <c r="AY766">
        <v>66.379921814953704</v>
      </c>
      <c r="AZ766" s="1">
        <v>12.861908449553001</v>
      </c>
      <c r="BA766" s="1">
        <v>0.39100000000000001</v>
      </c>
      <c r="BB766">
        <v>7.6509999999999998</v>
      </c>
      <c r="BC766" s="1">
        <v>19.564</v>
      </c>
      <c r="BD766" s="1">
        <v>-1.35</v>
      </c>
      <c r="BE766">
        <v>2.94</v>
      </c>
      <c r="BF766">
        <v>4.29</v>
      </c>
      <c r="BG766">
        <v>0.25682874804612998</v>
      </c>
      <c r="BH766">
        <v>3.44301772732336E-3</v>
      </c>
      <c r="BI766">
        <v>8.0198747629745004E-4</v>
      </c>
      <c r="BJ766">
        <v>0.392921111547405</v>
      </c>
      <c r="BK766">
        <v>6.9108763058758297E-3</v>
      </c>
      <c r="BL766">
        <v>3.5688442695236502E-3</v>
      </c>
      <c r="BM766">
        <v>0.6</v>
      </c>
      <c r="BN766">
        <v>0.6</v>
      </c>
      <c r="BO766">
        <v>0.2</v>
      </c>
      <c r="BQ766">
        <v>1.7</v>
      </c>
      <c r="BR766">
        <v>0.2</v>
      </c>
      <c r="BS766">
        <v>1.9</v>
      </c>
      <c r="BU766">
        <v>4.2</v>
      </c>
      <c r="BV766">
        <v>5.4</v>
      </c>
      <c r="BW766">
        <v>5.7</v>
      </c>
      <c r="BX766">
        <v>4.3</v>
      </c>
      <c r="BY766">
        <v>4.7</v>
      </c>
      <c r="BZ766">
        <v>4.7</v>
      </c>
    </row>
    <row r="767" spans="1:79" x14ac:dyDescent="0.3">
      <c r="A767">
        <v>2641</v>
      </c>
      <c r="B767" t="s">
        <v>9</v>
      </c>
      <c r="E767" t="s">
        <v>44</v>
      </c>
      <c r="F767" t="s">
        <v>1212</v>
      </c>
      <c r="L767" t="s">
        <v>43</v>
      </c>
      <c r="M767" t="s">
        <v>4</v>
      </c>
      <c r="N767" t="s">
        <v>5</v>
      </c>
      <c r="O767" t="s">
        <v>3</v>
      </c>
      <c r="P767" t="s">
        <v>4</v>
      </c>
      <c r="Q767" t="s">
        <v>3</v>
      </c>
      <c r="R767">
        <v>393.11572999999999</v>
      </c>
      <c r="S767">
        <v>394.12299999999999</v>
      </c>
      <c r="T767">
        <v>22.117999999999999</v>
      </c>
      <c r="U767">
        <v>9352457.5874173306</v>
      </c>
      <c r="V767">
        <v>179</v>
      </c>
      <c r="W767">
        <v>1</v>
      </c>
      <c r="X767">
        <v>0</v>
      </c>
      <c r="Y767">
        <v>67.900000000000006</v>
      </c>
      <c r="Z767">
        <v>8.4</v>
      </c>
      <c r="AB767" t="s">
        <v>2</v>
      </c>
      <c r="AC767" t="s">
        <v>2</v>
      </c>
      <c r="AD767" t="s">
        <v>1</v>
      </c>
      <c r="AE767" t="s">
        <v>0</v>
      </c>
      <c r="AF767">
        <v>8493055.1618371606</v>
      </c>
      <c r="AG767">
        <v>8593054.1896394193</v>
      </c>
      <c r="AH767">
        <v>8701973.0793843996</v>
      </c>
      <c r="AI767">
        <v>58365.486289546701</v>
      </c>
      <c r="AJ767">
        <v>8561155.6360722799</v>
      </c>
      <c r="AK767">
        <v>8463194.6960940491</v>
      </c>
      <c r="AL767">
        <v>9352457.5874173306</v>
      </c>
      <c r="AM767">
        <v>137288.830009375</v>
      </c>
      <c r="AN767">
        <v>6964538.6560094599</v>
      </c>
      <c r="AO767">
        <v>5732965.1257356303</v>
      </c>
      <c r="AP767">
        <v>5806289.3430379499</v>
      </c>
      <c r="AQ767">
        <v>311733.54357094102</v>
      </c>
      <c r="AR767">
        <v>617040.58126119</v>
      </c>
      <c r="AS767">
        <v>822680.83098816802</v>
      </c>
      <c r="AT767">
        <v>68229.6412151884</v>
      </c>
      <c r="AU767">
        <v>8593054.1896394193</v>
      </c>
      <c r="AV767">
        <v>8561155.6360722799</v>
      </c>
      <c r="AW767">
        <v>617040.58126119</v>
      </c>
      <c r="AX767">
        <v>1.21556952622962</v>
      </c>
      <c r="AY767">
        <v>5.5458219169317999</v>
      </c>
      <c r="AZ767">
        <v>44.035727790244898</v>
      </c>
      <c r="BA767">
        <v>0.996</v>
      </c>
      <c r="BB767">
        <v>7.1999999999999995E-2</v>
      </c>
      <c r="BC767">
        <v>7.1999999999999995E-2</v>
      </c>
      <c r="BD767">
        <v>-0.01</v>
      </c>
      <c r="BE767">
        <v>-3.8</v>
      </c>
      <c r="BF767">
        <v>-3.79</v>
      </c>
      <c r="BG767">
        <v>0.99540628521213304</v>
      </c>
      <c r="BH767" s="1">
        <v>5.8096035228993897E-5</v>
      </c>
      <c r="BI767" s="1">
        <v>5.5536977887182801E-5</v>
      </c>
      <c r="BJ767">
        <v>0.99999987688113601</v>
      </c>
      <c r="BK767">
        <v>2.1921213661520801E-4</v>
      </c>
      <c r="BL767">
        <v>4.33909136393371E-4</v>
      </c>
      <c r="BM767" s="1">
        <v>5.4</v>
      </c>
      <c r="BN767" s="1">
        <v>4.2</v>
      </c>
      <c r="BO767">
        <v>5.8</v>
      </c>
      <c r="BP767" s="1"/>
      <c r="BQ767">
        <v>5.8</v>
      </c>
      <c r="BR767">
        <v>5.8</v>
      </c>
      <c r="BS767">
        <v>5</v>
      </c>
      <c r="BU767">
        <v>7.8</v>
      </c>
      <c r="BV767">
        <v>6.3</v>
      </c>
      <c r="BW767">
        <v>5.9</v>
      </c>
      <c r="BX767">
        <v>4.5</v>
      </c>
      <c r="BY767">
        <v>2.2999999999999998</v>
      </c>
      <c r="BZ767">
        <v>1.5</v>
      </c>
    </row>
    <row r="768" spans="1:79" x14ac:dyDescent="0.3">
      <c r="A768">
        <v>4690</v>
      </c>
      <c r="B768" t="s">
        <v>9</v>
      </c>
      <c r="C768" t="s">
        <v>8</v>
      </c>
      <c r="E768" t="s">
        <v>42</v>
      </c>
      <c r="F768" t="s">
        <v>1212</v>
      </c>
      <c r="L768" t="s">
        <v>41</v>
      </c>
      <c r="M768" t="s">
        <v>5</v>
      </c>
      <c r="N768" t="s">
        <v>5</v>
      </c>
      <c r="O768" t="s">
        <v>3</v>
      </c>
      <c r="P768" t="s">
        <v>5</v>
      </c>
      <c r="Q768" t="s">
        <v>3</v>
      </c>
      <c r="R768">
        <v>390.27303999999998</v>
      </c>
      <c r="S768">
        <v>391.28032000000002</v>
      </c>
      <c r="T768">
        <v>18.068999999999999</v>
      </c>
      <c r="U768">
        <v>5254054.9313892499</v>
      </c>
      <c r="V768">
        <v>5</v>
      </c>
      <c r="W768">
        <v>3</v>
      </c>
      <c r="X768">
        <v>0</v>
      </c>
      <c r="Y768">
        <v>30.3</v>
      </c>
      <c r="Z768">
        <v>40.799999999999997</v>
      </c>
      <c r="AB768" t="s">
        <v>2</v>
      </c>
      <c r="AC768" t="s">
        <v>2</v>
      </c>
      <c r="AD768" t="s">
        <v>1</v>
      </c>
      <c r="AE768" t="s">
        <v>0</v>
      </c>
      <c r="AF768">
        <v>5254054.9313892499</v>
      </c>
      <c r="AG768">
        <v>5092003.1147183999</v>
      </c>
      <c r="AH768">
        <v>4952035.21381131</v>
      </c>
      <c r="AI768">
        <v>71682.5309867592</v>
      </c>
      <c r="AJ768">
        <v>119699.69985458899</v>
      </c>
      <c r="AK768">
        <v>122323.195996486</v>
      </c>
      <c r="AL768">
        <v>125306.92326180601</v>
      </c>
      <c r="AM768">
        <v>83723.319583190096</v>
      </c>
      <c r="AN768">
        <v>1965485.5324200001</v>
      </c>
      <c r="AO768">
        <v>1682970.75212491</v>
      </c>
      <c r="AP768">
        <v>1586602.74841274</v>
      </c>
      <c r="AQ768">
        <v>107047.04746269299</v>
      </c>
      <c r="AR768">
        <v>116627.20575184999</v>
      </c>
      <c r="AS768">
        <v>117050.071730469</v>
      </c>
      <c r="AT768">
        <v>85467.834064373397</v>
      </c>
      <c r="AU768">
        <v>5092003.1147183999</v>
      </c>
      <c r="AV768">
        <v>122323.195996486</v>
      </c>
      <c r="AW768">
        <v>116627.20575184999</v>
      </c>
      <c r="AX768">
        <v>2.9639843816594098</v>
      </c>
      <c r="AY768">
        <v>2.2912974572274099</v>
      </c>
      <c r="AZ768" s="1">
        <v>4.9809742998674098</v>
      </c>
      <c r="BA768" s="1">
        <v>2.4E-2</v>
      </c>
      <c r="BB768">
        <v>2.3E-2</v>
      </c>
      <c r="BC768" s="1">
        <v>0.95299999999999996</v>
      </c>
      <c r="BD768">
        <v>-5.38</v>
      </c>
      <c r="BE768">
        <v>-5.45</v>
      </c>
      <c r="BF768">
        <v>-7.0000000000000007E-2</v>
      </c>
      <c r="BG768" s="1">
        <v>6.4170890823333998E-14</v>
      </c>
      <c r="BH768" s="1">
        <v>6.4170890823333998E-14</v>
      </c>
      <c r="BI768">
        <v>9.4861063086960407E-2</v>
      </c>
      <c r="BJ768" s="1">
        <v>7.3986619300272699E-12</v>
      </c>
      <c r="BK768" s="1">
        <v>5.4543036753784699E-12</v>
      </c>
      <c r="BL768">
        <v>0.18301658448539901</v>
      </c>
      <c r="BM768">
        <v>4.2</v>
      </c>
      <c r="BN768" s="1">
        <v>3.5</v>
      </c>
      <c r="BO768">
        <v>2.9</v>
      </c>
      <c r="BQ768" s="1"/>
      <c r="BU768">
        <v>5.7</v>
      </c>
      <c r="BV768">
        <v>5.7</v>
      </c>
      <c r="BW768">
        <v>5.7</v>
      </c>
    </row>
    <row r="769" spans="1:79" x14ac:dyDescent="0.3">
      <c r="A769">
        <v>2561</v>
      </c>
      <c r="B769" t="s">
        <v>9</v>
      </c>
      <c r="C769" t="s">
        <v>8</v>
      </c>
      <c r="E769" t="s">
        <v>40</v>
      </c>
      <c r="F769" t="s">
        <v>1212</v>
      </c>
      <c r="L769" t="s">
        <v>39</v>
      </c>
      <c r="M769" t="s">
        <v>4</v>
      </c>
      <c r="N769" t="s">
        <v>5</v>
      </c>
      <c r="O769" t="s">
        <v>3</v>
      </c>
      <c r="P769" t="s">
        <v>4</v>
      </c>
      <c r="Q769" t="s">
        <v>3</v>
      </c>
      <c r="R769">
        <v>301.22536000000002</v>
      </c>
      <c r="S769">
        <v>302.23262999999997</v>
      </c>
      <c r="T769">
        <v>22.091999999999999</v>
      </c>
      <c r="U769">
        <v>9435154.1256779395</v>
      </c>
      <c r="V769">
        <v>3</v>
      </c>
      <c r="W769">
        <v>3</v>
      </c>
      <c r="X769">
        <v>0</v>
      </c>
      <c r="Y769">
        <v>55.1</v>
      </c>
      <c r="Z769">
        <v>63.6</v>
      </c>
      <c r="AB769" t="s">
        <v>2</v>
      </c>
      <c r="AC769" t="s">
        <v>2</v>
      </c>
      <c r="AD769" t="s">
        <v>1</v>
      </c>
      <c r="AE769" t="s">
        <v>0</v>
      </c>
      <c r="AF769">
        <v>9435154.1256779395</v>
      </c>
      <c r="AG769">
        <v>8979421.1188781094</v>
      </c>
      <c r="AH769">
        <v>8919274.08576704</v>
      </c>
      <c r="AI769">
        <v>336590.047886741</v>
      </c>
      <c r="AJ769">
        <v>5363668.3397095297</v>
      </c>
      <c r="AK769">
        <v>5272745.9302338697</v>
      </c>
      <c r="AL769">
        <v>5884823.50092333</v>
      </c>
      <c r="AM769">
        <v>338620.10454253701</v>
      </c>
      <c r="AN769">
        <v>7342265.0462001199</v>
      </c>
      <c r="AO769">
        <v>5576972.9758406496</v>
      </c>
      <c r="AP769">
        <v>5583585.35900639</v>
      </c>
      <c r="AQ769">
        <v>2848920.5416345699</v>
      </c>
      <c r="AR769">
        <v>2781659.9106305498</v>
      </c>
      <c r="AS769">
        <v>3267391.3065334801</v>
      </c>
      <c r="AT769">
        <v>127008.097547429</v>
      </c>
      <c r="AU769">
        <v>8979421.1188781094</v>
      </c>
      <c r="AV769">
        <v>5363668.3397095297</v>
      </c>
      <c r="AW769">
        <v>2848920.5416345699</v>
      </c>
      <c r="AX769">
        <v>3.0960313561152599</v>
      </c>
      <c r="AY769">
        <v>5.9973681163059496</v>
      </c>
      <c r="AZ769" s="1">
        <v>8.8731992586899704</v>
      </c>
      <c r="BA769" s="1">
        <v>0.59699999999999998</v>
      </c>
      <c r="BB769">
        <v>0.317</v>
      </c>
      <c r="BC769" s="1">
        <v>0.53100000000000003</v>
      </c>
      <c r="BD769" s="1">
        <v>-0.74</v>
      </c>
      <c r="BE769">
        <v>-1.66</v>
      </c>
      <c r="BF769">
        <v>-0.91</v>
      </c>
      <c r="BG769">
        <v>1.62343112844132E-4</v>
      </c>
      <c r="BH769" s="1">
        <v>1.5206542447465699E-6</v>
      </c>
      <c r="BI769" s="1">
        <v>4.9595732744434101E-5</v>
      </c>
      <c r="BJ769">
        <v>8.246063324862E-4</v>
      </c>
      <c r="BK769" s="1">
        <v>1.2230959681714E-5</v>
      </c>
      <c r="BL769">
        <v>3.9890948891102801E-4</v>
      </c>
      <c r="BM769" s="1">
        <v>5</v>
      </c>
      <c r="BN769" s="1">
        <v>4.5999999999999996</v>
      </c>
      <c r="BO769">
        <v>5</v>
      </c>
      <c r="BP769" s="1">
        <v>0.4</v>
      </c>
      <c r="BQ769" s="1">
        <v>3.1</v>
      </c>
      <c r="BR769">
        <v>3.9</v>
      </c>
      <c r="BS769">
        <v>3.1</v>
      </c>
      <c r="BT769">
        <v>4.5</v>
      </c>
      <c r="BU769">
        <v>4.5999999999999996</v>
      </c>
      <c r="BV769">
        <v>5</v>
      </c>
      <c r="BW769">
        <v>5.8</v>
      </c>
      <c r="BX769">
        <v>4</v>
      </c>
      <c r="BY769">
        <v>3.6</v>
      </c>
      <c r="BZ769">
        <v>4</v>
      </c>
      <c r="CA769">
        <v>4.5</v>
      </c>
    </row>
    <row r="770" spans="1:79" x14ac:dyDescent="0.3">
      <c r="A770">
        <v>2898</v>
      </c>
      <c r="B770" t="s">
        <v>9</v>
      </c>
      <c r="C770" t="s">
        <v>8</v>
      </c>
      <c r="E770" t="s">
        <v>40</v>
      </c>
      <c r="F770" t="s">
        <v>1212</v>
      </c>
      <c r="L770" t="s">
        <v>39</v>
      </c>
      <c r="M770" t="s">
        <v>4</v>
      </c>
      <c r="N770" t="s">
        <v>5</v>
      </c>
      <c r="O770" t="s">
        <v>3</v>
      </c>
      <c r="P770" t="s">
        <v>4</v>
      </c>
      <c r="Q770" t="s">
        <v>3</v>
      </c>
      <c r="R770">
        <v>301.22537999999997</v>
      </c>
      <c r="S770">
        <v>302.23264999999998</v>
      </c>
      <c r="T770">
        <v>22.241</v>
      </c>
      <c r="U770">
        <v>14757278.9598113</v>
      </c>
      <c r="V770">
        <v>3</v>
      </c>
      <c r="W770">
        <v>3</v>
      </c>
      <c r="X770">
        <v>0</v>
      </c>
      <c r="Y770">
        <v>55</v>
      </c>
      <c r="Z770">
        <v>63.5</v>
      </c>
      <c r="AB770" t="s">
        <v>2</v>
      </c>
      <c r="AC770" t="s">
        <v>2</v>
      </c>
      <c r="AD770" t="s">
        <v>1</v>
      </c>
      <c r="AE770" t="s">
        <v>0</v>
      </c>
      <c r="AF770">
        <v>14040140.6919786</v>
      </c>
      <c r="AG770">
        <v>14757278.9598113</v>
      </c>
      <c r="AH770">
        <v>12766918.3148035</v>
      </c>
      <c r="AI770">
        <v>206773.608119229</v>
      </c>
      <c r="AJ770">
        <v>8203102.9530134303</v>
      </c>
      <c r="AK770">
        <v>8435579.2874237299</v>
      </c>
      <c r="AL770">
        <v>8775334.7223284394</v>
      </c>
      <c r="AM770">
        <v>742715.285994426</v>
      </c>
      <c r="AN770">
        <v>9299711.8511212803</v>
      </c>
      <c r="AO770">
        <v>9198250.2364197392</v>
      </c>
      <c r="AP770">
        <v>9018022.6568025202</v>
      </c>
      <c r="AQ770">
        <v>2987970.1136508002</v>
      </c>
      <c r="AR770">
        <v>3141715.9510250501</v>
      </c>
      <c r="AS770">
        <v>5420732.13834331</v>
      </c>
      <c r="AT770">
        <v>1126336.2532498999</v>
      </c>
      <c r="AU770">
        <v>14040140.6919786</v>
      </c>
      <c r="AV770">
        <v>8435579.2874237299</v>
      </c>
      <c r="AW770">
        <v>3141715.9510250501</v>
      </c>
      <c r="AX770">
        <v>7.2757863808869097</v>
      </c>
      <c r="AY770">
        <v>3.3971845113022798</v>
      </c>
      <c r="AZ770">
        <v>35.384271823885399</v>
      </c>
      <c r="BA770">
        <v>0.60099999999999998</v>
      </c>
      <c r="BB770">
        <v>0.224</v>
      </c>
      <c r="BC770">
        <v>0.372</v>
      </c>
      <c r="BD770">
        <v>-0.73</v>
      </c>
      <c r="BE770">
        <v>-2.16</v>
      </c>
      <c r="BF770">
        <v>-1.42</v>
      </c>
      <c r="BG770">
        <v>5.0565511421098198E-2</v>
      </c>
      <c r="BH770">
        <v>4.3114410603883901E-4</v>
      </c>
      <c r="BI770">
        <v>5.05996961637201E-3</v>
      </c>
      <c r="BJ770">
        <v>0.10253353331251901</v>
      </c>
      <c r="BK770">
        <v>1.16125261192303E-3</v>
      </c>
      <c r="BL770">
        <v>1.6070997369609801E-2</v>
      </c>
      <c r="BM770">
        <v>4.8</v>
      </c>
      <c r="BN770" s="1">
        <v>5.2</v>
      </c>
      <c r="BO770">
        <v>4.5</v>
      </c>
      <c r="BP770">
        <v>3.8</v>
      </c>
      <c r="BQ770">
        <v>3.9</v>
      </c>
      <c r="BR770">
        <v>3.5</v>
      </c>
      <c r="BS770">
        <v>3.9</v>
      </c>
      <c r="BT770">
        <v>4.9000000000000004</v>
      </c>
      <c r="BU770">
        <v>8.8000000000000007</v>
      </c>
      <c r="BV770">
        <v>6.5</v>
      </c>
      <c r="BW770">
        <v>8</v>
      </c>
      <c r="BX770">
        <v>4.8</v>
      </c>
      <c r="BY770">
        <v>4.8</v>
      </c>
      <c r="BZ770">
        <v>2.2999999999999998</v>
      </c>
      <c r="CA770">
        <v>1</v>
      </c>
    </row>
    <row r="771" spans="1:79" x14ac:dyDescent="0.3">
      <c r="A771">
        <v>2243</v>
      </c>
      <c r="B771" t="s">
        <v>9</v>
      </c>
      <c r="E771" t="s">
        <v>38</v>
      </c>
      <c r="F771" t="s">
        <v>1212</v>
      </c>
      <c r="L771" t="s">
        <v>37</v>
      </c>
      <c r="M771" t="s">
        <v>5</v>
      </c>
      <c r="N771" t="s">
        <v>34</v>
      </c>
      <c r="O771" t="s">
        <v>3</v>
      </c>
      <c r="P771" t="s">
        <v>34</v>
      </c>
      <c r="Q771" t="s">
        <v>34</v>
      </c>
      <c r="R771">
        <v>255.16257999999999</v>
      </c>
      <c r="S771">
        <v>256.16986000000003</v>
      </c>
      <c r="T771">
        <v>12.943</v>
      </c>
      <c r="U771">
        <v>30053875.878458001</v>
      </c>
      <c r="V771">
        <v>103</v>
      </c>
      <c r="W771">
        <v>1</v>
      </c>
      <c r="X771">
        <v>0</v>
      </c>
      <c r="Y771">
        <v>92.5</v>
      </c>
      <c r="Z771">
        <v>9.6</v>
      </c>
      <c r="AB771" t="s">
        <v>28</v>
      </c>
      <c r="AC771" t="s">
        <v>2</v>
      </c>
      <c r="AD771" t="s">
        <v>1</v>
      </c>
      <c r="AE771" t="s">
        <v>0</v>
      </c>
      <c r="AF771">
        <v>29096104.775656201</v>
      </c>
      <c r="AG771">
        <v>29591104.928509399</v>
      </c>
      <c r="AH771">
        <v>30053875.878458001</v>
      </c>
      <c r="AI771">
        <v>174929.03968441999</v>
      </c>
      <c r="AJ771">
        <v>26514798.5879617</v>
      </c>
      <c r="AK771">
        <v>24989418.247440401</v>
      </c>
      <c r="AL771">
        <v>24336896.356976502</v>
      </c>
      <c r="AM771">
        <v>186042.534496754</v>
      </c>
      <c r="AN771">
        <v>26430309.362557199</v>
      </c>
      <c r="AO771">
        <v>22314601.496431001</v>
      </c>
      <c r="AP771">
        <v>20729279.913086601</v>
      </c>
      <c r="AQ771">
        <v>8957571.7466087695</v>
      </c>
      <c r="AR771">
        <v>12177603.2671996</v>
      </c>
      <c r="AS771">
        <v>12382102.806686999</v>
      </c>
      <c r="AT771">
        <v>180075.822505188</v>
      </c>
      <c r="AU771">
        <v>29591104.928509399</v>
      </c>
      <c r="AV771">
        <v>24989418.247440401</v>
      </c>
      <c r="AW771">
        <v>12177603.2671996</v>
      </c>
      <c r="AX771">
        <v>1.6192361735116401</v>
      </c>
      <c r="AY771">
        <v>4.4213077004278798</v>
      </c>
      <c r="AZ771">
        <v>17.192715378300399</v>
      </c>
      <c r="BA771">
        <v>0.84399999999999997</v>
      </c>
      <c r="BB771">
        <v>0.41199999999999998</v>
      </c>
      <c r="BC771">
        <v>0.48699999999999999</v>
      </c>
      <c r="BD771">
        <v>-0.24</v>
      </c>
      <c r="BE771">
        <v>-1.28</v>
      </c>
      <c r="BF771">
        <v>-1.04</v>
      </c>
      <c r="BG771">
        <v>0.254961853249841</v>
      </c>
      <c r="BH771" s="1">
        <v>7.8861572752053605E-5</v>
      </c>
      <c r="BI771">
        <v>2.1304218396800401E-4</v>
      </c>
      <c r="BJ771">
        <v>0.39108798321650301</v>
      </c>
      <c r="BK771">
        <v>2.8271390441935899E-4</v>
      </c>
      <c r="BL771">
        <v>1.2198527289021099E-3</v>
      </c>
      <c r="BM771" s="1">
        <v>4.7</v>
      </c>
      <c r="BN771" s="1">
        <v>3.9</v>
      </c>
      <c r="BO771">
        <v>5.5</v>
      </c>
      <c r="BP771" s="1"/>
      <c r="BQ771" s="1">
        <v>5.0999999999999996</v>
      </c>
      <c r="BR771">
        <v>5.0999999999999996</v>
      </c>
      <c r="BS771">
        <v>5.5</v>
      </c>
      <c r="BU771">
        <v>6.3</v>
      </c>
      <c r="BV771">
        <v>6.1</v>
      </c>
      <c r="BX771">
        <v>3.5</v>
      </c>
      <c r="BY771">
        <v>4.0999999999999996</v>
      </c>
    </row>
    <row r="772" spans="1:79" x14ac:dyDescent="0.3">
      <c r="A772">
        <v>3152</v>
      </c>
      <c r="B772" t="s">
        <v>9</v>
      </c>
      <c r="E772" t="s">
        <v>38</v>
      </c>
      <c r="F772" t="s">
        <v>1212</v>
      </c>
      <c r="L772" t="s">
        <v>37</v>
      </c>
      <c r="M772" t="s">
        <v>4</v>
      </c>
      <c r="N772" t="s">
        <v>34</v>
      </c>
      <c r="O772" t="s">
        <v>3</v>
      </c>
      <c r="P772" t="s">
        <v>25</v>
      </c>
      <c r="Q772" t="s">
        <v>34</v>
      </c>
      <c r="R772">
        <v>255.1628</v>
      </c>
      <c r="S772">
        <v>256.17007999999998</v>
      </c>
      <c r="T772">
        <v>13.004</v>
      </c>
      <c r="U772">
        <v>29621034.346835099</v>
      </c>
      <c r="V772">
        <v>103</v>
      </c>
      <c r="W772">
        <v>1</v>
      </c>
      <c r="X772">
        <v>0</v>
      </c>
      <c r="Y772">
        <v>89.7</v>
      </c>
      <c r="Z772">
        <v>9.5</v>
      </c>
      <c r="AB772" t="s">
        <v>28</v>
      </c>
      <c r="AC772" t="s">
        <v>2</v>
      </c>
      <c r="AD772" t="s">
        <v>1</v>
      </c>
      <c r="AE772" t="s">
        <v>0</v>
      </c>
      <c r="AF772">
        <v>25289118.631811801</v>
      </c>
      <c r="AG772">
        <v>28136482.426439598</v>
      </c>
      <c r="AH772">
        <v>29621034.346835099</v>
      </c>
      <c r="AI772">
        <v>163926.215738503</v>
      </c>
      <c r="AJ772">
        <v>26219046.487365</v>
      </c>
      <c r="AK772">
        <v>25151915.341012001</v>
      </c>
      <c r="AL772">
        <v>23930474.233221401</v>
      </c>
      <c r="AM772">
        <v>172143.348880712</v>
      </c>
      <c r="AN772">
        <v>24246569.9412136</v>
      </c>
      <c r="AO772">
        <v>21994875.438955698</v>
      </c>
      <c r="AP772">
        <v>20709190.6513265</v>
      </c>
      <c r="AQ772">
        <v>8957571.7466087695</v>
      </c>
      <c r="AR772">
        <v>11245654.5358363</v>
      </c>
      <c r="AS772">
        <v>12454540.2924232</v>
      </c>
      <c r="AT772">
        <v>165790.24633825701</v>
      </c>
      <c r="AU772">
        <v>28136482.426439598</v>
      </c>
      <c r="AV772">
        <v>25151915.341012001</v>
      </c>
      <c r="AW772">
        <v>11245654.5358363</v>
      </c>
      <c r="AX772">
        <v>7.9523851496362896</v>
      </c>
      <c r="AY772" s="1">
        <v>4.5622749228313104</v>
      </c>
      <c r="AZ772" s="1">
        <v>16.314847583907699</v>
      </c>
      <c r="BA772">
        <v>0.89400000000000002</v>
      </c>
      <c r="BB772" s="1">
        <v>0.4</v>
      </c>
      <c r="BC772" s="1">
        <v>0.44700000000000001</v>
      </c>
      <c r="BD772">
        <v>-0.16</v>
      </c>
      <c r="BE772">
        <v>-1.32</v>
      </c>
      <c r="BF772">
        <v>-1.1599999999999999</v>
      </c>
      <c r="BG772">
        <v>0.568632754960813</v>
      </c>
      <c r="BH772">
        <v>1.164955508548E-4</v>
      </c>
      <c r="BI772">
        <v>2.15204871243158E-4</v>
      </c>
      <c r="BJ772">
        <v>0.72658629800548302</v>
      </c>
      <c r="BK772">
        <v>3.90288694925985E-4</v>
      </c>
      <c r="BL772">
        <v>1.2270873856120999E-3</v>
      </c>
      <c r="BS772">
        <v>5.2</v>
      </c>
      <c r="BW772">
        <v>6.2</v>
      </c>
      <c r="BX772">
        <v>3.5</v>
      </c>
      <c r="BY772">
        <v>3.7</v>
      </c>
      <c r="BZ772">
        <v>3.3</v>
      </c>
    </row>
    <row r="773" spans="1:79" x14ac:dyDescent="0.3">
      <c r="A773">
        <v>751</v>
      </c>
      <c r="B773" t="s">
        <v>9</v>
      </c>
      <c r="C773" t="s">
        <v>8</v>
      </c>
      <c r="E773" t="s">
        <v>36</v>
      </c>
      <c r="F773" t="s">
        <v>1212</v>
      </c>
      <c r="L773" t="s">
        <v>35</v>
      </c>
      <c r="M773" t="s">
        <v>4</v>
      </c>
      <c r="N773" t="s">
        <v>34</v>
      </c>
      <c r="O773" t="s">
        <v>3</v>
      </c>
      <c r="P773" t="s">
        <v>25</v>
      </c>
      <c r="Q773" t="s">
        <v>34</v>
      </c>
      <c r="R773">
        <v>547.23603000000003</v>
      </c>
      <c r="S773">
        <v>548.24330999999995</v>
      </c>
      <c r="T773">
        <v>20.856000000000002</v>
      </c>
      <c r="U773">
        <v>37244131.732279897</v>
      </c>
      <c r="V773">
        <v>28</v>
      </c>
      <c r="W773">
        <v>1</v>
      </c>
      <c r="X773">
        <v>0</v>
      </c>
      <c r="Y773">
        <v>92.2</v>
      </c>
      <c r="Z773">
        <v>78.8</v>
      </c>
      <c r="AB773" t="s">
        <v>28</v>
      </c>
      <c r="AC773" t="s">
        <v>2</v>
      </c>
      <c r="AD773" t="s">
        <v>1</v>
      </c>
      <c r="AE773" t="s">
        <v>0</v>
      </c>
      <c r="AF773">
        <v>14225506.168329099</v>
      </c>
      <c r="AG773">
        <v>14593757.4900437</v>
      </c>
      <c r="AH773">
        <v>14451155.665518699</v>
      </c>
      <c r="AI773">
        <v>1937040.8172511901</v>
      </c>
      <c r="AJ773">
        <v>33098616.739923999</v>
      </c>
      <c r="AK773">
        <v>23890972.7752335</v>
      </c>
      <c r="AL773">
        <v>37244131.732279897</v>
      </c>
      <c r="AM773">
        <v>1072988.7611039199</v>
      </c>
      <c r="AN773">
        <v>21360222.076175202</v>
      </c>
      <c r="AO773">
        <v>20496125.698619802</v>
      </c>
      <c r="AP773">
        <v>20556896.261842199</v>
      </c>
      <c r="AQ773">
        <v>17890872.605207998</v>
      </c>
      <c r="AR773">
        <v>16631944.913413299</v>
      </c>
      <c r="AS773">
        <v>17895348.279343601</v>
      </c>
      <c r="AT773">
        <v>2664290.7090275302</v>
      </c>
      <c r="AU773">
        <v>14451155.665518699</v>
      </c>
      <c r="AV773">
        <v>33098616.739923999</v>
      </c>
      <c r="AW773">
        <v>17890872.605207998</v>
      </c>
      <c r="AX773">
        <v>1.28734484345631</v>
      </c>
      <c r="AY773">
        <v>21.758542842723202</v>
      </c>
      <c r="AZ773" s="1">
        <v>4.1672825747901303</v>
      </c>
      <c r="BA773" s="1">
        <v>2.29</v>
      </c>
      <c r="BB773">
        <v>1.238</v>
      </c>
      <c r="BC773">
        <v>0.54100000000000004</v>
      </c>
      <c r="BD773">
        <v>1.2</v>
      </c>
      <c r="BE773">
        <v>0.31</v>
      </c>
      <c r="BF773">
        <v>-0.89</v>
      </c>
      <c r="BG773">
        <v>1.1187413990688701E-3</v>
      </c>
      <c r="BH773">
        <v>0.26919071806092298</v>
      </c>
      <c r="BI773">
        <v>5.0085083932898096E-3</v>
      </c>
      <c r="BJ773">
        <v>4.2019516401724296E-3</v>
      </c>
      <c r="BK773">
        <v>0.34493483559981702</v>
      </c>
      <c r="BL773" s="1">
        <v>1.5944660468218099E-2</v>
      </c>
      <c r="BM773" s="1">
        <v>4.5</v>
      </c>
      <c r="BN773">
        <v>4.5</v>
      </c>
      <c r="BO773">
        <v>5.2</v>
      </c>
      <c r="BP773">
        <v>3.3</v>
      </c>
      <c r="BQ773">
        <v>6.2</v>
      </c>
      <c r="BR773">
        <v>5.6</v>
      </c>
      <c r="BS773">
        <v>6.6</v>
      </c>
      <c r="BT773">
        <v>1.9</v>
      </c>
      <c r="BU773">
        <v>7.9</v>
      </c>
      <c r="BV773">
        <v>7.9</v>
      </c>
      <c r="BW773">
        <v>8.3000000000000007</v>
      </c>
      <c r="BX773">
        <v>6</v>
      </c>
      <c r="BY773">
        <v>6</v>
      </c>
      <c r="BZ773">
        <v>4.5</v>
      </c>
      <c r="CA773">
        <v>4.4000000000000004</v>
      </c>
    </row>
    <row r="774" spans="1:79" x14ac:dyDescent="0.3">
      <c r="A774">
        <v>1184</v>
      </c>
      <c r="B774" t="s">
        <v>9</v>
      </c>
      <c r="C774" t="s">
        <v>8</v>
      </c>
      <c r="E774" t="s">
        <v>33</v>
      </c>
      <c r="F774" t="s">
        <v>1212</v>
      </c>
      <c r="L774" t="s">
        <v>32</v>
      </c>
      <c r="M774" t="s">
        <v>4</v>
      </c>
      <c r="N774" t="s">
        <v>4</v>
      </c>
      <c r="O774" t="s">
        <v>3</v>
      </c>
      <c r="P774" t="s">
        <v>18</v>
      </c>
      <c r="Q774" t="s">
        <v>4</v>
      </c>
      <c r="R774">
        <v>309.18423000000001</v>
      </c>
      <c r="S774">
        <v>310.19150000000002</v>
      </c>
      <c r="T774">
        <v>20.637</v>
      </c>
      <c r="U774">
        <v>21113442.7860329</v>
      </c>
      <c r="V774">
        <v>225</v>
      </c>
      <c r="W774">
        <v>3</v>
      </c>
      <c r="X774">
        <v>0</v>
      </c>
      <c r="Y774">
        <v>35</v>
      </c>
      <c r="Z774">
        <v>41.7</v>
      </c>
      <c r="AB774" t="s">
        <v>31</v>
      </c>
      <c r="AC774" t="s">
        <v>2</v>
      </c>
      <c r="AD774" t="s">
        <v>1</v>
      </c>
      <c r="AE774" t="s">
        <v>0</v>
      </c>
      <c r="AF774">
        <v>15639577.9146656</v>
      </c>
      <c r="AG774">
        <v>14668177.9219827</v>
      </c>
      <c r="AH774">
        <v>5671431.6445035897</v>
      </c>
      <c r="AI774">
        <v>108811.61245116399</v>
      </c>
      <c r="AJ774">
        <v>4066158.19408159</v>
      </c>
      <c r="AK774">
        <v>4086328.4825634202</v>
      </c>
      <c r="AL774">
        <v>3379474.0452481601</v>
      </c>
      <c r="AM774">
        <v>152054.937725052</v>
      </c>
      <c r="AN774">
        <v>9090741.9413549807</v>
      </c>
      <c r="AO774">
        <v>9181524.2205446698</v>
      </c>
      <c r="AP774">
        <v>9464498.4163011201</v>
      </c>
      <c r="AQ774">
        <v>17997154.520905901</v>
      </c>
      <c r="AR774">
        <v>20638026.999260001</v>
      </c>
      <c r="AS774">
        <v>21113442.7860329</v>
      </c>
      <c r="AT774">
        <v>140372.19772038001</v>
      </c>
      <c r="AU774">
        <v>14668177.9219827</v>
      </c>
      <c r="AV774">
        <v>4066158.19408159</v>
      </c>
      <c r="AW774">
        <v>20638026.999260001</v>
      </c>
      <c r="AX774">
        <v>45.828125059459403</v>
      </c>
      <c r="AY774">
        <v>10.468462715316701</v>
      </c>
      <c r="AZ774">
        <v>8.4296303295016894</v>
      </c>
      <c r="BA774">
        <v>0.27700000000000002</v>
      </c>
      <c r="BB774">
        <v>1.407</v>
      </c>
      <c r="BC774">
        <v>5.0759999999999996</v>
      </c>
      <c r="BD774">
        <v>-1.85</v>
      </c>
      <c r="BE774">
        <v>0.49</v>
      </c>
      <c r="BF774">
        <v>2.34</v>
      </c>
      <c r="BG774">
        <v>2.0946079198179E-2</v>
      </c>
      <c r="BH774">
        <v>0.15503089102390899</v>
      </c>
      <c r="BI774">
        <v>2.3914542699122699E-3</v>
      </c>
      <c r="BJ774">
        <v>4.8668131803260503E-2</v>
      </c>
      <c r="BK774">
        <v>0.211847953221591</v>
      </c>
      <c r="BL774">
        <v>8.82037277569446E-3</v>
      </c>
      <c r="BM774">
        <v>3.7</v>
      </c>
      <c r="BN774">
        <v>3.3</v>
      </c>
      <c r="BO774">
        <v>4.2</v>
      </c>
      <c r="BQ774">
        <v>4</v>
      </c>
      <c r="BR774">
        <v>3.6</v>
      </c>
      <c r="BS774">
        <v>3.3</v>
      </c>
      <c r="BU774">
        <v>8.4</v>
      </c>
      <c r="BV774">
        <v>6.1</v>
      </c>
      <c r="BW774">
        <v>7.7</v>
      </c>
      <c r="BX774">
        <v>5.6</v>
      </c>
      <c r="BY774">
        <v>5.6</v>
      </c>
      <c r="BZ774">
        <v>5.2</v>
      </c>
    </row>
    <row r="775" spans="1:79" x14ac:dyDescent="0.3">
      <c r="A775">
        <v>4695</v>
      </c>
      <c r="B775" t="s">
        <v>9</v>
      </c>
      <c r="C775" t="s">
        <v>8</v>
      </c>
      <c r="E775" t="s">
        <v>33</v>
      </c>
      <c r="F775" t="s">
        <v>1212</v>
      </c>
      <c r="L775" t="s">
        <v>32</v>
      </c>
      <c r="M775" t="s">
        <v>4</v>
      </c>
      <c r="N775" t="s">
        <v>4</v>
      </c>
      <c r="O775" t="s">
        <v>3</v>
      </c>
      <c r="P775" t="s">
        <v>18</v>
      </c>
      <c r="Q775" t="s">
        <v>4</v>
      </c>
      <c r="R775">
        <v>309.18432999999999</v>
      </c>
      <c r="S775">
        <v>310.19159999999999</v>
      </c>
      <c r="T775">
        <v>24.262</v>
      </c>
      <c r="U775">
        <v>6875233.2717056302</v>
      </c>
      <c r="V775">
        <v>235</v>
      </c>
      <c r="W775">
        <v>3</v>
      </c>
      <c r="X775">
        <v>0</v>
      </c>
      <c r="Y775">
        <v>56.7</v>
      </c>
      <c r="Z775">
        <v>45.6</v>
      </c>
      <c r="AB775" t="s">
        <v>31</v>
      </c>
      <c r="AC775" t="s">
        <v>2</v>
      </c>
      <c r="AD775" t="s">
        <v>1</v>
      </c>
      <c r="AE775" t="s">
        <v>0</v>
      </c>
      <c r="AF775">
        <v>259788.42116753801</v>
      </c>
      <c r="AG775">
        <v>357223.44625280699</v>
      </c>
      <c r="AH775">
        <v>146383.45206431299</v>
      </c>
      <c r="AI775">
        <v>158413.22964671801</v>
      </c>
      <c r="AJ775">
        <v>115261.057900461</v>
      </c>
      <c r="AK775">
        <v>107484.215647433</v>
      </c>
      <c r="AL775">
        <v>295323.43741282698</v>
      </c>
      <c r="AM775">
        <v>49089.596622551602</v>
      </c>
      <c r="AN775">
        <v>2671782.3964494001</v>
      </c>
      <c r="AO775">
        <v>1488567.3055098101</v>
      </c>
      <c r="AP775">
        <v>1966008.3320333699</v>
      </c>
      <c r="AQ775">
        <v>4905279.6905204402</v>
      </c>
      <c r="AR775">
        <v>6875233.2717056302</v>
      </c>
      <c r="AS775">
        <v>6755755.0595221501</v>
      </c>
      <c r="AT775">
        <v>42203.650116861703</v>
      </c>
      <c r="AU775">
        <v>259788.42116753801</v>
      </c>
      <c r="AV775">
        <v>115261.057900461</v>
      </c>
      <c r="AW775">
        <v>6755755.0595221501</v>
      </c>
      <c r="AX775">
        <v>41.467670435564798</v>
      </c>
      <c r="AY775" s="1">
        <v>61.541182311964903</v>
      </c>
      <c r="AZ775" s="1">
        <v>17.875436547104201</v>
      </c>
      <c r="BA775">
        <v>0.44400000000000001</v>
      </c>
      <c r="BB775" s="1">
        <v>26.004999999999999</v>
      </c>
      <c r="BC775" s="1">
        <v>58.613</v>
      </c>
      <c r="BD775">
        <v>-1.17</v>
      </c>
      <c r="BE775">
        <v>4.7</v>
      </c>
      <c r="BF775">
        <v>5.87</v>
      </c>
      <c r="BG775">
        <v>0.47473858049803302</v>
      </c>
      <c r="BH775">
        <v>2.28911177374225E-4</v>
      </c>
      <c r="BI775">
        <v>1.11714926515516E-4</v>
      </c>
      <c r="BJ775">
        <v>0.63412063574516997</v>
      </c>
      <c r="BK775">
        <v>6.8356116715541696E-4</v>
      </c>
      <c r="BL775" s="1">
        <v>7.2706704714002005E-4</v>
      </c>
      <c r="BM775" s="1">
        <v>4.2</v>
      </c>
      <c r="BN775">
        <v>2.2999999999999998</v>
      </c>
      <c r="BO775" s="1">
        <v>1.9</v>
      </c>
      <c r="BP775" s="1">
        <v>0.8</v>
      </c>
      <c r="BQ775">
        <v>5.3</v>
      </c>
      <c r="BR775">
        <v>4.5</v>
      </c>
      <c r="BS775">
        <v>1.9</v>
      </c>
      <c r="BU775">
        <v>5.4</v>
      </c>
      <c r="BV775">
        <v>5.4</v>
      </c>
      <c r="BW775">
        <v>3.9</v>
      </c>
      <c r="BX775">
        <v>1.7</v>
      </c>
      <c r="BY775">
        <v>5</v>
      </c>
      <c r="BZ775">
        <v>5.4</v>
      </c>
    </row>
    <row r="776" spans="1:79" x14ac:dyDescent="0.3">
      <c r="A776">
        <v>3385</v>
      </c>
      <c r="B776" t="s">
        <v>9</v>
      </c>
      <c r="E776" t="s">
        <v>30</v>
      </c>
      <c r="F776" t="s">
        <v>1212</v>
      </c>
      <c r="L776" t="s">
        <v>29</v>
      </c>
      <c r="M776" t="s">
        <v>4</v>
      </c>
      <c r="N776" t="s">
        <v>25</v>
      </c>
      <c r="O776" t="s">
        <v>3</v>
      </c>
      <c r="P776" t="s">
        <v>18</v>
      </c>
      <c r="Q776" t="s">
        <v>18</v>
      </c>
      <c r="R776">
        <v>258.13711999999998</v>
      </c>
      <c r="S776">
        <v>259.14440000000002</v>
      </c>
      <c r="T776">
        <v>17.808</v>
      </c>
      <c r="U776">
        <v>10788045.4720456</v>
      </c>
      <c r="V776">
        <v>288</v>
      </c>
      <c r="W776">
        <v>3</v>
      </c>
      <c r="X776">
        <v>0</v>
      </c>
      <c r="Y776">
        <v>61.6</v>
      </c>
      <c r="Z776">
        <v>8.1</v>
      </c>
      <c r="AB776" t="s">
        <v>2</v>
      </c>
      <c r="AC776" t="s">
        <v>28</v>
      </c>
      <c r="AD776" t="s">
        <v>1</v>
      </c>
      <c r="AE776" t="s">
        <v>0</v>
      </c>
      <c r="AF776">
        <v>4383657.5127987703</v>
      </c>
      <c r="AG776">
        <v>4126994.5598539198</v>
      </c>
      <c r="AH776">
        <v>4831742.15570038</v>
      </c>
      <c r="AI776">
        <v>80453.504573612503</v>
      </c>
      <c r="AJ776">
        <v>3798479.7914124499</v>
      </c>
      <c r="AK776">
        <v>3579418.1480384199</v>
      </c>
      <c r="AL776">
        <v>3313543.4591800701</v>
      </c>
      <c r="AM776">
        <v>89891.188213470596</v>
      </c>
      <c r="AN776">
        <v>7681517.31932915</v>
      </c>
      <c r="AO776">
        <v>6502013.8162289998</v>
      </c>
      <c r="AP776">
        <v>6871501.0365580097</v>
      </c>
      <c r="AQ776">
        <v>9226128.6922642794</v>
      </c>
      <c r="AR776">
        <v>10788045.4720456</v>
      </c>
      <c r="AS776">
        <v>10497069.7960128</v>
      </c>
      <c r="AT776">
        <v>91966.545642876299</v>
      </c>
      <c r="AU776">
        <v>4383657.5127987703</v>
      </c>
      <c r="AV776">
        <v>3579418.1480384199</v>
      </c>
      <c r="AW776">
        <v>10497069.7960128</v>
      </c>
      <c r="AX776">
        <v>8.0198560572194992</v>
      </c>
      <c r="AY776">
        <v>6.8141737179756801</v>
      </c>
      <c r="AZ776">
        <v>8.1669871104552598</v>
      </c>
      <c r="BA776">
        <v>0.81699999999999995</v>
      </c>
      <c r="BB776">
        <v>2.395</v>
      </c>
      <c r="BC776">
        <v>2.9329999999999998</v>
      </c>
      <c r="BD776">
        <v>-0.28999999999999998</v>
      </c>
      <c r="BE776">
        <v>1.26</v>
      </c>
      <c r="BF776">
        <v>1.55</v>
      </c>
      <c r="BG776">
        <v>2.9918578606834102E-2</v>
      </c>
      <c r="BH776" s="1">
        <v>3.0310763246221798E-5</v>
      </c>
      <c r="BI776" s="1">
        <v>7.1532544574370902E-6</v>
      </c>
      <c r="BJ776">
        <v>6.5801772040253198E-2</v>
      </c>
      <c r="BK776">
        <v>1.2793016982477499E-4</v>
      </c>
      <c r="BL776" s="1">
        <v>9.6102717050586804E-5</v>
      </c>
      <c r="BM776">
        <v>4</v>
      </c>
      <c r="BN776">
        <v>4.4000000000000004</v>
      </c>
      <c r="BO776">
        <v>3.3</v>
      </c>
      <c r="BQ776">
        <v>2.9</v>
      </c>
      <c r="BR776">
        <v>5.2</v>
      </c>
      <c r="BS776">
        <v>4.4000000000000004</v>
      </c>
      <c r="BU776">
        <v>6.8</v>
      </c>
      <c r="BV776">
        <v>6.4</v>
      </c>
      <c r="BW776">
        <v>5.6</v>
      </c>
      <c r="BX776">
        <v>4.5999999999999996</v>
      </c>
      <c r="BY776">
        <v>3.9</v>
      </c>
      <c r="BZ776">
        <v>4.2</v>
      </c>
    </row>
    <row r="777" spans="1:79" x14ac:dyDescent="0.3">
      <c r="A777">
        <v>887</v>
      </c>
      <c r="B777" t="s">
        <v>9</v>
      </c>
      <c r="C777" t="s">
        <v>8</v>
      </c>
      <c r="E777" t="s">
        <v>27</v>
      </c>
      <c r="F777" t="s">
        <v>1212</v>
      </c>
      <c r="L777" t="s">
        <v>26</v>
      </c>
      <c r="M777" t="s">
        <v>4</v>
      </c>
      <c r="N777" t="s">
        <v>5</v>
      </c>
      <c r="O777" t="s">
        <v>3</v>
      </c>
      <c r="P777" t="s">
        <v>25</v>
      </c>
      <c r="Q777" t="s">
        <v>3</v>
      </c>
      <c r="R777">
        <v>363.21994999999998</v>
      </c>
      <c r="S777">
        <v>364.22723000000002</v>
      </c>
      <c r="T777">
        <v>22.966000000000001</v>
      </c>
      <c r="U777">
        <v>23777106.196391098</v>
      </c>
      <c r="V777">
        <v>112</v>
      </c>
      <c r="W777">
        <v>1</v>
      </c>
      <c r="X777">
        <v>0</v>
      </c>
      <c r="Y777">
        <v>44.2</v>
      </c>
      <c r="Z777">
        <v>40</v>
      </c>
      <c r="AB777" t="s">
        <v>2</v>
      </c>
      <c r="AC777" t="s">
        <v>2</v>
      </c>
      <c r="AD777" t="s">
        <v>1</v>
      </c>
      <c r="AE777" t="s">
        <v>0</v>
      </c>
      <c r="AF777">
        <v>421404.453295418</v>
      </c>
      <c r="AG777">
        <v>255351.325473812</v>
      </c>
      <c r="AH777">
        <v>171661.586256315</v>
      </c>
      <c r="AI777">
        <v>45315.907152444401</v>
      </c>
      <c r="AJ777">
        <v>987659.64579742495</v>
      </c>
      <c r="AK777">
        <v>945058.53901399602</v>
      </c>
      <c r="AL777">
        <v>1025724.77061896</v>
      </c>
      <c r="AM777">
        <v>66070.019320037696</v>
      </c>
      <c r="AN777">
        <v>5034058.0755234901</v>
      </c>
      <c r="AO777">
        <v>4409604.7085215002</v>
      </c>
      <c r="AP777">
        <v>4552415.0813017599</v>
      </c>
      <c r="AQ777">
        <v>10638676.674645999</v>
      </c>
      <c r="AR777">
        <v>12493274.255520601</v>
      </c>
      <c r="AS777">
        <v>23777106.196391098</v>
      </c>
      <c r="AT777">
        <v>51883.396082675601</v>
      </c>
      <c r="AU777">
        <v>255351.325473812</v>
      </c>
      <c r="AV777">
        <v>987659.64579742495</v>
      </c>
      <c r="AW777">
        <v>12493274.255520601</v>
      </c>
      <c r="AX777">
        <v>44.947754635131901</v>
      </c>
      <c r="AY777">
        <v>4.0921220617674203</v>
      </c>
      <c r="AZ777">
        <v>45.476219110048604</v>
      </c>
      <c r="BA777">
        <v>3.8679999999999999</v>
      </c>
      <c r="BB777">
        <v>48.926000000000002</v>
      </c>
      <c r="BC777">
        <v>12.648999999999999</v>
      </c>
      <c r="BD777">
        <v>1.95</v>
      </c>
      <c r="BE777">
        <v>5.61</v>
      </c>
      <c r="BF777">
        <v>3.66</v>
      </c>
      <c r="BG777">
        <v>9.7838904650326998E-3</v>
      </c>
      <c r="BH777" s="1">
        <v>2.2742366782901899E-5</v>
      </c>
      <c r="BI777">
        <v>2.2470249704831201E-4</v>
      </c>
      <c r="BJ777">
        <v>2.5627157750379902E-2</v>
      </c>
      <c r="BK777">
        <v>1.00840220259799E-4</v>
      </c>
      <c r="BL777">
        <v>1.2682011653000699E-3</v>
      </c>
      <c r="BM777">
        <v>1.5</v>
      </c>
      <c r="BN777">
        <v>4.5</v>
      </c>
      <c r="BQ777">
        <v>3</v>
      </c>
      <c r="BR777">
        <v>3.4</v>
      </c>
      <c r="BS777">
        <v>2.7</v>
      </c>
      <c r="BU777">
        <v>7.1</v>
      </c>
      <c r="BV777">
        <v>7.3</v>
      </c>
      <c r="BW777">
        <v>7.3</v>
      </c>
      <c r="BX777">
        <v>5.8</v>
      </c>
      <c r="BY777">
        <v>6</v>
      </c>
      <c r="BZ777">
        <v>6.4</v>
      </c>
    </row>
    <row r="778" spans="1:79" x14ac:dyDescent="0.3">
      <c r="A778">
        <v>87</v>
      </c>
      <c r="B778" t="s">
        <v>9</v>
      </c>
      <c r="C778" t="s">
        <v>8</v>
      </c>
      <c r="E778" t="s">
        <v>24</v>
      </c>
      <c r="F778" t="s">
        <v>1212</v>
      </c>
      <c r="L778" t="s">
        <v>23</v>
      </c>
      <c r="M778" t="s">
        <v>4</v>
      </c>
      <c r="N778" t="s">
        <v>4</v>
      </c>
      <c r="O778" t="s">
        <v>3</v>
      </c>
      <c r="P778" t="s">
        <v>18</v>
      </c>
      <c r="Q778" t="s">
        <v>3</v>
      </c>
      <c r="R778">
        <v>320.17360000000002</v>
      </c>
      <c r="S778">
        <v>321.18088</v>
      </c>
      <c r="T778">
        <v>15.683</v>
      </c>
      <c r="U778">
        <v>198610184.95382801</v>
      </c>
      <c r="V778">
        <v>150</v>
      </c>
      <c r="W778">
        <v>2</v>
      </c>
      <c r="X778">
        <v>0</v>
      </c>
      <c r="Y778">
        <v>35.799999999999997</v>
      </c>
      <c r="Z778">
        <v>57.9</v>
      </c>
      <c r="AB778" t="s">
        <v>2</v>
      </c>
      <c r="AC778" t="s">
        <v>2</v>
      </c>
      <c r="AD778" t="s">
        <v>1</v>
      </c>
      <c r="AE778" t="s">
        <v>0</v>
      </c>
      <c r="AF778">
        <v>198610184.95382801</v>
      </c>
      <c r="AG778">
        <v>193801215.697698</v>
      </c>
      <c r="AH778">
        <v>198180648.56893101</v>
      </c>
      <c r="AI778">
        <v>1349267.64468168</v>
      </c>
      <c r="AJ778">
        <v>184935717.01041701</v>
      </c>
      <c r="AK778">
        <v>173102955.40548599</v>
      </c>
      <c r="AL778">
        <v>169827040.80653501</v>
      </c>
      <c r="AM778">
        <v>1458541.8435992</v>
      </c>
      <c r="AN778">
        <v>187224546.05739599</v>
      </c>
      <c r="AO778">
        <v>171706891.68426099</v>
      </c>
      <c r="AP778">
        <v>183177303.41620901</v>
      </c>
      <c r="AQ778">
        <v>128172805.86238199</v>
      </c>
      <c r="AR778">
        <v>149107213.11769801</v>
      </c>
      <c r="AS778">
        <v>150344434.860872</v>
      </c>
      <c r="AT778">
        <v>963821.127039655</v>
      </c>
      <c r="AU778">
        <v>198180648.56893101</v>
      </c>
      <c r="AV778">
        <v>173102955.40548599</v>
      </c>
      <c r="AW778">
        <v>149107213.11769801</v>
      </c>
      <c r="AX778">
        <v>1.35176752170417</v>
      </c>
      <c r="AY778">
        <v>4.5170205945234896</v>
      </c>
      <c r="AZ778" s="1">
        <v>8.7406188223694592</v>
      </c>
      <c r="BA778" s="1">
        <v>0.873</v>
      </c>
      <c r="BB778">
        <v>0.752</v>
      </c>
      <c r="BC778" s="1">
        <v>0.86099999999999999</v>
      </c>
      <c r="BD778" s="1">
        <v>-0.2</v>
      </c>
      <c r="BE778">
        <v>-0.41</v>
      </c>
      <c r="BF778">
        <v>-0.22</v>
      </c>
      <c r="BG778">
        <v>0.12124560150833801</v>
      </c>
      <c r="BH778">
        <v>1.18984747901096E-3</v>
      </c>
      <c r="BI778">
        <v>1.02454993680084E-2</v>
      </c>
      <c r="BJ778">
        <v>0.214326205775102</v>
      </c>
      <c r="BK778">
        <v>2.76617579731453E-3</v>
      </c>
      <c r="BL778">
        <v>2.8729503022346999E-2</v>
      </c>
      <c r="BM778">
        <v>6.2</v>
      </c>
      <c r="BN778">
        <v>6.6</v>
      </c>
      <c r="BO778">
        <v>6.6</v>
      </c>
      <c r="BQ778">
        <v>6.6</v>
      </c>
      <c r="BR778">
        <v>6.6</v>
      </c>
      <c r="BS778">
        <v>6.6</v>
      </c>
      <c r="BT778">
        <v>2.9</v>
      </c>
      <c r="BU778">
        <v>9.6</v>
      </c>
      <c r="BV778">
        <v>9.6</v>
      </c>
      <c r="BW778">
        <v>9.6</v>
      </c>
      <c r="BX778">
        <v>6.6</v>
      </c>
      <c r="BY778">
        <v>6.6</v>
      </c>
      <c r="BZ778">
        <v>6.6</v>
      </c>
      <c r="CA778">
        <v>3</v>
      </c>
    </row>
    <row r="779" spans="1:79" x14ac:dyDescent="0.3">
      <c r="A779">
        <v>2160</v>
      </c>
      <c r="B779" t="s">
        <v>9</v>
      </c>
      <c r="C779" t="s">
        <v>8</v>
      </c>
      <c r="E779" t="s">
        <v>24</v>
      </c>
      <c r="F779" t="s">
        <v>1212</v>
      </c>
      <c r="L779" t="s">
        <v>23</v>
      </c>
      <c r="M779" t="s">
        <v>4</v>
      </c>
      <c r="N779" t="s">
        <v>4</v>
      </c>
      <c r="O779" t="s">
        <v>3</v>
      </c>
      <c r="P779" t="s">
        <v>18</v>
      </c>
      <c r="Q779" t="s">
        <v>3</v>
      </c>
      <c r="R779">
        <v>320.17372999999998</v>
      </c>
      <c r="S779">
        <v>321.18101000000001</v>
      </c>
      <c r="T779">
        <v>13.444000000000001</v>
      </c>
      <c r="U779">
        <v>11694977.111819999</v>
      </c>
      <c r="V779">
        <v>150</v>
      </c>
      <c r="W779">
        <v>2</v>
      </c>
      <c r="X779">
        <v>0</v>
      </c>
      <c r="Y779">
        <v>60.1</v>
      </c>
      <c r="Z779">
        <v>65</v>
      </c>
      <c r="AB779" t="s">
        <v>2</v>
      </c>
      <c r="AC779" t="s">
        <v>2</v>
      </c>
      <c r="AD779" t="s">
        <v>1</v>
      </c>
      <c r="AE779" t="s">
        <v>0</v>
      </c>
      <c r="AF779">
        <v>9582154.3093543891</v>
      </c>
      <c r="AG779">
        <v>10136384.111142199</v>
      </c>
      <c r="AH779">
        <v>10814773.332854301</v>
      </c>
      <c r="AI779">
        <v>70653.8055382491</v>
      </c>
      <c r="AJ779">
        <v>11694977.111819999</v>
      </c>
      <c r="AK779">
        <v>8522008.9327706005</v>
      </c>
      <c r="AL779">
        <v>9130868.9119217396</v>
      </c>
      <c r="AM779">
        <v>73172.594939809802</v>
      </c>
      <c r="AN779">
        <v>9719457.6564616002</v>
      </c>
      <c r="AO779">
        <v>9138072.2954711094</v>
      </c>
      <c r="AP779">
        <v>8806031.6795971598</v>
      </c>
      <c r="AQ779">
        <v>6034127.6693670098</v>
      </c>
      <c r="AR779">
        <v>7496279.3284710897</v>
      </c>
      <c r="AS779">
        <v>7420171.9936711201</v>
      </c>
      <c r="AT779">
        <v>74467.428660277699</v>
      </c>
      <c r="AU779">
        <v>10136384.111142199</v>
      </c>
      <c r="AV779">
        <v>9130868.9119217396</v>
      </c>
      <c r="AW779">
        <v>7420171.9936711201</v>
      </c>
      <c r="AX779">
        <v>6.0656783578479603</v>
      </c>
      <c r="AY779" s="1">
        <v>17.2131694795271</v>
      </c>
      <c r="AZ779" s="1">
        <v>11.786072811889699</v>
      </c>
      <c r="BA779" s="1">
        <v>0.90100000000000002</v>
      </c>
      <c r="BB779" s="1">
        <v>0.73199999999999998</v>
      </c>
      <c r="BC779" s="1">
        <v>0.81299999999999994</v>
      </c>
      <c r="BD779">
        <v>-0.15</v>
      </c>
      <c r="BE779">
        <v>-0.45</v>
      </c>
      <c r="BF779">
        <v>-0.3</v>
      </c>
      <c r="BG779">
        <v>0.88699916308078297</v>
      </c>
      <c r="BH779">
        <v>2.22799708738484E-2</v>
      </c>
      <c r="BI779">
        <v>3.8818493075457601E-2</v>
      </c>
      <c r="BJ779">
        <v>0.98491309293537499</v>
      </c>
      <c r="BK779">
        <v>3.6824465384552002E-2</v>
      </c>
      <c r="BL779">
        <v>8.7851249668835493E-2</v>
      </c>
      <c r="BM779">
        <v>5.8</v>
      </c>
      <c r="BN779" s="1">
        <v>5.8</v>
      </c>
      <c r="BO779">
        <v>5.8</v>
      </c>
      <c r="BQ779">
        <v>6</v>
      </c>
      <c r="BR779">
        <v>5.4</v>
      </c>
      <c r="BS779">
        <v>5.4</v>
      </c>
      <c r="BU779">
        <v>8.6999999999999993</v>
      </c>
      <c r="BV779">
        <v>8.3000000000000007</v>
      </c>
      <c r="BW779">
        <v>7.9</v>
      </c>
      <c r="BX779">
        <v>5.4</v>
      </c>
      <c r="BY779">
        <v>5.4</v>
      </c>
      <c r="BZ779">
        <v>5.4</v>
      </c>
    </row>
    <row r="780" spans="1:79" x14ac:dyDescent="0.3">
      <c r="A780">
        <v>5560</v>
      </c>
      <c r="B780" t="s">
        <v>9</v>
      </c>
      <c r="C780" t="s">
        <v>8</v>
      </c>
      <c r="E780" t="s">
        <v>22</v>
      </c>
      <c r="F780" t="s">
        <v>1212</v>
      </c>
      <c r="L780" t="s">
        <v>21</v>
      </c>
      <c r="M780" t="s">
        <v>4</v>
      </c>
      <c r="N780" t="s">
        <v>5</v>
      </c>
      <c r="O780" t="s">
        <v>3</v>
      </c>
      <c r="P780" t="s">
        <v>4</v>
      </c>
      <c r="Q780" t="s">
        <v>3</v>
      </c>
      <c r="R780">
        <v>377.16257999999999</v>
      </c>
      <c r="S780">
        <v>378.16986000000003</v>
      </c>
      <c r="T780">
        <v>20.39</v>
      </c>
      <c r="U780">
        <v>6073580.5609277096</v>
      </c>
      <c r="V780">
        <v>122</v>
      </c>
      <c r="W780">
        <v>1</v>
      </c>
      <c r="X780">
        <v>0</v>
      </c>
      <c r="Y780">
        <v>31.8</v>
      </c>
      <c r="Z780">
        <v>41.1</v>
      </c>
      <c r="AB780" t="s">
        <v>2</v>
      </c>
      <c r="AC780" t="s">
        <v>2</v>
      </c>
      <c r="AD780" t="s">
        <v>1</v>
      </c>
      <c r="AE780" t="s">
        <v>0</v>
      </c>
      <c r="AF780">
        <v>4348928.5394609403</v>
      </c>
      <c r="AG780">
        <v>4672339.3713370496</v>
      </c>
      <c r="AH780">
        <v>4795748.0794058098</v>
      </c>
      <c r="AI780">
        <v>86147.409107641797</v>
      </c>
      <c r="AJ780">
        <v>5249446.1666411199</v>
      </c>
      <c r="AK780">
        <v>4511236.1742490297</v>
      </c>
      <c r="AL780">
        <v>6073580.5609277096</v>
      </c>
      <c r="AM780">
        <v>116984.32889249299</v>
      </c>
      <c r="AN780">
        <v>5197525.97332126</v>
      </c>
      <c r="AO780">
        <v>4296223.7018595999</v>
      </c>
      <c r="AP780">
        <v>4956083.8164903503</v>
      </c>
      <c r="AQ780">
        <v>3633931.0105745601</v>
      </c>
      <c r="AR780">
        <v>3514536.29795636</v>
      </c>
      <c r="AS780">
        <v>3827584.3565084902</v>
      </c>
      <c r="AT780">
        <v>105831.034759022</v>
      </c>
      <c r="AU780">
        <v>4672339.3713370496</v>
      </c>
      <c r="AV780">
        <v>5249446.1666411199</v>
      </c>
      <c r="AW780">
        <v>3633931.0105745601</v>
      </c>
      <c r="AX780">
        <v>5.0101156828268003</v>
      </c>
      <c r="AY780">
        <v>14.807747572718</v>
      </c>
      <c r="AZ780" s="1">
        <v>4.3180862888707203</v>
      </c>
      <c r="BA780" s="1">
        <v>1.1240000000000001</v>
      </c>
      <c r="BB780">
        <v>0.77800000000000002</v>
      </c>
      <c r="BC780">
        <v>0.69199999999999995</v>
      </c>
      <c r="BD780">
        <v>0.17</v>
      </c>
      <c r="BE780">
        <v>-0.36</v>
      </c>
      <c r="BF780">
        <v>-0.53</v>
      </c>
      <c r="BG780">
        <v>0.28340048164927401</v>
      </c>
      <c r="BH780">
        <v>5.4723765488204602E-2</v>
      </c>
      <c r="BI780">
        <v>8.0527294826490108E-3</v>
      </c>
      <c r="BJ780">
        <v>0.42437511772938102</v>
      </c>
      <c r="BK780">
        <v>8.3472092365391007E-2</v>
      </c>
      <c r="BL780">
        <v>2.3632884947645202E-2</v>
      </c>
      <c r="BM780">
        <v>2.5</v>
      </c>
      <c r="BN780">
        <v>2.1</v>
      </c>
      <c r="BO780">
        <v>2.5</v>
      </c>
      <c r="BQ780">
        <v>3.9</v>
      </c>
      <c r="BR780">
        <v>4.8</v>
      </c>
      <c r="BS780">
        <v>4.5999999999999996</v>
      </c>
      <c r="BU780">
        <v>5.6</v>
      </c>
      <c r="BV780">
        <v>6.5</v>
      </c>
      <c r="BW780">
        <v>5.8</v>
      </c>
      <c r="BX780">
        <v>2.5</v>
      </c>
      <c r="BY780">
        <v>4.8</v>
      </c>
      <c r="BZ780">
        <v>3.6</v>
      </c>
    </row>
    <row r="781" spans="1:79" x14ac:dyDescent="0.3">
      <c r="A781">
        <v>401</v>
      </c>
      <c r="B781" t="s">
        <v>9</v>
      </c>
      <c r="C781" t="s">
        <v>8</v>
      </c>
      <c r="E781" t="s">
        <v>20</v>
      </c>
      <c r="F781" t="s">
        <v>1212</v>
      </c>
      <c r="L781" t="s">
        <v>19</v>
      </c>
      <c r="M781" t="s">
        <v>4</v>
      </c>
      <c r="N781" t="s">
        <v>4</v>
      </c>
      <c r="O781" t="s">
        <v>3</v>
      </c>
      <c r="P781" t="s">
        <v>18</v>
      </c>
      <c r="Q781" t="s">
        <v>3</v>
      </c>
      <c r="R781">
        <v>246.13708</v>
      </c>
      <c r="S781">
        <v>247.14435</v>
      </c>
      <c r="T781">
        <v>15.161</v>
      </c>
      <c r="U781">
        <v>59592283.578583099</v>
      </c>
      <c r="V781">
        <v>274</v>
      </c>
      <c r="W781">
        <v>3</v>
      </c>
      <c r="X781">
        <v>0</v>
      </c>
      <c r="Y781">
        <v>65</v>
      </c>
      <c r="Z781">
        <v>47.2</v>
      </c>
      <c r="AB781" t="s">
        <v>2</v>
      </c>
      <c r="AC781" t="s">
        <v>2</v>
      </c>
      <c r="AD781" t="s">
        <v>1</v>
      </c>
      <c r="AE781" t="s">
        <v>0</v>
      </c>
      <c r="AF781">
        <v>24212924.414393701</v>
      </c>
      <c r="AG781">
        <v>24376676.292648401</v>
      </c>
      <c r="AH781">
        <v>23659359.430974599</v>
      </c>
      <c r="AI781">
        <v>86230.939275099707</v>
      </c>
      <c r="AJ781">
        <v>18572279.5046933</v>
      </c>
      <c r="AK781">
        <v>15747165.308558799</v>
      </c>
      <c r="AL781">
        <v>13536669.6815293</v>
      </c>
      <c r="AM781">
        <v>95202.751169721596</v>
      </c>
      <c r="AN781">
        <v>35607490.165465698</v>
      </c>
      <c r="AO781">
        <v>31991210.220952</v>
      </c>
      <c r="AP781">
        <v>26492842.730027098</v>
      </c>
      <c r="AQ781">
        <v>50159222.057570897</v>
      </c>
      <c r="AR781">
        <v>59592283.578583099</v>
      </c>
      <c r="AS781">
        <v>46419454.585709803</v>
      </c>
      <c r="AT781">
        <v>89831.658079205503</v>
      </c>
      <c r="AU781">
        <v>24212924.414393701</v>
      </c>
      <c r="AV781">
        <v>15747165.308558799</v>
      </c>
      <c r="AW781">
        <v>50159222.057570897</v>
      </c>
      <c r="AX781">
        <v>1.56084139731905</v>
      </c>
      <c r="AY781" s="1">
        <v>15.822734090183999</v>
      </c>
      <c r="AZ781" s="1">
        <v>13.0402699570006</v>
      </c>
      <c r="BA781">
        <v>0.65</v>
      </c>
      <c r="BB781" s="1">
        <v>2.0720000000000001</v>
      </c>
      <c r="BC781" s="1">
        <v>3.1850000000000001</v>
      </c>
      <c r="BD781">
        <v>-0.62</v>
      </c>
      <c r="BE781">
        <v>1.05</v>
      </c>
      <c r="BF781">
        <v>1.67</v>
      </c>
      <c r="BG781">
        <v>1.11985832759668E-2</v>
      </c>
      <c r="BH781">
        <v>5.1302108828321603E-4</v>
      </c>
      <c r="BI781" s="1">
        <v>4.2832807471304697E-5</v>
      </c>
      <c r="BJ781">
        <v>2.86722951418437E-2</v>
      </c>
      <c r="BK781">
        <v>1.3454890041201099E-3</v>
      </c>
      <c r="BL781" s="1">
        <v>3.6007703036452002E-4</v>
      </c>
      <c r="BM781" s="1">
        <v>6.2</v>
      </c>
      <c r="BN781">
        <v>6.2</v>
      </c>
      <c r="BO781" s="1">
        <v>6</v>
      </c>
      <c r="BP781" s="1"/>
      <c r="BQ781">
        <v>6</v>
      </c>
      <c r="BR781">
        <v>6</v>
      </c>
      <c r="BS781">
        <v>5.6</v>
      </c>
      <c r="BU781">
        <v>8.6</v>
      </c>
      <c r="BV781">
        <v>8.1999999999999993</v>
      </c>
      <c r="BW781">
        <v>8.1999999999999993</v>
      </c>
      <c r="BX781">
        <v>6.6</v>
      </c>
      <c r="BY781">
        <v>6.6</v>
      </c>
      <c r="BZ781">
        <v>6.6</v>
      </c>
    </row>
    <row r="782" spans="1:79" x14ac:dyDescent="0.3">
      <c r="A782">
        <v>395</v>
      </c>
      <c r="B782" t="s">
        <v>9</v>
      </c>
      <c r="E782" t="s">
        <v>17</v>
      </c>
      <c r="F782" t="s">
        <v>1212</v>
      </c>
      <c r="L782" t="s">
        <v>16</v>
      </c>
      <c r="M782" t="s">
        <v>4</v>
      </c>
      <c r="N782" t="s">
        <v>5</v>
      </c>
      <c r="O782" t="s">
        <v>3</v>
      </c>
      <c r="P782" t="s">
        <v>4</v>
      </c>
      <c r="Q782" t="s">
        <v>3</v>
      </c>
      <c r="R782">
        <v>384.33515</v>
      </c>
      <c r="S782">
        <v>385.34242999999998</v>
      </c>
      <c r="T782">
        <v>18.986999999999998</v>
      </c>
      <c r="U782">
        <v>53533727.327395499</v>
      </c>
      <c r="V782">
        <v>1</v>
      </c>
      <c r="W782">
        <v>2</v>
      </c>
      <c r="X782">
        <v>0</v>
      </c>
      <c r="Y782">
        <v>49.8</v>
      </c>
      <c r="Z782">
        <v>7.5</v>
      </c>
      <c r="AB782" t="s">
        <v>2</v>
      </c>
      <c r="AC782" t="s">
        <v>2</v>
      </c>
      <c r="AD782" t="s">
        <v>1</v>
      </c>
      <c r="AE782" t="s">
        <v>0</v>
      </c>
      <c r="AF782">
        <v>52892782.233066097</v>
      </c>
      <c r="AG782">
        <v>53533727.327395499</v>
      </c>
      <c r="AH782">
        <v>42903531.731459998</v>
      </c>
      <c r="AI782">
        <v>67284.177282527206</v>
      </c>
      <c r="AJ782">
        <v>7934700.43389023</v>
      </c>
      <c r="AK782">
        <v>6838408.6418892797</v>
      </c>
      <c r="AL782">
        <v>6855776.9092540098</v>
      </c>
      <c r="AM782">
        <v>467911.50804181199</v>
      </c>
      <c r="AN782">
        <v>23341746.0924736</v>
      </c>
      <c r="AO782">
        <v>19181060.329457201</v>
      </c>
      <c r="AP782">
        <v>19728656.404864799</v>
      </c>
      <c r="AQ782">
        <v>908868.23972568405</v>
      </c>
      <c r="AR782">
        <v>1125835.2383240501</v>
      </c>
      <c r="AS782">
        <v>1113731.5903624301</v>
      </c>
      <c r="AT782">
        <v>76569.630665351506</v>
      </c>
      <c r="AU782">
        <v>52892782.233066097</v>
      </c>
      <c r="AV782">
        <v>6855776.9092540098</v>
      </c>
      <c r="AW782">
        <v>1113731.5903624301</v>
      </c>
      <c r="AX782">
        <v>11.9753711823665</v>
      </c>
      <c r="AY782">
        <v>8.7104433622725796</v>
      </c>
      <c r="AZ782">
        <v>11.6174117571491</v>
      </c>
      <c r="BA782">
        <v>0.13</v>
      </c>
      <c r="BB782">
        <v>2.1000000000000001E-2</v>
      </c>
      <c r="BC782">
        <v>0.16200000000000001</v>
      </c>
      <c r="BD782">
        <v>-2.95</v>
      </c>
      <c r="BE782">
        <v>-5.57</v>
      </c>
      <c r="BF782">
        <v>-2.62</v>
      </c>
      <c r="BG782" s="1">
        <v>1.7323355978593501E-6</v>
      </c>
      <c r="BH782" s="1">
        <v>2.9122987577068199E-8</v>
      </c>
      <c r="BI782" s="1">
        <v>1.73296084016172E-6</v>
      </c>
      <c r="BJ782" s="1">
        <v>2.2731352364218502E-5</v>
      </c>
      <c r="BK782" s="1">
        <v>7.8959941152660505E-7</v>
      </c>
      <c r="BL782" s="1">
        <v>3.58320286849601E-5</v>
      </c>
      <c r="BM782" s="1">
        <v>6.6</v>
      </c>
      <c r="BN782" s="1">
        <v>6.6</v>
      </c>
      <c r="BO782">
        <v>5.8</v>
      </c>
      <c r="BP782" s="1"/>
      <c r="BQ782">
        <v>5</v>
      </c>
      <c r="BR782">
        <v>5.4</v>
      </c>
      <c r="BS782">
        <v>3.1</v>
      </c>
      <c r="BT782">
        <v>2.2999999999999998</v>
      </c>
      <c r="BU782">
        <v>8.4</v>
      </c>
      <c r="BV782">
        <v>7.6</v>
      </c>
      <c r="BW782">
        <v>8.4</v>
      </c>
      <c r="BX782">
        <v>4.5</v>
      </c>
      <c r="BY782">
        <v>4.4000000000000004</v>
      </c>
      <c r="BZ782">
        <v>5.2</v>
      </c>
    </row>
    <row r="783" spans="1:79" x14ac:dyDescent="0.3">
      <c r="A783">
        <v>3918</v>
      </c>
      <c r="B783" t="s">
        <v>9</v>
      </c>
      <c r="E783" t="s">
        <v>15</v>
      </c>
      <c r="F783" t="s">
        <v>1212</v>
      </c>
      <c r="L783" t="s">
        <v>14</v>
      </c>
      <c r="M783" t="s">
        <v>4</v>
      </c>
      <c r="N783" t="s">
        <v>5</v>
      </c>
      <c r="O783" t="s">
        <v>3</v>
      </c>
      <c r="P783" t="s">
        <v>4</v>
      </c>
      <c r="Q783" t="s">
        <v>3</v>
      </c>
      <c r="R783">
        <v>502.30234000000002</v>
      </c>
      <c r="S783">
        <v>503.30961000000002</v>
      </c>
      <c r="T783">
        <v>13.537000000000001</v>
      </c>
      <c r="U783">
        <v>13167588.519487699</v>
      </c>
      <c r="V783">
        <v>1</v>
      </c>
      <c r="W783">
        <v>1</v>
      </c>
      <c r="X783">
        <v>0</v>
      </c>
      <c r="Y783">
        <v>39.700000000000003</v>
      </c>
      <c r="Z783">
        <v>7</v>
      </c>
      <c r="AB783" t="s">
        <v>2</v>
      </c>
      <c r="AC783" t="s">
        <v>2</v>
      </c>
      <c r="AD783" t="s">
        <v>1</v>
      </c>
      <c r="AE783" t="s">
        <v>0</v>
      </c>
      <c r="AF783">
        <v>7194818.6757263998</v>
      </c>
      <c r="AG783">
        <v>4335398.5864860304</v>
      </c>
      <c r="AH783">
        <v>8072982.0540918596</v>
      </c>
      <c r="AI783">
        <v>105132.251768053</v>
      </c>
      <c r="AJ783">
        <v>11931742.753082899</v>
      </c>
      <c r="AK783">
        <v>5566310.3832602799</v>
      </c>
      <c r="AL783">
        <v>7989209.93109929</v>
      </c>
      <c r="AM783">
        <v>117535.910692417</v>
      </c>
      <c r="AN783">
        <v>11938789.985070599</v>
      </c>
      <c r="AO783">
        <v>10794576.4361577</v>
      </c>
      <c r="AP783">
        <v>7686167.9174115499</v>
      </c>
      <c r="AQ783">
        <v>7796782.9969841903</v>
      </c>
      <c r="AR783">
        <v>13167588.519487699</v>
      </c>
      <c r="AS783">
        <v>12080514.479198299</v>
      </c>
      <c r="AT783">
        <v>113336.95095789401</v>
      </c>
      <c r="AU783">
        <v>7194818.6757263998</v>
      </c>
      <c r="AV783">
        <v>7989209.93109929</v>
      </c>
      <c r="AW783">
        <v>12080514.479198299</v>
      </c>
      <c r="AX783">
        <v>29.9086911393969</v>
      </c>
      <c r="AY783" s="1">
        <v>37.8166072320438</v>
      </c>
      <c r="AZ783" s="1">
        <v>25.7788594628799</v>
      </c>
      <c r="BA783">
        <v>1.1100000000000001</v>
      </c>
      <c r="BB783" s="1">
        <v>1.679</v>
      </c>
      <c r="BC783" s="1">
        <v>1.512</v>
      </c>
      <c r="BD783">
        <v>0.15</v>
      </c>
      <c r="BE783">
        <v>0.75</v>
      </c>
      <c r="BF783">
        <v>0.6</v>
      </c>
      <c r="BG783">
        <v>0.65307612540968696</v>
      </c>
      <c r="BH783">
        <v>0.20517813250837999</v>
      </c>
      <c r="BI783">
        <v>0.58171677316970605</v>
      </c>
      <c r="BJ783">
        <v>0.80508691882784</v>
      </c>
      <c r="BK783">
        <v>0.27202049044342802</v>
      </c>
      <c r="BL783">
        <v>0.77222713014162703</v>
      </c>
      <c r="BM783">
        <v>4.2</v>
      </c>
      <c r="BN783">
        <v>3.6</v>
      </c>
      <c r="BO783">
        <v>3.5</v>
      </c>
      <c r="BQ783">
        <v>4.5</v>
      </c>
      <c r="BR783">
        <v>4.2</v>
      </c>
      <c r="BS783">
        <v>4.5999999999999996</v>
      </c>
      <c r="BU783">
        <v>5.5</v>
      </c>
      <c r="BV783">
        <v>5.3</v>
      </c>
      <c r="BW783">
        <v>4.0999999999999996</v>
      </c>
      <c r="BX783">
        <v>3.9</v>
      </c>
      <c r="BY783">
        <v>3.7</v>
      </c>
      <c r="BZ783">
        <v>4.0999999999999996</v>
      </c>
    </row>
    <row r="784" spans="1:79" x14ac:dyDescent="0.3">
      <c r="A784">
        <v>1823</v>
      </c>
      <c r="B784" t="s">
        <v>9</v>
      </c>
      <c r="E784" t="s">
        <v>13</v>
      </c>
      <c r="F784" t="s">
        <v>1212</v>
      </c>
      <c r="L784" t="s">
        <v>12</v>
      </c>
      <c r="M784" t="s">
        <v>4</v>
      </c>
      <c r="N784" t="s">
        <v>5</v>
      </c>
      <c r="O784" t="s">
        <v>3</v>
      </c>
      <c r="P784" t="s">
        <v>4</v>
      </c>
      <c r="Q784" t="s">
        <v>3</v>
      </c>
      <c r="R784">
        <v>484.21658000000002</v>
      </c>
      <c r="S784">
        <v>485.22385000000003</v>
      </c>
      <c r="T784">
        <v>22.800999999999998</v>
      </c>
      <c r="U784">
        <v>11307758.904637801</v>
      </c>
      <c r="V784">
        <v>5</v>
      </c>
      <c r="W784">
        <v>3</v>
      </c>
      <c r="X784">
        <v>0</v>
      </c>
      <c r="Y784">
        <v>44.5</v>
      </c>
      <c r="Z784">
        <v>7.2</v>
      </c>
      <c r="AB784" t="s">
        <v>2</v>
      </c>
      <c r="AC784" t="s">
        <v>2</v>
      </c>
      <c r="AD784" t="s">
        <v>1</v>
      </c>
      <c r="AE784" t="s">
        <v>0</v>
      </c>
      <c r="AF784">
        <v>11307758.904637801</v>
      </c>
      <c r="AG784">
        <v>10945038.187484501</v>
      </c>
      <c r="AH784">
        <v>10758200.070224499</v>
      </c>
      <c r="AI784">
        <v>149844.73459756601</v>
      </c>
      <c r="AJ784">
        <v>2690942.9459667001</v>
      </c>
      <c r="AK784">
        <v>2657948.4781137598</v>
      </c>
      <c r="AL784">
        <v>2875176.5738917701</v>
      </c>
      <c r="AM784">
        <v>269965.86590736598</v>
      </c>
      <c r="AN784">
        <v>5391515.3414375801</v>
      </c>
      <c r="AO784">
        <v>4650088.4691949701</v>
      </c>
      <c r="AP784">
        <v>5081483.4257671898</v>
      </c>
      <c r="AQ784">
        <v>113428.570330166</v>
      </c>
      <c r="AR784">
        <v>148131.30393477599</v>
      </c>
      <c r="AS784">
        <v>81927.084465032094</v>
      </c>
      <c r="AT784">
        <v>56755.592079866699</v>
      </c>
      <c r="AU784">
        <v>10945038.187484501</v>
      </c>
      <c r="AV784">
        <v>2690942.9459667001</v>
      </c>
      <c r="AW784">
        <v>113428.570330166</v>
      </c>
      <c r="AX784">
        <v>2.5394345027407002</v>
      </c>
      <c r="AY784">
        <v>4.2701611667271697</v>
      </c>
      <c r="AZ784">
        <v>28.922501286735301</v>
      </c>
      <c r="BA784">
        <v>0.246</v>
      </c>
      <c r="BB784">
        <v>0.01</v>
      </c>
      <c r="BC784">
        <v>4.2000000000000003E-2</v>
      </c>
      <c r="BD784">
        <v>-2.02</v>
      </c>
      <c r="BE784">
        <v>-6.59</v>
      </c>
      <c r="BF784">
        <v>-4.57</v>
      </c>
      <c r="BG784">
        <v>1.5932804103258001E-4</v>
      </c>
      <c r="BH784" s="1">
        <v>2.43392339616122E-7</v>
      </c>
      <c r="BI784" s="1">
        <v>1.2942945752936199E-6</v>
      </c>
      <c r="BJ784">
        <v>8.1130472635246797E-4</v>
      </c>
      <c r="BK784" s="1">
        <v>4.0342033942850296E-6</v>
      </c>
      <c r="BL784" s="1">
        <v>3.0453114892253299E-5</v>
      </c>
      <c r="BM784" s="1">
        <v>6</v>
      </c>
      <c r="BN784" s="1">
        <v>6</v>
      </c>
      <c r="BO784">
        <v>5.8</v>
      </c>
      <c r="BP784" s="1">
        <v>3.4</v>
      </c>
      <c r="BQ784" s="1">
        <v>5.2</v>
      </c>
      <c r="BR784">
        <v>5.5</v>
      </c>
      <c r="BS784">
        <v>4.8</v>
      </c>
      <c r="BT784">
        <v>2.7</v>
      </c>
      <c r="BU784">
        <v>7.9</v>
      </c>
      <c r="BV784">
        <v>7.7</v>
      </c>
      <c r="BW784">
        <v>7.9</v>
      </c>
      <c r="BY784">
        <v>3.2</v>
      </c>
    </row>
    <row r="785" spans="1:78" x14ac:dyDescent="0.3">
      <c r="A785">
        <v>3091</v>
      </c>
      <c r="B785" t="s">
        <v>9</v>
      </c>
      <c r="C785" t="s">
        <v>8</v>
      </c>
      <c r="E785" t="s">
        <v>11</v>
      </c>
      <c r="F785" t="s">
        <v>1212</v>
      </c>
      <c r="L785" t="s">
        <v>10</v>
      </c>
      <c r="M785" t="s">
        <v>4</v>
      </c>
      <c r="N785" t="s">
        <v>5</v>
      </c>
      <c r="O785" t="s">
        <v>3</v>
      </c>
      <c r="P785" t="s">
        <v>4</v>
      </c>
      <c r="Q785" t="s">
        <v>3</v>
      </c>
      <c r="R785">
        <v>314.16311000000002</v>
      </c>
      <c r="S785">
        <v>315.17039</v>
      </c>
      <c r="T785">
        <v>20.777999999999999</v>
      </c>
      <c r="U785">
        <v>13496020.364586901</v>
      </c>
      <c r="V785">
        <v>303</v>
      </c>
      <c r="W785">
        <v>1</v>
      </c>
      <c r="X785">
        <v>0</v>
      </c>
      <c r="Y785">
        <v>49</v>
      </c>
      <c r="Z785">
        <v>61.8</v>
      </c>
      <c r="AB785" t="s">
        <v>2</v>
      </c>
      <c r="AC785" t="s">
        <v>2</v>
      </c>
      <c r="AD785" t="s">
        <v>1</v>
      </c>
      <c r="AE785" t="s">
        <v>0</v>
      </c>
      <c r="AF785">
        <v>11843853.484057199</v>
      </c>
      <c r="AG785">
        <v>10937220.8642138</v>
      </c>
      <c r="AH785">
        <v>12515075.7361525</v>
      </c>
      <c r="AI785">
        <v>112568.91281328</v>
      </c>
      <c r="AJ785">
        <v>13496020.364586901</v>
      </c>
      <c r="AK785">
        <v>12886720.850777199</v>
      </c>
      <c r="AL785">
        <v>13364427.0661273</v>
      </c>
      <c r="AM785">
        <v>149253.546641597</v>
      </c>
      <c r="AN785">
        <v>11688238.055392399</v>
      </c>
      <c r="AO785">
        <v>10629770.9453426</v>
      </c>
      <c r="AP785">
        <v>10757636.689941799</v>
      </c>
      <c r="AQ785">
        <v>6486561.7332490999</v>
      </c>
      <c r="AR785">
        <v>8089964.76063349</v>
      </c>
      <c r="AS785">
        <v>8050110.5251367297</v>
      </c>
      <c r="AT785">
        <v>138329.25837399199</v>
      </c>
      <c r="AU785">
        <v>11843853.484057199</v>
      </c>
      <c r="AV785">
        <v>13364427.0661273</v>
      </c>
      <c r="AW785">
        <v>8050110.5251367297</v>
      </c>
      <c r="AX785">
        <v>6.73032801959081</v>
      </c>
      <c r="AY785">
        <v>2.4199122656369898</v>
      </c>
      <c r="AZ785">
        <v>12.124259433032501</v>
      </c>
      <c r="BA785">
        <v>1.1279999999999999</v>
      </c>
      <c r="BB785">
        <v>0.68</v>
      </c>
      <c r="BC785">
        <v>0.60199999999999998</v>
      </c>
      <c r="BD785">
        <v>0.17</v>
      </c>
      <c r="BE785">
        <v>-0.56000000000000005</v>
      </c>
      <c r="BF785">
        <v>-0.73</v>
      </c>
      <c r="BG785">
        <v>0.26216178155415298</v>
      </c>
      <c r="BH785">
        <v>1.47643638419004E-3</v>
      </c>
      <c r="BI785">
        <v>4.0611985957450498E-4</v>
      </c>
      <c r="BJ785">
        <v>0.399289558661719</v>
      </c>
      <c r="BK785">
        <v>3.3266541314661601E-3</v>
      </c>
      <c r="BL785">
        <v>2.0400671228196598E-3</v>
      </c>
      <c r="BM785" s="1">
        <v>3.7</v>
      </c>
      <c r="BN785" s="1">
        <v>4.0999999999999996</v>
      </c>
      <c r="BO785">
        <v>3.3</v>
      </c>
      <c r="BP785" s="1"/>
      <c r="BQ785" s="1">
        <v>3</v>
      </c>
      <c r="BR785">
        <v>5.2</v>
      </c>
      <c r="BS785">
        <v>4.0999999999999996</v>
      </c>
      <c r="BU785">
        <v>5.9</v>
      </c>
      <c r="BV785">
        <v>5.3</v>
      </c>
      <c r="BW785">
        <v>4.9000000000000004</v>
      </c>
      <c r="BX785">
        <v>2.2999999999999998</v>
      </c>
      <c r="BY785">
        <v>2.2999999999999998</v>
      </c>
      <c r="BZ785">
        <v>4.2</v>
      </c>
    </row>
    <row r="786" spans="1:78" x14ac:dyDescent="0.3">
      <c r="A786">
        <v>3707</v>
      </c>
      <c r="B786" t="s">
        <v>9</v>
      </c>
      <c r="C786" t="s">
        <v>8</v>
      </c>
      <c r="E786" t="s">
        <v>7</v>
      </c>
      <c r="F786" t="s">
        <v>1212</v>
      </c>
      <c r="L786" t="s">
        <v>6</v>
      </c>
      <c r="M786" t="s">
        <v>4</v>
      </c>
      <c r="N786" t="s">
        <v>5</v>
      </c>
      <c r="O786" t="s">
        <v>3</v>
      </c>
      <c r="P786" t="s">
        <v>4</v>
      </c>
      <c r="Q786" t="s">
        <v>3</v>
      </c>
      <c r="R786">
        <v>374.19551999999999</v>
      </c>
      <c r="S786">
        <v>375.20280000000002</v>
      </c>
      <c r="T786">
        <v>18.09</v>
      </c>
      <c r="U786">
        <v>7573277.8369798698</v>
      </c>
      <c r="V786">
        <v>56</v>
      </c>
      <c r="W786">
        <v>8</v>
      </c>
      <c r="X786">
        <v>0</v>
      </c>
      <c r="Y786">
        <v>52.6</v>
      </c>
      <c r="Z786">
        <v>44.9</v>
      </c>
      <c r="AB786" t="s">
        <v>2</v>
      </c>
      <c r="AC786" t="s">
        <v>2</v>
      </c>
      <c r="AD786" t="s">
        <v>1</v>
      </c>
      <c r="AE786" t="s">
        <v>0</v>
      </c>
      <c r="AF786">
        <v>153915.927491232</v>
      </c>
      <c r="AG786">
        <v>148494.65090506201</v>
      </c>
      <c r="AH786">
        <v>156611.445041764</v>
      </c>
      <c r="AI786">
        <v>78210.083018628706</v>
      </c>
      <c r="AJ786">
        <v>133999.01349770799</v>
      </c>
      <c r="AK786">
        <v>127187.499105954</v>
      </c>
      <c r="AL786">
        <v>125696.845840125</v>
      </c>
      <c r="AM786">
        <v>86715.849950068005</v>
      </c>
      <c r="AN786">
        <v>2278728.37917209</v>
      </c>
      <c r="AO786">
        <v>2273597.3052929798</v>
      </c>
      <c r="AP786">
        <v>2026645.5550472999</v>
      </c>
      <c r="AQ786">
        <v>6645830.4662038898</v>
      </c>
      <c r="AR786">
        <v>7545044.4413437499</v>
      </c>
      <c r="AS786">
        <v>7573277.8369798698</v>
      </c>
      <c r="AT786">
        <v>83166.949668865607</v>
      </c>
      <c r="AU786">
        <v>153915.927491232</v>
      </c>
      <c r="AV786">
        <v>127187.499105954</v>
      </c>
      <c r="AW786">
        <v>7545044.4413437499</v>
      </c>
      <c r="AX786">
        <v>2.70181356856301</v>
      </c>
      <c r="AY786">
        <v>3.4321576105248899</v>
      </c>
      <c r="AZ786">
        <v>7.2711394986981102</v>
      </c>
      <c r="BA786">
        <v>0.82599999999999996</v>
      </c>
      <c r="BB786">
        <v>49.021000000000001</v>
      </c>
      <c r="BC786">
        <v>59.322000000000003</v>
      </c>
      <c r="BD786">
        <v>-0.28000000000000003</v>
      </c>
      <c r="BE786">
        <v>5.62</v>
      </c>
      <c r="BF786">
        <v>5.89</v>
      </c>
      <c r="BG786">
        <v>1.3252344023434601E-2</v>
      </c>
      <c r="BH786" s="1">
        <v>6.4392935428259105E-14</v>
      </c>
      <c r="BI786" s="1">
        <v>6.4170890823333998E-14</v>
      </c>
      <c r="BJ786">
        <v>3.3163261877714602E-2</v>
      </c>
      <c r="BK786" s="1">
        <v>5.4543036753784699E-12</v>
      </c>
      <c r="BL786" s="1">
        <v>2.2195985790081799E-11</v>
      </c>
      <c r="BM786" s="1"/>
      <c r="BO786" s="1"/>
      <c r="BP786" s="1"/>
      <c r="BU786">
        <v>6.9</v>
      </c>
      <c r="BV786">
        <v>8.1</v>
      </c>
      <c r="BW786">
        <v>6.5</v>
      </c>
      <c r="BX786">
        <v>5.8</v>
      </c>
      <c r="BY786">
        <v>5.4</v>
      </c>
      <c r="BZ786">
        <v>5.4</v>
      </c>
    </row>
  </sheetData>
  <hyperlinks>
    <hyperlink ref="J19" r:id="rId1" location="section=PFAS-and-Fluorinated-Organic-Compounds-in-PubChem"/>
    <hyperlink ref="J33" r:id="rId2"/>
    <hyperlink ref="J8" r:id="rId3"/>
    <hyperlink ref="J108:J109" r:id="rId4" display="https://www.trc-canada.com/product-detail/?G189005 ; "/>
    <hyperlink ref="J108" r:id="rId5" display="https://www.trc-canada.com/product-detail/?G189005 ; "/>
    <hyperlink ref="J19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LVL1_ID_metadata_FINAL</vt:lpstr>
      <vt:lpstr>LVL1_ID_metadata_FINAL_</vt:lpstr>
      <vt:lpstr>LVL1_ID_metadata_FINAL!LVL1_ID_metadata_curated_1</vt:lpstr>
      <vt:lpstr>LVL1_ID_metadata_FINAL_!LVL1_ID_metadata_curated_1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Rønne Aggerbeck</dc:creator>
  <cp:lastModifiedBy>Marie Rønne Aggerbeck</cp:lastModifiedBy>
  <dcterms:created xsi:type="dcterms:W3CDTF">2023-05-11T14:37:22Z</dcterms:created>
  <dcterms:modified xsi:type="dcterms:W3CDTF">2024-04-19T13:22:20Z</dcterms:modified>
</cp:coreProperties>
</file>