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ge5\Downloads\"/>
    </mc:Choice>
  </mc:AlternateContent>
  <xr:revisionPtr revIDLastSave="0" documentId="13_ncr:1_{6E08BD72-A7BC-468C-85F3-045974FD2415}" xr6:coauthVersionLast="47" xr6:coauthVersionMax="47" xr10:uidLastSave="{00000000-0000-0000-0000-000000000000}"/>
  <bookViews>
    <workbookView xWindow="-110" yWindow="-110" windowWidth="19420" windowHeight="11020" firstSheet="2" activeTab="3" xr2:uid="{00000000-000D-0000-FFFF-FFFF00000000}"/>
  </bookViews>
  <sheets>
    <sheet name="GENERALES" sheetId="3" r:id="rId1"/>
    <sheet name="ATRIBUTO CU" sheetId="4" r:id="rId2"/>
    <sheet name="ATRIBUTOS TODAS" sheetId="5" r:id="rId3"/>
    <sheet name="PREFEIRE Y REEMPLAZO" sheetId="9" r:id="rId4"/>
    <sheet name="Respuestas de formulario 1" sheetId="1" r:id="rId5"/>
    <sheet name="Hoja3" sheetId="11" r:id="rId6"/>
    <sheet name="Hoja7" sheetId="8" r:id="rId7"/>
  </sheets>
  <definedNames>
    <definedName name="_xlnm._FilterDatabase" localSheetId="5" hidden="1">Hoja3!$A$1:$A$96</definedName>
    <definedName name="_xlnm._FilterDatabase" localSheetId="4" hidden="1">'Respuestas de formulario 1'!$D$1:$D$85</definedName>
    <definedName name="_xlchart.v1.0" hidden="1">GENERALES!$G$4:$G$5</definedName>
    <definedName name="_xlchart.v1.1" hidden="1">GENERALES!$H$4:$H$5</definedName>
  </definedNames>
  <calcPr calcId="191029"/>
  <pivotCaches>
    <pivotCache cacheId="119" r:id="rId8"/>
    <pivotCache cacheId="101" r:id="rId9"/>
    <pivotCache cacheId="113" r:id="rId10"/>
  </pivotCaches>
</workbook>
</file>

<file path=xl/calcChain.xml><?xml version="1.0" encoding="utf-8"?>
<calcChain xmlns="http://schemas.openxmlformats.org/spreadsheetml/2006/main">
  <c r="G66" i="9" l="1"/>
  <c r="G67" i="9"/>
  <c r="G68" i="9"/>
  <c r="G69" i="9"/>
  <c r="G70" i="9"/>
  <c r="G65" i="9"/>
  <c r="F35" i="11"/>
  <c r="R92" i="3"/>
  <c r="R91" i="3"/>
  <c r="S91" i="3"/>
  <c r="G24" i="4"/>
  <c r="G22" i="4"/>
  <c r="G21" i="4"/>
  <c r="G20" i="4"/>
  <c r="G19" i="4"/>
  <c r="G18" i="4"/>
  <c r="G17" i="4"/>
  <c r="G16" i="4"/>
  <c r="F12" i="4"/>
  <c r="F11" i="4"/>
  <c r="F10" i="4"/>
  <c r="F9" i="4"/>
  <c r="F8" i="4"/>
  <c r="F7" i="4"/>
  <c r="F6" i="4"/>
  <c r="F5" i="4"/>
  <c r="F4" i="4"/>
  <c r="C259" i="8"/>
  <c r="D259" i="8"/>
  <c r="E259" i="8"/>
  <c r="F259" i="8"/>
  <c r="B259" i="8"/>
  <c r="C172" i="8"/>
  <c r="D172" i="8"/>
  <c r="E172" i="8"/>
  <c r="F172" i="8"/>
  <c r="B172" i="8"/>
  <c r="C84" i="8"/>
  <c r="B84" i="8"/>
  <c r="I21" i="8"/>
  <c r="D84" i="8"/>
  <c r="E84" i="8"/>
  <c r="F84" i="8"/>
  <c r="G11" i="4"/>
  <c r="H48" i="3"/>
  <c r="H49" i="3"/>
  <c r="H50" i="3"/>
  <c r="H51" i="3"/>
  <c r="H52" i="3"/>
  <c r="H53" i="3"/>
  <c r="H54" i="3"/>
  <c r="H55" i="3"/>
  <c r="H56" i="3"/>
  <c r="H47" i="3"/>
  <c r="E34" i="3"/>
  <c r="E33" i="3"/>
  <c r="E32" i="3"/>
  <c r="P27" i="5"/>
  <c r="Q27" i="5"/>
  <c r="R27" i="5"/>
  <c r="S27" i="5"/>
  <c r="S28" i="5"/>
  <c r="R28" i="5"/>
  <c r="Q28" i="5"/>
  <c r="P28" i="5"/>
  <c r="S29" i="5"/>
  <c r="R29" i="5"/>
  <c r="Q29" i="5"/>
  <c r="P29" i="5"/>
  <c r="O29" i="5"/>
  <c r="O28" i="5"/>
  <c r="O27" i="5"/>
  <c r="K6" i="5"/>
  <c r="K33" i="5" s="1"/>
  <c r="J6" i="5"/>
  <c r="J33" i="5" s="1"/>
  <c r="I6" i="5"/>
  <c r="I7" i="5"/>
  <c r="I34" i="5" s="1"/>
  <c r="K7" i="5"/>
  <c r="J7" i="5"/>
  <c r="J16" i="5"/>
  <c r="K34" i="5"/>
  <c r="K5" i="5"/>
  <c r="K14" i="5"/>
  <c r="J5" i="5"/>
  <c r="I5" i="5"/>
  <c r="K4" i="5"/>
  <c r="K31" i="5" s="1"/>
  <c r="J4" i="5"/>
  <c r="I4" i="5"/>
  <c r="I13" i="5" s="1"/>
  <c r="K3" i="5"/>
  <c r="J3" i="5"/>
  <c r="K30" i="5"/>
  <c r="I3" i="5"/>
  <c r="I31" i="5"/>
  <c r="J31" i="5"/>
  <c r="I32" i="5"/>
  <c r="J32" i="5"/>
  <c r="K32" i="5"/>
  <c r="I33" i="5"/>
  <c r="J34" i="5"/>
  <c r="J30" i="5"/>
  <c r="J13" i="5"/>
  <c r="I14" i="5"/>
  <c r="J14" i="5"/>
  <c r="I15" i="5"/>
  <c r="I16" i="5"/>
  <c r="I12" i="5"/>
  <c r="J12" i="5"/>
  <c r="L8" i="5"/>
  <c r="I8" i="5"/>
  <c r="I23" i="5" s="1"/>
  <c r="G23" i="4" l="1"/>
  <c r="K15" i="5"/>
  <c r="J15" i="5"/>
  <c r="J8" i="5"/>
  <c r="K16" i="5"/>
  <c r="K13" i="5"/>
  <c r="I21" i="5"/>
  <c r="K12" i="5"/>
  <c r="K8" i="5"/>
  <c r="I30" i="5"/>
  <c r="I22" i="5"/>
  <c r="I25" i="5"/>
  <c r="I24" i="5"/>
  <c r="H5" i="3" l="1"/>
  <c r="H4" i="3"/>
</calcChain>
</file>

<file path=xl/sharedStrings.xml><?xml version="1.0" encoding="utf-8"?>
<sst xmlns="http://schemas.openxmlformats.org/spreadsheetml/2006/main" count="2823" uniqueCount="213">
  <si>
    <t>Marca temporal</t>
  </si>
  <si>
    <t>¿Usted radica  en Lima?</t>
  </si>
  <si>
    <t>¿En que zona de Lima reside?</t>
  </si>
  <si>
    <t>¿A qué rango de edad pertenece?</t>
  </si>
  <si>
    <t>¿En los últimos seis meses ha comprado en tiendas por departamento?</t>
  </si>
  <si>
    <t>Género</t>
  </si>
  <si>
    <t>¿Tiene hijos?</t>
  </si>
  <si>
    <t>¿A qué se dedica?</t>
  </si>
  <si>
    <t>1. ¿Cuál es la primera tienda por departamento que recuerda?</t>
  </si>
  <si>
    <t>2. ¿Cuál es la segunda tienda por departamento que recuerdas?</t>
  </si>
  <si>
    <t>3. ¿Cuál es la tercera tienda por departamento que recuerdas?</t>
  </si>
  <si>
    <t>7. De la siguiente lista ¿En qué tienda por departamento compra con mayor frecuencia?</t>
  </si>
  <si>
    <t>8. ¿Cada cuánto tiempo compra en tiendas por departamento?</t>
  </si>
  <si>
    <t/>
  </si>
  <si>
    <t>Sí</t>
  </si>
  <si>
    <t>Zona 1: Ventanilla, Puente Piedra, Comas, Carabayllo.</t>
  </si>
  <si>
    <t>De 18 a 25 años</t>
  </si>
  <si>
    <t>Masculino</t>
  </si>
  <si>
    <t>No</t>
  </si>
  <si>
    <t>Estudia</t>
  </si>
  <si>
    <t>Saga Falabella</t>
  </si>
  <si>
    <t>Oeschle</t>
  </si>
  <si>
    <t>Saga</t>
  </si>
  <si>
    <t>Ripley</t>
  </si>
  <si>
    <t>Dos veces al mes</t>
  </si>
  <si>
    <t>Todas</t>
  </si>
  <si>
    <t>Fallabella</t>
  </si>
  <si>
    <t>Oechsle</t>
  </si>
  <si>
    <t>No precisa</t>
  </si>
  <si>
    <t>Zona 3: San Juan de Lurigancho.</t>
  </si>
  <si>
    <t>Ambos</t>
  </si>
  <si>
    <t xml:space="preserve">Ripley </t>
  </si>
  <si>
    <t>Plaza vea</t>
  </si>
  <si>
    <t xml:space="preserve">Saga falabella </t>
  </si>
  <si>
    <t>Cutaro a más veces al mes</t>
  </si>
  <si>
    <t>Femenino</t>
  </si>
  <si>
    <t>ripley</t>
  </si>
  <si>
    <t>falabella</t>
  </si>
  <si>
    <t>Ninguna</t>
  </si>
  <si>
    <t>De 26 a 33 años</t>
  </si>
  <si>
    <t>Trabaja</t>
  </si>
  <si>
    <t xml:space="preserve">Saga Falabella </t>
  </si>
  <si>
    <t xml:space="preserve">Saga </t>
  </si>
  <si>
    <t xml:space="preserve">Ripely </t>
  </si>
  <si>
    <t>Zona 4: Cercado, Rímac, Breña, La Victoria.</t>
  </si>
  <si>
    <t>Mayor de 50 años</t>
  </si>
  <si>
    <t>Una vez al mes</t>
  </si>
  <si>
    <t>Terjeta de débito</t>
  </si>
  <si>
    <t>Tai loy</t>
  </si>
  <si>
    <t>Efectivo</t>
  </si>
  <si>
    <t>Zona 8: Surquillo, Barranco, Chorrillos, San Juan de Miraflores.</t>
  </si>
  <si>
    <t>Sodimac</t>
  </si>
  <si>
    <t>Zona 7: Miraflores, San Isidro, San Borja, Surco, La Molina.</t>
  </si>
  <si>
    <t>Perfumería</t>
  </si>
  <si>
    <t>Tai Loy</t>
  </si>
  <si>
    <t xml:space="preserve">Sodimac </t>
  </si>
  <si>
    <t>Zona 6: Jesús María, Lince, Pueblo Libre, Magdalena, San Miguel.</t>
  </si>
  <si>
    <t>De 34 a 41 años</t>
  </si>
  <si>
    <t>De 42 a 29 años</t>
  </si>
  <si>
    <t>Platanitos</t>
  </si>
  <si>
    <t>Tres veces al mes</t>
  </si>
  <si>
    <t xml:space="preserve">Oechsle </t>
  </si>
  <si>
    <t>Zona 2: Independencia, Los Olivos, San Martín de Porras.</t>
  </si>
  <si>
    <t>Zona 10: Callao, Bellavista, La Perla, La Punta y Carmen de la Legua.</t>
  </si>
  <si>
    <t>Sagafalabella</t>
  </si>
  <si>
    <t>Estilos</t>
  </si>
  <si>
    <t>Ropa</t>
  </si>
  <si>
    <t>Falabella</t>
  </si>
  <si>
    <t xml:space="preserve">Ohechle </t>
  </si>
  <si>
    <t>Oeshle</t>
  </si>
  <si>
    <t>Zona 5: Ate, Chaclacayo, Lurigancho, Santa Anita, San Luis, El Agustino.</t>
  </si>
  <si>
    <t xml:space="preserve">Oechsley </t>
  </si>
  <si>
    <t xml:space="preserve">Platanitos </t>
  </si>
  <si>
    <t>Oechsley</t>
  </si>
  <si>
    <t xml:space="preserve">Falabella </t>
  </si>
  <si>
    <t xml:space="preserve">Oeschsle </t>
  </si>
  <si>
    <t xml:space="preserve">Oeschle </t>
  </si>
  <si>
    <t>Zona 9: Villa El Salvador, Villa María del Triunfo, Lurín, Pachacamac.</t>
  </si>
  <si>
    <t>Otros</t>
  </si>
  <si>
    <t xml:space="preserve">Ninguna </t>
  </si>
  <si>
    <t xml:space="preserve">Platanito </t>
  </si>
  <si>
    <t>Electrodomésticos</t>
  </si>
  <si>
    <t>sodimac</t>
  </si>
  <si>
    <t>tai loy</t>
  </si>
  <si>
    <t>Tarjeta de crédito</t>
  </si>
  <si>
    <t>Calzado</t>
  </si>
  <si>
    <t>Oeschsle</t>
  </si>
  <si>
    <t>oechsle</t>
  </si>
  <si>
    <t>Cuatro a más veces al mes</t>
  </si>
  <si>
    <t>saga</t>
  </si>
  <si>
    <t>Maquillaje</t>
  </si>
  <si>
    <t xml:space="preserve">oechsle </t>
  </si>
  <si>
    <t xml:space="preserve">Oechsle  </t>
  </si>
  <si>
    <t xml:space="preserve">platanitos </t>
  </si>
  <si>
    <t>De 42 a 49 años</t>
  </si>
  <si>
    <t>estilos</t>
  </si>
  <si>
    <t>platanitos</t>
  </si>
  <si>
    <t>Juguetes para niños</t>
  </si>
  <si>
    <t>Oeshsle</t>
  </si>
  <si>
    <t>Falabela</t>
  </si>
  <si>
    <t>Oschle</t>
  </si>
  <si>
    <t xml:space="preserve"> Terjeta de débito</t>
  </si>
  <si>
    <t xml:space="preserve"> Tarjeta de crédito</t>
  </si>
  <si>
    <t>Tarjeta de la tienda</t>
  </si>
  <si>
    <t>Billetera digital</t>
  </si>
  <si>
    <t xml:space="preserve"> Billetera digital</t>
  </si>
  <si>
    <t xml:space="preserve"> Calzado</t>
  </si>
  <si>
    <t xml:space="preserve"> Electrodomésticos</t>
  </si>
  <si>
    <t xml:space="preserve"> Perfumería</t>
  </si>
  <si>
    <t xml:space="preserve"> Maquillaje</t>
  </si>
  <si>
    <t xml:space="preserve"> Juguetes para niños</t>
  </si>
  <si>
    <t xml:space="preserve"> Juguetes para mascotas</t>
  </si>
  <si>
    <t xml:space="preserve"> Platanitos</t>
  </si>
  <si>
    <t xml:space="preserve"> Sodimac</t>
  </si>
  <si>
    <t xml:space="preserve"> Saga</t>
  </si>
  <si>
    <t xml:space="preserve"> Oechsle</t>
  </si>
  <si>
    <t xml:space="preserve"> Tai Loy</t>
  </si>
  <si>
    <t xml:space="preserve"> Estilos</t>
  </si>
  <si>
    <t>9.1  ¿Qué método de pago utiliza?</t>
  </si>
  <si>
    <t>9.2  ¿Qué método de pago utiliza?</t>
  </si>
  <si>
    <t>9.3  ¿Qué método de pago utiliza?</t>
  </si>
  <si>
    <t>9.4 ¿Qué método de pago utiliza?</t>
  </si>
  <si>
    <t>9.5 ¿Qué método de pago utiliza?</t>
  </si>
  <si>
    <t>10.1 ¿Qué tipo de producto compra en tiendas por departamento?</t>
  </si>
  <si>
    <t>10.2 ¿Qué tipo de producto compra en tiendas por departamento?</t>
  </si>
  <si>
    <t>10.3¿Qué tipo de producto compra en tiendas por departamento?</t>
  </si>
  <si>
    <t>10.4 ¿Qué tipo de producto compra en tiendas por departamento?</t>
  </si>
  <si>
    <t>10.5 ¿Qué tipo de producto compra en tiendas por departamento?</t>
  </si>
  <si>
    <t>10.6 ¿Qué tipo de producto compra en tiendas por departamento?</t>
  </si>
  <si>
    <t>10.7 ¿Qué tipo de producto compra en tiendas por departamento?</t>
  </si>
  <si>
    <t>4.1 De la siguiente lista ¿Qué otras marcas reconoce?</t>
  </si>
  <si>
    <t>4.2 De la siguiente lista ¿Qué otras marcas reconoce?</t>
  </si>
  <si>
    <t>4.3 De la siguiente lista ¿Qué otras marcas reconoce?</t>
  </si>
  <si>
    <t>4.4 De la siguiente lista ¿Qué otras marcas reconoce?</t>
  </si>
  <si>
    <t>4.5 De la siguiente lista ¿Qué otras marcas reconoce?</t>
  </si>
  <si>
    <t>4.6 De la siguiente lista ¿Qué otras marcas reconoce?</t>
  </si>
  <si>
    <t>4.7De la siguiente lista ¿Qué otras marcas reconoce?</t>
  </si>
  <si>
    <t>Etiquetas de fila</t>
  </si>
  <si>
    <t>Total general</t>
  </si>
  <si>
    <t>Cuenta de Género</t>
  </si>
  <si>
    <t xml:space="preserve">12.1 (RIPLEY) VARIEDAD DE PRODUCTOS  </t>
  </si>
  <si>
    <t xml:space="preserve">12.2 (RIPLEY) CALIDAD DE PRODUCTOS.   </t>
  </si>
  <si>
    <t xml:space="preserve">12.3  (RIPLEY) PRECIOS ACCESIBLES </t>
  </si>
  <si>
    <t xml:space="preserve">12.4 (RIPLEY) CERCANÍA   </t>
  </si>
  <si>
    <t xml:space="preserve">12.5 (RIPLEY) ATENCIÓN AL CLIENTE   </t>
  </si>
  <si>
    <t xml:space="preserve">13.1 (SAGA) VARIEDAD DE PRODUCTOS </t>
  </si>
  <si>
    <t xml:space="preserve">13.2 (SAGA) CALIDAD DE PRODUCTOS </t>
  </si>
  <si>
    <t>13.3 (SAGA) PRECIOS ACCESIBLES</t>
  </si>
  <si>
    <t xml:space="preserve">13.4 (SAGA) CERCANÍA  </t>
  </si>
  <si>
    <t xml:space="preserve">13.5  (SAGA) ATENCIÓN AL CLIENTE </t>
  </si>
  <si>
    <t xml:space="preserve">14.1 (OECHSLE) VARIEDAD DE PRODUCTOS   </t>
  </si>
  <si>
    <t xml:space="preserve">14.2  (OECHSLE) CALIDAD DE PRODUCTOS  </t>
  </si>
  <si>
    <t xml:space="preserve">14.3 (OECHSLE) PRECIOS ACCESIBLES   </t>
  </si>
  <si>
    <t xml:space="preserve">14.4 (OECHSLE) CERCANÍA  para usted. </t>
  </si>
  <si>
    <t xml:space="preserve">14.5 (OECHSLE) ATENCIÓN AL CLIENTE  </t>
  </si>
  <si>
    <t>11.1 [Variedad de productos]</t>
  </si>
  <si>
    <t>11.2 [Calidad de prodcutos]</t>
  </si>
  <si>
    <t>11.3 [Precios  (accesible)]</t>
  </si>
  <si>
    <t>11.4 [Cercanía ]</t>
  </si>
  <si>
    <t>11.5 [Atención]</t>
  </si>
  <si>
    <t>Cuenta de 11.1 [Variedad de productos]</t>
  </si>
  <si>
    <t>Cuenta de 11.2 [Calidad de prodcutos]</t>
  </si>
  <si>
    <t>Cuenta de 11.3 [Precios  (accesible)]</t>
  </si>
  <si>
    <t>Cuenta de 11.4 [Cercanía ]</t>
  </si>
  <si>
    <t>Cuenta de 11.5 [Atención]</t>
  </si>
  <si>
    <t>Variedad de productos</t>
  </si>
  <si>
    <t>Calidad de productos</t>
  </si>
  <si>
    <t>Precios (accesible)</t>
  </si>
  <si>
    <t>Cercanía</t>
  </si>
  <si>
    <t>Atención</t>
  </si>
  <si>
    <t>TOTAL</t>
  </si>
  <si>
    <t>ATRIBUTOS</t>
  </si>
  <si>
    <t>OECSHLE</t>
  </si>
  <si>
    <t>FALABELLA</t>
  </si>
  <si>
    <t>RIPLEY</t>
  </si>
  <si>
    <t>Cuenta de ¿A qué se dedica?</t>
  </si>
  <si>
    <t>Cuenta de ¿En que zona de Lima reside?</t>
  </si>
  <si>
    <t xml:space="preserve">Cuenta de 12.1 (RIPLEY) VARIEDAD DE PRODUCTOS  </t>
  </si>
  <si>
    <t>VARIEDAD DE PRODUCTOS</t>
  </si>
  <si>
    <t>CALIDAD DE PRODUCTOS</t>
  </si>
  <si>
    <t>PRECIOS ACCESIBLES</t>
  </si>
  <si>
    <t xml:space="preserve">CERCANÍA </t>
  </si>
  <si>
    <t>ATENCIÓN</t>
  </si>
  <si>
    <t>X</t>
  </si>
  <si>
    <t xml:space="preserve">Promedio de 12.2 (RIPLEY) CALIDAD DE PRODUCTOS.   </t>
  </si>
  <si>
    <t>Cuenta de 1. ¿Cuál es la primera tienda por departamento que recuerda?</t>
  </si>
  <si>
    <t>Etiquetas de columna</t>
  </si>
  <si>
    <t>Sodimas</t>
  </si>
  <si>
    <t>Tailoy</t>
  </si>
  <si>
    <t>Fem</t>
  </si>
  <si>
    <t>Masc</t>
  </si>
  <si>
    <t>Cuenta de 9.1  ¿Qué método de pago utiliza?</t>
  </si>
  <si>
    <t>Cuenta de 5. De la siguiente lista ¿En qué tienda por departamento prefiere comprar?</t>
  </si>
  <si>
    <t>Cuenta de 6. Si no encuentra su marca preferida ¿Qué otra marca eligiría?</t>
  </si>
  <si>
    <t>5. PREFIERE</t>
  </si>
  <si>
    <t>6. REEMPLAZO</t>
  </si>
  <si>
    <t xml:space="preserve">SAGA </t>
  </si>
  <si>
    <t>OECHSLE</t>
  </si>
  <si>
    <t>SODIMAC</t>
  </si>
  <si>
    <t>PLATANITOS</t>
  </si>
  <si>
    <t>TAILOY</t>
  </si>
  <si>
    <t>ESTILOS</t>
  </si>
  <si>
    <t>REEMP</t>
  </si>
  <si>
    <t>SAGA (1)</t>
  </si>
  <si>
    <t>RIPLEY (2)</t>
  </si>
  <si>
    <t>OCHSLE (3)</t>
  </si>
  <si>
    <t>SODIMAC(4)</t>
  </si>
  <si>
    <t>PLATANITOS (5)</t>
  </si>
  <si>
    <t>TAILOY (6)</t>
  </si>
  <si>
    <t>ESTILOS (7)</t>
  </si>
  <si>
    <t>OECHSLE (3)</t>
  </si>
  <si>
    <t>SODIMAC (4)</t>
  </si>
  <si>
    <t>2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</si>
</sst>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7" formatCode="0.000"/>
    <numFmt numFmtId="173" formatCode="0.00000"/>
    <numFmt numFmtId="174" formatCode="0.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4" fillId="0" borderId="0" xfId="0" applyFont="1"/>
    <xf numFmtId="9" fontId="0" fillId="0" borderId="0" xfId="0" applyNumberFormat="1"/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7" fontId="0" fillId="0" borderId="0" xfId="0" applyNumberFormat="1"/>
    <xf numFmtId="173" fontId="5" fillId="2" borderId="0" xfId="0" applyNumberFormat="1" applyFont="1" applyFill="1"/>
    <xf numFmtId="174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1" fillId="0" borderId="0" xfId="0" applyFont="1" applyFill="1"/>
    <xf numFmtId="0" fontId="6" fillId="3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C46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5-477F-9580-2C3BBA1C456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35-477F-9580-2C3BBA1C456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5-477F-9580-2C3BBA1C45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GENERALES!$J$46:$J$55</c:f>
              <c:strCache>
                <c:ptCount val="10"/>
                <c:pt idx="0">
                  <c:v>Zona 1: Ventanilla, Puente Piedra, Comas, Carabayllo.</c:v>
                </c:pt>
                <c:pt idx="1">
                  <c:v>Zona 10: Callao, Bellavista, La Perla, La Punta y Carmen de la Legua.</c:v>
                </c:pt>
                <c:pt idx="2">
                  <c:v>Zona 2: Independencia, Los Olivos, San Martín de Porras.</c:v>
                </c:pt>
                <c:pt idx="3">
                  <c:v>Zona 4: Cercado, Rímac, Breña, La Victoria.</c:v>
                </c:pt>
                <c:pt idx="4">
                  <c:v>Zona 9: Villa El Salvador, Villa María del Triunfo, Lurín, Pachacamac.</c:v>
                </c:pt>
                <c:pt idx="5">
                  <c:v>Zona 8: Surquillo, Barranco, Chorrillos, San Juan de Miraflores.</c:v>
                </c:pt>
                <c:pt idx="6">
                  <c:v>Zona 6: Jesús María, Lince, Pueblo Libre, Magdalena, San Miguel.</c:v>
                </c:pt>
                <c:pt idx="7">
                  <c:v>Zona 3: San Juan de Lurigancho.</c:v>
                </c:pt>
                <c:pt idx="8">
                  <c:v>Zona 5: Ate, Chaclacayo, Lurigancho, Santa Anita, San Luis, El Agustino.</c:v>
                </c:pt>
                <c:pt idx="9">
                  <c:v>Zona 7: Miraflores, San Isidro, San Borja, Surco, La Molina.</c:v>
                </c:pt>
              </c:strCache>
            </c:strRef>
          </c:cat>
          <c:val>
            <c:numRef>
              <c:f>GENERALES!$K$46:$K$55</c:f>
              <c:numCache>
                <c:formatCode>0%</c:formatCode>
                <c:ptCount val="10"/>
                <c:pt idx="0">
                  <c:v>1.2195121951219513E-2</c:v>
                </c:pt>
                <c:pt idx="1">
                  <c:v>3.6585365853658534E-2</c:v>
                </c:pt>
                <c:pt idx="2">
                  <c:v>3.6585365853658534E-2</c:v>
                </c:pt>
                <c:pt idx="3">
                  <c:v>4.878048780487805E-2</c:v>
                </c:pt>
                <c:pt idx="4">
                  <c:v>4.878048780487805E-2</c:v>
                </c:pt>
                <c:pt idx="5">
                  <c:v>6.097560975609756E-2</c:v>
                </c:pt>
                <c:pt idx="6">
                  <c:v>8.5365853658536592E-2</c:v>
                </c:pt>
                <c:pt idx="7">
                  <c:v>0.18292682926829268</c:v>
                </c:pt>
                <c:pt idx="8">
                  <c:v>0.23170731707317074</c:v>
                </c:pt>
                <c:pt idx="9">
                  <c:v>0.25609756097560976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5-477F-9580-2C3BBA1C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462895"/>
        <c:axId val="996478735"/>
      </c:barChart>
      <c:catAx>
        <c:axId val="99646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78735"/>
        <c:crosses val="autoZero"/>
        <c:auto val="1"/>
        <c:lblAlgn val="ctr"/>
        <c:lblOffset val="100"/>
        <c:noMultiLvlLbl val="0"/>
      </c:catAx>
      <c:valAx>
        <c:axId val="9964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6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OCUPACIÓN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2-44CE-BB9F-F5D1CBDE72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2-44CE-BB9F-F5D1CBDE72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2-44CE-BB9F-F5D1CBDE72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GENERALES!$D$32:$D$34</c:f>
              <c:strCache>
                <c:ptCount val="3"/>
                <c:pt idx="0">
                  <c:v>Ambos</c:v>
                </c:pt>
                <c:pt idx="1">
                  <c:v>Estudia</c:v>
                </c:pt>
                <c:pt idx="2">
                  <c:v>Trabaja</c:v>
                </c:pt>
              </c:strCache>
            </c:strRef>
          </c:cat>
          <c:val>
            <c:numRef>
              <c:f>GENERALES!$E$32:$E$34</c:f>
              <c:numCache>
                <c:formatCode>0%</c:formatCode>
                <c:ptCount val="3"/>
                <c:pt idx="0">
                  <c:v>0.34146341463414637</c:v>
                </c:pt>
                <c:pt idx="1">
                  <c:v>0.2073170731707317</c:v>
                </c:pt>
                <c:pt idx="2">
                  <c:v>0.45121951219512196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6-4D0F-8376-CEF98A5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'ATRIBUTOS TODAS'!$H$11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'ATRIBUTOS TODAS'!$G$12:$G$16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TODAS'!$H$12:$H$16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2-4AE0-AE3B-61834343D141}"/>
            </c:ext>
          </c:extLst>
        </c:ser>
        <c:ser>
          <c:idx val="1"/>
          <c:order val="1"/>
          <c:tx>
            <c:strRef>
              <c:f>'ATRIBUTOS TODAS'!$I$11</c:f>
              <c:strCache>
                <c:ptCount val="1"/>
                <c:pt idx="0">
                  <c:v>Fallabella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'ATRIBUTOS TODAS'!$G$12:$G$16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TODAS'!$I$12:$I$16</c:f>
              <c:numCache>
                <c:formatCode>0%</c:formatCode>
                <c:ptCount val="5"/>
                <c:pt idx="0">
                  <c:v>0.71951219512195119</c:v>
                </c:pt>
                <c:pt idx="1">
                  <c:v>0.3902439024390244</c:v>
                </c:pt>
                <c:pt idx="2">
                  <c:v>0.31707317073170732</c:v>
                </c:pt>
                <c:pt idx="3">
                  <c:v>0.31707317073170732</c:v>
                </c:pt>
                <c:pt idx="4">
                  <c:v>0.40243902439024393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2-4AE0-AE3B-61834343D141}"/>
            </c:ext>
          </c:extLst>
        </c:ser>
        <c:ser>
          <c:idx val="2"/>
          <c:order val="2"/>
          <c:tx>
            <c:strRef>
              <c:f>'ATRIBUTOS TODAS'!$J$11</c:f>
              <c:strCache>
                <c:ptCount val="1"/>
                <c:pt idx="0">
                  <c:v>Ripley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'ATRIBUTOS TODAS'!$G$12:$G$16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TODAS'!$J$12:$J$16</c:f>
              <c:numCache>
                <c:formatCode>0%</c:formatCode>
                <c:ptCount val="5"/>
                <c:pt idx="0">
                  <c:v>0.25609756097560976</c:v>
                </c:pt>
                <c:pt idx="1">
                  <c:v>0.3902439024390244</c:v>
                </c:pt>
                <c:pt idx="2">
                  <c:v>0.41463414634146339</c:v>
                </c:pt>
                <c:pt idx="3">
                  <c:v>0.41463414634146339</c:v>
                </c:pt>
                <c:pt idx="4">
                  <c:v>0.37804878048780488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2-4AE0-AE3B-61834343D141}"/>
            </c:ext>
          </c:extLst>
        </c:ser>
        <c:ser>
          <c:idx val="3"/>
          <c:order val="3"/>
          <c:tx>
            <c:strRef>
              <c:f>'ATRIBUTOS TODAS'!$K$11</c:f>
              <c:strCache>
                <c:ptCount val="1"/>
                <c:pt idx="0">
                  <c:v>Oechsle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'ATRIBUTOS TODAS'!$G$12:$G$16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TODAS'!$K$12:$K$16</c:f>
              <c:numCache>
                <c:formatCode>0%</c:formatCode>
                <c:ptCount val="5"/>
                <c:pt idx="0">
                  <c:v>0.15853658536585366</c:v>
                </c:pt>
                <c:pt idx="1">
                  <c:v>0.29268292682926828</c:v>
                </c:pt>
                <c:pt idx="2">
                  <c:v>0.40243902439024393</c:v>
                </c:pt>
                <c:pt idx="3">
                  <c:v>0.43902439024390244</c:v>
                </c:pt>
                <c:pt idx="4">
                  <c:v>0.26829268292682928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2-4AE0-AE3B-61834343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9695"/>
        <c:axId val="996484015"/>
      </c:lineChart>
      <c:catAx>
        <c:axId val="9964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84015"/>
        <c:crosses val="autoZero"/>
        <c:auto val="1"/>
        <c:lblAlgn val="ctr"/>
        <c:lblOffset val="100"/>
        <c:noMultiLvlLbl val="0"/>
      </c:catAx>
      <c:valAx>
        <c:axId val="9964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7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'ATRIBUTOS TODAS'!$U$27</c:f>
              <c:strCache>
                <c:ptCount val="1"/>
                <c:pt idx="0">
                  <c:v>Fallabella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'ATRIBUTOS TODAS'!$V$26:$Z$26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TODAS'!$V$27:$Z$27</c:f>
              <c:numCache>
                <c:formatCode>0%</c:formatCode>
                <c:ptCount val="5"/>
                <c:pt idx="0">
                  <c:v>0.71951219512195119</c:v>
                </c:pt>
                <c:pt idx="1">
                  <c:v>0.3902439024390244</c:v>
                </c:pt>
                <c:pt idx="2">
                  <c:v>0.31707317073170732</c:v>
                </c:pt>
                <c:pt idx="3">
                  <c:v>0.31707317073170732</c:v>
                </c:pt>
                <c:pt idx="4">
                  <c:v>0.40243902439024393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B-4001-80CF-0372AC1D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10031"/>
        <c:axId val="1136014831"/>
      </c:lineChart>
      <c:catAx>
        <c:axId val="11360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6014831"/>
        <c:crosses val="autoZero"/>
        <c:auto val="1"/>
        <c:lblAlgn val="ctr"/>
        <c:lblOffset val="100"/>
        <c:noMultiLvlLbl val="0"/>
      </c:catAx>
      <c:valAx>
        <c:axId val="11360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60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3333333333333333E-2"/>
          <c:y val="0.19238444152814232"/>
          <c:w val="0.93888888888888888"/>
          <c:h val="0.66774606299212602"/>
        </c:manualLayout>
      </c:layout>
      <c:lineChart>
        <c:grouping val="standard"/>
        <c:varyColors val="0"/>
        <c:ser>
          <c:idx val="0"/>
          <c:order val="0"/>
          <c:tx>
            <c:strRef>
              <c:f>'ATRIBUTOS TODAS'!$U$27</c:f>
              <c:strCache>
                <c:ptCount val="1"/>
                <c:pt idx="0">
                  <c:v>Fallabella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'ATRIBUTOS TODAS'!$V$26:$Z$26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TODAS'!$V$27:$Z$27</c:f>
              <c:numCache>
                <c:formatCode>0%</c:formatCode>
                <c:ptCount val="5"/>
                <c:pt idx="0">
                  <c:v>0.71951219512195119</c:v>
                </c:pt>
                <c:pt idx="1">
                  <c:v>0.3902439024390244</c:v>
                </c:pt>
                <c:pt idx="2">
                  <c:v>0.31707317073170732</c:v>
                </c:pt>
                <c:pt idx="3">
                  <c:v>0.31707317073170732</c:v>
                </c:pt>
                <c:pt idx="4">
                  <c:v>0.40243902439024393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C-4A25-A8E5-6124502C6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7232079"/>
        <c:axId val="927233519"/>
      </c:lineChart>
      <c:catAx>
        <c:axId val="9272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7233519"/>
        <c:crosses val="autoZero"/>
        <c:auto val="1"/>
        <c:lblAlgn val="ctr"/>
        <c:lblOffset val="100"/>
        <c:noMultiLvlLbl val="0"/>
      </c:catAx>
      <c:valAx>
        <c:axId val="9272335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272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'ATRIBUTOS TODAS'!$W$2</c:f>
              <c:strCache>
                <c:ptCount val="1"/>
                <c:pt idx="0">
                  <c:v>FALABELLA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'ATRIBUTOS TODAS'!$U$3:$U$7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TODAS'!$W$3:$W$7</c:f>
              <c:numCache>
                <c:formatCode>0%</c:formatCode>
                <c:ptCount val="5"/>
                <c:pt idx="0">
                  <c:v>0.71951219512195119</c:v>
                </c:pt>
                <c:pt idx="1">
                  <c:v>0.3902439024390244</c:v>
                </c:pt>
                <c:pt idx="2">
                  <c:v>0.31707317073170732</c:v>
                </c:pt>
                <c:pt idx="3">
                  <c:v>0.31707317073170732</c:v>
                </c:pt>
                <c:pt idx="4">
                  <c:v>0.40243902439024393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6-4117-9987-B174090D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58095"/>
        <c:axId val="996481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'ATRIBUTOS TODAS'!$V$2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'ATRIBUTOS TODAS'!$U$3:$U$7</c15:sqref>
                        </c15:formulaRef>
                      </c:ext>
                    </c:extLst>
                    <c:strCache>
                      <c:ptCount val="5"/>
                      <c:pt idx="0">
                        <c:v>Variedad de productos</c:v>
                      </c:pt>
                      <c:pt idx="1">
                        <c:v>Calidad de productos</c:v>
                      </c:pt>
                      <c:pt idx="2">
                        <c:v>Precios (accesible)</c:v>
                      </c:pt>
                      <c:pt idx="3">
                        <c:v>Cercanía</c:v>
                      </c:pt>
                      <c:pt idx="4">
                        <c:v>Atención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'ATRIBUTOS TODAS'!$V$3:$V$7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66-4117-9987-B174090DE0FC}"/>
                  </c:ext>
                </c:extLst>
              </c15:ser>
            </c15:filteredLineSeries>
          </c:ext>
        </c:extLst>
      </c:lineChart>
      <c:catAx>
        <c:axId val="9964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81135"/>
        <c:crosses val="autoZero"/>
        <c:auto val="1"/>
        <c:lblAlgn val="ctr"/>
        <c:lblOffset val="100"/>
        <c:noMultiLvlLbl val="0"/>
      </c:catAx>
      <c:valAx>
        <c:axId val="9964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5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'ATRIBUTOS TODAS'!$W$9</c:f>
              <c:strCache>
                <c:ptCount val="1"/>
                <c:pt idx="0">
                  <c:v>RIPLEY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'ATRIBUTOS TODAS'!$U$10:$U$14</c:f>
              <c:strCache>
                <c:ptCount val="5"/>
                <c:pt idx="0">
                  <c:v>Variedad de productos</c:v>
                </c:pt>
                <c:pt idx="1">
                  <c:v>Calidad de productos</c:v>
                </c:pt>
                <c:pt idx="2">
                  <c:v>Precios (accesible)</c:v>
                </c:pt>
                <c:pt idx="3">
                  <c:v>Cercanía</c:v>
                </c:pt>
                <c:pt idx="4">
                  <c:v>Atención</c:v>
                </c:pt>
              </c:strCache>
            </c:strRef>
          </c:cat>
          <c:val>
            <c:numRef>
              <c:f>'ATRIBUTOS TODAS'!$W$10:$W$14</c:f>
              <c:numCache>
                <c:formatCode>0%</c:formatCode>
                <c:ptCount val="5"/>
                <c:pt idx="0">
                  <c:v>0.25609756097560976</c:v>
                </c:pt>
                <c:pt idx="1">
                  <c:v>0.3902439024390244</c:v>
                </c:pt>
                <c:pt idx="2">
                  <c:v>0.41463414634146339</c:v>
                </c:pt>
                <c:pt idx="3">
                  <c:v>0.41463414634146339</c:v>
                </c:pt>
                <c:pt idx="4">
                  <c:v>0.37804878048780488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7-4E88-8AC4-76F793D9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010511"/>
        <c:axId val="1136010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'ATRIBUTOS TODAS'!$V$9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'ATRIBUTOS TODAS'!$U$10:$U$14</c15:sqref>
                        </c15:formulaRef>
                      </c:ext>
                    </c:extLst>
                    <c:strCache>
                      <c:ptCount val="5"/>
                      <c:pt idx="0">
                        <c:v>Variedad de productos</c:v>
                      </c:pt>
                      <c:pt idx="1">
                        <c:v>Calidad de productos</c:v>
                      </c:pt>
                      <c:pt idx="2">
                        <c:v>Precios (accesible)</c:v>
                      </c:pt>
                      <c:pt idx="3">
                        <c:v>Cercanía</c:v>
                      </c:pt>
                      <c:pt idx="4">
                        <c:v>Atención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'ATRIBUTOS TODAS'!$V$10:$V$14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27-4E88-8AC4-76F793D9D513}"/>
                  </c:ext>
                </c:extLst>
              </c15:ser>
            </c15:filteredLineSeries>
          </c:ext>
        </c:extLst>
      </c:lineChart>
      <c:catAx>
        <c:axId val="11360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6010991"/>
        <c:crosses val="autoZero"/>
        <c:auto val="1"/>
        <c:lblAlgn val="ctr"/>
        <c:lblOffset val="100"/>
        <c:noMultiLvlLbl val="0"/>
      </c:catAx>
      <c:valAx>
        <c:axId val="11360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60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Género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es-PE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Arial"/>
              <a:cs typeface="Arial"/>
            </a:rPr>
            <a:t>Género</a:t>
          </a:r>
        </a:p>
      </cx:txPr>
    </cx:title>
    <cx:plotArea>
      <cx:plotAreaRegion>
        <cx:series layoutId="sunburst" uniqueId="{46A95438-EB58-4B34-8FB3-AFAA1268595F}">
          <cx:dataPt idx="0">
            <cx:spPr>
              <a:solidFill>
                <a:srgbClr val="EC46D4"/>
              </a:solidFill>
            </cx:spPr>
          </cx:dataPt>
          <cx:dataPt idx="1">
            <cx:spPr>
              <a:solidFill>
                <a:srgbClr val="4285F4"/>
              </a:solidFill>
            </cx:spPr>
          </cx:dataPt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kern="1200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8</xdr:row>
      <xdr:rowOff>44450</xdr:rowOff>
    </xdr:from>
    <xdr:to>
      <xdr:col>8</xdr:col>
      <xdr:colOff>692150</xdr:colOff>
      <xdr:row>22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B7DDC0D-3E34-005E-DD81-64A14F79C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2225" y="1314450"/>
              <a:ext cx="6124575" cy="227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538787</xdr:colOff>
      <xdr:row>57</xdr:row>
      <xdr:rowOff>44450</xdr:rowOff>
    </xdr:from>
    <xdr:to>
      <xdr:col>10</xdr:col>
      <xdr:colOff>1158875</xdr:colOff>
      <xdr:row>74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F5AC09-6372-19B6-FCBD-8E47FB47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634039</xdr:colOff>
      <xdr:row>25</xdr:row>
      <xdr:rowOff>81204</xdr:rowOff>
    </xdr:from>
    <xdr:to>
      <xdr:col>8</xdr:col>
      <xdr:colOff>1251721</xdr:colOff>
      <xdr:row>42</xdr:row>
      <xdr:rowOff>43874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B9D819-6A58-B274-B53D-C7047098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384315</xdr:colOff>
      <xdr:row>13</xdr:row>
      <xdr:rowOff>124028</xdr:rowOff>
    </xdr:from>
    <xdr:to>
      <xdr:col>5</xdr:col>
      <xdr:colOff>876217</xdr:colOff>
      <xdr:row>16</xdr:row>
      <xdr:rowOff>34591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174D68D-D784-D834-1F7A-B7E5DAD95165}"/>
            </a:ext>
          </a:extLst>
        </xdr:cNvPr>
        <xdr:cNvSpPr txBox="1"/>
      </xdr:nvSpPr>
      <xdr:spPr>
        <a:xfrm>
          <a:off x="9498433" y="2187778"/>
          <a:ext cx="491902" cy="386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49%</a:t>
          </a:r>
        </a:p>
      </xdr:txBody>
    </xdr:sp>
    <xdr:clientData/>
  </xdr:twoCellAnchor>
  <xdr:twoCellAnchor>
    <xdr:from>
      <xdr:col>0</xdr:col>
      <xdr:colOff>3349625</xdr:colOff>
      <xdr:row>8</xdr:row>
      <xdr:rowOff>26563</xdr:rowOff>
    </xdr:from>
    <xdr:to>
      <xdr:col>0</xdr:col>
      <xdr:colOff>3841527</xdr:colOff>
      <xdr:row>10</xdr:row>
      <xdr:rowOff>98112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87CB410-95A8-46E7-9548-8A29B5A27A8F}"/>
            </a:ext>
          </a:extLst>
        </xdr:cNvPr>
        <xdr:cNvSpPr txBox="1"/>
      </xdr:nvSpPr>
      <xdr:spPr>
        <a:xfrm>
          <a:off x="3349625" y="1314450"/>
          <a:ext cx="491902" cy="393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49%</a:t>
          </a:r>
        </a:p>
      </xdr:txBody>
    </xdr:sp>
    <xdr:clientData/>
  </xdr:twoCellAnchor>
  <xdr:twoCellAnchor>
    <xdr:from>
      <xdr:col>0</xdr:col>
      <xdr:colOff>3502025</xdr:colOff>
      <xdr:row>9</xdr:row>
      <xdr:rowOff>17977</xdr:rowOff>
    </xdr:from>
    <xdr:to>
      <xdr:col>0</xdr:col>
      <xdr:colOff>3993927</xdr:colOff>
      <xdr:row>11</xdr:row>
      <xdr:rowOff>89526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FD53A8B-16BC-4319-96E4-476BE50A1695}"/>
            </a:ext>
          </a:extLst>
        </xdr:cNvPr>
        <xdr:cNvSpPr txBox="1"/>
      </xdr:nvSpPr>
      <xdr:spPr>
        <a:xfrm>
          <a:off x="3502025" y="1466850"/>
          <a:ext cx="491902" cy="393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49%</a:t>
          </a:r>
        </a:p>
      </xdr:txBody>
    </xdr:sp>
    <xdr:clientData/>
  </xdr:twoCellAnchor>
  <xdr:twoCellAnchor>
    <xdr:from>
      <xdr:col>6</xdr:col>
      <xdr:colOff>1081262</xdr:colOff>
      <xdr:row>14</xdr:row>
      <xdr:rowOff>22097</xdr:rowOff>
    </xdr:from>
    <xdr:to>
      <xdr:col>7</xdr:col>
      <xdr:colOff>358010</xdr:colOff>
      <xdr:row>16</xdr:row>
      <xdr:rowOff>64579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543B752-4985-F372-16C9-61E112B3CFC8}"/>
            </a:ext>
          </a:extLst>
        </xdr:cNvPr>
        <xdr:cNvSpPr txBox="1"/>
      </xdr:nvSpPr>
      <xdr:spPr>
        <a:xfrm>
          <a:off x="11437365" y="2244597"/>
          <a:ext cx="518733" cy="359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721714</xdr:colOff>
      <xdr:row>39</xdr:row>
      <xdr:rowOff>31546</xdr:rowOff>
    </xdr:from>
    <xdr:to>
      <xdr:col>13</xdr:col>
      <xdr:colOff>705327</xdr:colOff>
      <xdr:row>56</xdr:row>
      <xdr:rowOff>105014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A38B48-9C71-7770-79F6-135F9D9C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393973</xdr:colOff>
      <xdr:row>38</xdr:row>
      <xdr:rowOff>113480</xdr:rowOff>
    </xdr:from>
    <xdr:to>
      <xdr:col>25</xdr:col>
      <xdr:colOff>377586</xdr:colOff>
      <xdr:row>56</xdr:row>
      <xdr:rowOff>29905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3F0409-F064-8ACE-0AC7-94F4AA01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714887</xdr:colOff>
      <xdr:row>30</xdr:row>
      <xdr:rowOff>72513</xdr:rowOff>
    </xdr:from>
    <xdr:to>
      <xdr:col>28</xdr:col>
      <xdr:colOff>698500</xdr:colOff>
      <xdr:row>47</xdr:row>
      <xdr:rowOff>145981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3D6DB52-257A-EFC6-7078-06AC7356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525596</xdr:colOff>
      <xdr:row>1</xdr:row>
      <xdr:rowOff>108790</xdr:rowOff>
    </xdr:from>
    <xdr:to>
      <xdr:col>29</xdr:col>
      <xdr:colOff>84157</xdr:colOff>
      <xdr:row>16</xdr:row>
      <xdr:rowOff>107109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7D8074-C659-5FE2-F5C2-AE7031B5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533247</xdr:colOff>
      <xdr:row>7</xdr:row>
      <xdr:rowOff>93490</xdr:rowOff>
    </xdr:from>
    <xdr:to>
      <xdr:col>26</xdr:col>
      <xdr:colOff>514886</xdr:colOff>
      <xdr:row>24</xdr:row>
      <xdr:rowOff>105425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DD92A7-31E4-75D2-EB79-3A2DA7B4F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ta hidalgo" refreshedDate="45426.812000115744" createdVersion="8" refreshedVersion="8" minRefreshableVersion="3" recordCount="82" xr:uid="{11330EBD-0287-445A-8E32-513286B2185A}">
  <cacheSource type="worksheet">
    <worksheetSource ref="C1:BB83" sheet="Respuestas de formulario 1"/>
  </cacheSource>
  <cacheFields count="52">
    <cacheField name="¿En que zona de Lima reside?" numFmtId="0">
      <sharedItems count="10">
        <s v="Zona 1: Ventanilla, Puente Piedra, Comas, Carabayllo."/>
        <s v="Zona 3: San Juan de Lurigancho."/>
        <s v="Zona 8: Surquillo, Barranco, Chorrillos, San Juan de Miraflores."/>
        <s v="Zona 6: Jesús María, Lince, Pueblo Libre, Magdalena, San Miguel."/>
        <s v="Zona 7: Miraflores, San Isidro, San Borja, Surco, La Molina."/>
        <s v="Zona 2: Independencia, Los Olivos, San Martín de Porras."/>
        <s v="Zona 10: Callao, Bellavista, La Perla, La Punta y Carmen de la Legua."/>
        <s v="Zona 5: Ate, Chaclacayo, Lurigancho, Santa Anita, San Luis, El Agustino."/>
        <s v="Zona 9: Villa El Salvador, Villa María del Triunfo, Lurín, Pachacamac."/>
        <s v="Zona 4: Cercado, Rímac, Breña, La Victoria."/>
      </sharedItems>
    </cacheField>
    <cacheField name="¿A qué rango de edad pertenece?" numFmtId="0">
      <sharedItems count="6">
        <s v="De 18 a 25 años"/>
        <s v="De 26 a 33 años"/>
        <s v="Mayor de 50 años"/>
        <s v="De 34 a 41 años"/>
        <s v="De 42 a 29 años"/>
        <s v="De 42 a 49 años"/>
      </sharedItems>
    </cacheField>
    <cacheField name="¿En los últimos seis meses ha comprado en tiendas por departamento?" numFmtId="0">
      <sharedItems/>
    </cacheField>
    <cacheField name="Género" numFmtId="0">
      <sharedItems count="3">
        <s v="Masculino"/>
        <s v="Femenino"/>
        <s v="Otros" u="1"/>
      </sharedItems>
    </cacheField>
    <cacheField name="¿Tiene hijos?" numFmtId="0">
      <sharedItems/>
    </cacheField>
    <cacheField name="¿A qué se dedica?" numFmtId="0">
      <sharedItems count="3">
        <s v="Estudia"/>
        <s v="Ambos"/>
        <s v="Trabaja"/>
      </sharedItems>
    </cacheField>
    <cacheField name="1. ¿Cuál es la primera tienda por departamento que recuerda?" numFmtId="0">
      <sharedItems count="20">
        <s v="Saga Falabella"/>
        <s v="Ripley "/>
        <s v="Ripley"/>
        <s v="Oechsle"/>
        <s v="Saga"/>
        <s v="Sagafalabella"/>
        <s v="Oeshle"/>
        <s v="Oechsley"/>
        <s v="Falabella "/>
        <s v="Saga "/>
        <s v="Ninguna "/>
        <s v="Saga falabella "/>
        <s v="sodimac"/>
        <s v="Oeschsle "/>
        <s v="Falabella"/>
        <s v="Oeschsle"/>
        <s v="Platanitos "/>
        <s v="Tai Loy"/>
        <s v="oechsle "/>
        <s v="Oeschle"/>
      </sharedItems>
    </cacheField>
    <cacheField name="2. ¿Cuál es la segunda tienda por departamento que recuerdas?" numFmtId="0">
      <sharedItems/>
    </cacheField>
    <cacheField name="3. ¿Cuál es la tercera tienda por departamento que recuerdas?" numFmtId="0">
      <sharedItems count="26">
        <s v="Ripley"/>
        <s v="Saga Falabella"/>
        <s v="Oeschle"/>
        <s v="Ripely "/>
        <s v="Tai loy"/>
        <s v="Sodimac"/>
        <s v="Sodimac "/>
        <s v="Oechsle"/>
        <s v="Oechsle "/>
        <s v="Platanitos"/>
        <s v="Oschle"/>
        <s v="Ohechle "/>
        <s v="Oeshle"/>
        <s v="Oechsley "/>
        <s v="Platanitos "/>
        <s v="Saga"/>
        <s v="Ripley "/>
        <s v="Oeschsle "/>
        <s v="Oeschle "/>
        <s v="Ninguna "/>
        <s v="Platanito "/>
        <s v="Falabella "/>
        <s v="Falabella"/>
        <s v="Falabela"/>
        <s v="Oeschsle"/>
        <s v="Oeshsle"/>
      </sharedItems>
    </cacheField>
    <cacheField name="4.1 De la siguiente lista ¿Qué otras marcas reconoce?" numFmtId="0">
      <sharedItems/>
    </cacheField>
    <cacheField name="4.2 De la siguiente lista ¿Qué otras marcas reconoce?" numFmtId="0">
      <sharedItems containsBlank="1"/>
    </cacheField>
    <cacheField name="4.3 De la siguiente lista ¿Qué otras marcas reconoce?" numFmtId="0">
      <sharedItems containsBlank="1"/>
    </cacheField>
    <cacheField name="4.4 De la siguiente lista ¿Qué otras marcas reconoce?" numFmtId="0">
      <sharedItems containsBlank="1"/>
    </cacheField>
    <cacheField name="4.5 De la siguiente lista ¿Qué otras marcas reconoce?" numFmtId="0">
      <sharedItems containsBlank="1"/>
    </cacheField>
    <cacheField name="4.6 De la siguiente lista ¿Qué otras marcas reconoce?" numFmtId="0">
      <sharedItems containsBlank="1"/>
    </cacheField>
    <cacheField name="4.7De la siguiente lista ¿Qué otras marcas reconoce?" numFmtId="0">
      <sharedItems containsBlank="1"/>
    </cacheField>
    <cacheField name="5. De la siguiente lista ¿En qué tienda por departamento prefiere comprar?" numFmtId="0">
      <sharedItems count="6">
        <s v="Saga"/>
        <s v="Ripley"/>
        <s v="Oechsle"/>
        <s v="Platanitos"/>
        <s v="Sodimac"/>
        <s v="Estilos"/>
      </sharedItems>
    </cacheField>
    <cacheField name="6. Si no encuentra su marca preferida ¿Qué otra marca eligiría?" numFmtId="0">
      <sharedItems count="7">
        <s v="Ripley"/>
        <s v="Saga"/>
        <s v="Oechsle"/>
        <s v="Sodimac"/>
        <s v="Estilos"/>
        <s v="Tai Loy"/>
        <s v="Platanitos"/>
      </sharedItems>
    </cacheField>
    <cacheField name="7. De la siguiente lista ¿En qué tienda por departamento compra con mayor frecuencia?" numFmtId="0">
      <sharedItems/>
    </cacheField>
    <cacheField name="8. ¿Cada cuánto tiempo compra en tiendas por departamento?" numFmtId="0">
      <sharedItems/>
    </cacheField>
    <cacheField name="9.1  ¿Qué método de pago utiliza?" numFmtId="0">
      <sharedItems count="5">
        <s v="Tarjeta de crédito"/>
        <s v="Efectivo"/>
        <s v="Terjeta de débito"/>
        <s v="Tarjeta de la tienda"/>
        <s v="Billetera digital"/>
      </sharedItems>
    </cacheField>
    <cacheField name="9.2  ¿Qué método de pago utiliza?" numFmtId="0">
      <sharedItems containsBlank="1" count="5">
        <s v=" Billetera digital"/>
        <s v=" Terjeta de débito"/>
        <s v="Tarjeta de la tienda"/>
        <s v=" Tarjeta de crédito"/>
        <m/>
      </sharedItems>
    </cacheField>
    <cacheField name="9.3  ¿Qué método de pago utiliza?" numFmtId="0">
      <sharedItems containsBlank="1"/>
    </cacheField>
    <cacheField name="9.4 ¿Qué método de pago utiliza?" numFmtId="0">
      <sharedItems containsBlank="1"/>
    </cacheField>
    <cacheField name="9.5 ¿Qué método de pago utiliza?" numFmtId="0">
      <sharedItems containsBlank="1"/>
    </cacheField>
    <cacheField name="10.1 ¿Qué tipo de producto compra en tiendas por departamento?" numFmtId="0">
      <sharedItems/>
    </cacheField>
    <cacheField name="10.2 ¿Qué tipo de producto compra en tiendas por departamento?" numFmtId="0">
      <sharedItems containsBlank="1"/>
    </cacheField>
    <cacheField name="10.3¿Qué tipo de producto compra en tiendas por departamento?" numFmtId="0">
      <sharedItems containsBlank="1"/>
    </cacheField>
    <cacheField name="10.4 ¿Qué tipo de producto compra en tiendas por departamento?" numFmtId="0">
      <sharedItems containsBlank="1"/>
    </cacheField>
    <cacheField name="10.5 ¿Qué tipo de producto compra en tiendas por departamento?" numFmtId="0">
      <sharedItems containsBlank="1"/>
    </cacheField>
    <cacheField name="10.6 ¿Qué tipo de producto compra en tiendas por departamento?" numFmtId="0">
      <sharedItems containsBlank="1"/>
    </cacheField>
    <cacheField name="10.7 ¿Qué tipo de producto compra en tiendas por departamento?" numFmtId="0">
      <sharedItems containsBlank="1"/>
    </cacheField>
    <cacheField name="11. ¿Con qué marca relaciona cada uno de los atributos que se presentan a continuación? (Sólo puede elegir una marca para cada atributo) [Variedad de productos]" numFmtId="0">
      <sharedItems/>
    </cacheField>
    <cacheField name="11. ¿Con qué marca relaciona cada uno de los atributos que se presentan a continuación? (Sólo puede elegir una marca para cada atributo) [Calidad de prodcutos]" numFmtId="0">
      <sharedItems/>
    </cacheField>
    <cacheField name="11. ¿Con qué marca relaciona cada uno de los atributos que se presentan a continuación? (Sólo puede elegir una marca para cada atributo) [Precios  (accesible)]" numFmtId="0">
      <sharedItems/>
    </cacheField>
    <cacheField name="11. ¿Con qué marca relaciona cada uno de los atributos que se presentan a continuación? (Sólo puede elegir una marca para cada atributo) [Cercanía ]" numFmtId="0">
      <sharedItems/>
    </cacheField>
    <cacheField name="11. ¿Con qué marca relaciona cada uno de los atributos que se presentan a continuación? (Sólo puede elegir una marca para cada atributo) [Atención]" numFmtId="0">
      <sharedItems/>
    </cacheField>
    <cacheField name="12.1 (RIPLEY) VARIEDAD DE PRODUCTOS    Por favor, marque con una (X) el espacio que indique mejor el grado con que uno u otro adjetivo describen lo que RIPLEY significa para usted." numFmtId="0">
      <sharedItems containsSemiMixedTypes="0" containsString="0" containsNumber="1" containsInteger="1" minValue="1" maxValue="7"/>
    </cacheField>
    <cacheField name="12.2 (RIPLEY) CALIDAD DE PRODUCTOS.   Por favor, marque con una (X) el espacio que indique mejor el grado con que uno u otro adjetivo describen lo que RIPLEY significa para usted." numFmtId="0">
      <sharedItems containsSemiMixedTypes="0" containsString="0" containsNumber="1" containsInteger="1" minValue="1" maxValue="7"/>
    </cacheField>
    <cacheField name="12.3  (RIPLEY) PRECIOS ACCESIBLES  Por favor, marque con una (X) el espacio que indique mejor el grado con que uno u otro adjetivo describen lo que RIPLEY significa para usted." numFmtId="0">
      <sharedItems containsSemiMixedTypes="0" containsString="0" containsNumber="1" containsInteger="1" minValue="1" maxValue="7"/>
    </cacheField>
    <cacheField name="12.4 (RIPLEY) CERCANÍA   Por favor, marque con una (X) el espacio que indique mejor el grado con que uno u otro adjetivo describen lo que RIPLEY significa para usted." numFmtId="0">
      <sharedItems containsSemiMixedTypes="0" containsString="0" containsNumber="1" containsInteger="1" minValue="1" maxValue="7"/>
    </cacheField>
    <cacheField name="12.5 (RIPLEY) ATENCIÓN AL CLIENTE   Por favor, marque con una (X) el espacio que indique mejor el grado con que uno u otro adjetivo describen lo que RIPLEY significa para usted." numFmtId="0">
      <sharedItems containsSemiMixedTypes="0" containsString="0" containsNumber="1" containsInteger="1" minValue="1" maxValue="7"/>
    </cacheField>
    <cacheField name="13.1 (SAGA) VARIEDAD DE PRODUCTOS  Por favor, marque con una (X) el espacio que indique mejor el grado con que uno u otro adjetivo describen lo que SAGA FALABELLA significa para usted." numFmtId="0">
      <sharedItems containsSemiMixedTypes="0" containsString="0" containsNumber="1" containsInteger="1" minValue="1" maxValue="7"/>
    </cacheField>
    <cacheField name="13.2 (SAGA) CALIDAD DE PRODUCTOS  Por favor, marque con una (X) el espacio que indique mejor el grado con que uno u otro adjetivo describen lo que SAGA FALABELLA significa para usted." numFmtId="0">
      <sharedItems containsSemiMixedTypes="0" containsString="0" containsNumber="1" containsInteger="1" minValue="1" maxValue="7"/>
    </cacheField>
    <cacheField name="13.3 (SAGA) PRECIOS ACCESIBLES  Por favor, marque con una (X) el espacio que indique mejor el grado con que uno u otro adjetivo describen lo que SAGA FALABELLA significa para usted." numFmtId="0">
      <sharedItems containsSemiMixedTypes="0" containsString="0" containsNumber="1" containsInteger="1" minValue="1" maxValue="7"/>
    </cacheField>
    <cacheField name="13.4 (SAGA) CERCANÍA  Por favor, marque con una (X) el espacio que indique mejor el grado con que uno u otro adjetivo describen lo que SAGA FALABELLA significa para usted." numFmtId="0">
      <sharedItems containsSemiMixedTypes="0" containsString="0" containsNumber="1" containsInteger="1" minValue="1" maxValue="7"/>
    </cacheField>
    <cacheField name="13.5  (SAGA) ATENCIÓN AL CLIENTE  Por favor, marque con una (X) el espacio que indique mejor el grado con que uno u otro adjetivo describen lo que SAGA FALABELLA significa para usted." numFmtId="0">
      <sharedItems containsSemiMixedTypes="0" containsString="0" containsNumber="1" containsInteger="1" minValue="1" maxValue="7"/>
    </cacheField>
    <cacheField name="14.1 (OECHSLE) VARIEDAD DE PRODUCTOS   Por favor, marque con una (X) el espacio que indique mejor el grado con que uno u otro adjetivo describen lo que OECHSLE significa para usted. " numFmtId="0">
      <sharedItems containsSemiMixedTypes="0" containsString="0" containsNumber="1" containsInteger="1" minValue="1" maxValue="7"/>
    </cacheField>
    <cacheField name="14.2  (OECHSLE) CALIDAD DE PRODUCTOS   Por favor, marque con una (X) el espacio que indique mejor el grado con que uno u otro adjetivo describen lo que OECHSLE significa para usted. " numFmtId="0">
      <sharedItems containsSemiMixedTypes="0" containsString="0" containsNumber="1" containsInteger="1" minValue="1" maxValue="7"/>
    </cacheField>
    <cacheField name="14.3 (OECHSLE) PRECIOS ACCESIBLES   Por favor, marque con una (X) el espacio que indique mejor el grado con que uno u otro adjetivo describen lo que OECHSLE significa para usted. " numFmtId="0">
      <sharedItems containsSemiMixedTypes="0" containsString="0" containsNumber="1" containsInteger="1" minValue="1" maxValue="7"/>
    </cacheField>
    <cacheField name="14.4 (OECHSLE) CERCANÍA   Por favor, marque con una (X) el espacio que indique mejor el grado con que uno u otro adjetivo describen lo que OECHSLE significa para usted. " numFmtId="0">
      <sharedItems containsSemiMixedTypes="0" containsString="0" containsNumber="1" containsInteger="1" minValue="1" maxValue="7"/>
    </cacheField>
    <cacheField name="14.5 (OECHSLE) ATENCIÓN AL CLIENTE   Por favor, marque con una (X) el espacio que indique mejor el grado con que uno u otro adjetivo describen lo que OECHSLE significa para usted. 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ta hidalgo" refreshedDate="45426.828410532406" createdVersion="8" refreshedVersion="8" minRefreshableVersion="3" recordCount="82" xr:uid="{E875BCF4-037A-46B4-8870-96ED0505DA5D}">
  <cacheSource type="worksheet">
    <worksheetSource ref="AI1:AM83" sheet="Respuestas de formulario 1"/>
  </cacheSource>
  <cacheFields count="5">
    <cacheField name="11.1 [Variedad de productos]" numFmtId="0">
      <sharedItems count="5">
        <s v="Todas"/>
        <s v="Ripley"/>
        <s v="Fallabella"/>
        <s v="Oechsle"/>
        <s v="Ninguna"/>
      </sharedItems>
    </cacheField>
    <cacheField name="11.2 [Calidad de prodcutos]" numFmtId="0">
      <sharedItems count="6">
        <s v="Ripley"/>
        <s v="Fallabella"/>
        <s v="Oechsle"/>
        <s v="No precisa"/>
        <s v="Todas"/>
        <s v="Ninguna"/>
      </sharedItems>
    </cacheField>
    <cacheField name="11.3 [Precios  (accesible)]" numFmtId="0">
      <sharedItems count="6">
        <s v="Fallabella"/>
        <s v="Oechsle"/>
        <s v="No precisa"/>
        <s v="Ripley"/>
        <s v="Todas"/>
        <s v="Ninguna"/>
      </sharedItems>
    </cacheField>
    <cacheField name="11.4 [Cercanía ]" numFmtId="0">
      <sharedItems count="6">
        <s v="Oechsle"/>
        <s v="Todas"/>
        <s v="No precisa"/>
        <s v="Ninguna"/>
        <s v="Ripley"/>
        <s v="Fallabella"/>
      </sharedItems>
    </cacheField>
    <cacheField name="11.5 [Atención]" numFmtId="0">
      <sharedItems count="6">
        <s v="No precisa"/>
        <s v="Ninguna"/>
        <s v="Ripley"/>
        <s v="Fallabella"/>
        <s v="Oechsle"/>
        <s v="Tod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ta hidalgo" refreshedDate="45426.938412847223" createdVersion="8" refreshedVersion="8" minRefreshableVersion="3" recordCount="82" xr:uid="{D38F0904-46DA-411D-9755-1BB3ADE5E4A2}">
  <cacheSource type="worksheet">
    <worksheetSource ref="AN1:AR83" sheet="Respuestas de formulario 1"/>
  </cacheSource>
  <cacheFields count="5">
    <cacheField name="12.1 (RIPLEY) VARIEDAD DE PRODUCTOS  " numFmtId="0">
      <sharedItems containsSemiMixedTypes="0" containsString="0" containsNumber="1" containsInteger="1" minValue="1" maxValue="7" count="7">
        <n v="3"/>
        <n v="1"/>
        <n v="2"/>
        <n v="6"/>
        <n v="4"/>
        <n v="7"/>
        <n v="5"/>
      </sharedItems>
    </cacheField>
    <cacheField name="12.2 (RIPLEY) CALIDAD DE PRODUCTOS.   " numFmtId="0">
      <sharedItems containsSemiMixedTypes="0" containsString="0" containsNumber="1" containsInteger="1" minValue="1" maxValue="7" count="7">
        <n v="1"/>
        <n v="3"/>
        <n v="4"/>
        <n v="5"/>
        <n v="6"/>
        <n v="2"/>
        <n v="7"/>
      </sharedItems>
    </cacheField>
    <cacheField name="12.3  (RIPLEY) PRECIOS ACCESIBLES " numFmtId="0">
      <sharedItems containsSemiMixedTypes="0" containsString="0" containsNumber="1" containsInteger="1" minValue="1" maxValue="7"/>
    </cacheField>
    <cacheField name="12.4 (RIPLEY) CERCANÍA   " numFmtId="0">
      <sharedItems containsSemiMixedTypes="0" containsString="0" containsNumber="1" containsInteger="1" minValue="1" maxValue="7"/>
    </cacheField>
    <cacheField name="12.5 (RIPLEY) ATENCIÓN AL CLIENTE   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s v="Sí"/>
    <x v="0"/>
    <s v="No"/>
    <x v="0"/>
    <x v="0"/>
    <s v="Oeschle"/>
    <x v="0"/>
    <s v="Ripley"/>
    <s v=" Platanitos"/>
    <s v=" Sodimac"/>
    <m/>
    <m/>
    <m/>
    <m/>
    <x v="0"/>
    <x v="0"/>
    <s v="Saga"/>
    <s v="Dos veces al mes"/>
    <x v="0"/>
    <x v="0"/>
    <s v="Tarjeta de la tienda"/>
    <m/>
    <m/>
    <s v="Ropa"/>
    <s v=" Calzado"/>
    <s v=" Electrodomésticos"/>
    <m/>
    <m/>
    <m/>
    <m/>
    <s v="Todas"/>
    <s v="Ripley"/>
    <s v="Fallabella"/>
    <s v="Oechsle"/>
    <s v="No precisa"/>
    <n v="3"/>
    <n v="1"/>
    <n v="3"/>
    <n v="4"/>
    <n v="3"/>
    <n v="1"/>
    <n v="3"/>
    <n v="2"/>
    <n v="1"/>
    <n v="3"/>
    <n v="2"/>
    <n v="3"/>
    <n v="2"/>
    <n v="3"/>
    <n v="2"/>
  </r>
  <r>
    <x v="1"/>
    <x v="0"/>
    <s v="Sí"/>
    <x v="0"/>
    <s v="No"/>
    <x v="1"/>
    <x v="1"/>
    <s v="Plaza vea"/>
    <x v="1"/>
    <s v="Ripley"/>
    <s v=" Saga"/>
    <s v=" Oechsle"/>
    <s v=" Platanitos"/>
    <s v=" Sodimac"/>
    <s v=" Tai Loy"/>
    <m/>
    <x v="1"/>
    <x v="1"/>
    <s v="Ripley"/>
    <s v="Cutaro a más veces al mes"/>
    <x v="1"/>
    <x v="1"/>
    <s v=" Tarjeta de crédito"/>
    <m/>
    <m/>
    <s v="Ropa"/>
    <s v=" Calzado"/>
    <s v=" Perfumería"/>
    <m/>
    <m/>
    <m/>
    <m/>
    <s v="Ripley"/>
    <s v="Fallabella"/>
    <s v="Oechsle"/>
    <s v="Todas"/>
    <s v="No precisa"/>
    <n v="1"/>
    <n v="1"/>
    <n v="4"/>
    <n v="1"/>
    <n v="3"/>
    <n v="3"/>
    <n v="4"/>
    <n v="4"/>
    <n v="1"/>
    <n v="4"/>
    <n v="3"/>
    <n v="4"/>
    <n v="1"/>
    <n v="3"/>
    <n v="4"/>
  </r>
  <r>
    <x v="1"/>
    <x v="0"/>
    <s v="Sí"/>
    <x v="1"/>
    <s v="No"/>
    <x v="0"/>
    <x v="2"/>
    <s v="falabella"/>
    <x v="2"/>
    <s v="Ripley"/>
    <s v=" Saga"/>
    <s v=" Oechsle"/>
    <s v=" Platanitos"/>
    <s v=" Sodimac"/>
    <s v=" Tai Loy"/>
    <m/>
    <x v="1"/>
    <x v="1"/>
    <s v="Ripley"/>
    <s v="Cutaro a más veces al mes"/>
    <x v="1"/>
    <x v="1"/>
    <m/>
    <m/>
    <m/>
    <s v="Ropa"/>
    <s v=" Calzado"/>
    <s v=" Maquillaje"/>
    <s v=" Electrodomésticos"/>
    <m/>
    <m/>
    <m/>
    <s v="Ripley"/>
    <s v="Fallabella"/>
    <s v="Oechsle"/>
    <s v="No precisa"/>
    <s v="Ninguna"/>
    <n v="1"/>
    <n v="1"/>
    <n v="2"/>
    <n v="1"/>
    <n v="2"/>
    <n v="2"/>
    <n v="1"/>
    <n v="1"/>
    <n v="3"/>
    <n v="2"/>
    <n v="3"/>
    <n v="3"/>
    <n v="3"/>
    <n v="2"/>
    <n v="4"/>
  </r>
  <r>
    <x v="1"/>
    <x v="1"/>
    <s v="Sí"/>
    <x v="0"/>
    <s v="No"/>
    <x v="2"/>
    <x v="2"/>
    <s v="Saga Falabella "/>
    <x v="2"/>
    <s v="Ripley"/>
    <s v=" Saga"/>
    <s v=" Oechsle"/>
    <s v=" Platanitos"/>
    <s v=" Sodimac"/>
    <s v=" Tai Loy"/>
    <m/>
    <x v="2"/>
    <x v="1"/>
    <s v="Oechsle"/>
    <s v="Dos veces al mes"/>
    <x v="0"/>
    <x v="2"/>
    <m/>
    <m/>
    <m/>
    <s v="Ropa"/>
    <s v=" Electrodomésticos"/>
    <m/>
    <m/>
    <m/>
    <m/>
    <m/>
    <s v="Fallabella"/>
    <s v="Oechsle"/>
    <s v="No precisa"/>
    <s v="Ninguna"/>
    <s v="Ripley"/>
    <n v="2"/>
    <n v="3"/>
    <n v="3"/>
    <n v="3"/>
    <n v="4"/>
    <n v="6"/>
    <n v="3"/>
    <n v="2"/>
    <n v="3"/>
    <n v="5"/>
    <n v="2"/>
    <n v="5"/>
    <n v="6"/>
    <n v="3"/>
    <n v="5"/>
  </r>
  <r>
    <x v="1"/>
    <x v="0"/>
    <s v="Sí"/>
    <x v="1"/>
    <s v="No"/>
    <x v="1"/>
    <x v="3"/>
    <s v="Saga "/>
    <x v="3"/>
    <s v="Platanitos"/>
    <s v=" Sodimac"/>
    <s v=" Tai Loy"/>
    <m/>
    <m/>
    <m/>
    <m/>
    <x v="0"/>
    <x v="2"/>
    <s v="Oechsle"/>
    <s v="Dos veces al mes"/>
    <x v="2"/>
    <x v="3"/>
    <m/>
    <m/>
    <m/>
    <s v="Ropa"/>
    <s v=" Calzado"/>
    <s v=" Perfumería"/>
    <m/>
    <m/>
    <m/>
    <m/>
    <s v="Fallabella"/>
    <s v="Fallabella"/>
    <s v="Oechsle"/>
    <s v="Ripley"/>
    <s v="Fallabella"/>
    <n v="6"/>
    <n v="3"/>
    <n v="4"/>
    <n v="4"/>
    <n v="3"/>
    <n v="2"/>
    <n v="1"/>
    <n v="6"/>
    <n v="7"/>
    <n v="1"/>
    <n v="2"/>
    <n v="4"/>
    <n v="2"/>
    <n v="2"/>
    <n v="3"/>
  </r>
  <r>
    <x v="1"/>
    <x v="0"/>
    <s v="Sí"/>
    <x v="1"/>
    <s v="No"/>
    <x v="0"/>
    <x v="4"/>
    <s v="Oechsle"/>
    <x v="4"/>
    <s v="Ripley"/>
    <s v=" Saga"/>
    <s v=" Oechsle"/>
    <s v=" Platanitos"/>
    <s v=" Sodimac"/>
    <s v=" Tai Loy"/>
    <m/>
    <x v="0"/>
    <x v="2"/>
    <s v="Saga"/>
    <s v="Una vez al mes"/>
    <x v="1"/>
    <x v="4"/>
    <m/>
    <m/>
    <m/>
    <s v="Ropa"/>
    <s v=" Maquillaje"/>
    <s v=" Electrodomésticos"/>
    <s v=" Juguetes para niños"/>
    <m/>
    <m/>
    <m/>
    <s v="Fallabella"/>
    <s v="Oechsle"/>
    <s v="Oechsle"/>
    <s v="Ripley"/>
    <s v="Fallabella"/>
    <n v="4"/>
    <n v="4"/>
    <n v="4"/>
    <n v="5"/>
    <n v="3"/>
    <n v="4"/>
    <n v="4"/>
    <n v="4"/>
    <n v="5"/>
    <n v="4"/>
    <n v="4"/>
    <n v="4"/>
    <n v="4"/>
    <n v="5"/>
    <n v="4"/>
  </r>
  <r>
    <x v="2"/>
    <x v="2"/>
    <s v="Sí"/>
    <x v="1"/>
    <s v="Sí"/>
    <x v="2"/>
    <x v="4"/>
    <s v="Ripley "/>
    <x v="5"/>
    <s v="Oechsle"/>
    <s v=" Sodimac"/>
    <s v=" Tai Loy"/>
    <m/>
    <m/>
    <m/>
    <m/>
    <x v="1"/>
    <x v="1"/>
    <s v="Ripley"/>
    <s v="Una vez al mes"/>
    <x v="2"/>
    <x v="4"/>
    <m/>
    <m/>
    <m/>
    <s v="Ropa"/>
    <s v=" Calzado"/>
    <m/>
    <m/>
    <m/>
    <m/>
    <m/>
    <s v="Ripley"/>
    <s v="Ripley"/>
    <s v="Ripley"/>
    <s v="Ripley"/>
    <s v="Ripley"/>
    <n v="7"/>
    <n v="5"/>
    <n v="4"/>
    <n v="3"/>
    <n v="6"/>
    <n v="5"/>
    <n v="5"/>
    <n v="5"/>
    <n v="5"/>
    <n v="4"/>
    <n v="3"/>
    <n v="5"/>
    <n v="5"/>
    <n v="4"/>
    <n v="4"/>
  </r>
  <r>
    <x v="2"/>
    <x v="2"/>
    <s v="Sí"/>
    <x v="1"/>
    <s v="Sí"/>
    <x v="2"/>
    <x v="1"/>
    <s v="Saga"/>
    <x v="6"/>
    <s v="Saga"/>
    <s v=" Oechsle"/>
    <s v=" Tai Loy"/>
    <m/>
    <m/>
    <m/>
    <m/>
    <x v="1"/>
    <x v="1"/>
    <s v="Ripley"/>
    <s v="Una vez al mes"/>
    <x v="2"/>
    <x v="4"/>
    <m/>
    <m/>
    <m/>
    <s v="Ropa"/>
    <s v=" Calzado"/>
    <s v=" Electrodomésticos"/>
    <m/>
    <m/>
    <m/>
    <m/>
    <s v="Ripley"/>
    <s v="Ripley"/>
    <s v="Ripley"/>
    <s v="Ripley"/>
    <s v="Ripley"/>
    <n v="5"/>
    <n v="5"/>
    <n v="5"/>
    <n v="5"/>
    <n v="5"/>
    <n v="4"/>
    <n v="4"/>
    <n v="4"/>
    <n v="4"/>
    <n v="4"/>
    <n v="3"/>
    <n v="3"/>
    <n v="3"/>
    <n v="3"/>
    <n v="3"/>
  </r>
  <r>
    <x v="3"/>
    <x v="3"/>
    <s v="Sí"/>
    <x v="1"/>
    <s v="Sí"/>
    <x v="2"/>
    <x v="4"/>
    <s v="Ripley"/>
    <x v="7"/>
    <s v="Ripley"/>
    <s v=" Estilos"/>
    <s v=" Saga"/>
    <s v=" Oechsle"/>
    <s v=" Platanitos"/>
    <s v=" Sodimac"/>
    <s v=" Tai Loy"/>
    <x v="0"/>
    <x v="0"/>
    <s v="Saga"/>
    <s v="Una vez al mes"/>
    <x v="3"/>
    <x v="4"/>
    <m/>
    <m/>
    <m/>
    <s v="Ropa"/>
    <s v=" Calzado"/>
    <s v=" Electrodomésticos"/>
    <m/>
    <m/>
    <m/>
    <m/>
    <s v="Fallabella"/>
    <s v="No precisa"/>
    <s v="Todas"/>
    <s v="Todas"/>
    <s v="No precisa"/>
    <n v="2"/>
    <n v="4"/>
    <n v="3"/>
    <n v="1"/>
    <n v="5"/>
    <n v="3"/>
    <n v="5"/>
    <n v="3"/>
    <n v="1"/>
    <n v="5"/>
    <n v="5"/>
    <n v="5"/>
    <n v="3"/>
    <n v="3"/>
    <n v="4"/>
  </r>
  <r>
    <x v="4"/>
    <x v="4"/>
    <s v="Sí"/>
    <x v="1"/>
    <s v="Sí"/>
    <x v="2"/>
    <x v="2"/>
    <s v="Saga"/>
    <x v="7"/>
    <s v="Ripley"/>
    <s v=" Platanitos"/>
    <s v=" Sodimac"/>
    <s v=" Tai Loy"/>
    <m/>
    <m/>
    <m/>
    <x v="0"/>
    <x v="3"/>
    <s v="Saga"/>
    <s v="Una vez al mes"/>
    <x v="2"/>
    <x v="4"/>
    <m/>
    <m/>
    <m/>
    <s v="Ropa"/>
    <s v=" Calzado"/>
    <m/>
    <m/>
    <m/>
    <m/>
    <m/>
    <s v="Fallabella"/>
    <s v="Fallabella"/>
    <s v="Ripley"/>
    <s v="Oechsle"/>
    <s v="Fallabella"/>
    <n v="5"/>
    <n v="4"/>
    <n v="4"/>
    <n v="3"/>
    <n v="4"/>
    <n v="2"/>
    <n v="3"/>
    <n v="3"/>
    <n v="2"/>
    <n v="2"/>
    <n v="4"/>
    <n v="4"/>
    <n v="4"/>
    <n v="3"/>
    <n v="5"/>
  </r>
  <r>
    <x v="1"/>
    <x v="0"/>
    <s v="Sí"/>
    <x v="0"/>
    <s v="No"/>
    <x v="1"/>
    <x v="0"/>
    <s v="Ripley "/>
    <x v="8"/>
    <s v="Platanitos"/>
    <s v=" Sodimac"/>
    <s v=" Tai Loy"/>
    <m/>
    <m/>
    <m/>
    <m/>
    <x v="0"/>
    <x v="1"/>
    <s v="Saga"/>
    <s v="Tres veces al mes"/>
    <x v="3"/>
    <x v="4"/>
    <m/>
    <m/>
    <m/>
    <s v="Ropa"/>
    <s v=" Perfumería"/>
    <m/>
    <m/>
    <m/>
    <m/>
    <m/>
    <s v="Fallabella"/>
    <s v="Fallabella"/>
    <s v="Fallabella"/>
    <s v="Fallabella"/>
    <s v="Fallabella"/>
    <n v="3"/>
    <n v="6"/>
    <n v="3"/>
    <n v="6"/>
    <n v="4"/>
    <n v="4"/>
    <n v="5"/>
    <n v="5"/>
    <n v="5"/>
    <n v="4"/>
    <n v="4"/>
    <n v="4"/>
    <n v="4"/>
    <n v="4"/>
    <n v="4"/>
  </r>
  <r>
    <x v="5"/>
    <x v="3"/>
    <s v="Sí"/>
    <x v="1"/>
    <s v="No"/>
    <x v="2"/>
    <x v="2"/>
    <s v="Saga Falabella "/>
    <x v="7"/>
    <s v="Oechsle"/>
    <s v=" Platanitos"/>
    <s v=" Sodimac"/>
    <s v=" Tai Loy"/>
    <m/>
    <m/>
    <m/>
    <x v="0"/>
    <x v="0"/>
    <s v="Saga"/>
    <s v="Una vez al mes"/>
    <x v="1"/>
    <x v="1"/>
    <m/>
    <m/>
    <m/>
    <s v="Ropa"/>
    <s v=" Calzado"/>
    <m/>
    <m/>
    <m/>
    <m/>
    <m/>
    <s v="Fallabella"/>
    <s v="Todas"/>
    <s v="Fallabella"/>
    <s v="Todas"/>
    <s v="Fallabella"/>
    <n v="1"/>
    <n v="2"/>
    <n v="3"/>
    <n v="1"/>
    <n v="2"/>
    <n v="1"/>
    <n v="1"/>
    <n v="2"/>
    <n v="1"/>
    <n v="1"/>
    <n v="3"/>
    <n v="2"/>
    <n v="3"/>
    <n v="1"/>
    <n v="2"/>
  </r>
  <r>
    <x v="6"/>
    <x v="1"/>
    <s v="Sí"/>
    <x v="1"/>
    <s v="Sí"/>
    <x v="2"/>
    <x v="5"/>
    <s v="Ripley"/>
    <x v="9"/>
    <s v="Estilos"/>
    <s v=" Oechsle"/>
    <s v=" Platanitos"/>
    <s v=" Sodimac"/>
    <s v=" Tai Loy"/>
    <m/>
    <m/>
    <x v="0"/>
    <x v="2"/>
    <s v="Saga"/>
    <s v="Una vez al mes"/>
    <x v="1"/>
    <x v="1"/>
    <s v=" Tarjeta de crédito"/>
    <m/>
    <m/>
    <s v="Ropa"/>
    <s v=" Calzado"/>
    <s v=" Maquillaje"/>
    <s v=" Electrodomésticos"/>
    <m/>
    <m/>
    <m/>
    <s v="Fallabella"/>
    <s v="Fallabella"/>
    <s v="Todas"/>
    <s v="Todas"/>
    <s v="Ripley"/>
    <n v="2"/>
    <n v="3"/>
    <n v="2"/>
    <n v="3"/>
    <n v="2"/>
    <n v="1"/>
    <n v="3"/>
    <n v="3"/>
    <n v="3"/>
    <n v="3"/>
    <n v="3"/>
    <n v="4"/>
    <n v="4"/>
    <n v="3"/>
    <n v="3"/>
  </r>
  <r>
    <x v="1"/>
    <x v="2"/>
    <s v="Sí"/>
    <x v="1"/>
    <s v="Sí"/>
    <x v="2"/>
    <x v="3"/>
    <s v="Saga Falabella"/>
    <x v="0"/>
    <s v="Ripley"/>
    <s v=" Platanitos"/>
    <s v=" Sodimac"/>
    <s v=" Tai Loy"/>
    <m/>
    <m/>
    <m/>
    <x v="2"/>
    <x v="1"/>
    <s v="Oechsle"/>
    <s v="Una vez al mes"/>
    <x v="3"/>
    <x v="4"/>
    <m/>
    <m/>
    <m/>
    <s v="Ropa"/>
    <s v=" Perfumería"/>
    <s v=" Electrodomésticos"/>
    <s v=" Juguetes para niños"/>
    <m/>
    <m/>
    <m/>
    <s v="Todas"/>
    <s v="Todas"/>
    <s v="Oechsle"/>
    <s v="Oechsle"/>
    <s v="Oechsle"/>
    <n v="5"/>
    <n v="2"/>
    <n v="7"/>
    <n v="6"/>
    <n v="3"/>
    <n v="2"/>
    <n v="3"/>
    <n v="2"/>
    <n v="1"/>
    <n v="2"/>
    <n v="1"/>
    <n v="1"/>
    <n v="1"/>
    <n v="1"/>
    <n v="1"/>
  </r>
  <r>
    <x v="4"/>
    <x v="1"/>
    <s v="Sí"/>
    <x v="1"/>
    <s v="No"/>
    <x v="2"/>
    <x v="2"/>
    <s v="Saga Falabella"/>
    <x v="2"/>
    <s v="Ripley"/>
    <s v=" Oechsle"/>
    <s v=" Platanitos"/>
    <s v=" Sodimac"/>
    <s v=" Tai Loy"/>
    <m/>
    <m/>
    <x v="1"/>
    <x v="1"/>
    <s v="Saga"/>
    <s v="Una vez al mes"/>
    <x v="2"/>
    <x v="3"/>
    <m/>
    <m/>
    <m/>
    <s v="Ropa"/>
    <s v=" Calzado"/>
    <m/>
    <m/>
    <m/>
    <m/>
    <m/>
    <s v="Fallabella"/>
    <s v="Fallabella"/>
    <s v="Oechsle"/>
    <s v="Fallabella"/>
    <s v="Fallabella"/>
    <n v="2"/>
    <n v="3"/>
    <n v="2"/>
    <n v="1"/>
    <n v="3"/>
    <n v="1"/>
    <n v="1"/>
    <n v="2"/>
    <n v="1"/>
    <n v="2"/>
    <n v="2"/>
    <n v="2"/>
    <n v="1"/>
    <n v="1"/>
    <n v="2"/>
  </r>
  <r>
    <x v="4"/>
    <x v="0"/>
    <s v="Sí"/>
    <x v="1"/>
    <s v="No"/>
    <x v="0"/>
    <x v="1"/>
    <s v="falabella"/>
    <x v="10"/>
    <s v="Oechsle"/>
    <s v=" Platanitos"/>
    <s v=" Sodimac"/>
    <s v=" Tai Loy"/>
    <m/>
    <m/>
    <m/>
    <x v="1"/>
    <x v="1"/>
    <s v="Ripley"/>
    <s v="Dos veces al mes"/>
    <x v="2"/>
    <x v="4"/>
    <m/>
    <m/>
    <m/>
    <s v="Ropa"/>
    <s v=" Calzado"/>
    <m/>
    <m/>
    <m/>
    <m/>
    <m/>
    <s v="Ripley"/>
    <s v="Ripley"/>
    <s v="Ripley"/>
    <s v="Ripley"/>
    <s v="Ripley"/>
    <n v="3"/>
    <n v="2"/>
    <n v="3"/>
    <n v="1"/>
    <n v="2"/>
    <n v="2"/>
    <n v="2"/>
    <n v="3"/>
    <n v="2"/>
    <n v="2"/>
    <n v="2"/>
    <n v="3"/>
    <n v="3"/>
    <n v="1"/>
    <n v="3"/>
  </r>
  <r>
    <x v="4"/>
    <x v="2"/>
    <s v="Sí"/>
    <x v="1"/>
    <s v="Sí"/>
    <x v="1"/>
    <x v="1"/>
    <s v="Saga"/>
    <x v="7"/>
    <s v="Ripley"/>
    <s v=" Saga"/>
    <s v=" Oechsle"/>
    <s v=" Platanitos"/>
    <s v=" Sodimac"/>
    <s v=" Tai Loy"/>
    <m/>
    <x v="0"/>
    <x v="0"/>
    <s v="Saga"/>
    <s v="Una vez al mes"/>
    <x v="2"/>
    <x v="4"/>
    <m/>
    <m/>
    <m/>
    <s v="Ropa"/>
    <m/>
    <m/>
    <m/>
    <m/>
    <m/>
    <m/>
    <s v="Fallabella"/>
    <s v="Fallabella"/>
    <s v="Fallabella"/>
    <s v="Ripley"/>
    <s v="Fallabella"/>
    <n v="5"/>
    <n v="5"/>
    <n v="5"/>
    <n v="4"/>
    <n v="5"/>
    <n v="5"/>
    <n v="5"/>
    <n v="5"/>
    <n v="5"/>
    <n v="5"/>
    <n v="3"/>
    <n v="3"/>
    <n v="4"/>
    <n v="4"/>
    <n v="4"/>
  </r>
  <r>
    <x v="4"/>
    <x v="2"/>
    <s v="Sí"/>
    <x v="1"/>
    <s v="Sí"/>
    <x v="0"/>
    <x v="2"/>
    <s v="Saga Falabella "/>
    <x v="11"/>
    <s v="Platanitos"/>
    <s v=" Sodimac"/>
    <s v=" Tai Loy"/>
    <m/>
    <m/>
    <m/>
    <m/>
    <x v="0"/>
    <x v="2"/>
    <s v="Saga"/>
    <s v="Una vez al mes"/>
    <x v="2"/>
    <x v="4"/>
    <m/>
    <m/>
    <m/>
    <s v="Ropa"/>
    <s v=" Calzado"/>
    <s v=" Maquillaje"/>
    <s v=" Electrodomésticos"/>
    <s v=" Juguetes para niños"/>
    <m/>
    <m/>
    <s v="Fallabella"/>
    <s v="Fallabella"/>
    <s v="Fallabella"/>
    <s v="Fallabella"/>
    <s v="Fallabella"/>
    <n v="4"/>
    <n v="4"/>
    <n v="4"/>
    <n v="4"/>
    <n v="4"/>
    <n v="2"/>
    <n v="2"/>
    <n v="3"/>
    <n v="3"/>
    <n v="3"/>
    <n v="3"/>
    <n v="3"/>
    <n v="3"/>
    <n v="3"/>
    <n v="3"/>
  </r>
  <r>
    <x v="4"/>
    <x v="2"/>
    <s v="Sí"/>
    <x v="1"/>
    <s v="Sí"/>
    <x v="2"/>
    <x v="6"/>
    <s v="Platanitos"/>
    <x v="0"/>
    <s v="Ripley"/>
    <s v=" Saga"/>
    <s v=" Oechsle"/>
    <m/>
    <m/>
    <m/>
    <m/>
    <x v="2"/>
    <x v="1"/>
    <s v="Oechsle"/>
    <s v="Una vez al mes"/>
    <x v="1"/>
    <x v="1"/>
    <s v=" Tarjeta de crédito"/>
    <m/>
    <m/>
    <s v="Ropa"/>
    <s v=" Calzado"/>
    <s v=" Maquillaje"/>
    <s v=" Perfumería"/>
    <s v=" Electrodomésticos"/>
    <m/>
    <m/>
    <s v="Oechsle"/>
    <s v="Oechsle"/>
    <s v="Oechsle"/>
    <s v="Oechsle"/>
    <s v="Oechsle"/>
    <n v="1"/>
    <n v="6"/>
    <n v="2"/>
    <n v="2"/>
    <n v="7"/>
    <n v="3"/>
    <n v="6"/>
    <n v="4"/>
    <n v="2"/>
    <n v="2"/>
    <n v="1"/>
    <n v="1"/>
    <n v="2"/>
    <n v="2"/>
    <n v="2"/>
  </r>
  <r>
    <x v="4"/>
    <x v="2"/>
    <s v="Sí"/>
    <x v="0"/>
    <s v="Sí"/>
    <x v="2"/>
    <x v="2"/>
    <s v="Saga"/>
    <x v="12"/>
    <s v="Sodimac"/>
    <s v=" Tai Loy"/>
    <m/>
    <m/>
    <m/>
    <m/>
    <m/>
    <x v="1"/>
    <x v="1"/>
    <s v="Ripley"/>
    <s v="Dos veces al mes"/>
    <x v="1"/>
    <x v="1"/>
    <s v=" Tarjeta de crédito"/>
    <m/>
    <m/>
    <s v="Ropa"/>
    <s v=" Calzado"/>
    <m/>
    <m/>
    <m/>
    <m/>
    <m/>
    <s v="Ripley"/>
    <s v="Ripley"/>
    <s v="Ripley"/>
    <s v="Ripley"/>
    <s v="Ripley"/>
    <n v="1"/>
    <n v="1"/>
    <n v="1"/>
    <n v="1"/>
    <n v="1"/>
    <n v="4"/>
    <n v="4"/>
    <n v="4"/>
    <n v="2"/>
    <n v="4"/>
    <n v="6"/>
    <n v="5"/>
    <n v="3"/>
    <n v="2"/>
    <n v="4"/>
  </r>
  <r>
    <x v="3"/>
    <x v="3"/>
    <s v="Sí"/>
    <x v="1"/>
    <s v="No"/>
    <x v="2"/>
    <x v="2"/>
    <s v="Saga Falabella "/>
    <x v="7"/>
    <s v="Ripley"/>
    <s v=" Saga"/>
    <s v=" Oechsle"/>
    <s v=" Platanitos"/>
    <s v=" Sodimac"/>
    <s v=" Tai Loy"/>
    <m/>
    <x v="0"/>
    <x v="0"/>
    <s v="Saga"/>
    <s v="Dos veces al mes"/>
    <x v="2"/>
    <x v="3"/>
    <m/>
    <m/>
    <m/>
    <s v="Ropa"/>
    <s v=" Electrodomésticos"/>
    <m/>
    <m/>
    <m/>
    <m/>
    <m/>
    <s v="Fallabella"/>
    <s v="Fallabella"/>
    <s v="Oechsle"/>
    <s v="Fallabella"/>
    <s v="Fallabella"/>
    <n v="5"/>
    <n v="5"/>
    <n v="3"/>
    <n v="3"/>
    <n v="3"/>
    <n v="2"/>
    <n v="2"/>
    <n v="2"/>
    <n v="2"/>
    <n v="3"/>
    <n v="4"/>
    <n v="5"/>
    <n v="2"/>
    <n v="4"/>
    <n v="2"/>
  </r>
  <r>
    <x v="7"/>
    <x v="0"/>
    <s v="Sí"/>
    <x v="1"/>
    <s v="Sí"/>
    <x v="1"/>
    <x v="1"/>
    <s v="Saga"/>
    <x v="13"/>
    <s v="Estilos"/>
    <s v=" Platanitos"/>
    <s v=" Sodimac"/>
    <s v=" Tai Loy"/>
    <m/>
    <m/>
    <m/>
    <x v="0"/>
    <x v="2"/>
    <s v="Oechsle"/>
    <s v="Tres veces al mes"/>
    <x v="2"/>
    <x v="3"/>
    <s v=" Billetera digital"/>
    <m/>
    <m/>
    <s v="Ropa"/>
    <s v=" Maquillaje"/>
    <s v=" Perfumería"/>
    <s v=" Electrodomésticos"/>
    <m/>
    <m/>
    <m/>
    <s v="Todas"/>
    <s v="Fallabella"/>
    <s v="Ripley"/>
    <s v="Oechsle"/>
    <s v="Todas"/>
    <n v="6"/>
    <n v="5"/>
    <n v="6"/>
    <n v="5"/>
    <n v="7"/>
    <n v="5"/>
    <n v="6"/>
    <n v="6"/>
    <n v="5"/>
    <n v="6"/>
    <n v="5"/>
    <n v="6"/>
    <n v="4"/>
    <n v="6"/>
    <n v="6"/>
  </r>
  <r>
    <x v="7"/>
    <x v="0"/>
    <s v="Sí"/>
    <x v="1"/>
    <s v="Sí"/>
    <x v="2"/>
    <x v="1"/>
    <s v="Saga "/>
    <x v="13"/>
    <s v="Oechsle"/>
    <m/>
    <m/>
    <m/>
    <m/>
    <m/>
    <m/>
    <x v="3"/>
    <x v="1"/>
    <s v="Platanitos"/>
    <s v="Tres veces al mes"/>
    <x v="1"/>
    <x v="1"/>
    <s v=" Tarjeta de crédito"/>
    <s v=" Billetera digital"/>
    <s v="Tarjeta de la tienda"/>
    <s v="Ropa"/>
    <s v=" Calzado"/>
    <s v=" Maquillaje"/>
    <s v=" Electrodomésticos"/>
    <s v=" Juguetes para niños"/>
    <m/>
    <m/>
    <s v="Fallabella"/>
    <s v="Oechsle"/>
    <s v="Ripley"/>
    <s v="Ripley"/>
    <s v="Fallabella"/>
    <n v="7"/>
    <n v="7"/>
    <n v="7"/>
    <n v="7"/>
    <n v="7"/>
    <n v="7"/>
    <n v="7"/>
    <n v="7"/>
    <n v="7"/>
    <n v="7"/>
    <n v="6"/>
    <n v="5"/>
    <n v="6"/>
    <n v="5"/>
    <n v="6"/>
  </r>
  <r>
    <x v="7"/>
    <x v="0"/>
    <s v="Sí"/>
    <x v="0"/>
    <s v="No"/>
    <x v="1"/>
    <x v="4"/>
    <s v="Ripley"/>
    <x v="14"/>
    <s v="Estilos"/>
    <s v=" Oechsle"/>
    <s v=" Sodimac"/>
    <s v=" Tai Loy"/>
    <m/>
    <m/>
    <m/>
    <x v="1"/>
    <x v="1"/>
    <s v="Ripley"/>
    <s v="Tres veces al mes"/>
    <x v="1"/>
    <x v="1"/>
    <s v=" Tarjeta de crédito"/>
    <s v=" Billetera digital"/>
    <s v="Tarjeta de la tienda"/>
    <s v="Ropa"/>
    <s v=" Calzado"/>
    <s v=" Maquillaje"/>
    <s v=" Perfumería"/>
    <s v=" Electrodomésticos"/>
    <s v=" Juguetes para niños"/>
    <s v=" Juguetes para mascotas"/>
    <s v="Fallabella"/>
    <s v="Oechsle"/>
    <s v="Ripley"/>
    <s v="Oechsle"/>
    <s v="Fallabella"/>
    <n v="7"/>
    <n v="5"/>
    <n v="6"/>
    <n v="7"/>
    <n v="6"/>
    <n v="2"/>
    <n v="2"/>
    <n v="2"/>
    <n v="3"/>
    <n v="2"/>
    <n v="2"/>
    <n v="3"/>
    <n v="3"/>
    <n v="1"/>
    <n v="3"/>
  </r>
  <r>
    <x v="7"/>
    <x v="1"/>
    <s v="Sí"/>
    <x v="1"/>
    <s v="No"/>
    <x v="0"/>
    <x v="7"/>
    <s v="Ripley "/>
    <x v="15"/>
    <s v="Ripley"/>
    <s v=" Estilos"/>
    <s v=" Saga"/>
    <s v=" Oechsle"/>
    <s v=" Platanitos"/>
    <s v=" Sodimac"/>
    <s v=" Tai Loy"/>
    <x v="1"/>
    <x v="4"/>
    <s v="Saga"/>
    <s v="Dos veces al mes"/>
    <x v="1"/>
    <x v="4"/>
    <m/>
    <m/>
    <m/>
    <s v="Ropa"/>
    <s v=" Calzado"/>
    <s v=" Maquillaje"/>
    <s v=" Perfumería"/>
    <m/>
    <m/>
    <m/>
    <s v="Fallabella"/>
    <s v="Oechsle"/>
    <s v="Ripley"/>
    <s v="Oechsle"/>
    <s v="Fallabella"/>
    <n v="2"/>
    <n v="1"/>
    <n v="3"/>
    <n v="1"/>
    <n v="1"/>
    <n v="3"/>
    <n v="2"/>
    <n v="2"/>
    <n v="3"/>
    <n v="2"/>
    <n v="2"/>
    <n v="3"/>
    <n v="1"/>
    <n v="2"/>
    <n v="2"/>
  </r>
  <r>
    <x v="7"/>
    <x v="1"/>
    <s v="Sí"/>
    <x v="1"/>
    <s v="Sí"/>
    <x v="1"/>
    <x v="4"/>
    <s v="Oechsley "/>
    <x v="16"/>
    <s v="Estilos"/>
    <s v=" Platanitos"/>
    <s v=" Sodimac"/>
    <s v=" Tai Loy"/>
    <m/>
    <m/>
    <m/>
    <x v="1"/>
    <x v="2"/>
    <s v="Saga"/>
    <s v="Tres veces al mes"/>
    <x v="2"/>
    <x v="3"/>
    <m/>
    <m/>
    <m/>
    <s v="Ropa"/>
    <s v=" Calzado"/>
    <m/>
    <m/>
    <m/>
    <m/>
    <m/>
    <s v="Oechsle"/>
    <s v="Ripley"/>
    <s v="Fallabella"/>
    <s v="Ripley"/>
    <s v="Oechsle"/>
    <n v="3"/>
    <n v="2"/>
    <n v="3"/>
    <n v="2"/>
    <n v="2"/>
    <n v="2"/>
    <n v="3"/>
    <n v="2"/>
    <n v="2"/>
    <n v="3"/>
    <n v="3"/>
    <n v="2"/>
    <n v="3"/>
    <n v="2"/>
    <n v="2"/>
  </r>
  <r>
    <x v="7"/>
    <x v="1"/>
    <s v="Sí"/>
    <x v="0"/>
    <s v="No"/>
    <x v="0"/>
    <x v="1"/>
    <s v="Oechsley "/>
    <x v="14"/>
    <s v="Estilos"/>
    <s v=" Saga"/>
    <s v=" Sodimac"/>
    <s v=" Tai Loy"/>
    <m/>
    <m/>
    <m/>
    <x v="0"/>
    <x v="0"/>
    <s v="Platanitos"/>
    <s v="Dos veces al mes"/>
    <x v="1"/>
    <x v="1"/>
    <s v=" Tarjeta de crédito"/>
    <m/>
    <m/>
    <s v="Ropa"/>
    <s v=" Calzado"/>
    <s v=" Maquillaje"/>
    <s v=" Perfumería"/>
    <m/>
    <m/>
    <m/>
    <s v="Fallabella"/>
    <s v="Oechsle"/>
    <s v="Todas"/>
    <s v="Ripley"/>
    <s v="Todas"/>
    <n v="2"/>
    <n v="4"/>
    <n v="2"/>
    <n v="3"/>
    <n v="2"/>
    <n v="2"/>
    <n v="2"/>
    <n v="3"/>
    <n v="2"/>
    <n v="3"/>
    <n v="2"/>
    <n v="2"/>
    <n v="3"/>
    <n v="2"/>
    <n v="2"/>
  </r>
  <r>
    <x v="7"/>
    <x v="1"/>
    <s v="Sí"/>
    <x v="0"/>
    <s v="No"/>
    <x v="1"/>
    <x v="1"/>
    <s v="Saga"/>
    <x v="13"/>
    <s v="Estilos"/>
    <s v=" Platanitos"/>
    <s v=" Sodimac"/>
    <s v=" Tai Loy"/>
    <m/>
    <m/>
    <m/>
    <x v="1"/>
    <x v="1"/>
    <s v="Estilos"/>
    <s v="Una vez al mes"/>
    <x v="1"/>
    <x v="1"/>
    <m/>
    <m/>
    <m/>
    <s v="Ropa"/>
    <s v=" Calzado"/>
    <m/>
    <m/>
    <m/>
    <m/>
    <m/>
    <s v="Fallabella"/>
    <s v="Oechsle"/>
    <s v="Ripley"/>
    <s v="Ripley"/>
    <s v="Oechsle"/>
    <n v="2"/>
    <n v="3"/>
    <n v="2"/>
    <n v="2"/>
    <n v="1"/>
    <n v="1"/>
    <n v="2"/>
    <n v="1"/>
    <n v="3"/>
    <n v="1"/>
    <n v="2"/>
    <n v="2"/>
    <n v="2"/>
    <n v="1"/>
    <n v="1"/>
  </r>
  <r>
    <x v="4"/>
    <x v="0"/>
    <s v="Sí"/>
    <x v="1"/>
    <s v="Sí"/>
    <x v="0"/>
    <x v="8"/>
    <s v="Ripley"/>
    <x v="17"/>
    <s v="Estilos"/>
    <s v=" Platanitos"/>
    <s v=" Sodimac"/>
    <s v=" Tai Loy"/>
    <m/>
    <m/>
    <m/>
    <x v="0"/>
    <x v="0"/>
    <s v="Saga"/>
    <s v="Tres veces al mes"/>
    <x v="1"/>
    <x v="1"/>
    <s v=" Billetera digital"/>
    <m/>
    <m/>
    <s v="Ropa"/>
    <s v=" Calzado"/>
    <s v=" Maquillaje"/>
    <s v=" Perfumería"/>
    <m/>
    <m/>
    <m/>
    <s v="Fallabella"/>
    <s v="Ripley"/>
    <s v="Oechsle"/>
    <s v="Oechsle"/>
    <s v="Fallabella"/>
    <n v="5"/>
    <n v="5"/>
    <n v="6"/>
    <n v="5"/>
    <n v="6"/>
    <n v="6"/>
    <n v="6"/>
    <n v="6"/>
    <n v="6"/>
    <n v="6"/>
    <n v="4"/>
    <n v="4"/>
    <n v="4"/>
    <n v="4"/>
    <n v="5"/>
  </r>
  <r>
    <x v="4"/>
    <x v="1"/>
    <s v="Sí"/>
    <x v="1"/>
    <s v="Sí"/>
    <x v="1"/>
    <x v="1"/>
    <s v="Falabella "/>
    <x v="17"/>
    <s v="Estilos"/>
    <s v=" Platanitos"/>
    <s v=" Sodimac"/>
    <s v=" Tai Loy"/>
    <m/>
    <m/>
    <m/>
    <x v="1"/>
    <x v="1"/>
    <s v="Oechsle"/>
    <s v="Tres veces al mes"/>
    <x v="1"/>
    <x v="3"/>
    <s v="Tarjeta de la tienda"/>
    <m/>
    <m/>
    <s v="Ropa"/>
    <s v=" Calzado"/>
    <s v=" Maquillaje"/>
    <s v=" Juguetes para niños"/>
    <m/>
    <m/>
    <m/>
    <s v="Fallabella"/>
    <s v="Ripley"/>
    <s v="Oechsle"/>
    <s v="Fallabella"/>
    <s v="Ripley"/>
    <n v="5"/>
    <n v="5"/>
    <n v="5"/>
    <n v="5"/>
    <n v="5"/>
    <n v="4"/>
    <n v="4"/>
    <n v="4"/>
    <n v="4"/>
    <n v="4"/>
    <n v="4"/>
    <n v="5"/>
    <n v="7"/>
    <n v="5"/>
    <n v="4"/>
  </r>
  <r>
    <x v="4"/>
    <x v="0"/>
    <s v="Sí"/>
    <x v="0"/>
    <s v="Sí"/>
    <x v="2"/>
    <x v="1"/>
    <s v="Falabella "/>
    <x v="17"/>
    <s v="Estilos"/>
    <s v=" Platanitos"/>
    <s v=" Sodimac"/>
    <s v=" Tai Loy"/>
    <m/>
    <m/>
    <m/>
    <x v="1"/>
    <x v="2"/>
    <s v="Saga"/>
    <s v="Dos veces al mes"/>
    <x v="1"/>
    <x v="2"/>
    <m/>
    <m/>
    <m/>
    <s v="Ropa"/>
    <s v=" Calzado"/>
    <m/>
    <m/>
    <m/>
    <m/>
    <m/>
    <s v="Fallabella"/>
    <s v="Ripley"/>
    <s v="Oechsle"/>
    <s v="Oechsle"/>
    <s v="Ripley"/>
    <n v="6"/>
    <n v="6"/>
    <n v="7"/>
    <n v="6"/>
    <n v="6"/>
    <n v="5"/>
    <n v="5"/>
    <n v="5"/>
    <n v="5"/>
    <n v="5"/>
    <n v="6"/>
    <n v="4"/>
    <n v="5"/>
    <n v="4"/>
    <n v="4"/>
  </r>
  <r>
    <x v="4"/>
    <x v="1"/>
    <s v="Sí"/>
    <x v="0"/>
    <s v="Sí"/>
    <x v="2"/>
    <x v="8"/>
    <s v="Ripley "/>
    <x v="18"/>
    <s v="Platanitos"/>
    <s v=" Sodimac"/>
    <m/>
    <m/>
    <m/>
    <m/>
    <m/>
    <x v="1"/>
    <x v="1"/>
    <s v="Oechsle"/>
    <s v="Cutaro a más veces al mes"/>
    <x v="1"/>
    <x v="3"/>
    <m/>
    <m/>
    <m/>
    <s v="Ropa"/>
    <s v=" Calzado"/>
    <m/>
    <m/>
    <m/>
    <m/>
    <m/>
    <s v="Ripley"/>
    <s v="Ripley"/>
    <s v="Oechsle"/>
    <s v="Fallabella"/>
    <s v="Ripley"/>
    <n v="5"/>
    <n v="5"/>
    <n v="5"/>
    <n v="5"/>
    <n v="5"/>
    <n v="6"/>
    <n v="5"/>
    <n v="4"/>
    <n v="5"/>
    <n v="4"/>
    <n v="4"/>
    <n v="4"/>
    <n v="4"/>
    <n v="4"/>
    <n v="4"/>
  </r>
  <r>
    <x v="8"/>
    <x v="0"/>
    <s v="Sí"/>
    <x v="1"/>
    <s v="Sí"/>
    <x v="2"/>
    <x v="9"/>
    <s v="Ripley "/>
    <x v="19"/>
    <s v="Ripley"/>
    <s v=" Saga"/>
    <s v=" Oechsle"/>
    <s v=" Sodimac"/>
    <m/>
    <m/>
    <m/>
    <x v="1"/>
    <x v="0"/>
    <s v="Ripley"/>
    <s v="Tres veces al mes"/>
    <x v="1"/>
    <x v="1"/>
    <s v=" Tarjeta de crédito"/>
    <s v=" Billetera digital"/>
    <s v="Tarjeta de la tienda"/>
    <s v="Ropa"/>
    <s v=" Calzado"/>
    <s v=" Maquillaje"/>
    <s v=" Perfumería"/>
    <s v=" Electrodomésticos"/>
    <s v=" Juguetes para niños"/>
    <s v=" Juguetes para mascotas"/>
    <s v="Fallabella"/>
    <s v="Oechsle"/>
    <s v="Fallabella"/>
    <s v="Todas"/>
    <s v="Oechsle"/>
    <n v="2"/>
    <n v="2"/>
    <n v="1"/>
    <n v="3"/>
    <n v="2"/>
    <n v="2"/>
    <n v="1"/>
    <n v="3"/>
    <n v="2"/>
    <n v="1"/>
    <n v="2"/>
    <n v="2"/>
    <n v="3"/>
    <n v="4"/>
    <n v="3"/>
  </r>
  <r>
    <x v="7"/>
    <x v="0"/>
    <s v="Sí"/>
    <x v="1"/>
    <s v="No"/>
    <x v="0"/>
    <x v="10"/>
    <s v="Ninguna "/>
    <x v="19"/>
    <s v="Saga"/>
    <m/>
    <m/>
    <m/>
    <m/>
    <m/>
    <m/>
    <x v="1"/>
    <x v="4"/>
    <s v="Ripley"/>
    <s v="Una vez al mes"/>
    <x v="2"/>
    <x v="4"/>
    <m/>
    <m/>
    <m/>
    <s v="Ropa"/>
    <m/>
    <m/>
    <m/>
    <m/>
    <m/>
    <m/>
    <s v="Todas"/>
    <s v="Ripley"/>
    <s v="No precisa"/>
    <s v="Ripley"/>
    <s v="No precisa"/>
    <n v="4"/>
    <n v="4"/>
    <n v="3"/>
    <n v="3"/>
    <n v="2"/>
    <n v="4"/>
    <n v="3"/>
    <n v="3"/>
    <n v="4"/>
    <n v="5"/>
    <n v="3"/>
    <n v="3"/>
    <n v="5"/>
    <n v="6"/>
    <n v="4"/>
  </r>
  <r>
    <x v="4"/>
    <x v="0"/>
    <s v="Sí"/>
    <x v="0"/>
    <s v="No"/>
    <x v="0"/>
    <x v="3"/>
    <s v="falabella"/>
    <x v="5"/>
    <s v="Ripley"/>
    <s v=" Saga"/>
    <s v=" Oechsle"/>
    <s v=" Platanitos"/>
    <s v=" Sodimac"/>
    <s v=" Tai Loy"/>
    <m/>
    <x v="1"/>
    <x v="1"/>
    <s v="Ripley"/>
    <s v="Una vez al mes"/>
    <x v="2"/>
    <x v="4"/>
    <m/>
    <m/>
    <m/>
    <s v="Ropa"/>
    <s v=" Perfumería"/>
    <s v=" Electrodomésticos"/>
    <m/>
    <m/>
    <m/>
    <m/>
    <s v="Todas"/>
    <s v="Fallabella"/>
    <s v="Todas"/>
    <s v="Todas"/>
    <s v="Todas"/>
    <n v="3"/>
    <n v="2"/>
    <n v="3"/>
    <n v="2"/>
    <n v="3"/>
    <n v="3"/>
    <n v="2"/>
    <n v="4"/>
    <n v="2"/>
    <n v="3"/>
    <n v="1"/>
    <n v="4"/>
    <n v="3"/>
    <n v="2"/>
    <n v="2"/>
  </r>
  <r>
    <x v="4"/>
    <x v="0"/>
    <s v="Sí"/>
    <x v="0"/>
    <s v="No"/>
    <x v="0"/>
    <x v="11"/>
    <s v="Ripley "/>
    <x v="20"/>
    <s v="Ripley"/>
    <s v=" Saga"/>
    <s v=" Oechsle"/>
    <s v=" Platanitos"/>
    <s v=" Sodimac"/>
    <s v=" Tai Loy"/>
    <m/>
    <x v="0"/>
    <x v="0"/>
    <s v="Sodimac"/>
    <s v="Una vez al mes"/>
    <x v="2"/>
    <x v="4"/>
    <m/>
    <m/>
    <m/>
    <s v="Electrodomésticos"/>
    <m/>
    <m/>
    <m/>
    <m/>
    <m/>
    <m/>
    <s v="Fallabella"/>
    <s v="Ripley"/>
    <s v="Fallabella"/>
    <s v="Fallabella"/>
    <s v="Ripley"/>
    <n v="2"/>
    <n v="2"/>
    <n v="2"/>
    <n v="2"/>
    <n v="2"/>
    <n v="2"/>
    <n v="2"/>
    <n v="2"/>
    <n v="2"/>
    <n v="2"/>
    <n v="2"/>
    <n v="2"/>
    <n v="2"/>
    <n v="2"/>
    <n v="2"/>
  </r>
  <r>
    <x v="7"/>
    <x v="0"/>
    <s v="Sí"/>
    <x v="0"/>
    <s v="No"/>
    <x v="1"/>
    <x v="4"/>
    <s v="Ripley"/>
    <x v="19"/>
    <s v="Estilos"/>
    <s v=" Oechsle"/>
    <s v=" Platanitos"/>
    <s v=" Sodimac"/>
    <s v=" Tai Loy"/>
    <m/>
    <m/>
    <x v="0"/>
    <x v="0"/>
    <s v="Saga"/>
    <s v="Dos veces al mes"/>
    <x v="2"/>
    <x v="0"/>
    <m/>
    <m/>
    <m/>
    <s v="Ropa"/>
    <s v=" Calzado"/>
    <s v=" Perfumería"/>
    <m/>
    <m/>
    <m/>
    <m/>
    <s v="Fallabella"/>
    <s v="Fallabella"/>
    <s v="Fallabella"/>
    <s v="Fallabella"/>
    <s v="Fallabella"/>
    <n v="1"/>
    <n v="3"/>
    <n v="3"/>
    <n v="1"/>
    <n v="2"/>
    <n v="2"/>
    <n v="2"/>
    <n v="3"/>
    <n v="1"/>
    <n v="1"/>
    <n v="3"/>
    <n v="3"/>
    <n v="3"/>
    <n v="6"/>
    <n v="3"/>
  </r>
  <r>
    <x v="6"/>
    <x v="3"/>
    <s v="Sí"/>
    <x v="0"/>
    <s v="No"/>
    <x v="2"/>
    <x v="12"/>
    <s v="falabella"/>
    <x v="4"/>
    <s v="Estilos"/>
    <s v=" Saga"/>
    <s v=" Oechsle"/>
    <s v=" Platanitos"/>
    <m/>
    <m/>
    <m/>
    <x v="4"/>
    <x v="5"/>
    <s v="Ripley"/>
    <s v="Tres veces al mes"/>
    <x v="0"/>
    <x v="4"/>
    <m/>
    <m/>
    <m/>
    <s v="Electrodomésticos"/>
    <m/>
    <m/>
    <m/>
    <m/>
    <m/>
    <m/>
    <s v="Fallabella"/>
    <s v="Ripley"/>
    <s v="Ripley"/>
    <s v="Oechsle"/>
    <s v="Oechsle"/>
    <n v="5"/>
    <n v="2"/>
    <n v="3"/>
    <n v="7"/>
    <n v="7"/>
    <n v="6"/>
    <n v="2"/>
    <n v="5"/>
    <n v="7"/>
    <n v="1"/>
    <n v="6"/>
    <n v="3"/>
    <n v="6"/>
    <n v="4"/>
    <n v="7"/>
  </r>
  <r>
    <x v="7"/>
    <x v="1"/>
    <s v="Sí"/>
    <x v="1"/>
    <s v="Sí"/>
    <x v="1"/>
    <x v="13"/>
    <s v="Ripley "/>
    <x v="21"/>
    <s v="Platanitos"/>
    <s v=" Sodimac"/>
    <m/>
    <m/>
    <m/>
    <m/>
    <m/>
    <x v="2"/>
    <x v="0"/>
    <s v="Saga"/>
    <s v="Dos veces al mes"/>
    <x v="1"/>
    <x v="3"/>
    <m/>
    <m/>
    <m/>
    <s v="Ropa"/>
    <s v=" Calzado"/>
    <s v=" Juguetes para mascotas"/>
    <m/>
    <m/>
    <m/>
    <m/>
    <s v="Oechsle"/>
    <s v="Ripley"/>
    <s v="Oechsle"/>
    <s v="Oechsle"/>
    <s v="Oechsle"/>
    <n v="6"/>
    <n v="6"/>
    <n v="6"/>
    <n v="6"/>
    <n v="6"/>
    <n v="5"/>
    <n v="5"/>
    <n v="5"/>
    <n v="5"/>
    <n v="5"/>
    <n v="7"/>
    <n v="7"/>
    <n v="7"/>
    <n v="7"/>
    <n v="7"/>
  </r>
  <r>
    <x v="2"/>
    <x v="1"/>
    <s v="Sí"/>
    <x v="1"/>
    <s v="No"/>
    <x v="1"/>
    <x v="4"/>
    <s v="sodimac"/>
    <x v="0"/>
    <s v="Ripley"/>
    <s v=" Estilos"/>
    <s v=" Saga"/>
    <m/>
    <m/>
    <m/>
    <m/>
    <x v="2"/>
    <x v="5"/>
    <s v="Oechsle"/>
    <s v="Cutaro a más veces al mes"/>
    <x v="2"/>
    <x v="4"/>
    <m/>
    <m/>
    <m/>
    <s v="Calzado"/>
    <m/>
    <m/>
    <m/>
    <m/>
    <m/>
    <m/>
    <s v="Fallabella"/>
    <s v="Oechsle"/>
    <s v="Ripley"/>
    <s v="Ripley"/>
    <s v="Oechsle"/>
    <n v="2"/>
    <n v="2"/>
    <n v="5"/>
    <n v="3"/>
    <n v="3"/>
    <n v="3"/>
    <n v="4"/>
    <n v="2"/>
    <n v="6"/>
    <n v="7"/>
    <n v="2"/>
    <n v="5"/>
    <n v="7"/>
    <n v="3"/>
    <n v="6"/>
  </r>
  <r>
    <x v="4"/>
    <x v="1"/>
    <s v="Sí"/>
    <x v="0"/>
    <s v="Sí"/>
    <x v="2"/>
    <x v="2"/>
    <s v="Oeschsle"/>
    <x v="22"/>
    <s v="Platanitos"/>
    <m/>
    <m/>
    <m/>
    <m/>
    <m/>
    <m/>
    <x v="1"/>
    <x v="2"/>
    <s v="Saga"/>
    <s v="Tres veces al mes"/>
    <x v="1"/>
    <x v="1"/>
    <s v=" Tarjeta de crédito"/>
    <s v="Tarjeta de la tienda"/>
    <m/>
    <s v="Ropa"/>
    <s v=" Calzado"/>
    <s v=" Juguetes para mascotas"/>
    <m/>
    <m/>
    <m/>
    <m/>
    <s v="Ripley"/>
    <s v="Oechsle"/>
    <s v="Ripley"/>
    <s v="Oechsle"/>
    <s v="Fallabella"/>
    <n v="4"/>
    <n v="4"/>
    <n v="4"/>
    <n v="4"/>
    <n v="4"/>
    <n v="4"/>
    <n v="5"/>
    <n v="4"/>
    <n v="4"/>
    <n v="4"/>
    <n v="5"/>
    <n v="6"/>
    <n v="5"/>
    <n v="5"/>
    <n v="5"/>
  </r>
  <r>
    <x v="9"/>
    <x v="0"/>
    <s v="Sí"/>
    <x v="1"/>
    <s v="Sí"/>
    <x v="2"/>
    <x v="2"/>
    <s v="Oechsle"/>
    <x v="23"/>
    <s v="Ripley"/>
    <s v=" Platanitos"/>
    <s v=" Sodimac"/>
    <s v=" Tai Loy"/>
    <m/>
    <m/>
    <m/>
    <x v="2"/>
    <x v="4"/>
    <s v="Tai Loy"/>
    <s v="Tres veces al mes"/>
    <x v="2"/>
    <x v="0"/>
    <m/>
    <m/>
    <m/>
    <s v="Calzado"/>
    <s v=" Juguetes para mascotas"/>
    <m/>
    <m/>
    <m/>
    <m/>
    <m/>
    <s v="Fallabella"/>
    <s v="Ninguna"/>
    <s v="Ripley"/>
    <s v="Fallabella"/>
    <s v="Ripley"/>
    <n v="4"/>
    <n v="3"/>
    <n v="2"/>
    <n v="3"/>
    <n v="2"/>
    <n v="4"/>
    <n v="2"/>
    <n v="5"/>
    <n v="2"/>
    <n v="2"/>
    <n v="5"/>
    <n v="3"/>
    <n v="6"/>
    <n v="1"/>
    <n v="2"/>
  </r>
  <r>
    <x v="7"/>
    <x v="0"/>
    <s v="Sí"/>
    <x v="0"/>
    <s v="Sí"/>
    <x v="1"/>
    <x v="1"/>
    <s v="Oechsley "/>
    <x v="15"/>
    <s v="Estilos"/>
    <s v=" Platanitos"/>
    <s v=" Sodimac"/>
    <m/>
    <m/>
    <m/>
    <m/>
    <x v="5"/>
    <x v="0"/>
    <s v="Saga"/>
    <s v="Dos veces al mes"/>
    <x v="2"/>
    <x v="3"/>
    <m/>
    <m/>
    <m/>
    <s v="Ropa"/>
    <s v=" Calzado"/>
    <s v=" Maquillaje"/>
    <s v=" Perfumería"/>
    <s v=" Electrodomésticos"/>
    <m/>
    <m/>
    <s v="Ripley"/>
    <s v="Oechsle"/>
    <s v="Fallabella"/>
    <s v="Oechsle"/>
    <s v="Ripley"/>
    <n v="2"/>
    <n v="1"/>
    <n v="2"/>
    <n v="1"/>
    <n v="1"/>
    <n v="1"/>
    <n v="1"/>
    <n v="2"/>
    <n v="1"/>
    <n v="1"/>
    <n v="3"/>
    <n v="2"/>
    <n v="3"/>
    <n v="2"/>
    <n v="3"/>
  </r>
  <r>
    <x v="1"/>
    <x v="0"/>
    <s v="Sí"/>
    <x v="0"/>
    <s v="No"/>
    <x v="2"/>
    <x v="14"/>
    <s v="Ripley"/>
    <x v="7"/>
    <s v="Estilos"/>
    <s v=" Oechsle"/>
    <s v=" Tai Loy"/>
    <m/>
    <m/>
    <m/>
    <m/>
    <x v="2"/>
    <x v="2"/>
    <s v="Platanitos"/>
    <s v="Cuatro a más veces al mes"/>
    <x v="1"/>
    <x v="3"/>
    <m/>
    <m/>
    <m/>
    <s v="Ropa"/>
    <s v=" Calzado"/>
    <s v=" Electrodomésticos"/>
    <m/>
    <m/>
    <m/>
    <m/>
    <s v="Ninguna"/>
    <s v="Ripley"/>
    <s v="Fallabella"/>
    <s v="Oechsle"/>
    <s v="Ripley"/>
    <n v="5"/>
    <n v="2"/>
    <n v="5"/>
    <n v="3"/>
    <n v="6"/>
    <n v="5"/>
    <n v="3"/>
    <n v="3"/>
    <n v="6"/>
    <n v="4"/>
    <n v="3"/>
    <n v="3"/>
    <n v="5"/>
    <n v="3"/>
    <n v="2"/>
  </r>
  <r>
    <x v="7"/>
    <x v="0"/>
    <s v="Sí"/>
    <x v="0"/>
    <s v="No"/>
    <x v="0"/>
    <x v="0"/>
    <s v="Ripley"/>
    <x v="18"/>
    <s v="Estilos"/>
    <s v=" Platanitos"/>
    <s v=" Sodimac"/>
    <s v=" Tai Loy"/>
    <m/>
    <m/>
    <m/>
    <x v="0"/>
    <x v="0"/>
    <s v="Saga"/>
    <s v="Una vez al mes"/>
    <x v="1"/>
    <x v="1"/>
    <s v=" Billetera digital"/>
    <m/>
    <m/>
    <s v="Ropa"/>
    <s v=" Calzado"/>
    <m/>
    <m/>
    <m/>
    <m/>
    <m/>
    <s v="Fallabella"/>
    <s v="Fallabella"/>
    <s v="Fallabella"/>
    <s v="Ninguna"/>
    <s v="Fallabella"/>
    <n v="5"/>
    <n v="5"/>
    <n v="5"/>
    <n v="3"/>
    <n v="5"/>
    <n v="5"/>
    <n v="7"/>
    <n v="6"/>
    <n v="5"/>
    <n v="6"/>
    <n v="3"/>
    <n v="4"/>
    <n v="5"/>
    <n v="4"/>
    <n v="6"/>
  </r>
  <r>
    <x v="3"/>
    <x v="0"/>
    <s v="Sí"/>
    <x v="0"/>
    <s v="No"/>
    <x v="0"/>
    <x v="2"/>
    <s v="Oechsle"/>
    <x v="19"/>
    <s v="Estilos"/>
    <s v=" Saga"/>
    <s v=" Oechsle"/>
    <s v=" Platanitos"/>
    <m/>
    <m/>
    <m/>
    <x v="2"/>
    <x v="6"/>
    <s v="Estilos"/>
    <s v="Dos veces al mes"/>
    <x v="1"/>
    <x v="4"/>
    <m/>
    <m/>
    <m/>
    <s v="Ropa"/>
    <s v=" Calzado"/>
    <s v=" Maquillaje"/>
    <m/>
    <m/>
    <m/>
    <m/>
    <s v="Fallabella"/>
    <s v="Oechsle"/>
    <s v="Fallabella"/>
    <s v="Ninguna"/>
    <s v="Oechsle"/>
    <n v="4"/>
    <n v="2"/>
    <n v="5"/>
    <n v="2"/>
    <n v="3"/>
    <n v="4"/>
    <n v="2"/>
    <n v="4"/>
    <n v="6"/>
    <n v="4"/>
    <n v="5"/>
    <n v="2"/>
    <n v="2"/>
    <n v="5"/>
    <n v="5"/>
  </r>
  <r>
    <x v="7"/>
    <x v="0"/>
    <s v="Sí"/>
    <x v="0"/>
    <s v="Sí"/>
    <x v="1"/>
    <x v="4"/>
    <s v="Oechsley "/>
    <x v="16"/>
    <s v="Estilos"/>
    <s v=" Platanitos"/>
    <s v=" Sodimac"/>
    <s v=" Tai Loy"/>
    <m/>
    <m/>
    <m/>
    <x v="0"/>
    <x v="0"/>
    <s v="Estilos"/>
    <s v="Dos veces al mes"/>
    <x v="1"/>
    <x v="1"/>
    <s v=" Tarjeta de crédito"/>
    <m/>
    <m/>
    <s v="Ropa"/>
    <s v=" Calzado"/>
    <m/>
    <m/>
    <m/>
    <m/>
    <m/>
    <s v="Fallabella"/>
    <s v="Oechsle"/>
    <s v="Ripley"/>
    <s v="Ripley"/>
    <s v="Ripley"/>
    <n v="1"/>
    <n v="1"/>
    <n v="1"/>
    <n v="1"/>
    <n v="1"/>
    <n v="2"/>
    <n v="2"/>
    <n v="2"/>
    <n v="2"/>
    <n v="2"/>
    <n v="2"/>
    <n v="3"/>
    <n v="2"/>
    <n v="3"/>
    <n v="2"/>
  </r>
  <r>
    <x v="8"/>
    <x v="1"/>
    <s v="Sí"/>
    <x v="1"/>
    <s v="Sí"/>
    <x v="2"/>
    <x v="2"/>
    <s v="Oechsle"/>
    <x v="19"/>
    <s v="Estilos"/>
    <s v=" Saga"/>
    <m/>
    <m/>
    <m/>
    <m/>
    <m/>
    <x v="5"/>
    <x v="4"/>
    <s v="Ripley"/>
    <s v="Dos veces al mes"/>
    <x v="2"/>
    <x v="3"/>
    <s v=" Billetera digital"/>
    <m/>
    <m/>
    <s v="Ropa"/>
    <s v=" Calzado"/>
    <s v=" Maquillaje"/>
    <s v=" Perfumería"/>
    <m/>
    <m/>
    <m/>
    <s v="Oechsle"/>
    <s v="Fallabella"/>
    <s v="Ripley"/>
    <s v="Oechsle"/>
    <s v="Oechsle"/>
    <n v="5"/>
    <n v="4"/>
    <n v="6"/>
    <n v="4"/>
    <n v="6"/>
    <n v="6"/>
    <n v="3"/>
    <n v="6"/>
    <n v="1"/>
    <n v="6"/>
    <n v="6"/>
    <n v="2"/>
    <n v="4"/>
    <n v="6"/>
    <n v="5"/>
  </r>
  <r>
    <x v="1"/>
    <x v="1"/>
    <s v="Sí"/>
    <x v="0"/>
    <s v="No"/>
    <x v="1"/>
    <x v="4"/>
    <s v="Ripley"/>
    <x v="19"/>
    <s v="Estilos"/>
    <s v=" Saga"/>
    <s v=" Oechsle"/>
    <m/>
    <m/>
    <m/>
    <m/>
    <x v="5"/>
    <x v="5"/>
    <s v="Oechsle"/>
    <s v="Tres veces al mes"/>
    <x v="2"/>
    <x v="0"/>
    <s v="Tarjeta de la tienda"/>
    <m/>
    <m/>
    <s v="Maquillaje"/>
    <s v=" Perfumería"/>
    <s v=" Juguetes para niños"/>
    <m/>
    <m/>
    <m/>
    <m/>
    <s v="Ripley"/>
    <s v="Fallabella"/>
    <s v="Oechsle"/>
    <s v="Oechsle"/>
    <s v="Ripley"/>
    <n v="3"/>
    <n v="4"/>
    <n v="4"/>
    <n v="6"/>
    <n v="6"/>
    <n v="6"/>
    <n v="1"/>
    <n v="5"/>
    <n v="4"/>
    <n v="6"/>
    <n v="7"/>
    <n v="6"/>
    <n v="2"/>
    <n v="6"/>
    <n v="1"/>
  </r>
  <r>
    <x v="7"/>
    <x v="1"/>
    <s v="Sí"/>
    <x v="0"/>
    <s v="No"/>
    <x v="1"/>
    <x v="4"/>
    <s v="Ripley "/>
    <x v="14"/>
    <s v="Estilos"/>
    <s v=" Oechsle"/>
    <s v=" Sodimac"/>
    <s v=" Tai Loy"/>
    <m/>
    <m/>
    <m/>
    <x v="1"/>
    <x v="1"/>
    <s v="Oechsle"/>
    <s v="Dos veces al mes"/>
    <x v="4"/>
    <x v="2"/>
    <m/>
    <m/>
    <m/>
    <s v="Ropa"/>
    <s v=" Calzado"/>
    <s v=" Maquillaje"/>
    <s v=" Electrodomésticos"/>
    <m/>
    <m/>
    <m/>
    <s v="Fallabella"/>
    <s v="Oechsle"/>
    <s v="Ripley"/>
    <s v="Oechsle"/>
    <s v="Todas"/>
    <n v="2"/>
    <n v="2"/>
    <n v="3"/>
    <n v="1"/>
    <n v="2"/>
    <n v="2"/>
    <n v="1"/>
    <n v="3"/>
    <n v="2"/>
    <n v="2"/>
    <n v="2"/>
    <n v="2"/>
    <n v="3"/>
    <n v="2"/>
    <n v="1"/>
  </r>
  <r>
    <x v="4"/>
    <x v="0"/>
    <s v="Sí"/>
    <x v="0"/>
    <s v="No"/>
    <x v="2"/>
    <x v="2"/>
    <s v="Saga"/>
    <x v="19"/>
    <s v="Estilos"/>
    <s v=" Saga"/>
    <m/>
    <m/>
    <m/>
    <m/>
    <m/>
    <x v="5"/>
    <x v="5"/>
    <s v="Estilos"/>
    <s v="Dos veces al mes"/>
    <x v="2"/>
    <x v="3"/>
    <m/>
    <m/>
    <m/>
    <s v="Ropa"/>
    <s v=" Calzado"/>
    <s v=" Maquillaje"/>
    <m/>
    <m/>
    <m/>
    <m/>
    <s v="Fallabella"/>
    <s v="Fallabella"/>
    <s v="Ripley"/>
    <s v="Oechsle"/>
    <s v="Fallabella"/>
    <n v="4"/>
    <n v="5"/>
    <n v="1"/>
    <n v="6"/>
    <n v="3"/>
    <n v="5"/>
    <n v="5"/>
    <n v="3"/>
    <n v="5"/>
    <n v="7"/>
    <n v="6"/>
    <n v="2"/>
    <n v="3"/>
    <n v="3"/>
    <n v="3"/>
  </r>
  <r>
    <x v="1"/>
    <x v="0"/>
    <s v="Sí"/>
    <x v="1"/>
    <s v="No"/>
    <x v="1"/>
    <x v="9"/>
    <s v="Oechsle "/>
    <x v="3"/>
    <s v="Platanitos"/>
    <s v=" Sodimac"/>
    <s v=" Tai Loy"/>
    <m/>
    <m/>
    <m/>
    <m/>
    <x v="0"/>
    <x v="2"/>
    <s v="Oechsle"/>
    <s v="Dos veces al mes"/>
    <x v="2"/>
    <x v="3"/>
    <m/>
    <m/>
    <m/>
    <s v="Ropa"/>
    <s v=" Calzado"/>
    <s v=" Maquillaje"/>
    <s v=" Perfumería"/>
    <s v=" Electrodomésticos"/>
    <m/>
    <m/>
    <s v="Fallabella"/>
    <s v="Fallabella"/>
    <s v="Oechsle"/>
    <s v="Oechsle"/>
    <s v="Fallabella"/>
    <n v="5"/>
    <n v="3"/>
    <n v="5"/>
    <n v="1"/>
    <n v="3"/>
    <n v="2"/>
    <n v="1"/>
    <n v="5"/>
    <n v="5"/>
    <n v="2"/>
    <n v="2"/>
    <n v="4"/>
    <n v="1"/>
    <n v="2"/>
    <n v="3"/>
  </r>
  <r>
    <x v="7"/>
    <x v="1"/>
    <s v="Sí"/>
    <x v="0"/>
    <s v="No"/>
    <x v="0"/>
    <x v="10"/>
    <s v="Ninguna "/>
    <x v="19"/>
    <s v="Estilos"/>
    <m/>
    <m/>
    <m/>
    <m/>
    <m/>
    <m/>
    <x v="0"/>
    <x v="2"/>
    <s v="Ripley"/>
    <s v="Tres veces al mes"/>
    <x v="1"/>
    <x v="4"/>
    <m/>
    <m/>
    <m/>
    <s v="Maquillaje"/>
    <m/>
    <m/>
    <m/>
    <m/>
    <m/>
    <m/>
    <s v="Ripley"/>
    <s v="Ninguna"/>
    <s v="Oechsle"/>
    <s v="Ninguna"/>
    <s v="Ripley"/>
    <n v="5"/>
    <n v="3"/>
    <n v="5"/>
    <n v="6"/>
    <n v="4"/>
    <n v="5"/>
    <n v="7"/>
    <n v="5"/>
    <n v="5"/>
    <n v="4"/>
    <n v="4"/>
    <n v="5"/>
    <n v="5"/>
    <n v="5"/>
    <n v="5"/>
  </r>
  <r>
    <x v="5"/>
    <x v="1"/>
    <s v="Sí"/>
    <x v="0"/>
    <s v="Sí"/>
    <x v="1"/>
    <x v="2"/>
    <s v="Oechsle"/>
    <x v="15"/>
    <s v="Ripley"/>
    <s v=" Saga"/>
    <s v=" Platanitos"/>
    <m/>
    <m/>
    <m/>
    <m/>
    <x v="2"/>
    <x v="4"/>
    <s v="Ripley"/>
    <s v="Cuatro a más veces al mes"/>
    <x v="1"/>
    <x v="4"/>
    <m/>
    <m/>
    <m/>
    <s v="Ropa"/>
    <s v=" Calzado"/>
    <s v=" Maquillaje"/>
    <m/>
    <m/>
    <m/>
    <m/>
    <s v="Fallabella"/>
    <s v="Oechsle"/>
    <s v="Ripley"/>
    <s v="Ripley"/>
    <s v="Ripley"/>
    <n v="5"/>
    <n v="7"/>
    <n v="2"/>
    <n v="5"/>
    <n v="2"/>
    <n v="5"/>
    <n v="5"/>
    <n v="3"/>
    <n v="5"/>
    <n v="4"/>
    <n v="5"/>
    <n v="3"/>
    <n v="5"/>
    <n v="7"/>
    <n v="1"/>
  </r>
  <r>
    <x v="4"/>
    <x v="1"/>
    <s v="Sí"/>
    <x v="0"/>
    <s v="No"/>
    <x v="1"/>
    <x v="15"/>
    <s v="Ripley"/>
    <x v="15"/>
    <s v="Platanitos"/>
    <s v=" Sodimac"/>
    <m/>
    <m/>
    <m/>
    <m/>
    <m/>
    <x v="2"/>
    <x v="0"/>
    <s v="Saga"/>
    <s v="Dos veces al mes"/>
    <x v="1"/>
    <x v="2"/>
    <m/>
    <m/>
    <m/>
    <s v="Ropa"/>
    <s v=" Calzado"/>
    <s v=" Juguetes para mascotas"/>
    <m/>
    <m/>
    <m/>
    <m/>
    <s v="Fallabella"/>
    <s v="Ripley"/>
    <s v="Oechsle"/>
    <s v="Todas"/>
    <s v="Todas"/>
    <n v="4"/>
    <n v="4"/>
    <n v="4"/>
    <n v="4"/>
    <n v="4"/>
    <n v="3"/>
    <n v="3"/>
    <n v="3"/>
    <n v="3"/>
    <n v="3"/>
    <n v="6"/>
    <n v="5"/>
    <n v="5"/>
    <n v="5"/>
    <n v="5"/>
  </r>
  <r>
    <x v="3"/>
    <x v="1"/>
    <s v="Sí"/>
    <x v="0"/>
    <s v="Sí"/>
    <x v="1"/>
    <x v="4"/>
    <s v="Oechsle "/>
    <x v="0"/>
    <s v="Estilos"/>
    <s v=" Saga"/>
    <s v=" Platanitos"/>
    <m/>
    <m/>
    <m/>
    <m/>
    <x v="3"/>
    <x v="5"/>
    <s v="Oechsle"/>
    <s v="Tres veces al mes"/>
    <x v="1"/>
    <x v="4"/>
    <m/>
    <m/>
    <m/>
    <s v="Ropa"/>
    <s v=" Calzado"/>
    <m/>
    <m/>
    <m/>
    <m/>
    <m/>
    <s v="Ninguna"/>
    <s v="Ripley"/>
    <s v="Fallabella"/>
    <s v="Ninguna"/>
    <s v="Ninguna"/>
    <n v="5"/>
    <n v="7"/>
    <n v="1"/>
    <n v="1"/>
    <n v="4"/>
    <n v="4"/>
    <n v="6"/>
    <n v="6"/>
    <n v="2"/>
    <n v="5"/>
    <n v="5"/>
    <n v="2"/>
    <n v="6"/>
    <n v="3"/>
    <n v="3"/>
  </r>
  <r>
    <x v="8"/>
    <x v="1"/>
    <s v="Sí"/>
    <x v="0"/>
    <s v="No"/>
    <x v="1"/>
    <x v="1"/>
    <s v="Saga "/>
    <x v="7"/>
    <s v="Saga"/>
    <m/>
    <m/>
    <m/>
    <m/>
    <m/>
    <m/>
    <x v="2"/>
    <x v="5"/>
    <s v="Ripley"/>
    <s v="Dos veces al mes"/>
    <x v="1"/>
    <x v="3"/>
    <s v=" Billetera digital"/>
    <m/>
    <m/>
    <s v="Ropa"/>
    <s v=" Calzado"/>
    <s v=" Perfumería"/>
    <s v=" Juguetes para niños"/>
    <s v=" Juguetes para mascotas"/>
    <m/>
    <m/>
    <s v="Fallabella"/>
    <s v="Oechsle"/>
    <s v="Todas"/>
    <s v="Ripley"/>
    <s v="Ninguna"/>
    <n v="4"/>
    <n v="1"/>
    <n v="4"/>
    <n v="5"/>
    <n v="2"/>
    <n v="2"/>
    <n v="2"/>
    <n v="3"/>
    <n v="1"/>
    <n v="5"/>
    <n v="2"/>
    <n v="4"/>
    <n v="5"/>
    <n v="1"/>
    <n v="2"/>
  </r>
  <r>
    <x v="7"/>
    <x v="0"/>
    <s v="Sí"/>
    <x v="0"/>
    <s v="No"/>
    <x v="1"/>
    <x v="16"/>
    <s v="Saga "/>
    <x v="16"/>
    <s v="Estilos"/>
    <s v=" Oechsle"/>
    <s v=" Sodimac"/>
    <s v=" Tai Loy"/>
    <m/>
    <m/>
    <m/>
    <x v="0"/>
    <x v="0"/>
    <s v="Ripley"/>
    <s v="Dos veces al mes"/>
    <x v="2"/>
    <x v="3"/>
    <s v=" Billetera digital"/>
    <m/>
    <m/>
    <s v="Ropa"/>
    <s v=" Calzado"/>
    <m/>
    <m/>
    <m/>
    <m/>
    <m/>
    <s v="Fallabella"/>
    <s v="Todas"/>
    <s v="Ripley"/>
    <s v="Oechsle"/>
    <s v="Fallabella"/>
    <n v="1"/>
    <n v="2"/>
    <n v="2"/>
    <n v="2"/>
    <n v="3"/>
    <n v="2"/>
    <n v="1"/>
    <n v="2"/>
    <n v="1"/>
    <n v="2"/>
    <n v="2"/>
    <n v="1"/>
    <n v="2"/>
    <n v="1"/>
    <n v="3"/>
  </r>
  <r>
    <x v="1"/>
    <x v="0"/>
    <s v="Sí"/>
    <x v="1"/>
    <s v="Sí"/>
    <x v="0"/>
    <x v="9"/>
    <s v="Oechsle  "/>
    <x v="16"/>
    <s v="Estilos"/>
    <s v=" Platanitos"/>
    <s v=" Sodimac"/>
    <s v=" Tai Loy"/>
    <m/>
    <m/>
    <m/>
    <x v="0"/>
    <x v="2"/>
    <s v="Oechsle"/>
    <s v="Dos veces al mes"/>
    <x v="2"/>
    <x v="3"/>
    <s v="Tarjeta de la tienda"/>
    <m/>
    <m/>
    <s v="Ropa"/>
    <s v=" Maquillaje"/>
    <s v=" Perfumería"/>
    <m/>
    <m/>
    <m/>
    <m/>
    <s v="Fallabella"/>
    <s v="Fallabella"/>
    <s v="Oechsle"/>
    <s v="Ripley"/>
    <s v="Fallabella"/>
    <n v="3"/>
    <n v="3"/>
    <n v="5"/>
    <n v="1"/>
    <n v="3"/>
    <n v="1"/>
    <n v="1"/>
    <n v="6"/>
    <n v="6"/>
    <n v="2"/>
    <n v="2"/>
    <n v="3"/>
    <n v="1"/>
    <n v="3"/>
    <n v="2"/>
  </r>
  <r>
    <x v="2"/>
    <x v="3"/>
    <s v="Sí"/>
    <x v="1"/>
    <s v="Sí"/>
    <x v="2"/>
    <x v="14"/>
    <s v="Ripley"/>
    <x v="24"/>
    <s v="Sodimac"/>
    <m/>
    <m/>
    <m/>
    <m/>
    <m/>
    <m/>
    <x v="0"/>
    <x v="0"/>
    <s v="Saga"/>
    <s v="Tres veces al mes"/>
    <x v="2"/>
    <x v="2"/>
    <m/>
    <m/>
    <m/>
    <s v="Ropa"/>
    <s v=" Calzado"/>
    <s v=" Juguetes para niños"/>
    <s v=" Juguetes para mascotas"/>
    <m/>
    <m/>
    <m/>
    <s v="Todas"/>
    <s v="Fallabella"/>
    <s v="Oechsle"/>
    <s v="Fallabella"/>
    <s v="Todas"/>
    <n v="4"/>
    <n v="5"/>
    <n v="3"/>
    <n v="5"/>
    <n v="4"/>
    <n v="5"/>
    <n v="6"/>
    <n v="5"/>
    <n v="6"/>
    <n v="5"/>
    <n v="5"/>
    <n v="4"/>
    <n v="6"/>
    <n v="3"/>
    <n v="5"/>
  </r>
  <r>
    <x v="7"/>
    <x v="1"/>
    <s v="Sí"/>
    <x v="1"/>
    <s v="Sí"/>
    <x v="1"/>
    <x v="2"/>
    <s v="Platanitos"/>
    <x v="15"/>
    <s v="Platanitos"/>
    <m/>
    <m/>
    <m/>
    <m/>
    <m/>
    <m/>
    <x v="3"/>
    <x v="6"/>
    <s v="Saga"/>
    <s v="Dos veces al mes"/>
    <x v="2"/>
    <x v="4"/>
    <m/>
    <m/>
    <m/>
    <s v="Ropa"/>
    <s v=" Calzado"/>
    <m/>
    <m/>
    <m/>
    <m/>
    <m/>
    <s v="Fallabella"/>
    <s v="Ripley"/>
    <s v="Ripley"/>
    <s v="Ripley"/>
    <s v="Oechsle"/>
    <n v="4"/>
    <n v="4"/>
    <n v="5"/>
    <n v="6"/>
    <n v="5"/>
    <n v="4"/>
    <n v="2"/>
    <n v="4"/>
    <n v="6"/>
    <n v="4"/>
    <n v="4"/>
    <n v="4"/>
    <n v="7"/>
    <n v="4"/>
    <n v="3"/>
  </r>
  <r>
    <x v="9"/>
    <x v="1"/>
    <s v="Sí"/>
    <x v="1"/>
    <s v="No"/>
    <x v="2"/>
    <x v="17"/>
    <s v="Saga"/>
    <x v="19"/>
    <s v="Ripley"/>
    <m/>
    <m/>
    <m/>
    <m/>
    <m/>
    <m/>
    <x v="0"/>
    <x v="2"/>
    <s v="Ripley"/>
    <s v="Dos veces al mes"/>
    <x v="1"/>
    <x v="0"/>
    <m/>
    <m/>
    <m/>
    <s v="Ropa"/>
    <s v=" Calzado"/>
    <s v=" Maquillaje"/>
    <s v=" Perfumería"/>
    <s v=" Electrodomésticos"/>
    <s v=" Juguetes para niños"/>
    <s v=" Juguetes para mascotas"/>
    <s v="Fallabella"/>
    <s v="Ripley"/>
    <s v="Ninguna"/>
    <s v="No precisa"/>
    <s v="Oechsle"/>
    <n v="4"/>
    <n v="2"/>
    <n v="1"/>
    <n v="2"/>
    <n v="3"/>
    <n v="2"/>
    <n v="4"/>
    <n v="2"/>
    <n v="3"/>
    <n v="2"/>
    <n v="1"/>
    <n v="3"/>
    <n v="3"/>
    <n v="1"/>
    <n v="2"/>
  </r>
  <r>
    <x v="1"/>
    <x v="0"/>
    <s v="Sí"/>
    <x v="0"/>
    <s v="No"/>
    <x v="2"/>
    <x v="18"/>
    <s v="Ripley"/>
    <x v="14"/>
    <s v="Estilos"/>
    <s v=" Saga"/>
    <m/>
    <m/>
    <m/>
    <m/>
    <m/>
    <x v="5"/>
    <x v="2"/>
    <s v="Saga"/>
    <s v="Dos veces al mes"/>
    <x v="1"/>
    <x v="3"/>
    <m/>
    <m/>
    <m/>
    <s v="Ropa"/>
    <s v=" Maquillaje"/>
    <s v=" Perfumería"/>
    <s v=" Juguetes para niños"/>
    <m/>
    <m/>
    <m/>
    <s v="Fallabella"/>
    <s v="Ripley"/>
    <s v="Todas"/>
    <s v="Oechsle"/>
    <s v="Oechsle"/>
    <n v="4"/>
    <n v="5"/>
    <n v="4"/>
    <n v="4"/>
    <n v="6"/>
    <n v="3"/>
    <n v="5"/>
    <n v="4"/>
    <n v="2"/>
    <n v="2"/>
    <n v="4"/>
    <n v="6"/>
    <n v="1"/>
    <n v="2"/>
    <n v="2"/>
  </r>
  <r>
    <x v="1"/>
    <x v="1"/>
    <s v="Sí"/>
    <x v="0"/>
    <s v="No"/>
    <x v="2"/>
    <x v="19"/>
    <s v="Saga Falabella"/>
    <x v="0"/>
    <s v="Ripley"/>
    <s v=" Estilos"/>
    <s v=" Saga"/>
    <s v=" Oechsle"/>
    <s v=" Platanitos"/>
    <s v=" Sodimac"/>
    <s v=" Tai Loy"/>
    <x v="0"/>
    <x v="2"/>
    <s v="Sodimac"/>
    <s v="Una vez al mes"/>
    <x v="0"/>
    <x v="4"/>
    <m/>
    <m/>
    <m/>
    <s v="Ropa"/>
    <s v=" Electrodomésticos"/>
    <m/>
    <m/>
    <m/>
    <m/>
    <m/>
    <s v="Fallabella"/>
    <s v="Fallabella"/>
    <s v="Oechsle"/>
    <s v="Ripley"/>
    <s v="Fallabella"/>
    <n v="5"/>
    <n v="5"/>
    <n v="3"/>
    <n v="2"/>
    <n v="6"/>
    <n v="3"/>
    <n v="3"/>
    <n v="4"/>
    <n v="6"/>
    <n v="3"/>
    <n v="5"/>
    <n v="4"/>
    <n v="2"/>
    <n v="4"/>
    <n v="4"/>
  </r>
  <r>
    <x v="5"/>
    <x v="5"/>
    <s v="Sí"/>
    <x v="1"/>
    <s v="Sí"/>
    <x v="2"/>
    <x v="2"/>
    <s v="estilos"/>
    <x v="22"/>
    <s v="Ripley"/>
    <s v=" Saga"/>
    <s v=" Oechsle"/>
    <m/>
    <m/>
    <m/>
    <m/>
    <x v="2"/>
    <x v="0"/>
    <s v="Saga"/>
    <s v="Tres veces al mes"/>
    <x v="1"/>
    <x v="4"/>
    <m/>
    <m/>
    <m/>
    <s v="Calzado"/>
    <s v=" Maquillaje"/>
    <m/>
    <m/>
    <m/>
    <m/>
    <m/>
    <s v="Fallabella"/>
    <s v="Ripley"/>
    <s v="Ripley"/>
    <s v="Todas"/>
    <s v="Ripley"/>
    <n v="2"/>
    <n v="6"/>
    <n v="5"/>
    <n v="5"/>
    <n v="3"/>
    <n v="4"/>
    <n v="6"/>
    <n v="6"/>
    <n v="3"/>
    <n v="3"/>
    <n v="3"/>
    <n v="3"/>
    <n v="2"/>
    <n v="1"/>
    <n v="2"/>
  </r>
  <r>
    <x v="7"/>
    <x v="1"/>
    <s v="Sí"/>
    <x v="0"/>
    <s v="Sí"/>
    <x v="2"/>
    <x v="2"/>
    <s v="sodimac"/>
    <x v="4"/>
    <s v="Estilos"/>
    <s v=" Saga"/>
    <s v=" Platanitos"/>
    <m/>
    <m/>
    <m/>
    <m/>
    <x v="0"/>
    <x v="6"/>
    <s v="Oechsle"/>
    <s v="Tres veces al mes"/>
    <x v="1"/>
    <x v="1"/>
    <s v=" Tarjeta de crédito"/>
    <m/>
    <m/>
    <s v="Ropa"/>
    <s v=" Calzado"/>
    <s v=" Maquillaje"/>
    <s v=" Electrodomésticos"/>
    <m/>
    <m/>
    <m/>
    <s v="Ninguna"/>
    <s v="Todas"/>
    <s v="Fallabella"/>
    <s v="Oechsle"/>
    <s v="Todas"/>
    <n v="2"/>
    <n v="5"/>
    <n v="6"/>
    <n v="3"/>
    <n v="5"/>
    <n v="7"/>
    <n v="4"/>
    <n v="4"/>
    <n v="2"/>
    <n v="5"/>
    <n v="3"/>
    <n v="3"/>
    <n v="4"/>
    <n v="6"/>
    <n v="6"/>
  </r>
  <r>
    <x v="7"/>
    <x v="0"/>
    <s v="Sí"/>
    <x v="1"/>
    <s v="Sí"/>
    <x v="1"/>
    <x v="1"/>
    <s v="Saga "/>
    <x v="13"/>
    <s v="Estilos"/>
    <s v=" Platanitos"/>
    <s v=" Sodimac"/>
    <s v=" Tai Loy"/>
    <m/>
    <m/>
    <m/>
    <x v="1"/>
    <x v="1"/>
    <s v="Estilos"/>
    <s v="Dos veces al mes"/>
    <x v="0"/>
    <x v="4"/>
    <m/>
    <m/>
    <m/>
    <s v="Ropa"/>
    <s v=" Calzado"/>
    <s v=" Maquillaje"/>
    <s v=" Perfumería"/>
    <s v=" Electrodomésticos"/>
    <s v=" Juguetes para niños"/>
    <m/>
    <s v="Ripley"/>
    <s v="Todas"/>
    <s v="Todas"/>
    <s v="Oechsle"/>
    <s v="Fallabella"/>
    <n v="1"/>
    <n v="2"/>
    <n v="4"/>
    <n v="2"/>
    <n v="2"/>
    <n v="2"/>
    <n v="1"/>
    <n v="1"/>
    <n v="2"/>
    <n v="1"/>
    <n v="2"/>
    <n v="1"/>
    <n v="2"/>
    <n v="3"/>
    <n v="1"/>
  </r>
  <r>
    <x v="4"/>
    <x v="1"/>
    <s v="Sí"/>
    <x v="0"/>
    <s v="Sí"/>
    <x v="2"/>
    <x v="2"/>
    <s v="Oechsle "/>
    <x v="5"/>
    <s v="Estilos"/>
    <s v=" Saga"/>
    <m/>
    <m/>
    <m/>
    <m/>
    <m/>
    <x v="5"/>
    <x v="1"/>
    <s v="Oechsle"/>
    <s v="Dos veces al mes"/>
    <x v="1"/>
    <x v="3"/>
    <m/>
    <m/>
    <m/>
    <s v="Maquillaje"/>
    <s v=" Perfumería"/>
    <s v=" Juguetes para niños"/>
    <m/>
    <m/>
    <m/>
    <m/>
    <s v="Oechsle"/>
    <s v="Ripley"/>
    <s v="Oechsle"/>
    <s v="Ninguna"/>
    <s v="Todas"/>
    <n v="5"/>
    <n v="2"/>
    <n v="3"/>
    <n v="2"/>
    <n v="4"/>
    <n v="5"/>
    <n v="4"/>
    <n v="5"/>
    <n v="7"/>
    <n v="2"/>
    <n v="5"/>
    <n v="6"/>
    <n v="7"/>
    <n v="3"/>
    <n v="3"/>
  </r>
  <r>
    <x v="9"/>
    <x v="1"/>
    <s v="Sí"/>
    <x v="0"/>
    <s v="Sí"/>
    <x v="2"/>
    <x v="12"/>
    <s v="Ripley"/>
    <x v="9"/>
    <s v="Ripley"/>
    <s v=" Estilos"/>
    <s v=" Saga"/>
    <m/>
    <m/>
    <m/>
    <m/>
    <x v="3"/>
    <x v="1"/>
    <s v="Estilos"/>
    <s v="Tres veces al mes"/>
    <x v="1"/>
    <x v="4"/>
    <m/>
    <m/>
    <m/>
    <s v="Ropa"/>
    <s v=" Maquillaje"/>
    <s v=" Perfumería"/>
    <s v=" Juguetes para mascotas"/>
    <m/>
    <m/>
    <m/>
    <s v="Todas"/>
    <s v="Ninguna"/>
    <s v="Fallabella"/>
    <s v="Oechsle"/>
    <s v="Ninguna"/>
    <n v="3"/>
    <n v="2"/>
    <n v="7"/>
    <n v="2"/>
    <n v="4"/>
    <n v="5"/>
    <n v="4"/>
    <n v="6"/>
    <n v="4"/>
    <n v="6"/>
    <n v="5"/>
    <n v="5"/>
    <n v="2"/>
    <n v="5"/>
    <n v="6"/>
  </r>
  <r>
    <x v="4"/>
    <x v="1"/>
    <s v="Sí"/>
    <x v="0"/>
    <s v="No"/>
    <x v="1"/>
    <x v="2"/>
    <s v="Oeschsle"/>
    <x v="22"/>
    <s v="Estilos"/>
    <s v=" Platanitos"/>
    <m/>
    <m/>
    <m/>
    <m/>
    <m/>
    <x v="2"/>
    <x v="0"/>
    <s v="Ripley"/>
    <s v="Tres veces al mes"/>
    <x v="1"/>
    <x v="2"/>
    <m/>
    <m/>
    <m/>
    <s v="Ropa"/>
    <s v=" Calzado"/>
    <m/>
    <m/>
    <m/>
    <m/>
    <m/>
    <s v="Fallabella"/>
    <s v="Todas"/>
    <s v="Oechsle"/>
    <s v="Ripley"/>
    <s v="Ripley"/>
    <n v="5"/>
    <n v="4"/>
    <n v="5"/>
    <n v="5"/>
    <n v="5"/>
    <n v="4"/>
    <n v="5"/>
    <n v="6"/>
    <n v="7"/>
    <n v="6"/>
    <n v="4"/>
    <n v="6"/>
    <n v="5"/>
    <n v="4"/>
    <n v="5"/>
  </r>
  <r>
    <x v="9"/>
    <x v="1"/>
    <s v="Sí"/>
    <x v="0"/>
    <s v="Sí"/>
    <x v="2"/>
    <x v="9"/>
    <s v="Ripley "/>
    <x v="8"/>
    <s v="Platanitos"/>
    <s v=" Sodimac"/>
    <s v=" Tai Loy"/>
    <m/>
    <m/>
    <m/>
    <m/>
    <x v="0"/>
    <x v="0"/>
    <s v="Saga"/>
    <s v="Una vez al mes"/>
    <x v="0"/>
    <x v="2"/>
    <m/>
    <m/>
    <m/>
    <s v="Ropa"/>
    <s v=" Calzado"/>
    <s v=" Electrodomésticos"/>
    <s v=" Juguetes para niños"/>
    <s v=" Juguetes para mascotas"/>
    <m/>
    <m/>
    <s v="Fallabella"/>
    <s v="Fallabella"/>
    <s v="Oechsle"/>
    <s v="Ripley"/>
    <s v="Fallabella"/>
    <n v="2"/>
    <n v="2"/>
    <n v="4"/>
    <n v="1"/>
    <n v="2"/>
    <n v="1"/>
    <n v="1"/>
    <n v="5"/>
    <n v="6"/>
    <n v="2"/>
    <n v="2"/>
    <n v="3"/>
    <n v="1"/>
    <n v="2"/>
    <n v="2"/>
  </r>
  <r>
    <x v="6"/>
    <x v="3"/>
    <s v="Sí"/>
    <x v="0"/>
    <s v="Sí"/>
    <x v="2"/>
    <x v="4"/>
    <s v="Ripley "/>
    <x v="7"/>
    <s v="Ripley"/>
    <m/>
    <m/>
    <m/>
    <m/>
    <m/>
    <m/>
    <x v="3"/>
    <x v="1"/>
    <s v="Sodimac"/>
    <s v="Una vez al mes"/>
    <x v="4"/>
    <x v="4"/>
    <m/>
    <m/>
    <m/>
    <s v="Juguetes para niños"/>
    <m/>
    <m/>
    <m/>
    <m/>
    <m/>
    <m/>
    <s v="Fallabella"/>
    <s v="Ninguna"/>
    <s v="Todas"/>
    <s v="Oechsle"/>
    <s v="No precisa"/>
    <n v="2"/>
    <n v="3"/>
    <n v="3"/>
    <n v="3"/>
    <n v="6"/>
    <n v="7"/>
    <n v="6"/>
    <n v="4"/>
    <n v="4"/>
    <n v="5"/>
    <n v="3"/>
    <n v="5"/>
    <n v="4"/>
    <n v="3"/>
    <n v="5"/>
  </r>
  <r>
    <x v="3"/>
    <x v="0"/>
    <s v="Sí"/>
    <x v="0"/>
    <s v="No"/>
    <x v="2"/>
    <x v="2"/>
    <s v="Saga"/>
    <x v="7"/>
    <s v="Estilos"/>
    <s v=" Platanitos"/>
    <s v=" Sodimac"/>
    <m/>
    <m/>
    <m/>
    <m/>
    <x v="2"/>
    <x v="6"/>
    <s v="Sodimac"/>
    <s v="Dos veces al mes"/>
    <x v="1"/>
    <x v="3"/>
    <m/>
    <m/>
    <m/>
    <s v="Ropa"/>
    <s v=" Maquillaje"/>
    <s v=" Electrodomésticos"/>
    <s v=" Juguetes para niños"/>
    <m/>
    <m/>
    <m/>
    <s v="Oechsle"/>
    <s v="Fallabella"/>
    <s v="Ninguna"/>
    <s v="Todas"/>
    <s v="Ninguna"/>
    <n v="6"/>
    <n v="4"/>
    <n v="6"/>
    <n v="4"/>
    <n v="3"/>
    <n v="6"/>
    <n v="4"/>
    <n v="7"/>
    <n v="3"/>
    <n v="5"/>
    <n v="5"/>
    <n v="4"/>
    <n v="5"/>
    <n v="6"/>
    <n v="6"/>
  </r>
  <r>
    <x v="4"/>
    <x v="0"/>
    <s v="Sí"/>
    <x v="1"/>
    <s v="No"/>
    <x v="0"/>
    <x v="1"/>
    <s v="Saga"/>
    <x v="4"/>
    <s v="Ripley"/>
    <s v=" Saga"/>
    <s v=" Oechsle"/>
    <s v=" Platanitos"/>
    <s v=" Sodimac"/>
    <s v=" Tai Loy"/>
    <m/>
    <x v="1"/>
    <x v="1"/>
    <s v="Ripley"/>
    <s v="Una vez al mes"/>
    <x v="1"/>
    <x v="1"/>
    <m/>
    <m/>
    <m/>
    <s v="Ropa"/>
    <s v=" Calzado"/>
    <s v=" Perfumería"/>
    <m/>
    <m/>
    <m/>
    <m/>
    <s v="Fallabella"/>
    <s v="Ripley"/>
    <s v="Fallabella"/>
    <s v="Fallabella"/>
    <s v="Ripley"/>
    <n v="6"/>
    <n v="5"/>
    <n v="5"/>
    <n v="7"/>
    <n v="5"/>
    <n v="7"/>
    <n v="6"/>
    <n v="7"/>
    <n v="7"/>
    <n v="6"/>
    <n v="5"/>
    <n v="5"/>
    <n v="5"/>
    <n v="5"/>
    <n v="5"/>
  </r>
  <r>
    <x v="1"/>
    <x v="1"/>
    <s v="Sí"/>
    <x v="0"/>
    <s v="Sí"/>
    <x v="1"/>
    <x v="2"/>
    <s v="Saga"/>
    <x v="7"/>
    <s v="Estilos"/>
    <s v=" Saga"/>
    <s v=" Platanitos"/>
    <m/>
    <m/>
    <m/>
    <m/>
    <x v="2"/>
    <x v="6"/>
    <s v="Estilos"/>
    <s v="Dos veces al mes"/>
    <x v="1"/>
    <x v="1"/>
    <m/>
    <m/>
    <m/>
    <s v="Perfumería"/>
    <m/>
    <m/>
    <m/>
    <m/>
    <m/>
    <m/>
    <s v="Fallabella"/>
    <s v="Oechsle"/>
    <s v="Oechsle"/>
    <s v="Fallabella"/>
    <s v="Ninguna"/>
    <n v="1"/>
    <n v="7"/>
    <n v="6"/>
    <n v="2"/>
    <n v="5"/>
    <n v="5"/>
    <n v="5"/>
    <n v="5"/>
    <n v="2"/>
    <n v="5"/>
    <n v="6"/>
    <n v="5"/>
    <n v="6"/>
    <n v="4"/>
    <n v="6"/>
  </r>
  <r>
    <x v="1"/>
    <x v="1"/>
    <s v="Sí"/>
    <x v="1"/>
    <s v="No"/>
    <x v="2"/>
    <x v="4"/>
    <s v="Platanitos"/>
    <x v="0"/>
    <s v="Ripley"/>
    <s v=" Saga"/>
    <s v=" Oechsle"/>
    <s v=" Platanitos"/>
    <s v=" Sodimac"/>
    <m/>
    <m/>
    <x v="1"/>
    <x v="1"/>
    <s v="Ripley"/>
    <s v="Una vez al mes"/>
    <x v="1"/>
    <x v="1"/>
    <m/>
    <m/>
    <m/>
    <s v="Ropa"/>
    <s v=" Calzado"/>
    <s v=" Perfumería"/>
    <m/>
    <m/>
    <m/>
    <m/>
    <s v="Ripley"/>
    <s v="Ripley"/>
    <s v="Ripley"/>
    <s v="Ripley"/>
    <s v="Ripley"/>
    <n v="5"/>
    <n v="5"/>
    <n v="5"/>
    <n v="5"/>
    <n v="5"/>
    <n v="5"/>
    <n v="5"/>
    <n v="5"/>
    <n v="5"/>
    <n v="5"/>
    <n v="5"/>
    <n v="5"/>
    <n v="5"/>
    <n v="5"/>
    <n v="5"/>
  </r>
  <r>
    <x v="8"/>
    <x v="3"/>
    <s v="Sí"/>
    <x v="1"/>
    <s v="Sí"/>
    <x v="2"/>
    <x v="4"/>
    <s v="Oechsle"/>
    <x v="0"/>
    <s v="Estilos"/>
    <s v=" Oechsle"/>
    <s v=" Sodimac"/>
    <s v=" Tai Loy"/>
    <m/>
    <m/>
    <m/>
    <x v="2"/>
    <x v="4"/>
    <s v="Platanitos"/>
    <s v="Cuatro a más veces al mes"/>
    <x v="1"/>
    <x v="1"/>
    <s v=" Billetera digital"/>
    <m/>
    <m/>
    <s v="Ropa"/>
    <s v=" Calzado"/>
    <s v=" Perfumería"/>
    <m/>
    <m/>
    <m/>
    <m/>
    <s v="Fallabella"/>
    <s v="Fallabella"/>
    <s v="Ripley"/>
    <s v="Todas"/>
    <s v="Oechsle"/>
    <n v="6"/>
    <n v="2"/>
    <n v="1"/>
    <n v="6"/>
    <n v="1"/>
    <n v="6"/>
    <n v="3"/>
    <n v="4"/>
    <n v="5"/>
    <n v="6"/>
    <n v="5"/>
    <n v="6"/>
    <n v="6"/>
    <n v="6"/>
    <n v="7"/>
  </r>
  <r>
    <x v="4"/>
    <x v="0"/>
    <s v="Sí"/>
    <x v="0"/>
    <s v="No"/>
    <x v="0"/>
    <x v="2"/>
    <s v="Saga"/>
    <x v="25"/>
    <s v="Saga"/>
    <m/>
    <m/>
    <m/>
    <m/>
    <m/>
    <m/>
    <x v="0"/>
    <x v="0"/>
    <s v="Ripley"/>
    <s v="Dos veces al mes"/>
    <x v="2"/>
    <x v="0"/>
    <m/>
    <m/>
    <m/>
    <s v="Ropa"/>
    <s v=" Calzado"/>
    <m/>
    <m/>
    <m/>
    <m/>
    <m/>
    <s v="Fallabella"/>
    <s v="Ripley"/>
    <s v="Oechsle"/>
    <s v="Todas"/>
    <s v="Fallabella"/>
    <n v="3"/>
    <n v="4"/>
    <n v="7"/>
    <n v="2"/>
    <n v="5"/>
    <n v="1"/>
    <n v="3"/>
    <n v="4"/>
    <n v="3"/>
    <n v="2"/>
    <n v="4"/>
    <n v="4"/>
    <n v="2"/>
    <n v="3"/>
    <n v="4"/>
  </r>
  <r>
    <x v="3"/>
    <x v="3"/>
    <s v="Sí"/>
    <x v="0"/>
    <s v="Sí"/>
    <x v="2"/>
    <x v="4"/>
    <s v="Ripley"/>
    <x v="8"/>
    <s v="Platanitos"/>
    <s v=" Sodimac"/>
    <s v=" Tai Loy"/>
    <m/>
    <m/>
    <m/>
    <m/>
    <x v="0"/>
    <x v="0"/>
    <s v="Saga"/>
    <s v="Dos veces al mes"/>
    <x v="2"/>
    <x v="4"/>
    <m/>
    <m/>
    <m/>
    <s v="Ropa"/>
    <s v=" Calzado"/>
    <s v=" Perfumería"/>
    <s v=" Electrodomésticos"/>
    <s v=" Juguetes para niños"/>
    <m/>
    <m/>
    <s v="Fallabella"/>
    <s v="No precisa"/>
    <s v="No precisa"/>
    <s v="Fallabella"/>
    <s v="No precisa"/>
    <n v="3"/>
    <n v="4"/>
    <n v="4"/>
    <n v="5"/>
    <n v="5"/>
    <n v="1"/>
    <n v="2"/>
    <n v="2"/>
    <n v="2"/>
    <n v="2"/>
    <n v="4"/>
    <n v="4"/>
    <n v="4"/>
    <n v="5"/>
    <n v="4"/>
  </r>
  <r>
    <x v="4"/>
    <x v="1"/>
    <s v="Sí"/>
    <x v="1"/>
    <s v="No"/>
    <x v="2"/>
    <x v="2"/>
    <s v="Saga"/>
    <x v="7"/>
    <s v="Oechsle"/>
    <m/>
    <m/>
    <m/>
    <m/>
    <m/>
    <m/>
    <x v="1"/>
    <x v="1"/>
    <s v="Ripley"/>
    <s v="Dos veces al mes"/>
    <x v="0"/>
    <x v="4"/>
    <m/>
    <m/>
    <m/>
    <s v="Ropa"/>
    <s v=" Calzado"/>
    <m/>
    <m/>
    <m/>
    <m/>
    <m/>
    <s v="Ripley"/>
    <s v="Fallabella"/>
    <s v="Ripley"/>
    <s v="Ripley"/>
    <s v="Fallabella"/>
    <n v="6"/>
    <n v="6"/>
    <n v="6"/>
    <n v="6"/>
    <n v="5"/>
    <n v="7"/>
    <n v="7"/>
    <n v="7"/>
    <n v="7"/>
    <n v="7"/>
    <n v="5"/>
    <n v="5"/>
    <n v="5"/>
    <n v="5"/>
    <n v="5"/>
  </r>
  <r>
    <x v="2"/>
    <x v="0"/>
    <s v="Sí"/>
    <x v="1"/>
    <s v="No"/>
    <x v="1"/>
    <x v="4"/>
    <s v="Ripley "/>
    <x v="2"/>
    <s v="Ripley"/>
    <s v=" Saga"/>
    <s v=" Oechsle"/>
    <s v=" Platanitos"/>
    <s v=" Sodimac"/>
    <s v=" Tai Loy"/>
    <m/>
    <x v="0"/>
    <x v="0"/>
    <s v="Saga"/>
    <s v="Una vez al mes"/>
    <x v="3"/>
    <x v="4"/>
    <m/>
    <m/>
    <m/>
    <s v="Ropa"/>
    <s v=" Calzado"/>
    <m/>
    <m/>
    <m/>
    <m/>
    <m/>
    <s v="Fallabella"/>
    <s v="Fallabella"/>
    <s v="Fallabella"/>
    <s v="Fallabella"/>
    <s v="Ripley"/>
    <n v="2"/>
    <n v="1"/>
    <n v="2"/>
    <n v="1"/>
    <n v="1"/>
    <n v="1"/>
    <n v="1"/>
    <n v="1"/>
    <n v="1"/>
    <n v="1"/>
    <n v="5"/>
    <n v="3"/>
    <n v="1"/>
    <n v="1"/>
    <n v="3"/>
  </r>
  <r>
    <x v="3"/>
    <x v="0"/>
    <s v="Sí"/>
    <x v="0"/>
    <s v="No"/>
    <x v="1"/>
    <x v="2"/>
    <s v="Saga"/>
    <x v="19"/>
    <s v="Oechsle"/>
    <s v=" Platanitos"/>
    <s v=" Sodimac"/>
    <s v=" Tai Loy"/>
    <m/>
    <m/>
    <m/>
    <x v="0"/>
    <x v="0"/>
    <s v="Saga"/>
    <s v="Una vez al mes"/>
    <x v="2"/>
    <x v="3"/>
    <m/>
    <m/>
    <m/>
    <s v="Ropa"/>
    <m/>
    <m/>
    <m/>
    <m/>
    <m/>
    <m/>
    <s v="Fallabella"/>
    <s v="Ripley"/>
    <s v="Ripley"/>
    <s v="Fallabella"/>
    <s v="Ripley"/>
    <n v="5"/>
    <n v="5"/>
    <n v="5"/>
    <n v="5"/>
    <n v="5"/>
    <n v="5"/>
    <n v="5"/>
    <n v="5"/>
    <n v="5"/>
    <n v="5"/>
    <n v="5"/>
    <n v="5"/>
    <n v="5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x v="0"/>
    <x v="0"/>
  </r>
  <r>
    <x v="1"/>
    <x v="1"/>
    <x v="1"/>
    <x v="1"/>
    <x v="0"/>
  </r>
  <r>
    <x v="1"/>
    <x v="1"/>
    <x v="1"/>
    <x v="2"/>
    <x v="1"/>
  </r>
  <r>
    <x v="2"/>
    <x v="2"/>
    <x v="2"/>
    <x v="3"/>
    <x v="2"/>
  </r>
  <r>
    <x v="2"/>
    <x v="1"/>
    <x v="1"/>
    <x v="4"/>
    <x v="3"/>
  </r>
  <r>
    <x v="2"/>
    <x v="2"/>
    <x v="1"/>
    <x v="4"/>
    <x v="3"/>
  </r>
  <r>
    <x v="1"/>
    <x v="0"/>
    <x v="3"/>
    <x v="4"/>
    <x v="2"/>
  </r>
  <r>
    <x v="1"/>
    <x v="0"/>
    <x v="3"/>
    <x v="4"/>
    <x v="2"/>
  </r>
  <r>
    <x v="2"/>
    <x v="3"/>
    <x v="4"/>
    <x v="1"/>
    <x v="0"/>
  </r>
  <r>
    <x v="2"/>
    <x v="1"/>
    <x v="3"/>
    <x v="0"/>
    <x v="3"/>
  </r>
  <r>
    <x v="2"/>
    <x v="1"/>
    <x v="0"/>
    <x v="5"/>
    <x v="3"/>
  </r>
  <r>
    <x v="2"/>
    <x v="4"/>
    <x v="0"/>
    <x v="1"/>
    <x v="3"/>
  </r>
  <r>
    <x v="2"/>
    <x v="1"/>
    <x v="4"/>
    <x v="1"/>
    <x v="2"/>
  </r>
  <r>
    <x v="0"/>
    <x v="4"/>
    <x v="1"/>
    <x v="0"/>
    <x v="4"/>
  </r>
  <r>
    <x v="2"/>
    <x v="1"/>
    <x v="1"/>
    <x v="5"/>
    <x v="3"/>
  </r>
  <r>
    <x v="1"/>
    <x v="0"/>
    <x v="3"/>
    <x v="4"/>
    <x v="2"/>
  </r>
  <r>
    <x v="2"/>
    <x v="1"/>
    <x v="0"/>
    <x v="4"/>
    <x v="3"/>
  </r>
  <r>
    <x v="2"/>
    <x v="1"/>
    <x v="0"/>
    <x v="5"/>
    <x v="3"/>
  </r>
  <r>
    <x v="3"/>
    <x v="2"/>
    <x v="1"/>
    <x v="0"/>
    <x v="4"/>
  </r>
  <r>
    <x v="1"/>
    <x v="0"/>
    <x v="3"/>
    <x v="4"/>
    <x v="2"/>
  </r>
  <r>
    <x v="2"/>
    <x v="1"/>
    <x v="1"/>
    <x v="5"/>
    <x v="3"/>
  </r>
  <r>
    <x v="0"/>
    <x v="1"/>
    <x v="3"/>
    <x v="0"/>
    <x v="5"/>
  </r>
  <r>
    <x v="2"/>
    <x v="2"/>
    <x v="3"/>
    <x v="4"/>
    <x v="3"/>
  </r>
  <r>
    <x v="2"/>
    <x v="2"/>
    <x v="3"/>
    <x v="0"/>
    <x v="3"/>
  </r>
  <r>
    <x v="2"/>
    <x v="2"/>
    <x v="3"/>
    <x v="0"/>
    <x v="3"/>
  </r>
  <r>
    <x v="3"/>
    <x v="0"/>
    <x v="0"/>
    <x v="4"/>
    <x v="4"/>
  </r>
  <r>
    <x v="2"/>
    <x v="2"/>
    <x v="4"/>
    <x v="4"/>
    <x v="5"/>
  </r>
  <r>
    <x v="2"/>
    <x v="2"/>
    <x v="3"/>
    <x v="4"/>
    <x v="4"/>
  </r>
  <r>
    <x v="2"/>
    <x v="0"/>
    <x v="1"/>
    <x v="0"/>
    <x v="3"/>
  </r>
  <r>
    <x v="2"/>
    <x v="0"/>
    <x v="1"/>
    <x v="5"/>
    <x v="2"/>
  </r>
  <r>
    <x v="2"/>
    <x v="0"/>
    <x v="1"/>
    <x v="0"/>
    <x v="2"/>
  </r>
  <r>
    <x v="1"/>
    <x v="0"/>
    <x v="1"/>
    <x v="5"/>
    <x v="2"/>
  </r>
  <r>
    <x v="2"/>
    <x v="2"/>
    <x v="0"/>
    <x v="1"/>
    <x v="4"/>
  </r>
  <r>
    <x v="0"/>
    <x v="0"/>
    <x v="2"/>
    <x v="4"/>
    <x v="0"/>
  </r>
  <r>
    <x v="0"/>
    <x v="1"/>
    <x v="4"/>
    <x v="1"/>
    <x v="5"/>
  </r>
  <r>
    <x v="2"/>
    <x v="0"/>
    <x v="0"/>
    <x v="5"/>
    <x v="2"/>
  </r>
  <r>
    <x v="2"/>
    <x v="1"/>
    <x v="0"/>
    <x v="5"/>
    <x v="3"/>
  </r>
  <r>
    <x v="2"/>
    <x v="0"/>
    <x v="3"/>
    <x v="0"/>
    <x v="4"/>
  </r>
  <r>
    <x v="3"/>
    <x v="0"/>
    <x v="1"/>
    <x v="0"/>
    <x v="4"/>
  </r>
  <r>
    <x v="2"/>
    <x v="2"/>
    <x v="3"/>
    <x v="4"/>
    <x v="4"/>
  </r>
  <r>
    <x v="1"/>
    <x v="2"/>
    <x v="3"/>
    <x v="0"/>
    <x v="3"/>
  </r>
  <r>
    <x v="2"/>
    <x v="5"/>
    <x v="3"/>
    <x v="5"/>
    <x v="2"/>
  </r>
  <r>
    <x v="1"/>
    <x v="2"/>
    <x v="0"/>
    <x v="0"/>
    <x v="2"/>
  </r>
  <r>
    <x v="4"/>
    <x v="0"/>
    <x v="0"/>
    <x v="0"/>
    <x v="2"/>
  </r>
  <r>
    <x v="2"/>
    <x v="1"/>
    <x v="0"/>
    <x v="3"/>
    <x v="3"/>
  </r>
  <r>
    <x v="2"/>
    <x v="2"/>
    <x v="0"/>
    <x v="3"/>
    <x v="4"/>
  </r>
  <r>
    <x v="2"/>
    <x v="2"/>
    <x v="3"/>
    <x v="4"/>
    <x v="2"/>
  </r>
  <r>
    <x v="3"/>
    <x v="1"/>
    <x v="3"/>
    <x v="0"/>
    <x v="4"/>
  </r>
  <r>
    <x v="1"/>
    <x v="1"/>
    <x v="1"/>
    <x v="0"/>
    <x v="2"/>
  </r>
  <r>
    <x v="2"/>
    <x v="2"/>
    <x v="3"/>
    <x v="0"/>
    <x v="5"/>
  </r>
  <r>
    <x v="2"/>
    <x v="1"/>
    <x v="3"/>
    <x v="0"/>
    <x v="3"/>
  </r>
  <r>
    <x v="2"/>
    <x v="1"/>
    <x v="1"/>
    <x v="0"/>
    <x v="3"/>
  </r>
  <r>
    <x v="1"/>
    <x v="5"/>
    <x v="1"/>
    <x v="3"/>
    <x v="2"/>
  </r>
  <r>
    <x v="2"/>
    <x v="2"/>
    <x v="3"/>
    <x v="4"/>
    <x v="2"/>
  </r>
  <r>
    <x v="2"/>
    <x v="0"/>
    <x v="1"/>
    <x v="1"/>
    <x v="5"/>
  </r>
  <r>
    <x v="4"/>
    <x v="0"/>
    <x v="0"/>
    <x v="3"/>
    <x v="1"/>
  </r>
  <r>
    <x v="2"/>
    <x v="2"/>
    <x v="4"/>
    <x v="4"/>
    <x v="1"/>
  </r>
  <r>
    <x v="2"/>
    <x v="4"/>
    <x v="3"/>
    <x v="0"/>
    <x v="3"/>
  </r>
  <r>
    <x v="2"/>
    <x v="1"/>
    <x v="1"/>
    <x v="4"/>
    <x v="3"/>
  </r>
  <r>
    <x v="0"/>
    <x v="1"/>
    <x v="1"/>
    <x v="5"/>
    <x v="5"/>
  </r>
  <r>
    <x v="2"/>
    <x v="0"/>
    <x v="3"/>
    <x v="4"/>
    <x v="4"/>
  </r>
  <r>
    <x v="2"/>
    <x v="0"/>
    <x v="5"/>
    <x v="2"/>
    <x v="4"/>
  </r>
  <r>
    <x v="2"/>
    <x v="0"/>
    <x v="4"/>
    <x v="0"/>
    <x v="4"/>
  </r>
  <r>
    <x v="2"/>
    <x v="1"/>
    <x v="1"/>
    <x v="4"/>
    <x v="3"/>
  </r>
  <r>
    <x v="2"/>
    <x v="0"/>
    <x v="3"/>
    <x v="1"/>
    <x v="2"/>
  </r>
  <r>
    <x v="4"/>
    <x v="4"/>
    <x v="0"/>
    <x v="0"/>
    <x v="5"/>
  </r>
  <r>
    <x v="1"/>
    <x v="4"/>
    <x v="4"/>
    <x v="0"/>
    <x v="3"/>
  </r>
  <r>
    <x v="3"/>
    <x v="0"/>
    <x v="1"/>
    <x v="3"/>
    <x v="5"/>
  </r>
  <r>
    <x v="0"/>
    <x v="5"/>
    <x v="0"/>
    <x v="0"/>
    <x v="1"/>
  </r>
  <r>
    <x v="2"/>
    <x v="4"/>
    <x v="1"/>
    <x v="4"/>
    <x v="2"/>
  </r>
  <r>
    <x v="2"/>
    <x v="1"/>
    <x v="1"/>
    <x v="4"/>
    <x v="3"/>
  </r>
  <r>
    <x v="2"/>
    <x v="5"/>
    <x v="4"/>
    <x v="0"/>
    <x v="0"/>
  </r>
  <r>
    <x v="3"/>
    <x v="1"/>
    <x v="5"/>
    <x v="1"/>
    <x v="1"/>
  </r>
  <r>
    <x v="2"/>
    <x v="0"/>
    <x v="0"/>
    <x v="5"/>
    <x v="2"/>
  </r>
  <r>
    <x v="2"/>
    <x v="2"/>
    <x v="1"/>
    <x v="5"/>
    <x v="1"/>
  </r>
  <r>
    <x v="1"/>
    <x v="0"/>
    <x v="3"/>
    <x v="4"/>
    <x v="2"/>
  </r>
  <r>
    <x v="2"/>
    <x v="1"/>
    <x v="3"/>
    <x v="1"/>
    <x v="4"/>
  </r>
  <r>
    <x v="2"/>
    <x v="0"/>
    <x v="1"/>
    <x v="1"/>
    <x v="3"/>
  </r>
  <r>
    <x v="2"/>
    <x v="3"/>
    <x v="2"/>
    <x v="5"/>
    <x v="0"/>
  </r>
  <r>
    <x v="1"/>
    <x v="1"/>
    <x v="3"/>
    <x v="4"/>
    <x v="3"/>
  </r>
  <r>
    <x v="2"/>
    <x v="1"/>
    <x v="0"/>
    <x v="5"/>
    <x v="2"/>
  </r>
  <r>
    <x v="2"/>
    <x v="0"/>
    <x v="3"/>
    <x v="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3"/>
    <n v="4"/>
    <n v="3"/>
  </r>
  <r>
    <x v="1"/>
    <x v="0"/>
    <n v="4"/>
    <n v="1"/>
    <n v="3"/>
  </r>
  <r>
    <x v="1"/>
    <x v="0"/>
    <n v="2"/>
    <n v="1"/>
    <n v="2"/>
  </r>
  <r>
    <x v="2"/>
    <x v="1"/>
    <n v="3"/>
    <n v="3"/>
    <n v="4"/>
  </r>
  <r>
    <x v="3"/>
    <x v="1"/>
    <n v="4"/>
    <n v="4"/>
    <n v="3"/>
  </r>
  <r>
    <x v="4"/>
    <x v="2"/>
    <n v="4"/>
    <n v="5"/>
    <n v="3"/>
  </r>
  <r>
    <x v="5"/>
    <x v="3"/>
    <n v="4"/>
    <n v="3"/>
    <n v="6"/>
  </r>
  <r>
    <x v="6"/>
    <x v="3"/>
    <n v="5"/>
    <n v="5"/>
    <n v="5"/>
  </r>
  <r>
    <x v="2"/>
    <x v="2"/>
    <n v="3"/>
    <n v="1"/>
    <n v="5"/>
  </r>
  <r>
    <x v="6"/>
    <x v="2"/>
    <n v="4"/>
    <n v="3"/>
    <n v="4"/>
  </r>
  <r>
    <x v="0"/>
    <x v="4"/>
    <n v="3"/>
    <n v="6"/>
    <n v="4"/>
  </r>
  <r>
    <x v="1"/>
    <x v="5"/>
    <n v="3"/>
    <n v="1"/>
    <n v="2"/>
  </r>
  <r>
    <x v="2"/>
    <x v="1"/>
    <n v="2"/>
    <n v="3"/>
    <n v="2"/>
  </r>
  <r>
    <x v="6"/>
    <x v="5"/>
    <n v="7"/>
    <n v="6"/>
    <n v="3"/>
  </r>
  <r>
    <x v="2"/>
    <x v="1"/>
    <n v="2"/>
    <n v="1"/>
    <n v="3"/>
  </r>
  <r>
    <x v="0"/>
    <x v="5"/>
    <n v="3"/>
    <n v="1"/>
    <n v="2"/>
  </r>
  <r>
    <x v="6"/>
    <x v="3"/>
    <n v="5"/>
    <n v="4"/>
    <n v="5"/>
  </r>
  <r>
    <x v="4"/>
    <x v="2"/>
    <n v="4"/>
    <n v="4"/>
    <n v="4"/>
  </r>
  <r>
    <x v="1"/>
    <x v="4"/>
    <n v="2"/>
    <n v="2"/>
    <n v="7"/>
  </r>
  <r>
    <x v="1"/>
    <x v="0"/>
    <n v="1"/>
    <n v="1"/>
    <n v="1"/>
  </r>
  <r>
    <x v="6"/>
    <x v="3"/>
    <n v="3"/>
    <n v="3"/>
    <n v="3"/>
  </r>
  <r>
    <x v="3"/>
    <x v="3"/>
    <n v="6"/>
    <n v="5"/>
    <n v="7"/>
  </r>
  <r>
    <x v="5"/>
    <x v="6"/>
    <n v="7"/>
    <n v="7"/>
    <n v="7"/>
  </r>
  <r>
    <x v="5"/>
    <x v="3"/>
    <n v="6"/>
    <n v="7"/>
    <n v="6"/>
  </r>
  <r>
    <x v="2"/>
    <x v="0"/>
    <n v="3"/>
    <n v="1"/>
    <n v="1"/>
  </r>
  <r>
    <x v="0"/>
    <x v="5"/>
    <n v="3"/>
    <n v="2"/>
    <n v="2"/>
  </r>
  <r>
    <x v="2"/>
    <x v="2"/>
    <n v="2"/>
    <n v="3"/>
    <n v="2"/>
  </r>
  <r>
    <x v="2"/>
    <x v="1"/>
    <n v="2"/>
    <n v="2"/>
    <n v="1"/>
  </r>
  <r>
    <x v="6"/>
    <x v="3"/>
    <n v="6"/>
    <n v="5"/>
    <n v="6"/>
  </r>
  <r>
    <x v="6"/>
    <x v="3"/>
    <n v="5"/>
    <n v="5"/>
    <n v="5"/>
  </r>
  <r>
    <x v="3"/>
    <x v="4"/>
    <n v="7"/>
    <n v="6"/>
    <n v="6"/>
  </r>
  <r>
    <x v="6"/>
    <x v="3"/>
    <n v="5"/>
    <n v="5"/>
    <n v="5"/>
  </r>
  <r>
    <x v="2"/>
    <x v="5"/>
    <n v="1"/>
    <n v="3"/>
    <n v="2"/>
  </r>
  <r>
    <x v="4"/>
    <x v="2"/>
    <n v="3"/>
    <n v="3"/>
    <n v="2"/>
  </r>
  <r>
    <x v="0"/>
    <x v="5"/>
    <n v="3"/>
    <n v="2"/>
    <n v="3"/>
  </r>
  <r>
    <x v="2"/>
    <x v="5"/>
    <n v="2"/>
    <n v="2"/>
    <n v="2"/>
  </r>
  <r>
    <x v="1"/>
    <x v="1"/>
    <n v="3"/>
    <n v="1"/>
    <n v="2"/>
  </r>
  <r>
    <x v="6"/>
    <x v="5"/>
    <n v="3"/>
    <n v="7"/>
    <n v="7"/>
  </r>
  <r>
    <x v="3"/>
    <x v="4"/>
    <n v="6"/>
    <n v="6"/>
    <n v="6"/>
  </r>
  <r>
    <x v="2"/>
    <x v="5"/>
    <n v="5"/>
    <n v="3"/>
    <n v="3"/>
  </r>
  <r>
    <x v="4"/>
    <x v="2"/>
    <n v="4"/>
    <n v="4"/>
    <n v="4"/>
  </r>
  <r>
    <x v="4"/>
    <x v="1"/>
    <n v="2"/>
    <n v="3"/>
    <n v="2"/>
  </r>
  <r>
    <x v="2"/>
    <x v="0"/>
    <n v="2"/>
    <n v="1"/>
    <n v="1"/>
  </r>
  <r>
    <x v="6"/>
    <x v="5"/>
    <n v="5"/>
    <n v="3"/>
    <n v="6"/>
  </r>
  <r>
    <x v="6"/>
    <x v="3"/>
    <n v="5"/>
    <n v="3"/>
    <n v="5"/>
  </r>
  <r>
    <x v="4"/>
    <x v="5"/>
    <n v="5"/>
    <n v="2"/>
    <n v="3"/>
  </r>
  <r>
    <x v="1"/>
    <x v="0"/>
    <n v="1"/>
    <n v="1"/>
    <n v="1"/>
  </r>
  <r>
    <x v="6"/>
    <x v="2"/>
    <n v="6"/>
    <n v="4"/>
    <n v="6"/>
  </r>
  <r>
    <x v="0"/>
    <x v="2"/>
    <n v="4"/>
    <n v="6"/>
    <n v="6"/>
  </r>
  <r>
    <x v="2"/>
    <x v="5"/>
    <n v="3"/>
    <n v="1"/>
    <n v="2"/>
  </r>
  <r>
    <x v="4"/>
    <x v="3"/>
    <n v="1"/>
    <n v="6"/>
    <n v="3"/>
  </r>
  <r>
    <x v="6"/>
    <x v="1"/>
    <n v="5"/>
    <n v="1"/>
    <n v="3"/>
  </r>
  <r>
    <x v="6"/>
    <x v="1"/>
    <n v="5"/>
    <n v="6"/>
    <n v="4"/>
  </r>
  <r>
    <x v="6"/>
    <x v="6"/>
    <n v="2"/>
    <n v="5"/>
    <n v="2"/>
  </r>
  <r>
    <x v="4"/>
    <x v="2"/>
    <n v="4"/>
    <n v="4"/>
    <n v="4"/>
  </r>
  <r>
    <x v="6"/>
    <x v="6"/>
    <n v="1"/>
    <n v="1"/>
    <n v="4"/>
  </r>
  <r>
    <x v="4"/>
    <x v="0"/>
    <n v="4"/>
    <n v="5"/>
    <n v="2"/>
  </r>
  <r>
    <x v="1"/>
    <x v="5"/>
    <n v="2"/>
    <n v="2"/>
    <n v="3"/>
  </r>
  <r>
    <x v="0"/>
    <x v="1"/>
    <n v="5"/>
    <n v="1"/>
    <n v="3"/>
  </r>
  <r>
    <x v="4"/>
    <x v="3"/>
    <n v="3"/>
    <n v="5"/>
    <n v="4"/>
  </r>
  <r>
    <x v="4"/>
    <x v="2"/>
    <n v="5"/>
    <n v="6"/>
    <n v="5"/>
  </r>
  <r>
    <x v="4"/>
    <x v="5"/>
    <n v="1"/>
    <n v="2"/>
    <n v="3"/>
  </r>
  <r>
    <x v="4"/>
    <x v="3"/>
    <n v="4"/>
    <n v="4"/>
    <n v="6"/>
  </r>
  <r>
    <x v="6"/>
    <x v="3"/>
    <n v="3"/>
    <n v="2"/>
    <n v="6"/>
  </r>
  <r>
    <x v="2"/>
    <x v="4"/>
    <n v="5"/>
    <n v="5"/>
    <n v="3"/>
  </r>
  <r>
    <x v="2"/>
    <x v="3"/>
    <n v="6"/>
    <n v="3"/>
    <n v="5"/>
  </r>
  <r>
    <x v="1"/>
    <x v="5"/>
    <n v="4"/>
    <n v="2"/>
    <n v="2"/>
  </r>
  <r>
    <x v="6"/>
    <x v="5"/>
    <n v="3"/>
    <n v="2"/>
    <n v="4"/>
  </r>
  <r>
    <x v="0"/>
    <x v="5"/>
    <n v="7"/>
    <n v="2"/>
    <n v="4"/>
  </r>
  <r>
    <x v="6"/>
    <x v="2"/>
    <n v="5"/>
    <n v="5"/>
    <n v="5"/>
  </r>
  <r>
    <x v="2"/>
    <x v="5"/>
    <n v="4"/>
    <n v="1"/>
    <n v="2"/>
  </r>
  <r>
    <x v="2"/>
    <x v="1"/>
    <n v="3"/>
    <n v="3"/>
    <n v="6"/>
  </r>
  <r>
    <x v="3"/>
    <x v="2"/>
    <n v="6"/>
    <n v="4"/>
    <n v="3"/>
  </r>
  <r>
    <x v="3"/>
    <x v="3"/>
    <n v="5"/>
    <n v="7"/>
    <n v="5"/>
  </r>
  <r>
    <x v="1"/>
    <x v="6"/>
    <n v="6"/>
    <n v="2"/>
    <n v="5"/>
  </r>
  <r>
    <x v="6"/>
    <x v="3"/>
    <n v="5"/>
    <n v="5"/>
    <n v="5"/>
  </r>
  <r>
    <x v="3"/>
    <x v="5"/>
    <n v="1"/>
    <n v="6"/>
    <n v="1"/>
  </r>
  <r>
    <x v="0"/>
    <x v="2"/>
    <n v="7"/>
    <n v="2"/>
    <n v="5"/>
  </r>
  <r>
    <x v="0"/>
    <x v="2"/>
    <n v="4"/>
    <n v="5"/>
    <n v="5"/>
  </r>
  <r>
    <x v="3"/>
    <x v="4"/>
    <n v="6"/>
    <n v="6"/>
    <n v="5"/>
  </r>
  <r>
    <x v="2"/>
    <x v="0"/>
    <n v="2"/>
    <n v="1"/>
    <n v="1"/>
  </r>
  <r>
    <x v="6"/>
    <x v="3"/>
    <n v="5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FA1A0-86EE-4637-A2FC-320122EE4172}" name="TablaDinámica63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9:C170" firstHeaderRow="1" firstDataRow="2" firstDataCol="0"/>
  <pivotFields count="52">
    <pivotField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1"/>
        <item x="0"/>
        <item x="3"/>
        <item x="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26EF1-B5E7-4927-B0E1-E20A8C748D31}" name="TablaDinámica46" cacheId="1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23" firstHeaderRow="1" firstDataRow="1" firstDataCol="1"/>
  <pivotFields count="5">
    <pivotField showAll="0">
      <items count="8">
        <item x="1"/>
        <item x="2"/>
        <item x="0"/>
        <item x="4"/>
        <item x="6"/>
        <item x="3"/>
        <item x="5"/>
        <item t="default"/>
      </items>
    </pivotField>
    <pivotField axis="axisRow" dataField="1" showAll="0">
      <items count="8">
        <item x="0"/>
        <item x="5"/>
        <item x="1"/>
        <item x="2"/>
        <item x="3"/>
        <item x="4"/>
        <item x="6"/>
        <item t="default"/>
      </items>
    </pivotField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12.2 (RIPLEY) CALIDAD DE PRODUCTOS.   " fld="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4E026-4C9A-40AA-8A5B-2DF592755BE8}" name="TablaDinámica10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B49" firstHeaderRow="1" firstDataRow="1" firstDataCol="1"/>
  <pivotFields count="5">
    <pivotField showAll="0">
      <items count="6">
        <item x="2"/>
        <item x="4"/>
        <item x="3"/>
        <item x="1"/>
        <item x="0"/>
        <item t="default"/>
      </items>
    </pivotField>
    <pivotField showAll="0">
      <items count="7">
        <item x="1"/>
        <item x="5"/>
        <item x="3"/>
        <item x="2"/>
        <item x="0"/>
        <item x="4"/>
        <item t="default"/>
      </items>
    </pivotField>
    <pivotField showAll="0">
      <items count="7">
        <item x="0"/>
        <item x="5"/>
        <item x="2"/>
        <item x="1"/>
        <item x="3"/>
        <item x="4"/>
        <item t="default"/>
      </items>
    </pivotField>
    <pivotField showAll="0">
      <items count="7">
        <item x="5"/>
        <item x="3"/>
        <item x="2"/>
        <item x="0"/>
        <item x="4"/>
        <item x="1"/>
        <item t="default"/>
      </items>
    </pivotField>
    <pivotField axis="axisRow" dataField="1" showAll="0">
      <items count="7">
        <item x="3"/>
        <item x="1"/>
        <item x="0"/>
        <item x="4"/>
        <item x="2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11.5 [Atención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92DE4-02A1-4ECB-A22D-DD03E41ABCF5}" name="TablaDinámica9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:B39" firstHeaderRow="1" firstDataRow="1" firstDataCol="1"/>
  <pivotFields count="5">
    <pivotField showAll="0">
      <items count="6">
        <item x="2"/>
        <item x="4"/>
        <item x="3"/>
        <item x="1"/>
        <item x="0"/>
        <item t="default"/>
      </items>
    </pivotField>
    <pivotField showAll="0">
      <items count="7">
        <item x="1"/>
        <item x="5"/>
        <item x="3"/>
        <item x="2"/>
        <item x="0"/>
        <item x="4"/>
        <item t="default"/>
      </items>
    </pivotField>
    <pivotField showAll="0">
      <items count="7">
        <item x="0"/>
        <item x="5"/>
        <item x="2"/>
        <item x="1"/>
        <item x="3"/>
        <item x="4"/>
        <item t="default"/>
      </items>
    </pivotField>
    <pivotField axis="axisRow" dataField="1" showAll="0">
      <items count="7">
        <item x="5"/>
        <item x="3"/>
        <item x="2"/>
        <item x="0"/>
        <item x="4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11.4 [Cercanía 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2755E-F716-42D1-AE66-09DB8718D53A}" name="TablaDinámica8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B29" firstHeaderRow="1" firstDataRow="1" firstDataCol="1"/>
  <pivotFields count="5">
    <pivotField showAll="0">
      <items count="6">
        <item x="2"/>
        <item x="4"/>
        <item x="3"/>
        <item x="1"/>
        <item x="0"/>
        <item t="default"/>
      </items>
    </pivotField>
    <pivotField showAll="0">
      <items count="7">
        <item x="1"/>
        <item x="5"/>
        <item x="3"/>
        <item x="2"/>
        <item x="0"/>
        <item x="4"/>
        <item t="default"/>
      </items>
    </pivotField>
    <pivotField axis="axisRow" dataField="1" showAll="0">
      <items count="7">
        <item x="0"/>
        <item x="5"/>
        <item x="2"/>
        <item x="1"/>
        <item x="3"/>
        <item x="4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11.3 [Precios  (accesible)]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1CA12-91B5-4CA5-B023-93FC046FA7E5}" name="TablaDinámica7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B19" firstHeaderRow="1" firstDataRow="1" firstDataCol="1"/>
  <pivotFields count="5">
    <pivotField showAll="0">
      <items count="6">
        <item x="2"/>
        <item x="4"/>
        <item x="3"/>
        <item x="1"/>
        <item x="0"/>
        <item t="default"/>
      </items>
    </pivotField>
    <pivotField axis="axisRow" dataField="1" showAll="0">
      <items count="7">
        <item x="1"/>
        <item x="5"/>
        <item x="3"/>
        <item x="2"/>
        <item x="0"/>
        <item x="4"/>
        <item t="default"/>
      </items>
    </pivotField>
    <pivotField showAll="0">
      <items count="7">
        <item x="0"/>
        <item x="5"/>
        <item x="2"/>
        <item x="1"/>
        <item x="3"/>
        <item x="4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11.2 [Calidad de prodcutos]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1A959-E628-4CA5-9B6E-F808FDABCC61}" name="TablaDinámica6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axis="axisRow" dataField="1" showAll="0">
      <items count="6">
        <item x="2"/>
        <item x="4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11.1 [Variedad de productos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0D5C6-9313-4BFE-A3F3-62F40C203725}" name="TablaDinámica74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2:G49" firstHeaderRow="1" firstDataRow="1" firstDataCol="1"/>
  <pivotFields count="52">
    <pivotField showAll="0"/>
    <pivotField showAll="0"/>
    <pivotField showAll="0"/>
    <pivotField showAll="0">
      <items count="4">
        <item x="1"/>
        <item x="0"/>
        <item m="1" x="2"/>
        <item t="default"/>
      </items>
    </pivotField>
    <pivotField showAll="0"/>
    <pivotField showAll="0"/>
    <pivotField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>
      <items count="27">
        <item x="23"/>
        <item x="22"/>
        <item x="21"/>
        <item x="19"/>
        <item x="7"/>
        <item x="8"/>
        <item x="13"/>
        <item x="2"/>
        <item x="18"/>
        <item x="24"/>
        <item x="17"/>
        <item x="12"/>
        <item x="25"/>
        <item x="11"/>
        <item x="10"/>
        <item x="20"/>
        <item x="9"/>
        <item x="14"/>
        <item x="3"/>
        <item x="0"/>
        <item x="16"/>
        <item x="15"/>
        <item x="1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3"/>
        <item x="1"/>
        <item x="0"/>
        <item x="4"/>
        <item t="default"/>
      </items>
    </pivotField>
    <pivotField showAll="0">
      <items count="8">
        <item x="4"/>
        <item x="2"/>
        <item x="6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5. De la siguiente lista ¿En qué tienda por departamento prefiere comprar?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68443-F43B-4435-BDB4-75355D336F34}" name="TablaDinámica72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3:D61" firstHeaderRow="1" firstDataRow="2" firstDataCol="1"/>
  <pivotFields count="52"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  <pivotField showAll="0"/>
    <pivotField showAll="0"/>
    <pivotField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>
      <items count="27">
        <item x="23"/>
        <item x="22"/>
        <item x="21"/>
        <item x="19"/>
        <item x="7"/>
        <item x="8"/>
        <item x="13"/>
        <item x="2"/>
        <item x="18"/>
        <item x="24"/>
        <item x="17"/>
        <item x="12"/>
        <item x="25"/>
        <item x="11"/>
        <item x="10"/>
        <item x="20"/>
        <item x="9"/>
        <item x="14"/>
        <item x="3"/>
        <item x="0"/>
        <item x="16"/>
        <item x="15"/>
        <item x="1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3"/>
        <item x="1"/>
        <item x="0"/>
        <item x="4"/>
        <item t="default"/>
      </items>
    </pivotField>
    <pivotField showAll="0">
      <items count="8">
        <item x="4"/>
        <item x="2"/>
        <item x="6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Género" fld="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CA3A0-F373-476C-8854-0EDFDDA04DD0}" name="TablaDinámica70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D50" firstHeaderRow="1" firstDataRow="2" firstDataCol="1"/>
  <pivotFields count="52"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  <pivotField showAll="0"/>
    <pivotField showAll="0"/>
    <pivotField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>
      <items count="27">
        <item x="23"/>
        <item x="22"/>
        <item x="21"/>
        <item x="19"/>
        <item x="7"/>
        <item x="8"/>
        <item x="13"/>
        <item x="2"/>
        <item x="18"/>
        <item x="24"/>
        <item x="17"/>
        <item x="12"/>
        <item x="25"/>
        <item x="11"/>
        <item x="10"/>
        <item x="20"/>
        <item x="9"/>
        <item x="14"/>
        <item x="3"/>
        <item x="0"/>
        <item x="16"/>
        <item x="15"/>
        <item x="1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3"/>
        <item x="1"/>
        <item x="0"/>
        <item x="4"/>
        <item t="default"/>
      </items>
    </pivotField>
    <pivotField showAll="0">
      <items count="8">
        <item x="4"/>
        <item x="2"/>
        <item x="6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Géner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57330-9120-498A-9B6C-7792FE9AD83C}" name="TablaDinámica68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D37" firstHeaderRow="1" firstDataRow="2" firstDataCol="1"/>
  <pivotFields count="52"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  <pivotField showAll="0"/>
    <pivotField showAll="0"/>
    <pivotField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>
      <items count="27">
        <item x="23"/>
        <item x="22"/>
        <item x="21"/>
        <item x="19"/>
        <item x="7"/>
        <item x="8"/>
        <item x="13"/>
        <item x="2"/>
        <item x="18"/>
        <item x="24"/>
        <item x="17"/>
        <item x="12"/>
        <item x="25"/>
        <item x="11"/>
        <item x="10"/>
        <item x="20"/>
        <item x="9"/>
        <item x="14"/>
        <item x="3"/>
        <item x="0"/>
        <item x="16"/>
        <item x="15"/>
        <item x="1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3"/>
        <item x="1"/>
        <item x="0"/>
        <item x="4"/>
        <item t="default"/>
      </items>
    </pivotField>
    <pivotField showAll="0">
      <items count="8">
        <item x="4"/>
        <item x="2"/>
        <item x="6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Géner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B15EB-1584-474A-812B-53127ED29309}" name="TablaDinámica60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4:D151" firstHeaderRow="1" firstDataRow="2" firstDataCol="1"/>
  <pivotFields count="52">
    <pivotField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9.1  ¿Qué método de pago utiliza?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0383C-10E9-4FA2-AEAA-943A35C11B86}" name="TablaDinámica66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B21" firstHeaderRow="1" firstDataRow="1" firstDataCol="1"/>
  <pivotFields count="52">
    <pivotField showAll="0"/>
    <pivotField showAll="0"/>
    <pivotField showAll="0"/>
    <pivotField showAll="0"/>
    <pivotField showAll="0"/>
    <pivotField showAll="0"/>
    <pivotField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>
      <items count="27">
        <item x="23"/>
        <item x="22"/>
        <item x="21"/>
        <item x="19"/>
        <item x="7"/>
        <item x="8"/>
        <item x="13"/>
        <item x="2"/>
        <item x="18"/>
        <item x="24"/>
        <item x="17"/>
        <item x="12"/>
        <item x="25"/>
        <item x="11"/>
        <item x="10"/>
        <item x="20"/>
        <item x="9"/>
        <item x="14"/>
        <item x="3"/>
        <item x="0"/>
        <item x="16"/>
        <item x="15"/>
        <item x="1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5"/>
        <item x="2"/>
        <item x="3"/>
        <item x="1"/>
        <item x="0"/>
        <item x="4"/>
        <item t="default"/>
      </items>
    </pivotField>
    <pivotField axis="axisRow" dataField="1" showAll="0">
      <items count="8">
        <item x="4"/>
        <item x="2"/>
        <item x="6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6. Si no encuentra su marca preferida ¿Qué otra marca eligiría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729E5-DD6C-4439-AF42-D6DF6B94E08F}" name="TablaDinámica64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52">
    <pivotField showAll="0"/>
    <pivotField showAll="0"/>
    <pivotField showAll="0"/>
    <pivotField showAll="0"/>
    <pivotField showAll="0"/>
    <pivotField showAll="0"/>
    <pivotField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>
      <items count="27">
        <item x="23"/>
        <item x="22"/>
        <item x="21"/>
        <item x="19"/>
        <item x="7"/>
        <item x="8"/>
        <item x="13"/>
        <item x="2"/>
        <item x="18"/>
        <item x="24"/>
        <item x="17"/>
        <item x="12"/>
        <item x="25"/>
        <item x="11"/>
        <item x="10"/>
        <item x="20"/>
        <item x="9"/>
        <item x="14"/>
        <item x="3"/>
        <item x="0"/>
        <item x="16"/>
        <item x="15"/>
        <item x="1"/>
        <item x="5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5. De la siguiente lista ¿En qué tienda por departamento prefiere comprar?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C752E-143A-4912-AEBA-83220B95D8B9}" name="TablaDinámica56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5:B136" firstHeaderRow="1" firstDataRow="1" firstDataCol="1"/>
  <pivotFields count="52">
    <pivotField showAll="0"/>
    <pivotField showAll="0"/>
    <pivotField showAll="0"/>
    <pivotField showAll="0">
      <items count="4">
        <item x="1"/>
        <item x="0"/>
        <item m="1" x="2"/>
        <item t="default"/>
      </items>
    </pivotField>
    <pivotField showAll="0"/>
    <pivotField showAll="0"/>
    <pivotField axis="axisRow" dataField="1"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uenta de 1. ¿Cuál es la primera tienda por departamento que recuerda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AC502-1597-4ECC-BB2E-C789B7EC1384}" name="TablaDinámica55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8:D110" firstHeaderRow="1" firstDataRow="2" firstDataCol="1"/>
  <pivotFields count="52">
    <pivotField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axis="axisRow" dataField="1" showAll="0">
      <items count="21">
        <item x="14"/>
        <item x="8"/>
        <item x="10"/>
        <item x="3"/>
        <item x="18"/>
        <item x="7"/>
        <item x="19"/>
        <item x="15"/>
        <item x="13"/>
        <item x="6"/>
        <item x="16"/>
        <item x="2"/>
        <item x="1"/>
        <item x="4"/>
        <item x="9"/>
        <item x="0"/>
        <item x="11"/>
        <item x="5"/>
        <item x="1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1. ¿Cuál es la primera tienda por departamento que recuerda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165D4-BCA5-48F9-B097-778F39432C43}" name="TablaDinámica52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9:B82" firstHeaderRow="1" firstDataRow="1" firstDataCol="1"/>
  <pivotFields count="52"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Géner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6AF8D-7F95-43A5-B1E6-28774735A793}" name="TablaDinámica38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6:B57" firstHeaderRow="1" firstDataRow="1" firstDataCol="1"/>
  <pivotFields count="52">
    <pivotField axis="axisRow" dataField="1" showAll="0">
      <items count="11">
        <item x="0"/>
        <item x="6"/>
        <item x="5"/>
        <item x="1"/>
        <item x="9"/>
        <item x="7"/>
        <item x="3"/>
        <item x="4"/>
        <item x="2"/>
        <item x="8"/>
        <item t="default"/>
      </items>
    </pivotField>
    <pivotField showAll="0">
      <items count="7">
        <item x="0"/>
        <item x="1"/>
        <item x="3"/>
        <item x="4"/>
        <item x="5"/>
        <item x="2"/>
        <item t="default"/>
      </items>
    </pivotField>
    <pivotField showAll="0"/>
    <pivotField showAll="0">
      <items count="4">
        <item x="1"/>
        <item x="0"/>
        <item m="1"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¿En que zona de Lima reside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3DC29-5630-4AF8-A8BD-4DC716343424}" name="TablaDinámica36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B30" firstHeaderRow="1" firstDataRow="1" firstDataCol="1"/>
  <pivotFields count="52">
    <pivotField showAll="0"/>
    <pivotField showAll="0">
      <items count="7">
        <item x="0"/>
        <item x="1"/>
        <item x="3"/>
        <item x="4"/>
        <item x="5"/>
        <item x="2"/>
        <item t="default"/>
      </items>
    </pivotField>
    <pivotField showAll="0"/>
    <pivotField showAll="0">
      <items count="4">
        <item x="1"/>
        <item x="0"/>
        <item m="1" x="2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¿A qué se dedic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90BC1-7C8B-4009-B83B-B21BEE938791}" name="TablaDinámica2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52"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Géner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D891C-5F78-499A-A748-A2EFC1242ED0}" name="TablaDinámica5" cacheId="1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axis="axisRow" dataField="1" showAll="0">
      <items count="8">
        <item x="1"/>
        <item x="2"/>
        <item x="0"/>
        <item x="4"/>
        <item x="6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12.1 (RIPLEY) VARIEDAD DE PRODUCTOS 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AD20-EE1C-4A1B-BEA2-7FEB3452A46B}">
  <dimension ref="A3:S170"/>
  <sheetViews>
    <sheetView topLeftCell="D42" zoomScale="68" workbookViewId="0">
      <selection activeCell="E142" sqref="E142"/>
    </sheetView>
  </sheetViews>
  <sheetFormatPr baseColWidth="10" defaultRowHeight="12.5" x14ac:dyDescent="0.25"/>
  <cols>
    <col min="1" max="2" width="24.54296875" bestFit="1" customWidth="1"/>
    <col min="3" max="4" width="13.1796875" bestFit="1" customWidth="1"/>
    <col min="5" max="5" width="23.36328125" bestFit="1" customWidth="1"/>
    <col min="6" max="6" width="48.453125" bestFit="1" customWidth="1"/>
    <col min="7" max="7" width="15.08984375" bestFit="1" customWidth="1"/>
    <col min="8" max="8" width="8.6328125" bestFit="1" customWidth="1"/>
    <col min="9" max="9" width="17.453125" bestFit="1" customWidth="1"/>
    <col min="10" max="10" width="18.90625" bestFit="1" customWidth="1"/>
    <col min="11" max="11" width="16.81640625" bestFit="1" customWidth="1"/>
    <col min="12" max="12" width="15.6328125" bestFit="1" customWidth="1"/>
    <col min="13" max="13" width="13.1796875" bestFit="1" customWidth="1"/>
    <col min="14" max="14" width="20.36328125" bestFit="1" customWidth="1"/>
    <col min="15" max="15" width="12.08984375" bestFit="1" customWidth="1"/>
  </cols>
  <sheetData>
    <row r="3" spans="1:8" x14ac:dyDescent="0.25">
      <c r="A3" s="4" t="s">
        <v>137</v>
      </c>
      <c r="B3" t="s">
        <v>139</v>
      </c>
      <c r="D3" t="s">
        <v>137</v>
      </c>
      <c r="E3" t="s">
        <v>139</v>
      </c>
    </row>
    <row r="4" spans="1:8" x14ac:dyDescent="0.25">
      <c r="A4" s="5" t="s">
        <v>35</v>
      </c>
      <c r="B4">
        <v>40</v>
      </c>
      <c r="D4" t="s">
        <v>35</v>
      </c>
      <c r="E4">
        <v>40</v>
      </c>
      <c r="G4" t="s">
        <v>35</v>
      </c>
      <c r="H4" s="6">
        <f>E4/E7</f>
        <v>0.48780487804878048</v>
      </c>
    </row>
    <row r="5" spans="1:8" x14ac:dyDescent="0.25">
      <c r="A5" s="5" t="s">
        <v>17</v>
      </c>
      <c r="B5">
        <v>42</v>
      </c>
      <c r="D5" t="s">
        <v>17</v>
      </c>
      <c r="E5">
        <v>42</v>
      </c>
      <c r="G5" t="s">
        <v>17</v>
      </c>
      <c r="H5" s="6">
        <f>E5/E7</f>
        <v>0.51219512195121952</v>
      </c>
    </row>
    <row r="6" spans="1:8" x14ac:dyDescent="0.25">
      <c r="A6" s="5" t="s">
        <v>138</v>
      </c>
      <c r="B6">
        <v>82</v>
      </c>
      <c r="D6" t="s">
        <v>78</v>
      </c>
      <c r="E6">
        <v>0</v>
      </c>
      <c r="H6" s="6"/>
    </row>
    <row r="7" spans="1:8" x14ac:dyDescent="0.25">
      <c r="D7" t="s">
        <v>138</v>
      </c>
      <c r="E7">
        <v>82</v>
      </c>
    </row>
    <row r="26" spans="1:5" x14ac:dyDescent="0.25">
      <c r="A26" s="4" t="s">
        <v>137</v>
      </c>
      <c r="B26" t="s">
        <v>175</v>
      </c>
    </row>
    <row r="27" spans="1:5" x14ac:dyDescent="0.25">
      <c r="A27" s="5" t="s">
        <v>30</v>
      </c>
      <c r="B27">
        <v>28</v>
      </c>
      <c r="D27" s="5" t="s">
        <v>30</v>
      </c>
      <c r="E27">
        <v>28</v>
      </c>
    </row>
    <row r="28" spans="1:5" x14ac:dyDescent="0.25">
      <c r="A28" s="5" t="s">
        <v>19</v>
      </c>
      <c r="B28">
        <v>17</v>
      </c>
      <c r="D28" s="5" t="s">
        <v>19</v>
      </c>
      <c r="E28">
        <v>17</v>
      </c>
    </row>
    <row r="29" spans="1:5" x14ac:dyDescent="0.25">
      <c r="A29" s="5" t="s">
        <v>40</v>
      </c>
      <c r="B29">
        <v>37</v>
      </c>
      <c r="D29" s="5" t="s">
        <v>40</v>
      </c>
      <c r="E29">
        <v>37</v>
      </c>
    </row>
    <row r="30" spans="1:5" x14ac:dyDescent="0.25">
      <c r="A30" s="5" t="s">
        <v>138</v>
      </c>
      <c r="B30">
        <v>82</v>
      </c>
      <c r="E30">
        <v>82</v>
      </c>
    </row>
    <row r="32" spans="1:5" x14ac:dyDescent="0.25">
      <c r="D32" s="5" t="s">
        <v>30</v>
      </c>
      <c r="E32" s="6">
        <f>E27/E30</f>
        <v>0.34146341463414637</v>
      </c>
    </row>
    <row r="33" spans="1:11" x14ac:dyDescent="0.25">
      <c r="D33" s="5" t="s">
        <v>19</v>
      </c>
      <c r="E33" s="6">
        <f>E28/E30</f>
        <v>0.2073170731707317</v>
      </c>
    </row>
    <row r="34" spans="1:11" x14ac:dyDescent="0.25">
      <c r="D34" s="5" t="s">
        <v>40</v>
      </c>
      <c r="E34" s="6">
        <f>E29/E30</f>
        <v>0.45121951219512196</v>
      </c>
    </row>
    <row r="46" spans="1:11" x14ac:dyDescent="0.25">
      <c r="A46" s="4" t="s">
        <v>137</v>
      </c>
      <c r="B46" t="s">
        <v>176</v>
      </c>
      <c r="J46" t="s">
        <v>15</v>
      </c>
      <c r="K46" s="6">
        <v>1.2195121951219513E-2</v>
      </c>
    </row>
    <row r="47" spans="1:11" x14ac:dyDescent="0.25">
      <c r="A47" s="5" t="s">
        <v>15</v>
      </c>
      <c r="B47">
        <v>1</v>
      </c>
      <c r="D47" s="5" t="s">
        <v>15</v>
      </c>
      <c r="E47">
        <v>1</v>
      </c>
      <c r="G47" s="5" t="s">
        <v>15</v>
      </c>
      <c r="H47" s="6">
        <f t="shared" ref="H47:H56" si="0">E47/$E$57</f>
        <v>1.2195121951219513E-2</v>
      </c>
      <c r="J47" t="s">
        <v>63</v>
      </c>
      <c r="K47" s="6">
        <v>3.6585365853658534E-2</v>
      </c>
    </row>
    <row r="48" spans="1:11" x14ac:dyDescent="0.25">
      <c r="A48" s="5" t="s">
        <v>63</v>
      </c>
      <c r="B48">
        <v>3</v>
      </c>
      <c r="D48" s="5" t="s">
        <v>63</v>
      </c>
      <c r="E48">
        <v>3</v>
      </c>
      <c r="G48" s="5" t="s">
        <v>63</v>
      </c>
      <c r="H48" s="6">
        <f t="shared" si="0"/>
        <v>3.6585365853658534E-2</v>
      </c>
      <c r="J48" t="s">
        <v>62</v>
      </c>
      <c r="K48" s="6">
        <v>3.6585365853658534E-2</v>
      </c>
    </row>
    <row r="49" spans="1:11" x14ac:dyDescent="0.25">
      <c r="A49" s="5" t="s">
        <v>62</v>
      </c>
      <c r="B49">
        <v>3</v>
      </c>
      <c r="D49" s="5" t="s">
        <v>62</v>
      </c>
      <c r="E49">
        <v>3</v>
      </c>
      <c r="G49" s="5" t="s">
        <v>62</v>
      </c>
      <c r="H49" s="6">
        <f t="shared" si="0"/>
        <v>3.6585365853658534E-2</v>
      </c>
      <c r="J49" t="s">
        <v>44</v>
      </c>
      <c r="K49" s="6">
        <v>4.878048780487805E-2</v>
      </c>
    </row>
    <row r="50" spans="1:11" x14ac:dyDescent="0.25">
      <c r="A50" s="5" t="s">
        <v>29</v>
      </c>
      <c r="B50">
        <v>15</v>
      </c>
      <c r="D50" s="5" t="s">
        <v>29</v>
      </c>
      <c r="E50">
        <v>15</v>
      </c>
      <c r="G50" s="5" t="s">
        <v>29</v>
      </c>
      <c r="H50" s="6">
        <f t="shared" si="0"/>
        <v>0.18292682926829268</v>
      </c>
      <c r="J50" t="s">
        <v>77</v>
      </c>
      <c r="K50" s="6">
        <v>4.878048780487805E-2</v>
      </c>
    </row>
    <row r="51" spans="1:11" x14ac:dyDescent="0.25">
      <c r="A51" s="5" t="s">
        <v>44</v>
      </c>
      <c r="B51">
        <v>4</v>
      </c>
      <c r="D51" s="5" t="s">
        <v>44</v>
      </c>
      <c r="E51">
        <v>4</v>
      </c>
      <c r="G51" s="5" t="s">
        <v>44</v>
      </c>
      <c r="H51" s="6">
        <f t="shared" si="0"/>
        <v>4.878048780487805E-2</v>
      </c>
      <c r="J51" t="s">
        <v>50</v>
      </c>
      <c r="K51" s="6">
        <v>6.097560975609756E-2</v>
      </c>
    </row>
    <row r="52" spans="1:11" x14ac:dyDescent="0.25">
      <c r="A52" s="5" t="s">
        <v>70</v>
      </c>
      <c r="B52">
        <v>19</v>
      </c>
      <c r="D52" s="5" t="s">
        <v>70</v>
      </c>
      <c r="E52">
        <v>19</v>
      </c>
      <c r="G52" s="5" t="s">
        <v>70</v>
      </c>
      <c r="H52" s="6">
        <f t="shared" si="0"/>
        <v>0.23170731707317074</v>
      </c>
      <c r="J52" t="s">
        <v>56</v>
      </c>
      <c r="K52" s="6">
        <v>8.5365853658536592E-2</v>
      </c>
    </row>
    <row r="53" spans="1:11" x14ac:dyDescent="0.25">
      <c r="A53" s="5" t="s">
        <v>56</v>
      </c>
      <c r="B53">
        <v>7</v>
      </c>
      <c r="D53" s="5" t="s">
        <v>56</v>
      </c>
      <c r="E53">
        <v>7</v>
      </c>
      <c r="G53" s="5" t="s">
        <v>56</v>
      </c>
      <c r="H53" s="6">
        <f t="shared" si="0"/>
        <v>8.5365853658536592E-2</v>
      </c>
      <c r="J53" t="s">
        <v>29</v>
      </c>
      <c r="K53" s="6">
        <v>0.18292682926829268</v>
      </c>
    </row>
    <row r="54" spans="1:11" x14ac:dyDescent="0.25">
      <c r="A54" s="5" t="s">
        <v>52</v>
      </c>
      <c r="B54">
        <v>21</v>
      </c>
      <c r="D54" s="5" t="s">
        <v>52</v>
      </c>
      <c r="E54">
        <v>21</v>
      </c>
      <c r="G54" s="5" t="s">
        <v>52</v>
      </c>
      <c r="H54" s="6">
        <f t="shared" si="0"/>
        <v>0.25609756097560976</v>
      </c>
      <c r="J54" s="5" t="s">
        <v>70</v>
      </c>
      <c r="K54" s="6">
        <v>0.23170731707317074</v>
      </c>
    </row>
    <row r="55" spans="1:11" x14ac:dyDescent="0.25">
      <c r="A55" s="5" t="s">
        <v>50</v>
      </c>
      <c r="B55">
        <v>5</v>
      </c>
      <c r="D55" s="5" t="s">
        <v>50</v>
      </c>
      <c r="E55">
        <v>5</v>
      </c>
      <c r="G55" s="5" t="s">
        <v>50</v>
      </c>
      <c r="H55" s="6">
        <f t="shared" si="0"/>
        <v>6.097560975609756E-2</v>
      </c>
      <c r="J55" t="s">
        <v>52</v>
      </c>
      <c r="K55" s="6">
        <v>0.25609756097560976</v>
      </c>
    </row>
    <row r="56" spans="1:11" x14ac:dyDescent="0.25">
      <c r="A56" s="5" t="s">
        <v>77</v>
      </c>
      <c r="B56">
        <v>4</v>
      </c>
      <c r="D56" s="5" t="s">
        <v>77</v>
      </c>
      <c r="E56">
        <v>4</v>
      </c>
      <c r="G56" s="5" t="s">
        <v>77</v>
      </c>
      <c r="H56" s="6">
        <f t="shared" si="0"/>
        <v>4.878048780487805E-2</v>
      </c>
    </row>
    <row r="57" spans="1:11" x14ac:dyDescent="0.25">
      <c r="A57" s="5" t="s">
        <v>138</v>
      </c>
      <c r="B57">
        <v>82</v>
      </c>
      <c r="E57">
        <v>82</v>
      </c>
    </row>
    <row r="79" spans="1:2" x14ac:dyDescent="0.25">
      <c r="A79" s="4" t="s">
        <v>137</v>
      </c>
      <c r="B79" t="s">
        <v>139</v>
      </c>
    </row>
    <row r="80" spans="1:2" x14ac:dyDescent="0.25">
      <c r="A80" s="5" t="s">
        <v>35</v>
      </c>
      <c r="B80">
        <v>40</v>
      </c>
    </row>
    <row r="81" spans="1:19" x14ac:dyDescent="0.25">
      <c r="A81" s="5" t="s">
        <v>17</v>
      </c>
      <c r="B81">
        <v>42</v>
      </c>
    </row>
    <row r="82" spans="1:19" x14ac:dyDescent="0.25">
      <c r="A82" s="5" t="s">
        <v>138</v>
      </c>
      <c r="B82">
        <v>82</v>
      </c>
    </row>
    <row r="88" spans="1:19" x14ac:dyDescent="0.25">
      <c r="A88" s="4" t="s">
        <v>185</v>
      </c>
      <c r="B88" s="4" t="s">
        <v>186</v>
      </c>
      <c r="K88" t="s">
        <v>185</v>
      </c>
      <c r="L88" t="s">
        <v>186</v>
      </c>
    </row>
    <row r="89" spans="1:19" x14ac:dyDescent="0.25">
      <c r="A89" s="4" t="s">
        <v>137</v>
      </c>
      <c r="B89" t="s">
        <v>35</v>
      </c>
      <c r="C89" t="s">
        <v>17</v>
      </c>
      <c r="D89" t="s">
        <v>138</v>
      </c>
      <c r="K89" t="s">
        <v>137</v>
      </c>
      <c r="L89" t="s">
        <v>35</v>
      </c>
      <c r="M89" t="s">
        <v>17</v>
      </c>
      <c r="N89" t="s">
        <v>138</v>
      </c>
    </row>
    <row r="90" spans="1:19" x14ac:dyDescent="0.25">
      <c r="A90" s="5" t="s">
        <v>67</v>
      </c>
      <c r="B90" s="15">
        <v>1</v>
      </c>
      <c r="C90" s="15">
        <v>1</v>
      </c>
      <c r="D90" s="15">
        <v>2</v>
      </c>
      <c r="K90" t="s">
        <v>67</v>
      </c>
      <c r="L90">
        <v>1</v>
      </c>
      <c r="M90">
        <v>1</v>
      </c>
      <c r="N90">
        <v>2</v>
      </c>
      <c r="R90" t="s">
        <v>189</v>
      </c>
      <c r="S90" t="s">
        <v>190</v>
      </c>
    </row>
    <row r="91" spans="1:19" x14ac:dyDescent="0.25">
      <c r="A91" s="5" t="s">
        <v>74</v>
      </c>
      <c r="B91" s="15">
        <v>1</v>
      </c>
      <c r="C91" s="15">
        <v>1</v>
      </c>
      <c r="D91" s="15">
        <v>2</v>
      </c>
      <c r="K91" t="s">
        <v>74</v>
      </c>
      <c r="L91">
        <v>1</v>
      </c>
      <c r="M91">
        <v>1</v>
      </c>
      <c r="N91">
        <v>2</v>
      </c>
      <c r="Q91" t="s">
        <v>67</v>
      </c>
      <c r="R91">
        <f>L90+L91+L103+L104+L107</f>
        <v>14</v>
      </c>
      <c r="S91">
        <f>M90+M91+M103+M104+M105+M106+S100</f>
        <v>15</v>
      </c>
    </row>
    <row r="92" spans="1:19" x14ac:dyDescent="0.25">
      <c r="A92" s="5" t="s">
        <v>79</v>
      </c>
      <c r="B92" s="15">
        <v>1</v>
      </c>
      <c r="C92" s="15">
        <v>1</v>
      </c>
      <c r="D92" s="15">
        <v>2</v>
      </c>
      <c r="K92" t="s">
        <v>79</v>
      </c>
      <c r="L92">
        <v>1</v>
      </c>
      <c r="M92">
        <v>1</v>
      </c>
      <c r="N92">
        <v>2</v>
      </c>
      <c r="Q92" t="s">
        <v>27</v>
      </c>
      <c r="R92">
        <f>L93+L95+L98+L99</f>
        <v>5</v>
      </c>
    </row>
    <row r="93" spans="1:19" x14ac:dyDescent="0.25">
      <c r="A93" s="5" t="s">
        <v>27</v>
      </c>
      <c r="B93" s="15">
        <v>2</v>
      </c>
      <c r="C93" s="15">
        <v>1</v>
      </c>
      <c r="D93" s="15">
        <v>3</v>
      </c>
      <c r="K93" t="s">
        <v>27</v>
      </c>
      <c r="L93">
        <v>2</v>
      </c>
      <c r="M93">
        <v>1</v>
      </c>
      <c r="N93">
        <v>3</v>
      </c>
      <c r="Q93" t="s">
        <v>31</v>
      </c>
    </row>
    <row r="94" spans="1:19" x14ac:dyDescent="0.25">
      <c r="A94" s="5" t="s">
        <v>91</v>
      </c>
      <c r="B94" s="15"/>
      <c r="C94" s="15">
        <v>1</v>
      </c>
      <c r="D94" s="15">
        <v>1</v>
      </c>
      <c r="K94" t="s">
        <v>91</v>
      </c>
      <c r="M94">
        <v>1</v>
      </c>
      <c r="N94">
        <v>1</v>
      </c>
      <c r="Q94" t="s">
        <v>187</v>
      </c>
    </row>
    <row r="95" spans="1:19" x14ac:dyDescent="0.25">
      <c r="A95" s="5" t="s">
        <v>73</v>
      </c>
      <c r="B95" s="15">
        <v>1</v>
      </c>
      <c r="C95" s="15"/>
      <c r="D95" s="15">
        <v>1</v>
      </c>
      <c r="K95" t="s">
        <v>73</v>
      </c>
      <c r="L95">
        <v>1</v>
      </c>
      <c r="N95">
        <v>1</v>
      </c>
      <c r="Q95" t="s">
        <v>188</v>
      </c>
    </row>
    <row r="96" spans="1:19" x14ac:dyDescent="0.25">
      <c r="A96" s="5" t="s">
        <v>21</v>
      </c>
      <c r="B96" s="15"/>
      <c r="C96" s="15">
        <v>1</v>
      </c>
      <c r="D96" s="15">
        <v>1</v>
      </c>
      <c r="K96" t="s">
        <v>21</v>
      </c>
      <c r="M96">
        <v>1</v>
      </c>
      <c r="N96">
        <v>1</v>
      </c>
      <c r="Q96" t="s">
        <v>59</v>
      </c>
    </row>
    <row r="97" spans="1:14" x14ac:dyDescent="0.25">
      <c r="A97" s="5" t="s">
        <v>86</v>
      </c>
      <c r="B97" s="15"/>
      <c r="C97" s="15">
        <v>1</v>
      </c>
      <c r="D97" s="15">
        <v>1</v>
      </c>
      <c r="K97" t="s">
        <v>86</v>
      </c>
      <c r="M97">
        <v>1</v>
      </c>
      <c r="N97">
        <v>1</v>
      </c>
    </row>
    <row r="98" spans="1:14" x14ac:dyDescent="0.25">
      <c r="A98" s="5" t="s">
        <v>75</v>
      </c>
      <c r="B98" s="15">
        <v>1</v>
      </c>
      <c r="C98" s="15"/>
      <c r="D98" s="15">
        <v>1</v>
      </c>
      <c r="K98" t="s">
        <v>75</v>
      </c>
      <c r="L98">
        <v>1</v>
      </c>
      <c r="N98">
        <v>1</v>
      </c>
    </row>
    <row r="99" spans="1:14" x14ac:dyDescent="0.25">
      <c r="A99" s="5" t="s">
        <v>69</v>
      </c>
      <c r="B99" s="15">
        <v>1</v>
      </c>
      <c r="C99" s="15"/>
      <c r="D99" s="15">
        <v>1</v>
      </c>
      <c r="K99" t="s">
        <v>69</v>
      </c>
      <c r="L99">
        <v>1</v>
      </c>
      <c r="N99">
        <v>1</v>
      </c>
    </row>
    <row r="100" spans="1:14" x14ac:dyDescent="0.25">
      <c r="A100" s="5" t="s">
        <v>72</v>
      </c>
      <c r="B100" s="15"/>
      <c r="C100" s="15">
        <v>1</v>
      </c>
      <c r="D100" s="15">
        <v>1</v>
      </c>
      <c r="K100" t="s">
        <v>72</v>
      </c>
      <c r="M100">
        <v>1</v>
      </c>
      <c r="N100">
        <v>1</v>
      </c>
    </row>
    <row r="101" spans="1:14" x14ac:dyDescent="0.25">
      <c r="A101" s="5" t="s">
        <v>23</v>
      </c>
      <c r="B101" s="15">
        <v>11</v>
      </c>
      <c r="C101" s="15">
        <v>13</v>
      </c>
      <c r="D101" s="15">
        <v>24</v>
      </c>
      <c r="K101" t="s">
        <v>23</v>
      </c>
      <c r="L101">
        <v>11</v>
      </c>
      <c r="M101">
        <v>13</v>
      </c>
      <c r="N101">
        <v>24</v>
      </c>
    </row>
    <row r="102" spans="1:14" x14ac:dyDescent="0.25">
      <c r="A102" s="5" t="s">
        <v>31</v>
      </c>
      <c r="B102" s="15">
        <v>8</v>
      </c>
      <c r="C102" s="15">
        <v>6</v>
      </c>
      <c r="D102" s="15">
        <v>14</v>
      </c>
      <c r="K102" t="s">
        <v>31</v>
      </c>
      <c r="L102">
        <v>8</v>
      </c>
      <c r="M102">
        <v>6</v>
      </c>
      <c r="N102">
        <v>14</v>
      </c>
    </row>
    <row r="103" spans="1:14" x14ac:dyDescent="0.25">
      <c r="A103" s="5" t="s">
        <v>22</v>
      </c>
      <c r="B103" s="15">
        <v>8</v>
      </c>
      <c r="C103" s="15">
        <v>8</v>
      </c>
      <c r="D103" s="15">
        <v>16</v>
      </c>
      <c r="K103" t="s">
        <v>22</v>
      </c>
      <c r="L103">
        <v>8</v>
      </c>
      <c r="M103">
        <v>8</v>
      </c>
      <c r="N103">
        <v>16</v>
      </c>
    </row>
    <row r="104" spans="1:14" x14ac:dyDescent="0.25">
      <c r="A104" s="5" t="s">
        <v>42</v>
      </c>
      <c r="B104" s="15">
        <v>3</v>
      </c>
      <c r="C104" s="15">
        <v>1</v>
      </c>
      <c r="D104" s="15">
        <v>4</v>
      </c>
      <c r="K104" t="s">
        <v>42</v>
      </c>
      <c r="L104">
        <v>3</v>
      </c>
      <c r="M104">
        <v>1</v>
      </c>
      <c r="N104">
        <v>4</v>
      </c>
    </row>
    <row r="105" spans="1:14" x14ac:dyDescent="0.25">
      <c r="A105" s="5" t="s">
        <v>20</v>
      </c>
      <c r="B105" s="15"/>
      <c r="C105" s="15">
        <v>3</v>
      </c>
      <c r="D105" s="15">
        <v>3</v>
      </c>
      <c r="K105" t="s">
        <v>20</v>
      </c>
      <c r="M105">
        <v>3</v>
      </c>
      <c r="N105">
        <v>3</v>
      </c>
    </row>
    <row r="106" spans="1:14" x14ac:dyDescent="0.25">
      <c r="A106" s="5" t="s">
        <v>33</v>
      </c>
      <c r="B106" s="15"/>
      <c r="C106" s="15">
        <v>1</v>
      </c>
      <c r="D106" s="15">
        <v>1</v>
      </c>
      <c r="K106" t="s">
        <v>33</v>
      </c>
      <c r="M106">
        <v>1</v>
      </c>
      <c r="N106">
        <v>1</v>
      </c>
    </row>
    <row r="107" spans="1:14" x14ac:dyDescent="0.25">
      <c r="A107" s="5" t="s">
        <v>64</v>
      </c>
      <c r="B107" s="15">
        <v>1</v>
      </c>
      <c r="C107" s="15"/>
      <c r="D107" s="15">
        <v>1</v>
      </c>
      <c r="K107" t="s">
        <v>64</v>
      </c>
      <c r="L107">
        <v>1</v>
      </c>
      <c r="N107">
        <v>1</v>
      </c>
    </row>
    <row r="108" spans="1:14" x14ac:dyDescent="0.25">
      <c r="A108" s="5" t="s">
        <v>82</v>
      </c>
      <c r="B108" s="15"/>
      <c r="C108" s="15">
        <v>2</v>
      </c>
      <c r="D108" s="15">
        <v>2</v>
      </c>
      <c r="K108" t="s">
        <v>82</v>
      </c>
      <c r="M108">
        <v>2</v>
      </c>
      <c r="N108">
        <v>2</v>
      </c>
    </row>
    <row r="109" spans="1:14" x14ac:dyDescent="0.25">
      <c r="A109" s="5" t="s">
        <v>54</v>
      </c>
      <c r="B109" s="15">
        <v>1</v>
      </c>
      <c r="C109" s="15"/>
      <c r="D109" s="15">
        <v>1</v>
      </c>
      <c r="K109" t="s">
        <v>54</v>
      </c>
      <c r="L109">
        <v>1</v>
      </c>
      <c r="N109">
        <v>1</v>
      </c>
    </row>
    <row r="110" spans="1:14" x14ac:dyDescent="0.25">
      <c r="A110" s="5" t="s">
        <v>138</v>
      </c>
      <c r="B110" s="15">
        <v>40</v>
      </c>
      <c r="C110" s="15">
        <v>42</v>
      </c>
      <c r="D110" s="15">
        <v>82</v>
      </c>
      <c r="K110" t="s">
        <v>138</v>
      </c>
      <c r="L110">
        <v>40</v>
      </c>
      <c r="M110">
        <v>42</v>
      </c>
      <c r="N110">
        <v>82</v>
      </c>
    </row>
    <row r="115" spans="1:2" x14ac:dyDescent="0.25">
      <c r="A115" s="4" t="s">
        <v>137</v>
      </c>
      <c r="B115" t="s">
        <v>185</v>
      </c>
    </row>
    <row r="116" spans="1:2" x14ac:dyDescent="0.25">
      <c r="A116" s="5" t="s">
        <v>67</v>
      </c>
      <c r="B116" s="15">
        <v>2</v>
      </c>
    </row>
    <row r="117" spans="1:2" x14ac:dyDescent="0.25">
      <c r="A117" s="5" t="s">
        <v>74</v>
      </c>
      <c r="B117" s="15">
        <v>2</v>
      </c>
    </row>
    <row r="118" spans="1:2" x14ac:dyDescent="0.25">
      <c r="A118" s="5" t="s">
        <v>79</v>
      </c>
      <c r="B118" s="15">
        <v>2</v>
      </c>
    </row>
    <row r="119" spans="1:2" x14ac:dyDescent="0.25">
      <c r="A119" s="5" t="s">
        <v>27</v>
      </c>
      <c r="B119" s="15">
        <v>3</v>
      </c>
    </row>
    <row r="120" spans="1:2" x14ac:dyDescent="0.25">
      <c r="A120" s="5" t="s">
        <v>91</v>
      </c>
      <c r="B120" s="15">
        <v>1</v>
      </c>
    </row>
    <row r="121" spans="1:2" x14ac:dyDescent="0.25">
      <c r="A121" s="5" t="s">
        <v>73</v>
      </c>
      <c r="B121" s="15">
        <v>1</v>
      </c>
    </row>
    <row r="122" spans="1:2" x14ac:dyDescent="0.25">
      <c r="A122" s="5" t="s">
        <v>21</v>
      </c>
      <c r="B122" s="15">
        <v>1</v>
      </c>
    </row>
    <row r="123" spans="1:2" x14ac:dyDescent="0.25">
      <c r="A123" s="5" t="s">
        <v>86</v>
      </c>
      <c r="B123" s="15">
        <v>1</v>
      </c>
    </row>
    <row r="124" spans="1:2" x14ac:dyDescent="0.25">
      <c r="A124" s="5" t="s">
        <v>75</v>
      </c>
      <c r="B124" s="15">
        <v>1</v>
      </c>
    </row>
    <row r="125" spans="1:2" x14ac:dyDescent="0.25">
      <c r="A125" s="5" t="s">
        <v>69</v>
      </c>
      <c r="B125" s="15">
        <v>1</v>
      </c>
    </row>
    <row r="126" spans="1:2" x14ac:dyDescent="0.25">
      <c r="A126" s="5" t="s">
        <v>72</v>
      </c>
      <c r="B126" s="15">
        <v>1</v>
      </c>
    </row>
    <row r="127" spans="1:2" x14ac:dyDescent="0.25">
      <c r="A127" s="5" t="s">
        <v>23</v>
      </c>
      <c r="B127" s="15">
        <v>24</v>
      </c>
    </row>
    <row r="128" spans="1:2" x14ac:dyDescent="0.25">
      <c r="A128" s="5" t="s">
        <v>31</v>
      </c>
      <c r="B128" s="15">
        <v>14</v>
      </c>
    </row>
    <row r="129" spans="1:2" x14ac:dyDescent="0.25">
      <c r="A129" s="5" t="s">
        <v>22</v>
      </c>
      <c r="B129" s="15">
        <v>16</v>
      </c>
    </row>
    <row r="130" spans="1:2" x14ac:dyDescent="0.25">
      <c r="A130" s="5" t="s">
        <v>42</v>
      </c>
      <c r="B130" s="15">
        <v>4</v>
      </c>
    </row>
    <row r="131" spans="1:2" x14ac:dyDescent="0.25">
      <c r="A131" s="5" t="s">
        <v>20</v>
      </c>
      <c r="B131" s="15">
        <v>3</v>
      </c>
    </row>
    <row r="132" spans="1:2" x14ac:dyDescent="0.25">
      <c r="A132" s="5" t="s">
        <v>33</v>
      </c>
      <c r="B132" s="15">
        <v>1</v>
      </c>
    </row>
    <row r="133" spans="1:2" x14ac:dyDescent="0.25">
      <c r="A133" s="5" t="s">
        <v>64</v>
      </c>
      <c r="B133" s="15">
        <v>1</v>
      </c>
    </row>
    <row r="134" spans="1:2" x14ac:dyDescent="0.25">
      <c r="A134" s="5" t="s">
        <v>82</v>
      </c>
      <c r="B134" s="15">
        <v>2</v>
      </c>
    </row>
    <row r="135" spans="1:2" x14ac:dyDescent="0.25">
      <c r="A135" s="5" t="s">
        <v>54</v>
      </c>
      <c r="B135" s="15">
        <v>1</v>
      </c>
    </row>
    <row r="136" spans="1:2" x14ac:dyDescent="0.25">
      <c r="A136" s="5" t="s">
        <v>138</v>
      </c>
      <c r="B136" s="15">
        <v>82</v>
      </c>
    </row>
    <row r="144" spans="1:2" x14ac:dyDescent="0.25">
      <c r="A144" s="4" t="s">
        <v>191</v>
      </c>
      <c r="B144" s="4" t="s">
        <v>186</v>
      </c>
    </row>
    <row r="145" spans="1:4" x14ac:dyDescent="0.25">
      <c r="A145" s="4" t="s">
        <v>137</v>
      </c>
      <c r="B145" t="s">
        <v>35</v>
      </c>
      <c r="C145" t="s">
        <v>17</v>
      </c>
      <c r="D145" t="s">
        <v>138</v>
      </c>
    </row>
    <row r="146" spans="1:4" x14ac:dyDescent="0.25">
      <c r="A146" s="5" t="s">
        <v>104</v>
      </c>
      <c r="B146" s="15"/>
      <c r="C146" s="15">
        <v>2</v>
      </c>
      <c r="D146" s="15">
        <v>2</v>
      </c>
    </row>
    <row r="147" spans="1:4" x14ac:dyDescent="0.25">
      <c r="A147" s="5" t="s">
        <v>49</v>
      </c>
      <c r="B147" s="15">
        <v>16</v>
      </c>
      <c r="C147" s="15">
        <v>24</v>
      </c>
      <c r="D147" s="15">
        <v>40</v>
      </c>
    </row>
    <row r="148" spans="1:4" x14ac:dyDescent="0.25">
      <c r="A148" s="5" t="s">
        <v>84</v>
      </c>
      <c r="B148" s="15">
        <v>2</v>
      </c>
      <c r="C148" s="15">
        <v>5</v>
      </c>
      <c r="D148" s="15">
        <v>7</v>
      </c>
    </row>
    <row r="149" spans="1:4" x14ac:dyDescent="0.25">
      <c r="A149" s="5" t="s">
        <v>103</v>
      </c>
      <c r="B149" s="15">
        <v>3</v>
      </c>
      <c r="C149" s="15">
        <v>1</v>
      </c>
      <c r="D149" s="15">
        <v>4</v>
      </c>
    </row>
    <row r="150" spans="1:4" x14ac:dyDescent="0.25">
      <c r="A150" s="5" t="s">
        <v>47</v>
      </c>
      <c r="B150" s="15">
        <v>19</v>
      </c>
      <c r="C150" s="15">
        <v>10</v>
      </c>
      <c r="D150" s="15">
        <v>29</v>
      </c>
    </row>
    <row r="151" spans="1:4" x14ac:dyDescent="0.25">
      <c r="A151" s="5" t="s">
        <v>138</v>
      </c>
      <c r="B151" s="15">
        <v>40</v>
      </c>
      <c r="C151" s="15">
        <v>42</v>
      </c>
      <c r="D151" s="15">
        <v>82</v>
      </c>
    </row>
    <row r="157" spans="1:4" x14ac:dyDescent="0.25">
      <c r="A157" t="s">
        <v>191</v>
      </c>
      <c r="B157" t="s">
        <v>186</v>
      </c>
    </row>
    <row r="158" spans="1:4" x14ac:dyDescent="0.25">
      <c r="A158" t="s">
        <v>137</v>
      </c>
      <c r="B158" t="s">
        <v>35</v>
      </c>
      <c r="C158" t="s">
        <v>17</v>
      </c>
      <c r="D158" t="s">
        <v>138</v>
      </c>
    </row>
    <row r="159" spans="1:4" x14ac:dyDescent="0.25">
      <c r="A159" t="s">
        <v>104</v>
      </c>
      <c r="C159">
        <v>2</v>
      </c>
      <c r="D159">
        <v>2</v>
      </c>
    </row>
    <row r="160" spans="1:4" x14ac:dyDescent="0.25">
      <c r="A160" t="s">
        <v>49</v>
      </c>
      <c r="B160">
        <v>16</v>
      </c>
      <c r="C160">
        <v>24</v>
      </c>
      <c r="D160">
        <v>40</v>
      </c>
    </row>
    <row r="161" spans="1:4" x14ac:dyDescent="0.25">
      <c r="A161" t="s">
        <v>84</v>
      </c>
      <c r="B161">
        <v>2</v>
      </c>
      <c r="C161">
        <v>5</v>
      </c>
      <c r="D161">
        <v>7</v>
      </c>
    </row>
    <row r="162" spans="1:4" x14ac:dyDescent="0.25">
      <c r="A162" t="s">
        <v>103</v>
      </c>
      <c r="B162">
        <v>3</v>
      </c>
      <c r="C162">
        <v>1</v>
      </c>
      <c r="D162">
        <v>4</v>
      </c>
    </row>
    <row r="163" spans="1:4" x14ac:dyDescent="0.25">
      <c r="A163" t="s">
        <v>47</v>
      </c>
      <c r="B163">
        <v>19</v>
      </c>
      <c r="C163">
        <v>10</v>
      </c>
      <c r="D163">
        <v>29</v>
      </c>
    </row>
    <row r="164" spans="1:4" x14ac:dyDescent="0.25">
      <c r="A164" t="s">
        <v>138</v>
      </c>
      <c r="B164">
        <v>40</v>
      </c>
      <c r="C164">
        <v>42</v>
      </c>
      <c r="D164">
        <v>82</v>
      </c>
    </row>
    <row r="169" spans="1:4" x14ac:dyDescent="0.25">
      <c r="A169" s="4" t="s">
        <v>186</v>
      </c>
    </row>
    <row r="170" spans="1:4" x14ac:dyDescent="0.25">
      <c r="A170" t="s">
        <v>35</v>
      </c>
      <c r="B170" t="s">
        <v>17</v>
      </c>
      <c r="C170" t="s">
        <v>138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0FC5-B8DE-4E50-8836-B8FFC4BC3806}">
  <dimension ref="A3:G24"/>
  <sheetViews>
    <sheetView zoomScale="70" workbookViewId="0">
      <selection activeCell="B27" sqref="B27"/>
    </sheetView>
  </sheetViews>
  <sheetFormatPr baseColWidth="10" defaultRowHeight="12.5" x14ac:dyDescent="0.25"/>
  <cols>
    <col min="1" max="1" width="18.81640625" bestFit="1" customWidth="1"/>
    <col min="2" max="2" width="51.08984375" bestFit="1" customWidth="1"/>
    <col min="3" max="3" width="47.26953125" bestFit="1" customWidth="1"/>
  </cols>
  <sheetData>
    <row r="3" spans="1:7" x14ac:dyDescent="0.25">
      <c r="A3" s="4" t="s">
        <v>137</v>
      </c>
      <c r="B3" t="s">
        <v>177</v>
      </c>
      <c r="D3" t="s">
        <v>137</v>
      </c>
      <c r="E3" t="s">
        <v>177</v>
      </c>
    </row>
    <row r="4" spans="1:7" x14ac:dyDescent="0.25">
      <c r="A4" s="5">
        <v>1</v>
      </c>
      <c r="B4">
        <v>10</v>
      </c>
      <c r="D4">
        <v>1</v>
      </c>
      <c r="E4">
        <v>10</v>
      </c>
      <c r="F4">
        <f>E4*D4</f>
        <v>10</v>
      </c>
    </row>
    <row r="5" spans="1:7" x14ac:dyDescent="0.25">
      <c r="A5" s="5">
        <v>2</v>
      </c>
      <c r="B5">
        <v>17</v>
      </c>
      <c r="D5">
        <v>2</v>
      </c>
      <c r="E5">
        <v>17</v>
      </c>
      <c r="F5">
        <f>E5*D5</f>
        <v>34</v>
      </c>
    </row>
    <row r="6" spans="1:7" x14ac:dyDescent="0.25">
      <c r="A6" s="5">
        <v>3</v>
      </c>
      <c r="B6">
        <v>10</v>
      </c>
      <c r="D6">
        <v>3</v>
      </c>
      <c r="E6">
        <v>10</v>
      </c>
      <c r="F6">
        <f>E6*D6</f>
        <v>30</v>
      </c>
    </row>
    <row r="7" spans="1:7" x14ac:dyDescent="0.25">
      <c r="A7" s="5">
        <v>4</v>
      </c>
      <c r="B7">
        <v>13</v>
      </c>
      <c r="D7">
        <v>4</v>
      </c>
      <c r="E7">
        <v>13</v>
      </c>
      <c r="F7">
        <f>E7*D7</f>
        <v>52</v>
      </c>
    </row>
    <row r="8" spans="1:7" x14ac:dyDescent="0.25">
      <c r="A8" s="5">
        <v>5</v>
      </c>
      <c r="B8">
        <v>21</v>
      </c>
      <c r="D8">
        <v>5</v>
      </c>
      <c r="E8">
        <v>21</v>
      </c>
      <c r="F8">
        <f>E8*D8</f>
        <v>105</v>
      </c>
    </row>
    <row r="9" spans="1:7" x14ac:dyDescent="0.25">
      <c r="A9" s="5">
        <v>6</v>
      </c>
      <c r="B9">
        <v>8</v>
      </c>
      <c r="D9">
        <v>6</v>
      </c>
      <c r="E9">
        <v>8</v>
      </c>
      <c r="F9">
        <f>E9*D9</f>
        <v>48</v>
      </c>
    </row>
    <row r="10" spans="1:7" x14ac:dyDescent="0.25">
      <c r="A10" s="5">
        <v>7</v>
      </c>
      <c r="B10">
        <v>3</v>
      </c>
      <c r="D10">
        <v>7</v>
      </c>
      <c r="E10">
        <v>3</v>
      </c>
      <c r="F10">
        <f>E10*D10</f>
        <v>21</v>
      </c>
    </row>
    <row r="11" spans="1:7" x14ac:dyDescent="0.25">
      <c r="A11" s="5" t="s">
        <v>138</v>
      </c>
      <c r="B11">
        <v>82</v>
      </c>
      <c r="D11" t="s">
        <v>138</v>
      </c>
      <c r="E11">
        <v>82</v>
      </c>
      <c r="F11">
        <f>SUM(F4:F10)</f>
        <v>300</v>
      </c>
      <c r="G11">
        <f>AVERAGE(D4:E10)</f>
        <v>7.8571428571428568</v>
      </c>
    </row>
    <row r="12" spans="1:7" x14ac:dyDescent="0.25">
      <c r="F12">
        <f>F11/E11</f>
        <v>3.6585365853658538</v>
      </c>
    </row>
    <row r="15" spans="1:7" x14ac:dyDescent="0.25">
      <c r="A15" s="4" t="s">
        <v>137</v>
      </c>
      <c r="B15" t="s">
        <v>184</v>
      </c>
    </row>
    <row r="16" spans="1:7" x14ac:dyDescent="0.25">
      <c r="A16" s="5">
        <v>1</v>
      </c>
      <c r="B16" s="15">
        <v>1</v>
      </c>
      <c r="D16" s="5">
        <v>1</v>
      </c>
      <c r="E16" s="15">
        <v>9</v>
      </c>
      <c r="G16">
        <f>E16*D16</f>
        <v>9</v>
      </c>
    </row>
    <row r="17" spans="1:7" x14ac:dyDescent="0.25">
      <c r="A17" s="5">
        <v>2</v>
      </c>
      <c r="B17" s="15">
        <v>2</v>
      </c>
      <c r="D17" s="5">
        <v>2</v>
      </c>
      <c r="E17" s="15">
        <v>19</v>
      </c>
      <c r="G17">
        <f>E17*D17</f>
        <v>38</v>
      </c>
    </row>
    <row r="18" spans="1:7" x14ac:dyDescent="0.25">
      <c r="A18" s="5">
        <v>3</v>
      </c>
      <c r="B18" s="15">
        <v>3</v>
      </c>
      <c r="D18" s="5">
        <v>3</v>
      </c>
      <c r="E18" s="15">
        <v>11</v>
      </c>
      <c r="G18">
        <f>E18*D18</f>
        <v>33</v>
      </c>
    </row>
    <row r="19" spans="1:7" x14ac:dyDescent="0.25">
      <c r="A19" s="5">
        <v>4</v>
      </c>
      <c r="B19" s="15">
        <v>4</v>
      </c>
      <c r="D19" s="5">
        <v>4</v>
      </c>
      <c r="E19" s="15">
        <v>15</v>
      </c>
      <c r="G19">
        <f>E19*D19</f>
        <v>60</v>
      </c>
    </row>
    <row r="20" spans="1:7" x14ac:dyDescent="0.25">
      <c r="A20" s="5">
        <v>5</v>
      </c>
      <c r="B20" s="15">
        <v>5</v>
      </c>
      <c r="D20" s="5">
        <v>5</v>
      </c>
      <c r="E20" s="15">
        <v>18</v>
      </c>
      <c r="G20">
        <f>E20*D20</f>
        <v>90</v>
      </c>
    </row>
    <row r="21" spans="1:7" x14ac:dyDescent="0.25">
      <c r="A21" s="5">
        <v>6</v>
      </c>
      <c r="B21" s="15">
        <v>6</v>
      </c>
      <c r="D21" s="5">
        <v>6</v>
      </c>
      <c r="E21" s="15">
        <v>6</v>
      </c>
      <c r="G21">
        <f>E21*D21</f>
        <v>36</v>
      </c>
    </row>
    <row r="22" spans="1:7" x14ac:dyDescent="0.25">
      <c r="A22" s="5">
        <v>7</v>
      </c>
      <c r="B22" s="15">
        <v>7</v>
      </c>
      <c r="D22" s="5">
        <v>7</v>
      </c>
      <c r="E22" s="15">
        <v>4</v>
      </c>
      <c r="G22">
        <f>E22*D22</f>
        <v>28</v>
      </c>
    </row>
    <row r="23" spans="1:7" x14ac:dyDescent="0.25">
      <c r="A23" s="5" t="s">
        <v>138</v>
      </c>
      <c r="B23" s="15">
        <v>3.5853658536585367</v>
      </c>
      <c r="G23">
        <f>SUM(G16:G22)</f>
        <v>294</v>
      </c>
    </row>
    <row r="24" spans="1:7" x14ac:dyDescent="0.25">
      <c r="G24">
        <f>G23/82</f>
        <v>3.5853658536585367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73B8-91CE-4EAC-A2FC-40AB1CE528FA}">
  <dimension ref="A2:Z49"/>
  <sheetViews>
    <sheetView topLeftCell="M56" zoomScale="83" workbookViewId="0">
      <selection activeCell="C38" sqref="C38"/>
    </sheetView>
  </sheetViews>
  <sheetFormatPr baseColWidth="10" defaultRowHeight="12.5" x14ac:dyDescent="0.25"/>
  <cols>
    <col min="1" max="1" width="16.90625" bestFit="1" customWidth="1"/>
    <col min="2" max="2" width="23.1796875" bestFit="1" customWidth="1"/>
    <col min="3" max="5" width="21.7265625" bestFit="1" customWidth="1"/>
    <col min="6" max="6" width="12.08984375" bestFit="1" customWidth="1"/>
  </cols>
  <sheetData>
    <row r="2" spans="1:23" x14ac:dyDescent="0.25">
      <c r="I2" s="7" t="s">
        <v>26</v>
      </c>
      <c r="J2" s="7" t="s">
        <v>23</v>
      </c>
      <c r="K2" s="7" t="s">
        <v>27</v>
      </c>
      <c r="L2" s="7" t="s">
        <v>170</v>
      </c>
      <c r="M2" s="7"/>
      <c r="N2" s="7"/>
      <c r="U2" t="s">
        <v>171</v>
      </c>
      <c r="W2" t="s">
        <v>173</v>
      </c>
    </row>
    <row r="3" spans="1:23" x14ac:dyDescent="0.25">
      <c r="A3" s="4" t="s">
        <v>137</v>
      </c>
      <c r="B3" t="s">
        <v>160</v>
      </c>
      <c r="G3" s="7" t="s">
        <v>165</v>
      </c>
      <c r="I3">
        <f>E4+$E$8</f>
        <v>59</v>
      </c>
      <c r="J3">
        <f>E7+E8</f>
        <v>21</v>
      </c>
      <c r="K3">
        <f>E6+E8</f>
        <v>13</v>
      </c>
      <c r="L3">
        <v>82</v>
      </c>
      <c r="U3" t="s">
        <v>165</v>
      </c>
      <c r="W3" s="6">
        <v>0.71951219512195119</v>
      </c>
    </row>
    <row r="4" spans="1:23" x14ac:dyDescent="0.25">
      <c r="A4" s="5" t="s">
        <v>26</v>
      </c>
      <c r="B4">
        <v>52</v>
      </c>
      <c r="D4" t="s">
        <v>26</v>
      </c>
      <c r="E4">
        <v>52</v>
      </c>
      <c r="G4" s="7" t="s">
        <v>166</v>
      </c>
      <c r="I4">
        <f>E13+E18</f>
        <v>32</v>
      </c>
      <c r="J4">
        <f>E17+E18</f>
        <v>32</v>
      </c>
      <c r="K4">
        <f>E16+E18</f>
        <v>24</v>
      </c>
      <c r="L4">
        <v>82</v>
      </c>
      <c r="U4" t="s">
        <v>166</v>
      </c>
      <c r="W4" s="6">
        <v>0.3902439024390244</v>
      </c>
    </row>
    <row r="5" spans="1:23" x14ac:dyDescent="0.25">
      <c r="A5" s="5" t="s">
        <v>38</v>
      </c>
      <c r="B5">
        <v>3</v>
      </c>
      <c r="D5" t="s">
        <v>38</v>
      </c>
      <c r="E5">
        <v>3</v>
      </c>
      <c r="G5" s="7" t="s">
        <v>167</v>
      </c>
      <c r="I5">
        <f>E23+E28</f>
        <v>26</v>
      </c>
      <c r="J5">
        <f>E27+E28</f>
        <v>34</v>
      </c>
      <c r="K5">
        <f>E26+E28</f>
        <v>33</v>
      </c>
      <c r="L5">
        <v>82</v>
      </c>
      <c r="U5" t="s">
        <v>167</v>
      </c>
      <c r="W5" s="6">
        <v>0.31707317073170732</v>
      </c>
    </row>
    <row r="6" spans="1:23" x14ac:dyDescent="0.25">
      <c r="A6" s="5" t="s">
        <v>27</v>
      </c>
      <c r="B6">
        <v>6</v>
      </c>
      <c r="D6" t="s">
        <v>27</v>
      </c>
      <c r="E6">
        <v>6</v>
      </c>
      <c r="G6" s="7" t="s">
        <v>168</v>
      </c>
      <c r="I6">
        <f>E33+E38</f>
        <v>26</v>
      </c>
      <c r="J6">
        <f>E37+E38</f>
        <v>34</v>
      </c>
      <c r="K6">
        <f>E36+E38</f>
        <v>36</v>
      </c>
      <c r="L6">
        <v>82</v>
      </c>
      <c r="U6" t="s">
        <v>168</v>
      </c>
      <c r="W6" s="6">
        <v>0.31707317073170732</v>
      </c>
    </row>
    <row r="7" spans="1:23" x14ac:dyDescent="0.25">
      <c r="A7" s="5" t="s">
        <v>23</v>
      </c>
      <c r="B7">
        <v>14</v>
      </c>
      <c r="D7" t="s">
        <v>23</v>
      </c>
      <c r="E7">
        <v>14</v>
      </c>
      <c r="G7" s="7" t="s">
        <v>169</v>
      </c>
      <c r="I7">
        <f>E43+E48</f>
        <v>33</v>
      </c>
      <c r="J7">
        <f>E47+E48</f>
        <v>31</v>
      </c>
      <c r="K7">
        <f>E46+E48</f>
        <v>22</v>
      </c>
      <c r="L7">
        <v>82</v>
      </c>
      <c r="U7" t="s">
        <v>169</v>
      </c>
      <c r="W7" s="6">
        <v>0.40243902439024393</v>
      </c>
    </row>
    <row r="8" spans="1:23" x14ac:dyDescent="0.25">
      <c r="A8" s="5" t="s">
        <v>25</v>
      </c>
      <c r="B8">
        <v>7</v>
      </c>
      <c r="D8" t="s">
        <v>25</v>
      </c>
      <c r="E8">
        <v>7</v>
      </c>
      <c r="G8" s="7" t="s">
        <v>170</v>
      </c>
      <c r="I8">
        <f>SUM(I3:I7)</f>
        <v>176</v>
      </c>
      <c r="J8">
        <f t="shared" ref="J8:K8" si="0">SUM(J3:J7)</f>
        <v>152</v>
      </c>
      <c r="K8">
        <f t="shared" si="0"/>
        <v>128</v>
      </c>
      <c r="L8">
        <f>SUM(L3:L7)</f>
        <v>410</v>
      </c>
    </row>
    <row r="9" spans="1:23" x14ac:dyDescent="0.25">
      <c r="A9" s="5" t="s">
        <v>138</v>
      </c>
      <c r="B9">
        <v>82</v>
      </c>
      <c r="U9" t="s">
        <v>171</v>
      </c>
      <c r="W9" t="s">
        <v>174</v>
      </c>
    </row>
    <row r="10" spans="1:23" x14ac:dyDescent="0.25">
      <c r="U10" t="s">
        <v>165</v>
      </c>
      <c r="W10" s="6">
        <v>0.25609756097560976</v>
      </c>
    </row>
    <row r="11" spans="1:23" x14ac:dyDescent="0.25">
      <c r="G11" t="s">
        <v>171</v>
      </c>
      <c r="I11" t="s">
        <v>26</v>
      </c>
      <c r="J11" t="s">
        <v>23</v>
      </c>
      <c r="K11" t="s">
        <v>27</v>
      </c>
      <c r="L11" t="s">
        <v>170</v>
      </c>
      <c r="U11" t="s">
        <v>166</v>
      </c>
      <c r="W11" s="6">
        <v>0.3902439024390244</v>
      </c>
    </row>
    <row r="12" spans="1:23" x14ac:dyDescent="0.25">
      <c r="A12" s="4" t="s">
        <v>137</v>
      </c>
      <c r="B12" t="s">
        <v>161</v>
      </c>
      <c r="G12" t="s">
        <v>165</v>
      </c>
      <c r="I12" s="6">
        <f>I3/$L$3</f>
        <v>0.71951219512195119</v>
      </c>
      <c r="J12" s="6">
        <f t="shared" ref="J12:K12" si="1">J3/$L$3</f>
        <v>0.25609756097560976</v>
      </c>
      <c r="K12" s="6">
        <f t="shared" si="1"/>
        <v>0.15853658536585366</v>
      </c>
      <c r="L12">
        <v>82</v>
      </c>
      <c r="U12" t="s">
        <v>167</v>
      </c>
      <c r="W12" s="6">
        <v>0.41463414634146339</v>
      </c>
    </row>
    <row r="13" spans="1:23" x14ac:dyDescent="0.25">
      <c r="A13" s="5" t="s">
        <v>26</v>
      </c>
      <c r="B13">
        <v>26</v>
      </c>
      <c r="D13" t="s">
        <v>26</v>
      </c>
      <c r="E13">
        <v>26</v>
      </c>
      <c r="G13" t="s">
        <v>166</v>
      </c>
      <c r="I13" s="6">
        <f t="shared" ref="I13:K13" si="2">I4/$L$3</f>
        <v>0.3902439024390244</v>
      </c>
      <c r="J13" s="6">
        <f t="shared" si="2"/>
        <v>0.3902439024390244</v>
      </c>
      <c r="K13" s="6">
        <f t="shared" si="2"/>
        <v>0.29268292682926828</v>
      </c>
      <c r="L13">
        <v>82</v>
      </c>
      <c r="U13" t="s">
        <v>168</v>
      </c>
      <c r="W13" s="6">
        <v>0.41463414634146339</v>
      </c>
    </row>
    <row r="14" spans="1:23" x14ac:dyDescent="0.25">
      <c r="A14" s="5" t="s">
        <v>38</v>
      </c>
      <c r="B14">
        <v>4</v>
      </c>
      <c r="D14" t="s">
        <v>38</v>
      </c>
      <c r="E14">
        <v>4</v>
      </c>
      <c r="G14" t="s">
        <v>167</v>
      </c>
      <c r="I14" s="6">
        <f t="shared" ref="I14:K14" si="3">I5/$L$3</f>
        <v>0.31707317073170732</v>
      </c>
      <c r="J14" s="6">
        <f t="shared" si="3"/>
        <v>0.41463414634146339</v>
      </c>
      <c r="K14" s="6">
        <f t="shared" si="3"/>
        <v>0.40243902439024393</v>
      </c>
      <c r="L14">
        <v>82</v>
      </c>
      <c r="U14" t="s">
        <v>169</v>
      </c>
      <c r="W14" s="6">
        <v>0.37804878048780488</v>
      </c>
    </row>
    <row r="15" spans="1:23" x14ac:dyDescent="0.25">
      <c r="A15" s="5" t="s">
        <v>28</v>
      </c>
      <c r="B15">
        <v>2</v>
      </c>
      <c r="D15" t="s">
        <v>28</v>
      </c>
      <c r="E15">
        <v>2</v>
      </c>
      <c r="G15" t="s">
        <v>168</v>
      </c>
      <c r="I15" s="6">
        <f t="shared" ref="I15:K15" si="4">I6/$L$3</f>
        <v>0.31707317073170732</v>
      </c>
      <c r="J15" s="6">
        <f t="shared" si="4"/>
        <v>0.41463414634146339</v>
      </c>
      <c r="K15" s="6">
        <f t="shared" si="4"/>
        <v>0.43902439024390244</v>
      </c>
      <c r="L15">
        <v>82</v>
      </c>
    </row>
    <row r="16" spans="1:23" x14ac:dyDescent="0.25">
      <c r="A16" s="5" t="s">
        <v>27</v>
      </c>
      <c r="B16">
        <v>18</v>
      </c>
      <c r="D16" t="s">
        <v>27</v>
      </c>
      <c r="E16">
        <v>18</v>
      </c>
      <c r="G16" t="s">
        <v>169</v>
      </c>
      <c r="I16" s="6">
        <f t="shared" ref="I16:K16" si="5">I7/$L$3</f>
        <v>0.40243902439024393</v>
      </c>
      <c r="J16" s="6">
        <f t="shared" si="5"/>
        <v>0.37804878048780488</v>
      </c>
      <c r="K16" s="6">
        <f t="shared" si="5"/>
        <v>0.26829268292682928</v>
      </c>
      <c r="L16">
        <v>82</v>
      </c>
      <c r="U16" t="s">
        <v>171</v>
      </c>
      <c r="W16" t="s">
        <v>172</v>
      </c>
    </row>
    <row r="17" spans="1:26" x14ac:dyDescent="0.25">
      <c r="A17" s="5" t="s">
        <v>23</v>
      </c>
      <c r="B17">
        <v>26</v>
      </c>
      <c r="D17" t="s">
        <v>23</v>
      </c>
      <c r="E17">
        <v>26</v>
      </c>
      <c r="G17" t="s">
        <v>170</v>
      </c>
      <c r="I17">
        <v>136</v>
      </c>
      <c r="J17">
        <v>112</v>
      </c>
      <c r="K17">
        <v>88</v>
      </c>
      <c r="L17">
        <v>410</v>
      </c>
      <c r="U17" t="s">
        <v>165</v>
      </c>
      <c r="W17" s="6">
        <v>0.15853658536585366</v>
      </c>
    </row>
    <row r="18" spans="1:26" x14ac:dyDescent="0.25">
      <c r="A18" s="5" t="s">
        <v>25</v>
      </c>
      <c r="B18">
        <v>6</v>
      </c>
      <c r="D18" t="s">
        <v>25</v>
      </c>
      <c r="E18">
        <v>6</v>
      </c>
      <c r="U18" t="s">
        <v>166</v>
      </c>
      <c r="W18" s="6">
        <v>0.29268292682926828</v>
      </c>
    </row>
    <row r="19" spans="1:26" x14ac:dyDescent="0.25">
      <c r="A19" s="5" t="s">
        <v>138</v>
      </c>
      <c r="B19">
        <v>82</v>
      </c>
      <c r="U19" t="s">
        <v>167</v>
      </c>
      <c r="W19" s="6">
        <v>0.40243902439024393</v>
      </c>
    </row>
    <row r="20" spans="1:26" x14ac:dyDescent="0.25">
      <c r="G20" t="s">
        <v>171</v>
      </c>
      <c r="I20" t="s">
        <v>26</v>
      </c>
      <c r="J20" t="s">
        <v>23</v>
      </c>
      <c r="K20" t="s">
        <v>27</v>
      </c>
      <c r="L20" t="s">
        <v>170</v>
      </c>
      <c r="U20" t="s">
        <v>168</v>
      </c>
      <c r="W20" s="6">
        <v>0.43902439024390244</v>
      </c>
    </row>
    <row r="21" spans="1:26" x14ac:dyDescent="0.25">
      <c r="G21" t="s">
        <v>165</v>
      </c>
      <c r="I21">
        <f>I3/$I$8</f>
        <v>0.33522727272727271</v>
      </c>
      <c r="J21">
        <v>14</v>
      </c>
      <c r="K21">
        <v>6</v>
      </c>
      <c r="L21">
        <v>82</v>
      </c>
      <c r="U21" t="s">
        <v>169</v>
      </c>
      <c r="W21" s="6">
        <v>0.26829268292682928</v>
      </c>
    </row>
    <row r="22" spans="1:26" x14ac:dyDescent="0.25">
      <c r="A22" s="4" t="s">
        <v>137</v>
      </c>
      <c r="B22" t="s">
        <v>162</v>
      </c>
      <c r="G22" t="s">
        <v>166</v>
      </c>
      <c r="I22">
        <f t="shared" ref="I22:I25" si="6">I4/$I$8</f>
        <v>0.18181818181818182</v>
      </c>
      <c r="J22">
        <v>26</v>
      </c>
      <c r="K22">
        <v>18</v>
      </c>
      <c r="L22">
        <v>82</v>
      </c>
    </row>
    <row r="23" spans="1:26" x14ac:dyDescent="0.25">
      <c r="A23" s="5" t="s">
        <v>26</v>
      </c>
      <c r="B23">
        <v>18</v>
      </c>
      <c r="D23" t="s">
        <v>26</v>
      </c>
      <c r="E23">
        <v>18</v>
      </c>
      <c r="G23" t="s">
        <v>167</v>
      </c>
      <c r="I23">
        <f t="shared" si="6"/>
        <v>0.14772727272727273</v>
      </c>
      <c r="J23">
        <v>26</v>
      </c>
      <c r="K23">
        <v>25</v>
      </c>
      <c r="L23">
        <v>82</v>
      </c>
    </row>
    <row r="24" spans="1:26" x14ac:dyDescent="0.25">
      <c r="A24" s="5" t="s">
        <v>38</v>
      </c>
      <c r="B24">
        <v>2</v>
      </c>
      <c r="D24" t="s">
        <v>38</v>
      </c>
      <c r="E24">
        <v>2</v>
      </c>
      <c r="G24" t="s">
        <v>168</v>
      </c>
      <c r="I24">
        <f t="shared" si="6"/>
        <v>0.14772727272727273</v>
      </c>
      <c r="J24">
        <v>23</v>
      </c>
      <c r="K24">
        <v>25</v>
      </c>
      <c r="L24">
        <v>82</v>
      </c>
    </row>
    <row r="25" spans="1:26" x14ac:dyDescent="0.25">
      <c r="A25" s="5" t="s">
        <v>28</v>
      </c>
      <c r="B25">
        <v>3</v>
      </c>
      <c r="D25" t="s">
        <v>28</v>
      </c>
      <c r="E25">
        <v>3</v>
      </c>
      <c r="G25" t="s">
        <v>169</v>
      </c>
      <c r="I25">
        <f t="shared" si="6"/>
        <v>0.1875</v>
      </c>
      <c r="J25">
        <v>23</v>
      </c>
      <c r="K25">
        <v>14</v>
      </c>
      <c r="L25">
        <v>82</v>
      </c>
    </row>
    <row r="26" spans="1:26" x14ac:dyDescent="0.25">
      <c r="A26" s="5" t="s">
        <v>27</v>
      </c>
      <c r="B26">
        <v>25</v>
      </c>
      <c r="D26" t="s">
        <v>27</v>
      </c>
      <c r="E26">
        <v>25</v>
      </c>
      <c r="G26" t="s">
        <v>170</v>
      </c>
      <c r="I26">
        <v>136</v>
      </c>
      <c r="J26">
        <v>112</v>
      </c>
      <c r="K26">
        <v>88</v>
      </c>
      <c r="L26">
        <v>410</v>
      </c>
      <c r="O26" t="s">
        <v>165</v>
      </c>
      <c r="P26" t="s">
        <v>166</v>
      </c>
      <c r="Q26" t="s">
        <v>167</v>
      </c>
      <c r="R26" t="s">
        <v>168</v>
      </c>
      <c r="S26" t="s">
        <v>169</v>
      </c>
      <c r="V26" t="s">
        <v>165</v>
      </c>
      <c r="W26" t="s">
        <v>166</v>
      </c>
      <c r="X26" t="s">
        <v>167</v>
      </c>
      <c r="Y26" t="s">
        <v>168</v>
      </c>
      <c r="Z26" t="s">
        <v>169</v>
      </c>
    </row>
    <row r="27" spans="1:26" x14ac:dyDescent="0.25">
      <c r="A27" s="5" t="s">
        <v>23</v>
      </c>
      <c r="B27">
        <v>26</v>
      </c>
      <c r="D27" t="s">
        <v>23</v>
      </c>
      <c r="E27">
        <v>26</v>
      </c>
      <c r="N27" t="s">
        <v>26</v>
      </c>
      <c r="O27" s="8">
        <f>I12</f>
        <v>0.71951219512195119</v>
      </c>
      <c r="P27" s="8">
        <f>I13</f>
        <v>0.3902439024390244</v>
      </c>
      <c r="Q27" s="8">
        <f>I14</f>
        <v>0.31707317073170732</v>
      </c>
      <c r="R27" s="8">
        <f>I15</f>
        <v>0.31707317073170732</v>
      </c>
      <c r="S27" s="8">
        <f>I16</f>
        <v>0.40243902439024393</v>
      </c>
      <c r="U27" t="s">
        <v>26</v>
      </c>
      <c r="V27" s="8">
        <v>0.71951219512195119</v>
      </c>
      <c r="W27" s="8">
        <v>0.3902439024390244</v>
      </c>
      <c r="X27" s="8">
        <v>0.31707317073170732</v>
      </c>
      <c r="Y27" s="8">
        <v>0.31707317073170732</v>
      </c>
      <c r="Z27" s="8">
        <v>0.40243902439024393</v>
      </c>
    </row>
    <row r="28" spans="1:26" x14ac:dyDescent="0.25">
      <c r="A28" s="5" t="s">
        <v>25</v>
      </c>
      <c r="B28">
        <v>8</v>
      </c>
      <c r="D28" t="s">
        <v>25</v>
      </c>
      <c r="E28">
        <v>8</v>
      </c>
      <c r="N28" t="s">
        <v>23</v>
      </c>
      <c r="O28" s="8">
        <f>J12</f>
        <v>0.25609756097560976</v>
      </c>
      <c r="P28" s="8">
        <f>J13</f>
        <v>0.3902439024390244</v>
      </c>
      <c r="Q28" s="8">
        <f>J14</f>
        <v>0.41463414634146339</v>
      </c>
      <c r="R28" s="8">
        <f>J15</f>
        <v>0.41463414634146339</v>
      </c>
      <c r="S28" s="8">
        <f>J16</f>
        <v>0.37804878048780488</v>
      </c>
    </row>
    <row r="29" spans="1:26" x14ac:dyDescent="0.25">
      <c r="A29" s="5" t="s">
        <v>138</v>
      </c>
      <c r="B29">
        <v>82</v>
      </c>
      <c r="I29" t="s">
        <v>26</v>
      </c>
      <c r="J29" t="s">
        <v>23</v>
      </c>
      <c r="K29" t="s">
        <v>27</v>
      </c>
      <c r="L29" t="s">
        <v>170</v>
      </c>
      <c r="N29" t="s">
        <v>27</v>
      </c>
      <c r="O29" s="8">
        <f>K12</f>
        <v>0.15853658536585366</v>
      </c>
      <c r="P29" s="8">
        <f>K13</f>
        <v>0.29268292682926828</v>
      </c>
      <c r="Q29" s="8">
        <f>K14</f>
        <v>0.40243902439024393</v>
      </c>
      <c r="R29" s="8">
        <f>K15</f>
        <v>0.43902439024390244</v>
      </c>
      <c r="S29" s="8">
        <f>K16</f>
        <v>0.26829268292682928</v>
      </c>
    </row>
    <row r="30" spans="1:26" x14ac:dyDescent="0.25">
      <c r="G30" t="s">
        <v>165</v>
      </c>
      <c r="I30" s="6">
        <f>I3/$L$8</f>
        <v>0.14390243902439023</v>
      </c>
      <c r="J30" s="6">
        <f t="shared" ref="J30:K30" si="7">J3/$L$8</f>
        <v>5.1219512195121948E-2</v>
      </c>
      <c r="K30" s="6">
        <f t="shared" si="7"/>
        <v>3.1707317073170732E-2</v>
      </c>
      <c r="L30">
        <v>82</v>
      </c>
    </row>
    <row r="31" spans="1:26" x14ac:dyDescent="0.25">
      <c r="G31" t="s">
        <v>166</v>
      </c>
      <c r="I31" s="6">
        <f t="shared" ref="I31:K31" si="8">I4/$L$8</f>
        <v>7.8048780487804878E-2</v>
      </c>
      <c r="J31" s="6">
        <f t="shared" si="8"/>
        <v>7.8048780487804878E-2</v>
      </c>
      <c r="K31" s="6">
        <f t="shared" si="8"/>
        <v>5.8536585365853662E-2</v>
      </c>
      <c r="L31">
        <v>82</v>
      </c>
    </row>
    <row r="32" spans="1:26" x14ac:dyDescent="0.25">
      <c r="A32" s="4" t="s">
        <v>137</v>
      </c>
      <c r="B32" t="s">
        <v>163</v>
      </c>
      <c r="G32" t="s">
        <v>167</v>
      </c>
      <c r="I32" s="6">
        <f t="shared" ref="I32:K32" si="9">I5/$L$8</f>
        <v>6.3414634146341464E-2</v>
      </c>
      <c r="J32" s="6">
        <f t="shared" si="9"/>
        <v>8.2926829268292687E-2</v>
      </c>
      <c r="K32" s="6">
        <f t="shared" si="9"/>
        <v>8.0487804878048783E-2</v>
      </c>
      <c r="L32">
        <v>82</v>
      </c>
    </row>
    <row r="33" spans="1:12" x14ac:dyDescent="0.25">
      <c r="A33" s="5" t="s">
        <v>26</v>
      </c>
      <c r="B33">
        <v>15</v>
      </c>
      <c r="D33" t="s">
        <v>26</v>
      </c>
      <c r="E33">
        <v>15</v>
      </c>
      <c r="G33" t="s">
        <v>168</v>
      </c>
      <c r="I33" s="6">
        <f t="shared" ref="I33:K33" si="10">I6/$L$8</f>
        <v>6.3414634146341464E-2</v>
      </c>
      <c r="J33" s="6">
        <f t="shared" si="10"/>
        <v>8.2926829268292687E-2</v>
      </c>
      <c r="K33" s="6">
        <f t="shared" si="10"/>
        <v>8.7804878048780483E-2</v>
      </c>
      <c r="L33">
        <v>82</v>
      </c>
    </row>
    <row r="34" spans="1:12" x14ac:dyDescent="0.25">
      <c r="A34" s="5" t="s">
        <v>38</v>
      </c>
      <c r="B34">
        <v>6</v>
      </c>
      <c r="D34" t="s">
        <v>38</v>
      </c>
      <c r="E34">
        <v>6</v>
      </c>
      <c r="G34" t="s">
        <v>169</v>
      </c>
      <c r="I34" s="6">
        <f t="shared" ref="I34:K34" si="11">I7/$L$8</f>
        <v>8.0487804878048783E-2</v>
      </c>
      <c r="J34" s="6">
        <f t="shared" si="11"/>
        <v>7.5609756097560973E-2</v>
      </c>
      <c r="K34" s="6">
        <f t="shared" si="11"/>
        <v>5.3658536585365853E-2</v>
      </c>
      <c r="L34">
        <v>82</v>
      </c>
    </row>
    <row r="35" spans="1:12" x14ac:dyDescent="0.25">
      <c r="A35" s="5" t="s">
        <v>28</v>
      </c>
      <c r="B35">
        <v>2</v>
      </c>
      <c r="D35" t="s">
        <v>28</v>
      </c>
      <c r="E35">
        <v>2</v>
      </c>
      <c r="G35" t="s">
        <v>170</v>
      </c>
      <c r="I35">
        <v>136</v>
      </c>
      <c r="J35">
        <v>112</v>
      </c>
      <c r="K35">
        <v>88</v>
      </c>
      <c r="L35">
        <v>410</v>
      </c>
    </row>
    <row r="36" spans="1:12" x14ac:dyDescent="0.25">
      <c r="A36" s="5" t="s">
        <v>27</v>
      </c>
      <c r="B36">
        <v>25</v>
      </c>
      <c r="D36" t="s">
        <v>27</v>
      </c>
      <c r="E36">
        <v>25</v>
      </c>
    </row>
    <row r="37" spans="1:12" x14ac:dyDescent="0.25">
      <c r="A37" s="5" t="s">
        <v>23</v>
      </c>
      <c r="B37">
        <v>23</v>
      </c>
      <c r="D37" t="s">
        <v>23</v>
      </c>
      <c r="E37">
        <v>23</v>
      </c>
    </row>
    <row r="38" spans="1:12" x14ac:dyDescent="0.25">
      <c r="A38" s="5" t="s">
        <v>25</v>
      </c>
      <c r="B38">
        <v>11</v>
      </c>
      <c r="D38" t="s">
        <v>25</v>
      </c>
      <c r="E38">
        <v>11</v>
      </c>
    </row>
    <row r="39" spans="1:12" x14ac:dyDescent="0.25">
      <c r="A39" s="5" t="s">
        <v>138</v>
      </c>
      <c r="B39">
        <v>82</v>
      </c>
    </row>
    <row r="42" spans="1:12" x14ac:dyDescent="0.25">
      <c r="A42" s="4" t="s">
        <v>137</v>
      </c>
      <c r="B42" t="s">
        <v>164</v>
      </c>
    </row>
    <row r="43" spans="1:12" x14ac:dyDescent="0.25">
      <c r="A43" s="5" t="s">
        <v>26</v>
      </c>
      <c r="B43">
        <v>25</v>
      </c>
      <c r="D43" s="5" t="s">
        <v>26</v>
      </c>
      <c r="E43">
        <v>25</v>
      </c>
    </row>
    <row r="44" spans="1:12" x14ac:dyDescent="0.25">
      <c r="A44" s="5" t="s">
        <v>38</v>
      </c>
      <c r="B44">
        <v>6</v>
      </c>
      <c r="D44" s="5" t="s">
        <v>38</v>
      </c>
      <c r="E44">
        <v>6</v>
      </c>
    </row>
    <row r="45" spans="1:12" x14ac:dyDescent="0.25">
      <c r="A45" s="5" t="s">
        <v>28</v>
      </c>
      <c r="B45">
        <v>6</v>
      </c>
      <c r="D45" s="5" t="s">
        <v>28</v>
      </c>
      <c r="E45">
        <v>6</v>
      </c>
    </row>
    <row r="46" spans="1:12" x14ac:dyDescent="0.25">
      <c r="A46" s="5" t="s">
        <v>27</v>
      </c>
      <c r="B46">
        <v>14</v>
      </c>
      <c r="D46" s="5" t="s">
        <v>27</v>
      </c>
      <c r="E46">
        <v>14</v>
      </c>
    </row>
    <row r="47" spans="1:12" x14ac:dyDescent="0.25">
      <c r="A47" s="5" t="s">
        <v>23</v>
      </c>
      <c r="B47">
        <v>23</v>
      </c>
      <c r="D47" s="5" t="s">
        <v>23</v>
      </c>
      <c r="E47">
        <v>23</v>
      </c>
    </row>
    <row r="48" spans="1:12" x14ac:dyDescent="0.25">
      <c r="A48" s="5" t="s">
        <v>25</v>
      </c>
      <c r="B48">
        <v>8</v>
      </c>
      <c r="D48" s="5" t="s">
        <v>25</v>
      </c>
      <c r="E48">
        <v>8</v>
      </c>
    </row>
    <row r="49" spans="1:2" x14ac:dyDescent="0.25">
      <c r="A49" s="5" t="s">
        <v>138</v>
      </c>
      <c r="B49">
        <v>82</v>
      </c>
    </row>
  </sheetData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66A041-153C-4D37-8EF6-0BEA53EF1E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'ATRIBUTOS TODAS'!G11:G16</xm:f>
              <xm:sqref>O16</xm:sqref>
            </x14:sparkline>
            <x14:sparkline>
              <xm:f>'ATRIBUTOS TODAS'!H11:H16</xm:f>
              <xm:sqref>P16</xm:sqref>
            </x14:sparkline>
            <x14:sparkline>
              <xm:f>'ATRIBUTOS TODAS'!I11:I16</xm:f>
              <xm:sqref>Q16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C0FF-71B5-4AB4-BBE4-A7E45E28D016}">
  <dimension ref="A3:G80"/>
  <sheetViews>
    <sheetView tabSelected="1" topLeftCell="B60" workbookViewId="0">
      <selection activeCell="D67" sqref="D67:G75"/>
    </sheetView>
  </sheetViews>
  <sheetFormatPr baseColWidth="10" defaultRowHeight="12.5" x14ac:dyDescent="0.25"/>
  <cols>
    <col min="1" max="1" width="16.90625" bestFit="1" customWidth="1"/>
    <col min="2" max="2" width="21.7265625" bestFit="1" customWidth="1"/>
    <col min="3" max="3" width="9.54296875" bestFit="1" customWidth="1"/>
    <col min="4" max="4" width="12.08984375" bestFit="1" customWidth="1"/>
    <col min="6" max="6" width="16.90625" bestFit="1" customWidth="1"/>
    <col min="7" max="7" width="21.81640625" customWidth="1"/>
  </cols>
  <sheetData>
    <row r="3" spans="1:2" x14ac:dyDescent="0.25">
      <c r="A3" s="4" t="s">
        <v>137</v>
      </c>
      <c r="B3" t="s">
        <v>192</v>
      </c>
    </row>
    <row r="4" spans="1:2" x14ac:dyDescent="0.25">
      <c r="A4" s="5" t="s">
        <v>65</v>
      </c>
      <c r="B4" s="15">
        <v>6</v>
      </c>
    </row>
    <row r="5" spans="1:2" x14ac:dyDescent="0.25">
      <c r="A5" s="5" t="s">
        <v>27</v>
      </c>
      <c r="B5" s="15">
        <v>16</v>
      </c>
    </row>
    <row r="6" spans="1:2" x14ac:dyDescent="0.25">
      <c r="A6" s="5" t="s">
        <v>59</v>
      </c>
      <c r="B6" s="15">
        <v>5</v>
      </c>
    </row>
    <row r="7" spans="1:2" x14ac:dyDescent="0.25">
      <c r="A7" s="5" t="s">
        <v>23</v>
      </c>
      <c r="B7" s="15">
        <v>23</v>
      </c>
    </row>
    <row r="8" spans="1:2" x14ac:dyDescent="0.25">
      <c r="A8" s="5" t="s">
        <v>22</v>
      </c>
      <c r="B8" s="15">
        <v>31</v>
      </c>
    </row>
    <row r="9" spans="1:2" x14ac:dyDescent="0.25">
      <c r="A9" s="5" t="s">
        <v>51</v>
      </c>
      <c r="B9" s="15">
        <v>1</v>
      </c>
    </row>
    <row r="10" spans="1:2" x14ac:dyDescent="0.25">
      <c r="A10" s="5" t="s">
        <v>138</v>
      </c>
      <c r="B10" s="15">
        <v>82</v>
      </c>
    </row>
    <row r="13" spans="1:2" x14ac:dyDescent="0.25">
      <c r="A13" s="4" t="s">
        <v>137</v>
      </c>
      <c r="B13" t="s">
        <v>193</v>
      </c>
    </row>
    <row r="14" spans="1:2" x14ac:dyDescent="0.25">
      <c r="A14" s="5" t="s">
        <v>65</v>
      </c>
      <c r="B14" s="15">
        <v>6</v>
      </c>
    </row>
    <row r="15" spans="1:2" x14ac:dyDescent="0.25">
      <c r="A15" s="5" t="s">
        <v>27</v>
      </c>
      <c r="B15" s="15">
        <v>15</v>
      </c>
    </row>
    <row r="16" spans="1:2" x14ac:dyDescent="0.25">
      <c r="A16" s="5" t="s">
        <v>59</v>
      </c>
      <c r="B16" s="15">
        <v>5</v>
      </c>
    </row>
    <row r="17" spans="1:4" x14ac:dyDescent="0.25">
      <c r="A17" s="5" t="s">
        <v>23</v>
      </c>
      <c r="B17" s="15">
        <v>24</v>
      </c>
    </row>
    <row r="18" spans="1:4" x14ac:dyDescent="0.25">
      <c r="A18" s="5" t="s">
        <v>22</v>
      </c>
      <c r="B18" s="15">
        <v>25</v>
      </c>
    </row>
    <row r="19" spans="1:4" x14ac:dyDescent="0.25">
      <c r="A19" s="5" t="s">
        <v>51</v>
      </c>
      <c r="B19" s="15">
        <v>1</v>
      </c>
    </row>
    <row r="20" spans="1:4" x14ac:dyDescent="0.25">
      <c r="A20" s="5" t="s">
        <v>54</v>
      </c>
      <c r="B20" s="15">
        <v>6</v>
      </c>
    </row>
    <row r="21" spans="1:4" x14ac:dyDescent="0.25">
      <c r="A21" s="5" t="s">
        <v>138</v>
      </c>
      <c r="B21" s="15">
        <v>82</v>
      </c>
    </row>
    <row r="29" spans="1:4" x14ac:dyDescent="0.25">
      <c r="A29" s="4" t="s">
        <v>139</v>
      </c>
      <c r="B29" s="4" t="s">
        <v>186</v>
      </c>
    </row>
    <row r="30" spans="1:4" x14ac:dyDescent="0.25">
      <c r="A30" s="4" t="s">
        <v>137</v>
      </c>
      <c r="B30" t="s">
        <v>35</v>
      </c>
      <c r="C30" t="s">
        <v>17</v>
      </c>
      <c r="D30" t="s">
        <v>138</v>
      </c>
    </row>
    <row r="31" spans="1:4" x14ac:dyDescent="0.25">
      <c r="A31" s="5" t="s">
        <v>65</v>
      </c>
      <c r="B31" s="15">
        <v>1</v>
      </c>
      <c r="C31" s="15">
        <v>5</v>
      </c>
      <c r="D31" s="15">
        <v>6</v>
      </c>
    </row>
    <row r="32" spans="1:4" x14ac:dyDescent="0.25">
      <c r="A32" s="5" t="s">
        <v>27</v>
      </c>
      <c r="B32" s="15">
        <v>7</v>
      </c>
      <c r="C32" s="15">
        <v>9</v>
      </c>
      <c r="D32" s="15">
        <v>16</v>
      </c>
    </row>
    <row r="33" spans="1:7" x14ac:dyDescent="0.25">
      <c r="A33" s="5" t="s">
        <v>59</v>
      </c>
      <c r="B33" s="15">
        <v>2</v>
      </c>
      <c r="C33" s="15">
        <v>3</v>
      </c>
      <c r="D33" s="15">
        <v>5</v>
      </c>
    </row>
    <row r="34" spans="1:7" x14ac:dyDescent="0.25">
      <c r="A34" s="5" t="s">
        <v>23</v>
      </c>
      <c r="B34" s="15">
        <v>14</v>
      </c>
      <c r="C34" s="15">
        <v>9</v>
      </c>
      <c r="D34" s="15">
        <v>23</v>
      </c>
    </row>
    <row r="35" spans="1:7" x14ac:dyDescent="0.25">
      <c r="A35" s="5" t="s">
        <v>22</v>
      </c>
      <c r="B35" s="15">
        <v>16</v>
      </c>
      <c r="C35" s="15">
        <v>15</v>
      </c>
      <c r="D35" s="15">
        <v>31</v>
      </c>
    </row>
    <row r="36" spans="1:7" x14ac:dyDescent="0.25">
      <c r="A36" s="5" t="s">
        <v>51</v>
      </c>
      <c r="B36" s="15"/>
      <c r="C36" s="15">
        <v>1</v>
      </c>
      <c r="D36" s="15">
        <v>1</v>
      </c>
    </row>
    <row r="37" spans="1:7" x14ac:dyDescent="0.25">
      <c r="A37" s="5" t="s">
        <v>138</v>
      </c>
      <c r="B37" s="15">
        <v>40</v>
      </c>
      <c r="C37" s="15">
        <v>42</v>
      </c>
      <c r="D37" s="15">
        <v>82</v>
      </c>
    </row>
    <row r="42" spans="1:7" x14ac:dyDescent="0.25">
      <c r="A42" s="4" t="s">
        <v>139</v>
      </c>
      <c r="B42" s="4" t="s">
        <v>186</v>
      </c>
      <c r="F42" s="4" t="s">
        <v>137</v>
      </c>
      <c r="G42" t="s">
        <v>192</v>
      </c>
    </row>
    <row r="43" spans="1:7" x14ac:dyDescent="0.25">
      <c r="A43" s="4" t="s">
        <v>137</v>
      </c>
      <c r="B43" t="s">
        <v>35</v>
      </c>
      <c r="C43" t="s">
        <v>17</v>
      </c>
      <c r="D43" t="s">
        <v>138</v>
      </c>
      <c r="F43" s="5" t="s">
        <v>65</v>
      </c>
      <c r="G43" s="15">
        <v>6</v>
      </c>
    </row>
    <row r="44" spans="1:7" x14ac:dyDescent="0.25">
      <c r="A44" s="5" t="s">
        <v>65</v>
      </c>
      <c r="B44" s="15">
        <v>1</v>
      </c>
      <c r="C44" s="15">
        <v>5</v>
      </c>
      <c r="D44" s="15">
        <v>6</v>
      </c>
      <c r="F44" s="5" t="s">
        <v>27</v>
      </c>
      <c r="G44" s="15">
        <v>16</v>
      </c>
    </row>
    <row r="45" spans="1:7" x14ac:dyDescent="0.25">
      <c r="A45" s="5" t="s">
        <v>27</v>
      </c>
      <c r="B45" s="15">
        <v>7</v>
      </c>
      <c r="C45" s="15">
        <v>9</v>
      </c>
      <c r="D45" s="15">
        <v>16</v>
      </c>
      <c r="F45" s="5" t="s">
        <v>59</v>
      </c>
      <c r="G45" s="15">
        <v>5</v>
      </c>
    </row>
    <row r="46" spans="1:7" x14ac:dyDescent="0.25">
      <c r="A46" s="5" t="s">
        <v>59</v>
      </c>
      <c r="B46" s="15">
        <v>2</v>
      </c>
      <c r="C46" s="15">
        <v>3</v>
      </c>
      <c r="D46" s="15">
        <v>5</v>
      </c>
      <c r="F46" s="5" t="s">
        <v>23</v>
      </c>
      <c r="G46" s="15">
        <v>23</v>
      </c>
    </row>
    <row r="47" spans="1:7" x14ac:dyDescent="0.25">
      <c r="A47" s="5" t="s">
        <v>23</v>
      </c>
      <c r="B47" s="15">
        <v>14</v>
      </c>
      <c r="C47" s="15">
        <v>9</v>
      </c>
      <c r="D47" s="15">
        <v>23</v>
      </c>
      <c r="F47" s="5" t="s">
        <v>22</v>
      </c>
      <c r="G47" s="15">
        <v>31</v>
      </c>
    </row>
    <row r="48" spans="1:7" x14ac:dyDescent="0.25">
      <c r="A48" s="5" t="s">
        <v>22</v>
      </c>
      <c r="B48" s="15">
        <v>16</v>
      </c>
      <c r="C48" s="15">
        <v>15</v>
      </c>
      <c r="D48" s="15">
        <v>31</v>
      </c>
      <c r="F48" s="5" t="s">
        <v>51</v>
      </c>
      <c r="G48" s="15">
        <v>1</v>
      </c>
    </row>
    <row r="49" spans="1:7" x14ac:dyDescent="0.25">
      <c r="A49" s="5" t="s">
        <v>51</v>
      </c>
      <c r="B49" s="15"/>
      <c r="C49" s="15">
        <v>1</v>
      </c>
      <c r="D49" s="15">
        <v>1</v>
      </c>
      <c r="F49" s="5" t="s">
        <v>138</v>
      </c>
      <c r="G49" s="15">
        <v>82</v>
      </c>
    </row>
    <row r="50" spans="1:7" x14ac:dyDescent="0.25">
      <c r="A50" s="5" t="s">
        <v>138</v>
      </c>
      <c r="B50" s="15">
        <v>40</v>
      </c>
      <c r="C50" s="15">
        <v>42</v>
      </c>
      <c r="D50" s="15">
        <v>82</v>
      </c>
    </row>
    <row r="53" spans="1:7" x14ac:dyDescent="0.25">
      <c r="A53" s="4" t="s">
        <v>139</v>
      </c>
      <c r="B53" s="4" t="s">
        <v>186</v>
      </c>
    </row>
    <row r="54" spans="1:7" x14ac:dyDescent="0.25">
      <c r="A54" s="4" t="s">
        <v>137</v>
      </c>
      <c r="B54" t="s">
        <v>35</v>
      </c>
      <c r="C54" t="s">
        <v>17</v>
      </c>
      <c r="D54" t="s">
        <v>138</v>
      </c>
      <c r="F54" t="s">
        <v>137</v>
      </c>
      <c r="G54" t="s">
        <v>192</v>
      </c>
    </row>
    <row r="55" spans="1:7" x14ac:dyDescent="0.25">
      <c r="A55" t="s">
        <v>65</v>
      </c>
      <c r="B55">
        <v>1</v>
      </c>
      <c r="C55">
        <v>5</v>
      </c>
      <c r="D55">
        <v>6</v>
      </c>
      <c r="F55" t="s">
        <v>65</v>
      </c>
      <c r="G55">
        <v>6</v>
      </c>
    </row>
    <row r="56" spans="1:7" x14ac:dyDescent="0.25">
      <c r="A56" t="s">
        <v>27</v>
      </c>
      <c r="B56">
        <v>7</v>
      </c>
      <c r="C56">
        <v>9</v>
      </c>
      <c r="D56">
        <v>16</v>
      </c>
      <c r="F56" t="s">
        <v>27</v>
      </c>
      <c r="G56">
        <v>16</v>
      </c>
    </row>
    <row r="57" spans="1:7" x14ac:dyDescent="0.25">
      <c r="A57" t="s">
        <v>59</v>
      </c>
      <c r="B57">
        <v>2</v>
      </c>
      <c r="C57">
        <v>3</v>
      </c>
      <c r="D57">
        <v>5</v>
      </c>
      <c r="F57" t="s">
        <v>59</v>
      </c>
      <c r="G57">
        <v>5</v>
      </c>
    </row>
    <row r="58" spans="1:7" x14ac:dyDescent="0.25">
      <c r="A58" t="s">
        <v>23</v>
      </c>
      <c r="B58">
        <v>14</v>
      </c>
      <c r="C58">
        <v>9</v>
      </c>
      <c r="D58">
        <v>23</v>
      </c>
      <c r="F58" t="s">
        <v>23</v>
      </c>
      <c r="G58">
        <v>23</v>
      </c>
    </row>
    <row r="59" spans="1:7" x14ac:dyDescent="0.25">
      <c r="A59" t="s">
        <v>22</v>
      </c>
      <c r="B59">
        <v>16</v>
      </c>
      <c r="C59">
        <v>15</v>
      </c>
      <c r="D59">
        <v>31</v>
      </c>
      <c r="F59" t="s">
        <v>22</v>
      </c>
      <c r="G59">
        <v>31</v>
      </c>
    </row>
    <row r="60" spans="1:7" x14ac:dyDescent="0.25">
      <c r="A60" t="s">
        <v>51</v>
      </c>
      <c r="C60">
        <v>1</v>
      </c>
      <c r="D60">
        <v>1</v>
      </c>
      <c r="F60" t="s">
        <v>51</v>
      </c>
      <c r="G60">
        <v>1</v>
      </c>
    </row>
    <row r="61" spans="1:7" x14ac:dyDescent="0.25">
      <c r="A61" t="s">
        <v>138</v>
      </c>
      <c r="B61">
        <v>40</v>
      </c>
      <c r="C61">
        <v>42</v>
      </c>
      <c r="D61">
        <v>82</v>
      </c>
      <c r="F61" t="s">
        <v>138</v>
      </c>
      <c r="G61">
        <v>82</v>
      </c>
    </row>
    <row r="64" spans="1:7" x14ac:dyDescent="0.25">
      <c r="F64" t="s">
        <v>137</v>
      </c>
      <c r="G64" t="s">
        <v>192</v>
      </c>
    </row>
    <row r="65" spans="6:7" x14ac:dyDescent="0.25">
      <c r="F65" t="s">
        <v>65</v>
      </c>
      <c r="G65" s="6">
        <f>G55/$G$61</f>
        <v>7.3170731707317069E-2</v>
      </c>
    </row>
    <row r="66" spans="6:7" x14ac:dyDescent="0.25">
      <c r="F66" t="s">
        <v>27</v>
      </c>
      <c r="G66" s="6">
        <f t="shared" ref="G66:G70" si="0">G56/$G$61</f>
        <v>0.1951219512195122</v>
      </c>
    </row>
    <row r="67" spans="6:7" x14ac:dyDescent="0.25">
      <c r="F67" t="s">
        <v>59</v>
      </c>
      <c r="G67" s="6">
        <f t="shared" si="0"/>
        <v>6.097560975609756E-2</v>
      </c>
    </row>
    <row r="68" spans="6:7" x14ac:dyDescent="0.25">
      <c r="F68" s="7" t="s">
        <v>23</v>
      </c>
      <c r="G68" s="6">
        <f t="shared" si="0"/>
        <v>0.28048780487804881</v>
      </c>
    </row>
    <row r="69" spans="6:7" x14ac:dyDescent="0.25">
      <c r="F69" t="s">
        <v>22</v>
      </c>
      <c r="G69" s="6">
        <f t="shared" si="0"/>
        <v>0.37804878048780488</v>
      </c>
    </row>
    <row r="70" spans="6:7" x14ac:dyDescent="0.25">
      <c r="F70" t="s">
        <v>51</v>
      </c>
      <c r="G70" s="6">
        <f t="shared" si="0"/>
        <v>1.2195121951219513E-2</v>
      </c>
    </row>
    <row r="71" spans="6:7" x14ac:dyDescent="0.25">
      <c r="F71" t="s">
        <v>138</v>
      </c>
      <c r="G71">
        <v>82</v>
      </c>
    </row>
    <row r="74" spans="6:7" x14ac:dyDescent="0.25">
      <c r="G74" s="6"/>
    </row>
    <row r="80" spans="6:7" x14ac:dyDescent="0.25">
      <c r="F80" t="s">
        <v>22</v>
      </c>
      <c r="G80">
        <v>0.37804878048780488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83"/>
  <sheetViews>
    <sheetView topLeftCell="O1" zoomScale="46" workbookViewId="0">
      <pane ySplit="1" topLeftCell="A2" activePane="bottomLeft" state="frozen"/>
      <selection pane="bottomLeft" activeCell="S1" sqref="S1:T83"/>
    </sheetView>
  </sheetViews>
  <sheetFormatPr baseColWidth="10" defaultColWidth="12.6328125" defaultRowHeight="15.75" customHeight="1" x14ac:dyDescent="0.25"/>
  <cols>
    <col min="1" max="2" width="18.90625" customWidth="1"/>
    <col min="3" max="3" width="59.81640625" bestFit="1" customWidth="1"/>
    <col min="4" max="61" width="18.90625" customWidth="1"/>
  </cols>
  <sheetData>
    <row r="1" spans="1:5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130</v>
      </c>
      <c r="M1" s="3" t="s">
        <v>131</v>
      </c>
      <c r="N1" s="3" t="s">
        <v>132</v>
      </c>
      <c r="O1" s="3" t="s">
        <v>133</v>
      </c>
      <c r="P1" s="3" t="s">
        <v>134</v>
      </c>
      <c r="Q1" s="3" t="s">
        <v>135</v>
      </c>
      <c r="R1" s="3" t="s">
        <v>136</v>
      </c>
      <c r="S1" s="1" t="s">
        <v>194</v>
      </c>
      <c r="T1" s="1" t="s">
        <v>195</v>
      </c>
      <c r="U1" s="1" t="s">
        <v>11</v>
      </c>
      <c r="V1" s="1" t="s">
        <v>12</v>
      </c>
      <c r="W1" s="3" t="s">
        <v>118</v>
      </c>
      <c r="X1" s="3" t="s">
        <v>119</v>
      </c>
      <c r="Y1" s="3" t="s">
        <v>120</v>
      </c>
      <c r="Z1" s="3" t="s">
        <v>121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140</v>
      </c>
      <c r="AO1" s="3" t="s">
        <v>141</v>
      </c>
      <c r="AP1" s="3" t="s">
        <v>142</v>
      </c>
      <c r="AQ1" s="3" t="s">
        <v>143</v>
      </c>
      <c r="AR1" s="3" t="s">
        <v>144</v>
      </c>
      <c r="AS1" s="3" t="s">
        <v>145</v>
      </c>
      <c r="AT1" s="3" t="s">
        <v>146</v>
      </c>
      <c r="AU1" s="3" t="s">
        <v>147</v>
      </c>
      <c r="AV1" s="3" t="s">
        <v>148</v>
      </c>
      <c r="AW1" s="3" t="s">
        <v>149</v>
      </c>
      <c r="AX1" s="3" t="s">
        <v>150</v>
      </c>
      <c r="AY1" s="3" t="s">
        <v>151</v>
      </c>
      <c r="AZ1" s="3" t="s">
        <v>152</v>
      </c>
      <c r="BA1" s="3" t="s">
        <v>153</v>
      </c>
      <c r="BB1" s="3" t="s">
        <v>154</v>
      </c>
      <c r="BC1" s="1" t="s">
        <v>13</v>
      </c>
    </row>
    <row r="2" spans="1:55" ht="15.75" customHeight="1" x14ac:dyDescent="0.25">
      <c r="A2" s="2">
        <v>45424.568009212962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17</v>
      </c>
      <c r="G2" s="1" t="s">
        <v>18</v>
      </c>
      <c r="H2" s="1" t="s">
        <v>19</v>
      </c>
      <c r="I2" s="3" t="s">
        <v>20</v>
      </c>
      <c r="J2" s="1" t="s">
        <v>21</v>
      </c>
      <c r="K2" s="1" t="s">
        <v>23</v>
      </c>
      <c r="L2" s="1" t="s">
        <v>23</v>
      </c>
      <c r="M2" s="1" t="s">
        <v>112</v>
      </c>
      <c r="N2" s="1" t="s">
        <v>113</v>
      </c>
      <c r="O2" s="1"/>
      <c r="P2" s="1"/>
      <c r="Q2" s="1"/>
      <c r="R2" s="1"/>
      <c r="S2" s="1" t="s">
        <v>22</v>
      </c>
      <c r="T2" s="1" t="s">
        <v>23</v>
      </c>
      <c r="U2" s="1" t="s">
        <v>22</v>
      </c>
      <c r="V2" s="1" t="s">
        <v>24</v>
      </c>
      <c r="W2" s="3" t="s">
        <v>84</v>
      </c>
      <c r="X2" s="1" t="s">
        <v>105</v>
      </c>
      <c r="Y2" s="1" t="s">
        <v>103</v>
      </c>
      <c r="Z2" s="1"/>
      <c r="AA2" s="1"/>
      <c r="AB2" s="1" t="s">
        <v>66</v>
      </c>
      <c r="AC2" s="1" t="s">
        <v>106</v>
      </c>
      <c r="AD2" s="1" t="s">
        <v>107</v>
      </c>
      <c r="AE2" s="1"/>
      <c r="AF2" s="1"/>
      <c r="AG2" s="1"/>
      <c r="AH2" s="1"/>
      <c r="AI2" s="1" t="s">
        <v>25</v>
      </c>
      <c r="AJ2" s="1" t="s">
        <v>23</v>
      </c>
      <c r="AK2" s="1" t="s">
        <v>26</v>
      </c>
      <c r="AL2" s="1" t="s">
        <v>27</v>
      </c>
      <c r="AM2" s="1" t="s">
        <v>28</v>
      </c>
      <c r="AN2" s="1">
        <v>3</v>
      </c>
      <c r="AO2" s="1">
        <v>1</v>
      </c>
      <c r="AP2" s="1">
        <v>3</v>
      </c>
      <c r="AQ2" s="1">
        <v>4</v>
      </c>
      <c r="AR2" s="1">
        <v>3</v>
      </c>
      <c r="AS2" s="1">
        <v>1</v>
      </c>
      <c r="AT2" s="1">
        <v>3</v>
      </c>
      <c r="AU2" s="1">
        <v>2</v>
      </c>
      <c r="AV2" s="1">
        <v>1</v>
      </c>
      <c r="AW2" s="1">
        <v>3</v>
      </c>
      <c r="AX2" s="1">
        <v>2</v>
      </c>
      <c r="AY2" s="1">
        <v>3</v>
      </c>
      <c r="AZ2" s="1">
        <v>2</v>
      </c>
      <c r="BA2" s="1">
        <v>3</v>
      </c>
      <c r="BB2" s="1">
        <v>2</v>
      </c>
      <c r="BC2" s="1"/>
    </row>
    <row r="3" spans="1:55" ht="15.75" customHeight="1" x14ac:dyDescent="0.25">
      <c r="A3" s="2">
        <v>45424.568195914355</v>
      </c>
      <c r="B3" s="1" t="s">
        <v>14</v>
      </c>
      <c r="C3" s="1" t="s">
        <v>29</v>
      </c>
      <c r="D3" s="1" t="s">
        <v>16</v>
      </c>
      <c r="E3" s="1" t="s">
        <v>14</v>
      </c>
      <c r="F3" s="1" t="s">
        <v>17</v>
      </c>
      <c r="G3" s="1" t="s">
        <v>18</v>
      </c>
      <c r="H3" s="1" t="s">
        <v>30</v>
      </c>
      <c r="I3" s="1" t="s">
        <v>31</v>
      </c>
      <c r="J3" s="1" t="s">
        <v>32</v>
      </c>
      <c r="K3" s="3" t="s">
        <v>20</v>
      </c>
      <c r="L3" s="1" t="s">
        <v>23</v>
      </c>
      <c r="M3" s="1" t="s">
        <v>114</v>
      </c>
      <c r="N3" s="1" t="s">
        <v>115</v>
      </c>
      <c r="O3" s="1" t="s">
        <v>112</v>
      </c>
      <c r="P3" s="1" t="s">
        <v>113</v>
      </c>
      <c r="Q3" s="1" t="s">
        <v>116</v>
      </c>
      <c r="R3" s="1"/>
      <c r="S3" s="1" t="s">
        <v>23</v>
      </c>
      <c r="T3" s="1" t="s">
        <v>22</v>
      </c>
      <c r="U3" s="1" t="s">
        <v>23</v>
      </c>
      <c r="V3" s="1" t="s">
        <v>34</v>
      </c>
      <c r="W3" s="1" t="s">
        <v>49</v>
      </c>
      <c r="X3" s="1" t="s">
        <v>101</v>
      </c>
      <c r="Y3" s="1" t="s">
        <v>102</v>
      </c>
      <c r="Z3" s="1"/>
      <c r="AA3" s="1"/>
      <c r="AB3" s="1" t="s">
        <v>66</v>
      </c>
      <c r="AC3" s="1" t="s">
        <v>106</v>
      </c>
      <c r="AD3" s="1" t="s">
        <v>108</v>
      </c>
      <c r="AE3" s="1"/>
      <c r="AF3" s="1"/>
      <c r="AG3" s="1"/>
      <c r="AH3" s="1"/>
      <c r="AI3" s="1" t="s">
        <v>23</v>
      </c>
      <c r="AJ3" s="1" t="s">
        <v>26</v>
      </c>
      <c r="AK3" s="1" t="s">
        <v>27</v>
      </c>
      <c r="AL3" s="1" t="s">
        <v>25</v>
      </c>
      <c r="AM3" s="1" t="s">
        <v>28</v>
      </c>
      <c r="AN3" s="1">
        <v>1</v>
      </c>
      <c r="AO3" s="1">
        <v>1</v>
      </c>
      <c r="AP3" s="1">
        <v>4</v>
      </c>
      <c r="AQ3" s="1">
        <v>1</v>
      </c>
      <c r="AR3" s="1">
        <v>3</v>
      </c>
      <c r="AS3" s="1">
        <v>3</v>
      </c>
      <c r="AT3" s="1">
        <v>4</v>
      </c>
      <c r="AU3" s="1">
        <v>4</v>
      </c>
      <c r="AV3" s="1">
        <v>1</v>
      </c>
      <c r="AW3" s="1">
        <v>4</v>
      </c>
      <c r="AX3" s="1">
        <v>3</v>
      </c>
      <c r="AY3" s="1">
        <v>4</v>
      </c>
      <c r="AZ3" s="1">
        <v>1</v>
      </c>
      <c r="BA3" s="1">
        <v>3</v>
      </c>
      <c r="BB3" s="1">
        <v>4</v>
      </c>
      <c r="BC3" s="1"/>
    </row>
    <row r="4" spans="1:55" ht="15.75" customHeight="1" x14ac:dyDescent="0.25">
      <c r="A4" s="2">
        <v>45424.574494733795</v>
      </c>
      <c r="B4" s="1" t="s">
        <v>14</v>
      </c>
      <c r="C4" s="1" t="s">
        <v>29</v>
      </c>
      <c r="D4" s="1" t="s">
        <v>16</v>
      </c>
      <c r="E4" s="1" t="s">
        <v>14</v>
      </c>
      <c r="F4" s="1" t="s">
        <v>35</v>
      </c>
      <c r="G4" s="1" t="s">
        <v>18</v>
      </c>
      <c r="H4" s="1" t="s">
        <v>19</v>
      </c>
      <c r="I4" s="3" t="s">
        <v>23</v>
      </c>
      <c r="J4" s="1" t="s">
        <v>37</v>
      </c>
      <c r="K4" s="3" t="s">
        <v>21</v>
      </c>
      <c r="L4" s="1" t="s">
        <v>23</v>
      </c>
      <c r="M4" s="1" t="s">
        <v>114</v>
      </c>
      <c r="N4" s="1" t="s">
        <v>115</v>
      </c>
      <c r="O4" s="1" t="s">
        <v>112</v>
      </c>
      <c r="P4" s="1" t="s">
        <v>113</v>
      </c>
      <c r="Q4" s="1" t="s">
        <v>116</v>
      </c>
      <c r="R4" s="1"/>
      <c r="S4" s="1" t="s">
        <v>23</v>
      </c>
      <c r="T4" s="1" t="s">
        <v>22</v>
      </c>
      <c r="U4" s="1" t="s">
        <v>23</v>
      </c>
      <c r="V4" s="1" t="s">
        <v>34</v>
      </c>
      <c r="W4" s="1" t="s">
        <v>49</v>
      </c>
      <c r="X4" s="1" t="s">
        <v>101</v>
      </c>
      <c r="Y4" s="1"/>
      <c r="Z4" s="1"/>
      <c r="AA4" s="1"/>
      <c r="AB4" s="1" t="s">
        <v>66</v>
      </c>
      <c r="AC4" s="1" t="s">
        <v>106</v>
      </c>
      <c r="AD4" s="1" t="s">
        <v>109</v>
      </c>
      <c r="AE4" s="1" t="s">
        <v>107</v>
      </c>
      <c r="AF4" s="1"/>
      <c r="AG4" s="1"/>
      <c r="AH4" s="1"/>
      <c r="AI4" s="1" t="s">
        <v>23</v>
      </c>
      <c r="AJ4" s="1" t="s">
        <v>26</v>
      </c>
      <c r="AK4" s="1" t="s">
        <v>27</v>
      </c>
      <c r="AL4" s="1" t="s">
        <v>28</v>
      </c>
      <c r="AM4" s="1" t="s">
        <v>38</v>
      </c>
      <c r="AN4" s="1">
        <v>1</v>
      </c>
      <c r="AO4" s="1">
        <v>1</v>
      </c>
      <c r="AP4" s="1">
        <v>2</v>
      </c>
      <c r="AQ4" s="1">
        <v>1</v>
      </c>
      <c r="AR4" s="1">
        <v>2</v>
      </c>
      <c r="AS4" s="1">
        <v>2</v>
      </c>
      <c r="AT4" s="1">
        <v>1</v>
      </c>
      <c r="AU4" s="1">
        <v>1</v>
      </c>
      <c r="AV4" s="1">
        <v>3</v>
      </c>
      <c r="AW4" s="1">
        <v>2</v>
      </c>
      <c r="AX4" s="1">
        <v>3</v>
      </c>
      <c r="AY4" s="1">
        <v>3</v>
      </c>
      <c r="AZ4" s="1">
        <v>3</v>
      </c>
      <c r="BA4" s="1">
        <v>2</v>
      </c>
      <c r="BB4" s="1">
        <v>4</v>
      </c>
      <c r="BC4" s="1"/>
    </row>
    <row r="5" spans="1:55" ht="15.75" customHeight="1" x14ac:dyDescent="0.25">
      <c r="A5" s="2">
        <v>45424.601464328705</v>
      </c>
      <c r="B5" s="1" t="s">
        <v>14</v>
      </c>
      <c r="C5" s="1" t="s">
        <v>29</v>
      </c>
      <c r="D5" s="1" t="s">
        <v>39</v>
      </c>
      <c r="E5" s="1" t="s">
        <v>14</v>
      </c>
      <c r="F5" s="1" t="s">
        <v>17</v>
      </c>
      <c r="G5" s="1" t="s">
        <v>18</v>
      </c>
      <c r="H5" s="1" t="s">
        <v>40</v>
      </c>
      <c r="I5" s="1" t="s">
        <v>23</v>
      </c>
      <c r="J5" s="1" t="s">
        <v>41</v>
      </c>
      <c r="K5" s="1" t="s">
        <v>21</v>
      </c>
      <c r="L5" s="1" t="s">
        <v>23</v>
      </c>
      <c r="M5" s="1" t="s">
        <v>114</v>
      </c>
      <c r="N5" s="1" t="s">
        <v>115</v>
      </c>
      <c r="O5" s="1" t="s">
        <v>112</v>
      </c>
      <c r="P5" s="1" t="s">
        <v>113</v>
      </c>
      <c r="Q5" s="1" t="s">
        <v>116</v>
      </c>
      <c r="R5" s="1"/>
      <c r="S5" s="1" t="s">
        <v>27</v>
      </c>
      <c r="T5" s="1" t="s">
        <v>22</v>
      </c>
      <c r="U5" s="1" t="s">
        <v>27</v>
      </c>
      <c r="V5" s="1" t="s">
        <v>24</v>
      </c>
      <c r="W5" s="1" t="s">
        <v>84</v>
      </c>
      <c r="X5" s="1" t="s">
        <v>103</v>
      </c>
      <c r="Y5" s="1"/>
      <c r="Z5" s="1"/>
      <c r="AA5" s="1"/>
      <c r="AB5" s="1" t="s">
        <v>66</v>
      </c>
      <c r="AC5" s="1" t="s">
        <v>107</v>
      </c>
      <c r="AD5" s="1"/>
      <c r="AE5" s="1"/>
      <c r="AF5" s="1"/>
      <c r="AG5" s="1"/>
      <c r="AH5" s="1"/>
      <c r="AI5" s="1" t="s">
        <v>26</v>
      </c>
      <c r="AJ5" s="1" t="s">
        <v>27</v>
      </c>
      <c r="AK5" s="1" t="s">
        <v>28</v>
      </c>
      <c r="AL5" s="1" t="s">
        <v>38</v>
      </c>
      <c r="AM5" s="1" t="s">
        <v>23</v>
      </c>
      <c r="AN5" s="1">
        <v>2</v>
      </c>
      <c r="AO5" s="1">
        <v>3</v>
      </c>
      <c r="AP5" s="1">
        <v>3</v>
      </c>
      <c r="AQ5" s="1">
        <v>3</v>
      </c>
      <c r="AR5" s="1">
        <v>4</v>
      </c>
      <c r="AS5" s="1">
        <v>6</v>
      </c>
      <c r="AT5" s="1">
        <v>3</v>
      </c>
      <c r="AU5" s="1">
        <v>2</v>
      </c>
      <c r="AV5" s="1">
        <v>3</v>
      </c>
      <c r="AW5" s="1">
        <v>5</v>
      </c>
      <c r="AX5" s="1">
        <v>2</v>
      </c>
      <c r="AY5" s="1">
        <v>5</v>
      </c>
      <c r="AZ5" s="1">
        <v>6</v>
      </c>
      <c r="BA5" s="1">
        <v>3</v>
      </c>
      <c r="BB5" s="1">
        <v>5</v>
      </c>
      <c r="BC5" s="1"/>
    </row>
    <row r="6" spans="1:55" ht="15.75" customHeight="1" x14ac:dyDescent="0.25">
      <c r="A6" s="2">
        <v>45424.613553159725</v>
      </c>
      <c r="B6" s="1" t="s">
        <v>14</v>
      </c>
      <c r="C6" s="1" t="s">
        <v>29</v>
      </c>
      <c r="D6" s="1" t="s">
        <v>16</v>
      </c>
      <c r="E6" s="1" t="s">
        <v>14</v>
      </c>
      <c r="F6" s="1" t="s">
        <v>35</v>
      </c>
      <c r="G6" s="1" t="s">
        <v>18</v>
      </c>
      <c r="H6" s="1" t="s">
        <v>30</v>
      </c>
      <c r="I6" s="1" t="s">
        <v>27</v>
      </c>
      <c r="J6" s="1" t="s">
        <v>42</v>
      </c>
      <c r="K6" s="1" t="s">
        <v>43</v>
      </c>
      <c r="L6" s="1" t="s">
        <v>59</v>
      </c>
      <c r="M6" s="1" t="s">
        <v>113</v>
      </c>
      <c r="N6" s="1" t="s">
        <v>116</v>
      </c>
      <c r="O6" s="1"/>
      <c r="P6" s="1"/>
      <c r="Q6" s="1"/>
      <c r="R6" s="1"/>
      <c r="S6" s="1" t="s">
        <v>22</v>
      </c>
      <c r="T6" s="1" t="s">
        <v>27</v>
      </c>
      <c r="U6" s="1" t="s">
        <v>27</v>
      </c>
      <c r="V6" s="1" t="s">
        <v>24</v>
      </c>
      <c r="W6" s="1" t="s">
        <v>47</v>
      </c>
      <c r="X6" s="1" t="s">
        <v>102</v>
      </c>
      <c r="Y6" s="1"/>
      <c r="Z6" s="1"/>
      <c r="AA6" s="1"/>
      <c r="AB6" s="1" t="s">
        <v>66</v>
      </c>
      <c r="AC6" s="1" t="s">
        <v>106</v>
      </c>
      <c r="AD6" s="1" t="s">
        <v>108</v>
      </c>
      <c r="AE6" s="1"/>
      <c r="AF6" s="1"/>
      <c r="AG6" s="1"/>
      <c r="AH6" s="1"/>
      <c r="AI6" s="1" t="s">
        <v>26</v>
      </c>
      <c r="AJ6" s="1" t="s">
        <v>26</v>
      </c>
      <c r="AK6" s="1" t="s">
        <v>27</v>
      </c>
      <c r="AL6" s="1" t="s">
        <v>23</v>
      </c>
      <c r="AM6" s="1" t="s">
        <v>26</v>
      </c>
      <c r="AN6" s="1">
        <v>6</v>
      </c>
      <c r="AO6" s="1">
        <v>3</v>
      </c>
      <c r="AP6" s="1">
        <v>4</v>
      </c>
      <c r="AQ6" s="1">
        <v>4</v>
      </c>
      <c r="AR6" s="1">
        <v>3</v>
      </c>
      <c r="AS6" s="1">
        <v>2</v>
      </c>
      <c r="AT6" s="1">
        <v>1</v>
      </c>
      <c r="AU6" s="1">
        <v>6</v>
      </c>
      <c r="AV6" s="1">
        <v>7</v>
      </c>
      <c r="AW6" s="1">
        <v>1</v>
      </c>
      <c r="AX6" s="1">
        <v>2</v>
      </c>
      <c r="AY6" s="1">
        <v>4</v>
      </c>
      <c r="AZ6" s="1">
        <v>2</v>
      </c>
      <c r="BA6" s="1">
        <v>2</v>
      </c>
      <c r="BB6" s="1">
        <v>3</v>
      </c>
      <c r="BC6" s="1"/>
    </row>
    <row r="7" spans="1:55" ht="15.75" customHeight="1" x14ac:dyDescent="0.25">
      <c r="A7" s="2">
        <v>45424.686602534726</v>
      </c>
      <c r="B7" s="1" t="s">
        <v>14</v>
      </c>
      <c r="C7" s="1" t="s">
        <v>29</v>
      </c>
      <c r="D7" s="1" t="s">
        <v>16</v>
      </c>
      <c r="E7" s="1" t="s">
        <v>14</v>
      </c>
      <c r="F7" s="1" t="s">
        <v>35</v>
      </c>
      <c r="G7" s="1" t="s">
        <v>18</v>
      </c>
      <c r="H7" s="1" t="s">
        <v>19</v>
      </c>
      <c r="I7" s="1" t="s">
        <v>22</v>
      </c>
      <c r="J7" s="1" t="s">
        <v>27</v>
      </c>
      <c r="K7" s="1" t="s">
        <v>48</v>
      </c>
      <c r="L7" s="1" t="s">
        <v>23</v>
      </c>
      <c r="M7" s="1" t="s">
        <v>114</v>
      </c>
      <c r="N7" s="1" t="s">
        <v>115</v>
      </c>
      <c r="O7" s="1" t="s">
        <v>112</v>
      </c>
      <c r="P7" s="1" t="s">
        <v>113</v>
      </c>
      <c r="Q7" s="1" t="s">
        <v>116</v>
      </c>
      <c r="R7" s="1"/>
      <c r="S7" s="1" t="s">
        <v>22</v>
      </c>
      <c r="T7" s="1" t="s">
        <v>27</v>
      </c>
      <c r="U7" s="1" t="s">
        <v>22</v>
      </c>
      <c r="V7" s="1" t="s">
        <v>46</v>
      </c>
      <c r="W7" s="1" t="s">
        <v>49</v>
      </c>
      <c r="X7" s="1"/>
      <c r="Y7" s="1"/>
      <c r="Z7" s="1"/>
      <c r="AA7" s="1"/>
      <c r="AB7" s="1" t="s">
        <v>66</v>
      </c>
      <c r="AC7" s="1" t="s">
        <v>109</v>
      </c>
      <c r="AD7" s="1" t="s">
        <v>107</v>
      </c>
      <c r="AE7" s="1" t="s">
        <v>110</v>
      </c>
      <c r="AF7" s="1"/>
      <c r="AG7" s="1"/>
      <c r="AH7" s="1"/>
      <c r="AI7" s="1" t="s">
        <v>26</v>
      </c>
      <c r="AJ7" s="1" t="s">
        <v>27</v>
      </c>
      <c r="AK7" s="1" t="s">
        <v>27</v>
      </c>
      <c r="AL7" s="1" t="s">
        <v>23</v>
      </c>
      <c r="AM7" s="1" t="s">
        <v>26</v>
      </c>
      <c r="AN7" s="1">
        <v>4</v>
      </c>
      <c r="AO7" s="1">
        <v>4</v>
      </c>
      <c r="AP7" s="1">
        <v>4</v>
      </c>
      <c r="AQ7" s="1">
        <v>5</v>
      </c>
      <c r="AR7" s="1">
        <v>3</v>
      </c>
      <c r="AS7" s="1">
        <v>4</v>
      </c>
      <c r="AT7" s="1">
        <v>4</v>
      </c>
      <c r="AU7" s="1">
        <v>4</v>
      </c>
      <c r="AV7" s="1">
        <v>5</v>
      </c>
      <c r="AW7" s="1">
        <v>4</v>
      </c>
      <c r="AX7" s="1">
        <v>4</v>
      </c>
      <c r="AY7" s="1">
        <v>4</v>
      </c>
      <c r="AZ7" s="1">
        <v>4</v>
      </c>
      <c r="BA7" s="1">
        <v>5</v>
      </c>
      <c r="BB7" s="1">
        <v>4</v>
      </c>
      <c r="BC7" s="1"/>
    </row>
    <row r="8" spans="1:55" ht="15.75" customHeight="1" x14ac:dyDescent="0.25">
      <c r="A8" s="2">
        <v>45424.74337611111</v>
      </c>
      <c r="B8" s="1" t="s">
        <v>14</v>
      </c>
      <c r="C8" s="1" t="s">
        <v>50</v>
      </c>
      <c r="D8" s="1" t="s">
        <v>45</v>
      </c>
      <c r="E8" s="1" t="s">
        <v>14</v>
      </c>
      <c r="F8" s="1" t="s">
        <v>35</v>
      </c>
      <c r="G8" s="1" t="s">
        <v>14</v>
      </c>
      <c r="H8" s="1" t="s">
        <v>40</v>
      </c>
      <c r="I8" s="1" t="s">
        <v>22</v>
      </c>
      <c r="J8" s="1" t="s">
        <v>31</v>
      </c>
      <c r="K8" s="1" t="s">
        <v>51</v>
      </c>
      <c r="L8" s="1" t="s">
        <v>27</v>
      </c>
      <c r="M8" s="1" t="s">
        <v>113</v>
      </c>
      <c r="N8" s="1" t="s">
        <v>116</v>
      </c>
      <c r="O8" s="1"/>
      <c r="P8" s="1"/>
      <c r="Q8" s="1"/>
      <c r="R8" s="1"/>
      <c r="S8" s="1" t="s">
        <v>23</v>
      </c>
      <c r="T8" s="1" t="s">
        <v>22</v>
      </c>
      <c r="U8" s="1" t="s">
        <v>23</v>
      </c>
      <c r="V8" s="1" t="s">
        <v>46</v>
      </c>
      <c r="W8" s="1" t="s">
        <v>47</v>
      </c>
      <c r="X8" s="1"/>
      <c r="Y8" s="1"/>
      <c r="Z8" s="1"/>
      <c r="AA8" s="1"/>
      <c r="AB8" s="1" t="s">
        <v>66</v>
      </c>
      <c r="AC8" s="1" t="s">
        <v>106</v>
      </c>
      <c r="AD8" s="1"/>
      <c r="AE8" s="1"/>
      <c r="AF8" s="1"/>
      <c r="AG8" s="1"/>
      <c r="AH8" s="1"/>
      <c r="AI8" s="1" t="s">
        <v>23</v>
      </c>
      <c r="AJ8" s="1" t="s">
        <v>23</v>
      </c>
      <c r="AK8" s="1" t="s">
        <v>23</v>
      </c>
      <c r="AL8" s="1" t="s">
        <v>23</v>
      </c>
      <c r="AM8" s="1" t="s">
        <v>23</v>
      </c>
      <c r="AN8" s="1">
        <v>7</v>
      </c>
      <c r="AO8" s="1">
        <v>5</v>
      </c>
      <c r="AP8" s="1">
        <v>4</v>
      </c>
      <c r="AQ8" s="1">
        <v>3</v>
      </c>
      <c r="AR8" s="1">
        <v>6</v>
      </c>
      <c r="AS8" s="1">
        <v>5</v>
      </c>
      <c r="AT8" s="1">
        <v>5</v>
      </c>
      <c r="AU8" s="1">
        <v>5</v>
      </c>
      <c r="AV8" s="1">
        <v>5</v>
      </c>
      <c r="AW8" s="1">
        <v>4</v>
      </c>
      <c r="AX8" s="1">
        <v>3</v>
      </c>
      <c r="AY8" s="1">
        <v>5</v>
      </c>
      <c r="AZ8" s="1">
        <v>5</v>
      </c>
      <c r="BA8" s="1">
        <v>4</v>
      </c>
      <c r="BB8" s="1">
        <v>4</v>
      </c>
      <c r="BC8" s="1"/>
    </row>
    <row r="9" spans="1:55" ht="15.75" customHeight="1" x14ac:dyDescent="0.25">
      <c r="A9" s="2">
        <v>45424.792955775461</v>
      </c>
      <c r="B9" s="1" t="s">
        <v>14</v>
      </c>
      <c r="C9" s="1" t="s">
        <v>50</v>
      </c>
      <c r="D9" s="1" t="s">
        <v>45</v>
      </c>
      <c r="E9" s="1" t="s">
        <v>14</v>
      </c>
      <c r="F9" s="1" t="s">
        <v>35</v>
      </c>
      <c r="G9" s="1" t="s">
        <v>14</v>
      </c>
      <c r="H9" s="1" t="s">
        <v>40</v>
      </c>
      <c r="I9" s="1" t="s">
        <v>31</v>
      </c>
      <c r="J9" s="1" t="s">
        <v>22</v>
      </c>
      <c r="K9" s="1" t="s">
        <v>55</v>
      </c>
      <c r="L9" s="1" t="s">
        <v>22</v>
      </c>
      <c r="M9" s="1" t="s">
        <v>115</v>
      </c>
      <c r="N9" s="1" t="s">
        <v>116</v>
      </c>
      <c r="O9" s="1"/>
      <c r="P9" s="1"/>
      <c r="Q9" s="1"/>
      <c r="R9" s="1"/>
      <c r="S9" s="1" t="s">
        <v>23</v>
      </c>
      <c r="T9" s="1" t="s">
        <v>22</v>
      </c>
      <c r="U9" s="1" t="s">
        <v>23</v>
      </c>
      <c r="V9" s="1" t="s">
        <v>46</v>
      </c>
      <c r="W9" s="1" t="s">
        <v>47</v>
      </c>
      <c r="X9" s="1"/>
      <c r="Y9" s="1"/>
      <c r="Z9" s="1"/>
      <c r="AA9" s="1"/>
      <c r="AB9" s="1" t="s">
        <v>66</v>
      </c>
      <c r="AC9" s="1" t="s">
        <v>106</v>
      </c>
      <c r="AD9" s="1" t="s">
        <v>107</v>
      </c>
      <c r="AE9" s="1"/>
      <c r="AF9" s="1"/>
      <c r="AG9" s="1"/>
      <c r="AH9" s="1"/>
      <c r="AI9" s="1" t="s">
        <v>23</v>
      </c>
      <c r="AJ9" s="1" t="s">
        <v>23</v>
      </c>
      <c r="AK9" s="1" t="s">
        <v>23</v>
      </c>
      <c r="AL9" s="1" t="s">
        <v>23</v>
      </c>
      <c r="AM9" s="1" t="s">
        <v>23</v>
      </c>
      <c r="AN9" s="1">
        <v>5</v>
      </c>
      <c r="AO9" s="1">
        <v>5</v>
      </c>
      <c r="AP9" s="1">
        <v>5</v>
      </c>
      <c r="AQ9" s="1">
        <v>5</v>
      </c>
      <c r="AR9" s="1">
        <v>5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/>
    </row>
    <row r="10" spans="1:55" ht="15.75" customHeight="1" x14ac:dyDescent="0.25">
      <c r="A10" s="2">
        <v>45424.836921354166</v>
      </c>
      <c r="B10" s="1" t="s">
        <v>14</v>
      </c>
      <c r="C10" s="1" t="s">
        <v>56</v>
      </c>
      <c r="D10" s="1" t="s">
        <v>57</v>
      </c>
      <c r="E10" s="1" t="s">
        <v>14</v>
      </c>
      <c r="F10" s="1" t="s">
        <v>35</v>
      </c>
      <c r="G10" s="1" t="s">
        <v>14</v>
      </c>
      <c r="H10" s="1" t="s">
        <v>40</v>
      </c>
      <c r="I10" s="1" t="s">
        <v>22</v>
      </c>
      <c r="J10" s="1" t="s">
        <v>23</v>
      </c>
      <c r="K10" s="1" t="s">
        <v>27</v>
      </c>
      <c r="L10" s="1" t="s">
        <v>23</v>
      </c>
      <c r="M10" s="1" t="s">
        <v>117</v>
      </c>
      <c r="N10" s="1" t="s">
        <v>114</v>
      </c>
      <c r="O10" s="1" t="s">
        <v>115</v>
      </c>
      <c r="P10" s="1" t="s">
        <v>112</v>
      </c>
      <c r="Q10" s="1" t="s">
        <v>113</v>
      </c>
      <c r="R10" s="1" t="s">
        <v>116</v>
      </c>
      <c r="S10" s="1" t="s">
        <v>22</v>
      </c>
      <c r="T10" s="1" t="s">
        <v>23</v>
      </c>
      <c r="U10" s="1" t="s">
        <v>22</v>
      </c>
      <c r="V10" s="1" t="s">
        <v>46</v>
      </c>
      <c r="W10" s="3" t="s">
        <v>103</v>
      </c>
      <c r="X10" s="1"/>
      <c r="Y10" s="1"/>
      <c r="Z10" s="1"/>
      <c r="AA10" s="1"/>
      <c r="AB10" s="1" t="s">
        <v>66</v>
      </c>
      <c r="AC10" s="1" t="s">
        <v>106</v>
      </c>
      <c r="AD10" s="1" t="s">
        <v>107</v>
      </c>
      <c r="AE10" s="1"/>
      <c r="AF10" s="1"/>
      <c r="AG10" s="1"/>
      <c r="AH10" s="1"/>
      <c r="AI10" s="1" t="s">
        <v>26</v>
      </c>
      <c r="AJ10" s="1" t="s">
        <v>28</v>
      </c>
      <c r="AK10" s="1" t="s">
        <v>25</v>
      </c>
      <c r="AL10" s="1" t="s">
        <v>25</v>
      </c>
      <c r="AM10" s="1" t="s">
        <v>28</v>
      </c>
      <c r="AN10" s="1">
        <v>2</v>
      </c>
      <c r="AO10" s="1">
        <v>4</v>
      </c>
      <c r="AP10" s="1">
        <v>3</v>
      </c>
      <c r="AQ10" s="1">
        <v>1</v>
      </c>
      <c r="AR10" s="1">
        <v>5</v>
      </c>
      <c r="AS10" s="1">
        <v>3</v>
      </c>
      <c r="AT10" s="1">
        <v>5</v>
      </c>
      <c r="AU10" s="1">
        <v>3</v>
      </c>
      <c r="AV10" s="1">
        <v>1</v>
      </c>
      <c r="AW10" s="1">
        <v>5</v>
      </c>
      <c r="AX10" s="1">
        <v>5</v>
      </c>
      <c r="AY10" s="1">
        <v>5</v>
      </c>
      <c r="AZ10" s="1">
        <v>3</v>
      </c>
      <c r="BA10" s="1">
        <v>3</v>
      </c>
      <c r="BB10" s="1">
        <v>4</v>
      </c>
      <c r="BC10" s="1"/>
    </row>
    <row r="11" spans="1:55" ht="15.75" customHeight="1" x14ac:dyDescent="0.25">
      <c r="A11" s="2">
        <v>45424.844750717588</v>
      </c>
      <c r="B11" s="3" t="s">
        <v>14</v>
      </c>
      <c r="C11" s="1" t="s">
        <v>52</v>
      </c>
      <c r="D11" s="1" t="s">
        <v>58</v>
      </c>
      <c r="E11" s="1" t="s">
        <v>14</v>
      </c>
      <c r="F11" s="1" t="s">
        <v>35</v>
      </c>
      <c r="G11" s="1" t="s">
        <v>14</v>
      </c>
      <c r="H11" s="1" t="s">
        <v>40</v>
      </c>
      <c r="I11" s="1" t="s">
        <v>23</v>
      </c>
      <c r="J11" s="1" t="s">
        <v>22</v>
      </c>
      <c r="K11" s="1" t="s">
        <v>27</v>
      </c>
      <c r="L11" s="1" t="s">
        <v>23</v>
      </c>
      <c r="M11" s="1" t="s">
        <v>112</v>
      </c>
      <c r="N11" s="1" t="s">
        <v>113</v>
      </c>
      <c r="O11" s="1" t="s">
        <v>116</v>
      </c>
      <c r="P11" s="1"/>
      <c r="Q11" s="1"/>
      <c r="R11" s="1"/>
      <c r="S11" s="1" t="s">
        <v>22</v>
      </c>
      <c r="T11" s="1" t="s">
        <v>51</v>
      </c>
      <c r="U11" s="1" t="s">
        <v>22</v>
      </c>
      <c r="V11" s="1" t="s">
        <v>46</v>
      </c>
      <c r="W11" s="1" t="s">
        <v>47</v>
      </c>
      <c r="X11" s="1"/>
      <c r="Y11" s="1"/>
      <c r="Z11" s="1"/>
      <c r="AA11" s="1"/>
      <c r="AB11" s="1" t="s">
        <v>66</v>
      </c>
      <c r="AC11" s="1" t="s">
        <v>106</v>
      </c>
      <c r="AD11" s="1"/>
      <c r="AE11" s="1"/>
      <c r="AF11" s="1"/>
      <c r="AG11" s="1"/>
      <c r="AH11" s="1"/>
      <c r="AI11" s="1" t="s">
        <v>26</v>
      </c>
      <c r="AJ11" s="1" t="s">
        <v>26</v>
      </c>
      <c r="AK11" s="1" t="s">
        <v>23</v>
      </c>
      <c r="AL11" s="1" t="s">
        <v>27</v>
      </c>
      <c r="AM11" s="1" t="s">
        <v>26</v>
      </c>
      <c r="AN11" s="1">
        <v>5</v>
      </c>
      <c r="AO11" s="1">
        <v>4</v>
      </c>
      <c r="AP11" s="1">
        <v>4</v>
      </c>
      <c r="AQ11" s="1">
        <v>3</v>
      </c>
      <c r="AR11" s="1">
        <v>4</v>
      </c>
      <c r="AS11" s="1">
        <v>2</v>
      </c>
      <c r="AT11" s="1">
        <v>3</v>
      </c>
      <c r="AU11" s="1">
        <v>3</v>
      </c>
      <c r="AV11" s="1">
        <v>2</v>
      </c>
      <c r="AW11" s="1">
        <v>2</v>
      </c>
      <c r="AX11" s="1">
        <v>4</v>
      </c>
      <c r="AY11" s="1">
        <v>4</v>
      </c>
      <c r="AZ11" s="1">
        <v>4</v>
      </c>
      <c r="BA11" s="1">
        <v>3</v>
      </c>
      <c r="BB11" s="1">
        <v>5</v>
      </c>
      <c r="BC11" s="1"/>
    </row>
    <row r="12" spans="1:55" ht="15.75" customHeight="1" x14ac:dyDescent="0.25">
      <c r="A12" s="2">
        <v>45424.873393842594</v>
      </c>
      <c r="B12" s="1" t="s">
        <v>14</v>
      </c>
      <c r="C12" s="1" t="s">
        <v>29</v>
      </c>
      <c r="D12" s="1" t="s">
        <v>16</v>
      </c>
      <c r="E12" s="1" t="s">
        <v>14</v>
      </c>
      <c r="F12" s="1" t="s">
        <v>17</v>
      </c>
      <c r="G12" s="1" t="s">
        <v>18</v>
      </c>
      <c r="H12" s="1" t="s">
        <v>30</v>
      </c>
      <c r="I12" s="1" t="s">
        <v>20</v>
      </c>
      <c r="J12" s="1" t="s">
        <v>31</v>
      </c>
      <c r="K12" s="1" t="s">
        <v>61</v>
      </c>
      <c r="L12" s="1" t="s">
        <v>59</v>
      </c>
      <c r="M12" s="1" t="s">
        <v>113</v>
      </c>
      <c r="N12" s="1" t="s">
        <v>116</v>
      </c>
      <c r="O12" s="1"/>
      <c r="P12" s="1"/>
      <c r="Q12" s="1"/>
      <c r="R12" s="1"/>
      <c r="S12" s="1" t="s">
        <v>22</v>
      </c>
      <c r="T12" s="1" t="s">
        <v>22</v>
      </c>
      <c r="U12" s="1" t="s">
        <v>22</v>
      </c>
      <c r="V12" s="1" t="s">
        <v>60</v>
      </c>
      <c r="W12" s="1" t="s">
        <v>103</v>
      </c>
      <c r="X12" s="1"/>
      <c r="Y12" s="1"/>
      <c r="Z12" s="1"/>
      <c r="AA12" s="1"/>
      <c r="AB12" s="1" t="s">
        <v>66</v>
      </c>
      <c r="AC12" s="1" t="s">
        <v>108</v>
      </c>
      <c r="AD12" s="1"/>
      <c r="AE12" s="1"/>
      <c r="AF12" s="1"/>
      <c r="AG12" s="1"/>
      <c r="AH12" s="1"/>
      <c r="AI12" s="1" t="s">
        <v>26</v>
      </c>
      <c r="AJ12" s="1" t="s">
        <v>26</v>
      </c>
      <c r="AK12" s="1" t="s">
        <v>26</v>
      </c>
      <c r="AL12" s="1" t="s">
        <v>26</v>
      </c>
      <c r="AM12" s="1" t="s">
        <v>26</v>
      </c>
      <c r="AN12" s="1">
        <v>3</v>
      </c>
      <c r="AO12" s="1">
        <v>6</v>
      </c>
      <c r="AP12" s="1">
        <v>3</v>
      </c>
      <c r="AQ12" s="1">
        <v>6</v>
      </c>
      <c r="AR12" s="1">
        <v>4</v>
      </c>
      <c r="AS12" s="1">
        <v>4</v>
      </c>
      <c r="AT12" s="1">
        <v>5</v>
      </c>
      <c r="AU12" s="1">
        <v>5</v>
      </c>
      <c r="AV12" s="1">
        <v>5</v>
      </c>
      <c r="AW12" s="1">
        <v>4</v>
      </c>
      <c r="AX12" s="1">
        <v>4</v>
      </c>
      <c r="AY12" s="1">
        <v>4</v>
      </c>
      <c r="AZ12" s="1">
        <v>4</v>
      </c>
      <c r="BA12" s="1">
        <v>4</v>
      </c>
      <c r="BB12" s="1">
        <v>4</v>
      </c>
      <c r="BC12" s="1"/>
    </row>
    <row r="13" spans="1:55" ht="15.75" customHeight="1" x14ac:dyDescent="0.25">
      <c r="A13" s="2">
        <v>45424.895658912035</v>
      </c>
      <c r="B13" s="1" t="s">
        <v>14</v>
      </c>
      <c r="C13" s="1" t="s">
        <v>62</v>
      </c>
      <c r="D13" s="1" t="s">
        <v>57</v>
      </c>
      <c r="E13" s="1" t="s">
        <v>14</v>
      </c>
      <c r="F13" s="1" t="s">
        <v>35</v>
      </c>
      <c r="G13" s="1" t="s">
        <v>18</v>
      </c>
      <c r="H13" s="1" t="s">
        <v>40</v>
      </c>
      <c r="I13" s="1" t="s">
        <v>23</v>
      </c>
      <c r="J13" s="1" t="s">
        <v>33</v>
      </c>
      <c r="K13" s="1" t="s">
        <v>27</v>
      </c>
      <c r="L13" s="1" t="s">
        <v>27</v>
      </c>
      <c r="M13" s="1" t="s">
        <v>112</v>
      </c>
      <c r="N13" s="1" t="s">
        <v>113</v>
      </c>
      <c r="O13" s="1" t="s">
        <v>116</v>
      </c>
      <c r="P13" s="1"/>
      <c r="Q13" s="1"/>
      <c r="R13" s="1"/>
      <c r="S13" s="1" t="s">
        <v>22</v>
      </c>
      <c r="T13" s="1" t="s">
        <v>23</v>
      </c>
      <c r="U13" s="1" t="s">
        <v>22</v>
      </c>
      <c r="V13" s="1" t="s">
        <v>46</v>
      </c>
      <c r="W13" s="1" t="s">
        <v>49</v>
      </c>
      <c r="X13" s="1" t="s">
        <v>101</v>
      </c>
      <c r="Y13" s="1"/>
      <c r="Z13" s="1"/>
      <c r="AA13" s="1"/>
      <c r="AB13" s="1" t="s">
        <v>66</v>
      </c>
      <c r="AC13" s="1" t="s">
        <v>106</v>
      </c>
      <c r="AD13" s="1"/>
      <c r="AE13" s="1"/>
      <c r="AF13" s="1"/>
      <c r="AG13" s="1"/>
      <c r="AH13" s="1"/>
      <c r="AI13" s="1" t="s">
        <v>26</v>
      </c>
      <c r="AJ13" s="1" t="s">
        <v>25</v>
      </c>
      <c r="AK13" s="1" t="s">
        <v>26</v>
      </c>
      <c r="AL13" s="1" t="s">
        <v>25</v>
      </c>
      <c r="AM13" s="1" t="s">
        <v>26</v>
      </c>
      <c r="AN13" s="1">
        <v>1</v>
      </c>
      <c r="AO13" s="1">
        <v>2</v>
      </c>
      <c r="AP13" s="1">
        <v>3</v>
      </c>
      <c r="AQ13" s="1">
        <v>1</v>
      </c>
      <c r="AR13" s="1">
        <v>2</v>
      </c>
      <c r="AS13" s="1">
        <v>1</v>
      </c>
      <c r="AT13" s="1">
        <v>1</v>
      </c>
      <c r="AU13" s="1">
        <v>2</v>
      </c>
      <c r="AV13" s="1">
        <v>1</v>
      </c>
      <c r="AW13" s="1">
        <v>1</v>
      </c>
      <c r="AX13" s="1">
        <v>3</v>
      </c>
      <c r="AY13" s="1">
        <v>2</v>
      </c>
      <c r="AZ13" s="1">
        <v>3</v>
      </c>
      <c r="BA13" s="1">
        <v>1</v>
      </c>
      <c r="BB13" s="1">
        <v>2</v>
      </c>
      <c r="BC13" s="1"/>
    </row>
    <row r="14" spans="1:55" ht="15.75" customHeight="1" x14ac:dyDescent="0.25">
      <c r="A14" s="2">
        <v>45424.895937777779</v>
      </c>
      <c r="B14" s="1" t="s">
        <v>14</v>
      </c>
      <c r="C14" s="1" t="s">
        <v>63</v>
      </c>
      <c r="D14" s="1" t="s">
        <v>39</v>
      </c>
      <c r="E14" s="1" t="s">
        <v>14</v>
      </c>
      <c r="F14" s="1" t="s">
        <v>35</v>
      </c>
      <c r="G14" s="1" t="s">
        <v>14</v>
      </c>
      <c r="H14" s="1" t="s">
        <v>40</v>
      </c>
      <c r="I14" s="1" t="s">
        <v>64</v>
      </c>
      <c r="J14" s="1" t="s">
        <v>23</v>
      </c>
      <c r="K14" s="1" t="s">
        <v>59</v>
      </c>
      <c r="L14" s="1" t="s">
        <v>65</v>
      </c>
      <c r="M14" s="1" t="s">
        <v>115</v>
      </c>
      <c r="N14" s="1" t="s">
        <v>112</v>
      </c>
      <c r="O14" s="1" t="s">
        <v>113</v>
      </c>
      <c r="P14" s="1" t="s">
        <v>116</v>
      </c>
      <c r="Q14" s="1"/>
      <c r="R14" s="1"/>
      <c r="S14" s="1" t="s">
        <v>22</v>
      </c>
      <c r="T14" s="1" t="s">
        <v>27</v>
      </c>
      <c r="U14" s="1" t="s">
        <v>22</v>
      </c>
      <c r="V14" s="1" t="s">
        <v>46</v>
      </c>
      <c r="W14" s="1" t="s">
        <v>49</v>
      </c>
      <c r="X14" s="1" t="s">
        <v>101</v>
      </c>
      <c r="Y14" s="1" t="s">
        <v>102</v>
      </c>
      <c r="Z14" s="1"/>
      <c r="AA14" s="1"/>
      <c r="AB14" s="1" t="s">
        <v>66</v>
      </c>
      <c r="AC14" s="1" t="s">
        <v>106</v>
      </c>
      <c r="AD14" s="1" t="s">
        <v>109</v>
      </c>
      <c r="AE14" s="1" t="s">
        <v>107</v>
      </c>
      <c r="AF14" s="1"/>
      <c r="AG14" s="1"/>
      <c r="AH14" s="1"/>
      <c r="AI14" s="1" t="s">
        <v>26</v>
      </c>
      <c r="AJ14" s="1" t="s">
        <v>26</v>
      </c>
      <c r="AK14" s="1" t="s">
        <v>25</v>
      </c>
      <c r="AL14" s="1" t="s">
        <v>25</v>
      </c>
      <c r="AM14" s="1" t="s">
        <v>23</v>
      </c>
      <c r="AN14" s="1">
        <v>2</v>
      </c>
      <c r="AO14" s="1">
        <v>3</v>
      </c>
      <c r="AP14" s="1">
        <v>2</v>
      </c>
      <c r="AQ14" s="1">
        <v>3</v>
      </c>
      <c r="AR14" s="1">
        <v>2</v>
      </c>
      <c r="AS14" s="1">
        <v>1</v>
      </c>
      <c r="AT14" s="1">
        <v>3</v>
      </c>
      <c r="AU14" s="1">
        <v>3</v>
      </c>
      <c r="AV14" s="1">
        <v>3</v>
      </c>
      <c r="AW14" s="1">
        <v>3</v>
      </c>
      <c r="AX14" s="1">
        <v>3</v>
      </c>
      <c r="AY14" s="1">
        <v>4</v>
      </c>
      <c r="AZ14" s="1">
        <v>4</v>
      </c>
      <c r="BA14" s="1">
        <v>3</v>
      </c>
      <c r="BB14" s="1">
        <v>3</v>
      </c>
      <c r="BC14" s="1"/>
    </row>
    <row r="15" spans="1:55" ht="15.75" customHeight="1" x14ac:dyDescent="0.25">
      <c r="A15" s="2">
        <v>45424.934859166664</v>
      </c>
      <c r="B15" s="1" t="s">
        <v>14</v>
      </c>
      <c r="C15" s="1" t="s">
        <v>29</v>
      </c>
      <c r="D15" s="1" t="s">
        <v>45</v>
      </c>
      <c r="E15" s="1" t="s">
        <v>14</v>
      </c>
      <c r="F15" s="1" t="s">
        <v>35</v>
      </c>
      <c r="G15" s="1" t="s">
        <v>14</v>
      </c>
      <c r="H15" s="1" t="s">
        <v>40</v>
      </c>
      <c r="I15" s="1" t="s">
        <v>27</v>
      </c>
      <c r="J15" s="1" t="s">
        <v>20</v>
      </c>
      <c r="K15" s="1" t="s">
        <v>23</v>
      </c>
      <c r="L15" s="1" t="s">
        <v>23</v>
      </c>
      <c r="M15" s="1" t="s">
        <v>112</v>
      </c>
      <c r="N15" s="1" t="s">
        <v>113</v>
      </c>
      <c r="O15" s="1" t="s">
        <v>116</v>
      </c>
      <c r="P15" s="1"/>
      <c r="Q15" s="1"/>
      <c r="R15" s="1"/>
      <c r="S15" s="1" t="s">
        <v>27</v>
      </c>
      <c r="T15" s="1" t="s">
        <v>22</v>
      </c>
      <c r="U15" s="1" t="s">
        <v>27</v>
      </c>
      <c r="V15" s="1" t="s">
        <v>46</v>
      </c>
      <c r="W15" s="1" t="s">
        <v>103</v>
      </c>
      <c r="X15" s="1"/>
      <c r="Y15" s="1"/>
      <c r="Z15" s="1"/>
      <c r="AA15" s="1"/>
      <c r="AB15" s="1" t="s">
        <v>66</v>
      </c>
      <c r="AC15" s="1" t="s">
        <v>108</v>
      </c>
      <c r="AD15" s="1" t="s">
        <v>107</v>
      </c>
      <c r="AE15" s="1" t="s">
        <v>110</v>
      </c>
      <c r="AF15" s="1"/>
      <c r="AG15" s="1"/>
      <c r="AH15" s="1"/>
      <c r="AI15" s="1" t="s">
        <v>25</v>
      </c>
      <c r="AJ15" s="1" t="s">
        <v>25</v>
      </c>
      <c r="AK15" s="1" t="s">
        <v>27</v>
      </c>
      <c r="AL15" s="1" t="s">
        <v>27</v>
      </c>
      <c r="AM15" s="1" t="s">
        <v>27</v>
      </c>
      <c r="AN15" s="1">
        <v>5</v>
      </c>
      <c r="AO15" s="1">
        <v>2</v>
      </c>
      <c r="AP15" s="1">
        <v>7</v>
      </c>
      <c r="AQ15" s="1">
        <v>6</v>
      </c>
      <c r="AR15" s="1">
        <v>3</v>
      </c>
      <c r="AS15" s="1">
        <v>2</v>
      </c>
      <c r="AT15" s="1">
        <v>3</v>
      </c>
      <c r="AU15" s="1">
        <v>2</v>
      </c>
      <c r="AV15" s="1">
        <v>1</v>
      </c>
      <c r="AW15" s="1">
        <v>2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/>
    </row>
    <row r="16" spans="1:55" ht="15.75" customHeight="1" x14ac:dyDescent="0.25">
      <c r="A16" s="2">
        <v>45424.944143680557</v>
      </c>
      <c r="B16" s="1" t="s">
        <v>14</v>
      </c>
      <c r="C16" s="1" t="s">
        <v>52</v>
      </c>
      <c r="D16" s="1" t="s">
        <v>39</v>
      </c>
      <c r="E16" s="1" t="s">
        <v>14</v>
      </c>
      <c r="F16" s="1" t="s">
        <v>35</v>
      </c>
      <c r="G16" s="1" t="s">
        <v>18</v>
      </c>
      <c r="H16" s="1" t="s">
        <v>40</v>
      </c>
      <c r="I16" s="1" t="s">
        <v>23</v>
      </c>
      <c r="J16" s="1" t="s">
        <v>20</v>
      </c>
      <c r="K16" s="1" t="s">
        <v>21</v>
      </c>
      <c r="L16" s="1" t="s">
        <v>23</v>
      </c>
      <c r="M16" s="1" t="s">
        <v>115</v>
      </c>
      <c r="N16" s="1" t="s">
        <v>112</v>
      </c>
      <c r="O16" s="1" t="s">
        <v>113</v>
      </c>
      <c r="P16" s="1" t="s">
        <v>116</v>
      </c>
      <c r="Q16" s="1"/>
      <c r="R16" s="1"/>
      <c r="S16" s="1" t="s">
        <v>23</v>
      </c>
      <c r="T16" s="1" t="s">
        <v>22</v>
      </c>
      <c r="U16" s="1" t="s">
        <v>22</v>
      </c>
      <c r="V16" s="1" t="s">
        <v>46</v>
      </c>
      <c r="W16" s="1" t="s">
        <v>47</v>
      </c>
      <c r="X16" s="1" t="s">
        <v>102</v>
      </c>
      <c r="Y16" s="1"/>
      <c r="Z16" s="1"/>
      <c r="AA16" s="1"/>
      <c r="AB16" s="1" t="s">
        <v>66</v>
      </c>
      <c r="AC16" s="1" t="s">
        <v>106</v>
      </c>
      <c r="AD16" s="1"/>
      <c r="AE16" s="1"/>
      <c r="AF16" s="1"/>
      <c r="AG16" s="1"/>
      <c r="AH16" s="1"/>
      <c r="AI16" s="1" t="s">
        <v>26</v>
      </c>
      <c r="AJ16" s="1" t="s">
        <v>26</v>
      </c>
      <c r="AK16" s="1" t="s">
        <v>27</v>
      </c>
      <c r="AL16" s="1" t="s">
        <v>26</v>
      </c>
      <c r="AM16" s="1" t="s">
        <v>26</v>
      </c>
      <c r="AN16" s="1">
        <v>2</v>
      </c>
      <c r="AO16" s="1">
        <v>3</v>
      </c>
      <c r="AP16" s="1">
        <v>2</v>
      </c>
      <c r="AQ16" s="1">
        <v>1</v>
      </c>
      <c r="AR16" s="1">
        <v>3</v>
      </c>
      <c r="AS16" s="1">
        <v>1</v>
      </c>
      <c r="AT16" s="1">
        <v>1</v>
      </c>
      <c r="AU16" s="1">
        <v>2</v>
      </c>
      <c r="AV16" s="1">
        <v>1</v>
      </c>
      <c r="AW16" s="1">
        <v>2</v>
      </c>
      <c r="AX16" s="1">
        <v>2</v>
      </c>
      <c r="AY16" s="1">
        <v>2</v>
      </c>
      <c r="AZ16" s="1">
        <v>1</v>
      </c>
      <c r="BA16" s="1">
        <v>1</v>
      </c>
      <c r="BB16" s="1">
        <v>2</v>
      </c>
      <c r="BC16" s="1"/>
    </row>
    <row r="17" spans="1:55" ht="15.75" customHeight="1" x14ac:dyDescent="0.25">
      <c r="A17" s="2">
        <v>45424.946455486112</v>
      </c>
      <c r="B17" s="1" t="s">
        <v>14</v>
      </c>
      <c r="C17" s="1" t="s">
        <v>52</v>
      </c>
      <c r="D17" s="1" t="s">
        <v>16</v>
      </c>
      <c r="E17" s="1" t="s">
        <v>14</v>
      </c>
      <c r="F17" s="1" t="s">
        <v>35</v>
      </c>
      <c r="G17" s="1" t="s">
        <v>18</v>
      </c>
      <c r="H17" s="1" t="s">
        <v>19</v>
      </c>
      <c r="I17" s="1" t="s">
        <v>31</v>
      </c>
      <c r="J17" s="1" t="s">
        <v>67</v>
      </c>
      <c r="K17" s="1" t="s">
        <v>100</v>
      </c>
      <c r="L17" s="1" t="s">
        <v>27</v>
      </c>
      <c r="M17" s="1" t="s">
        <v>112</v>
      </c>
      <c r="N17" s="1" t="s">
        <v>113</v>
      </c>
      <c r="O17" s="1" t="s">
        <v>116</v>
      </c>
      <c r="P17" s="1"/>
      <c r="Q17" s="1"/>
      <c r="R17" s="1"/>
      <c r="S17" s="1" t="s">
        <v>23</v>
      </c>
      <c r="T17" s="1" t="s">
        <v>22</v>
      </c>
      <c r="U17" s="1" t="s">
        <v>23</v>
      </c>
      <c r="V17" s="1" t="s">
        <v>24</v>
      </c>
      <c r="W17" s="1" t="s">
        <v>47</v>
      </c>
      <c r="X17" s="1"/>
      <c r="Y17" s="1"/>
      <c r="Z17" s="1"/>
      <c r="AA17" s="1"/>
      <c r="AB17" s="1" t="s">
        <v>66</v>
      </c>
      <c r="AC17" s="1" t="s">
        <v>106</v>
      </c>
      <c r="AD17" s="1"/>
      <c r="AE17" s="1"/>
      <c r="AF17" s="1"/>
      <c r="AG17" s="1"/>
      <c r="AH17" s="1"/>
      <c r="AI17" s="1" t="s">
        <v>23</v>
      </c>
      <c r="AJ17" s="1" t="s">
        <v>23</v>
      </c>
      <c r="AK17" s="1" t="s">
        <v>23</v>
      </c>
      <c r="AL17" s="1" t="s">
        <v>23</v>
      </c>
      <c r="AM17" s="1" t="s">
        <v>23</v>
      </c>
      <c r="AN17" s="1">
        <v>3</v>
      </c>
      <c r="AO17" s="1">
        <v>2</v>
      </c>
      <c r="AP17" s="1">
        <v>3</v>
      </c>
      <c r="AQ17" s="1">
        <v>1</v>
      </c>
      <c r="AR17" s="1">
        <v>2</v>
      </c>
      <c r="AS17" s="1">
        <v>2</v>
      </c>
      <c r="AT17" s="1">
        <v>2</v>
      </c>
      <c r="AU17" s="1">
        <v>3</v>
      </c>
      <c r="AV17" s="1">
        <v>2</v>
      </c>
      <c r="AW17" s="1">
        <v>2</v>
      </c>
      <c r="AX17" s="1">
        <v>2</v>
      </c>
      <c r="AY17" s="1">
        <v>3</v>
      </c>
      <c r="AZ17" s="1">
        <v>3</v>
      </c>
      <c r="BA17" s="1">
        <v>1</v>
      </c>
      <c r="BB17" s="1">
        <v>3</v>
      </c>
      <c r="BC17" s="1"/>
    </row>
    <row r="18" spans="1:55" ht="15.75" customHeight="1" x14ac:dyDescent="0.25">
      <c r="A18" s="2">
        <v>45424.961971041666</v>
      </c>
      <c r="B18" s="1" t="s">
        <v>14</v>
      </c>
      <c r="C18" s="1" t="s">
        <v>52</v>
      </c>
      <c r="D18" s="1" t="s">
        <v>45</v>
      </c>
      <c r="E18" s="1" t="s">
        <v>14</v>
      </c>
      <c r="F18" s="1" t="s">
        <v>35</v>
      </c>
      <c r="G18" s="1" t="s">
        <v>14</v>
      </c>
      <c r="H18" s="1" t="s">
        <v>30</v>
      </c>
      <c r="I18" s="1" t="s">
        <v>31</v>
      </c>
      <c r="J18" s="1" t="s">
        <v>22</v>
      </c>
      <c r="K18" s="1" t="s">
        <v>27</v>
      </c>
      <c r="L18" s="1" t="s">
        <v>23</v>
      </c>
      <c r="M18" s="1" t="s">
        <v>114</v>
      </c>
      <c r="N18" s="1" t="s">
        <v>115</v>
      </c>
      <c r="O18" s="1" t="s">
        <v>112</v>
      </c>
      <c r="P18" s="1" t="s">
        <v>113</v>
      </c>
      <c r="Q18" s="1" t="s">
        <v>116</v>
      </c>
      <c r="R18" s="1"/>
      <c r="S18" s="1" t="s">
        <v>22</v>
      </c>
      <c r="T18" s="1" t="s">
        <v>23</v>
      </c>
      <c r="U18" s="1" t="s">
        <v>22</v>
      </c>
      <c r="V18" s="1" t="s">
        <v>46</v>
      </c>
      <c r="W18" s="1" t="s">
        <v>47</v>
      </c>
      <c r="X18" s="1"/>
      <c r="Y18" s="1"/>
      <c r="Z18" s="1"/>
      <c r="AA18" s="1"/>
      <c r="AB18" s="1" t="s">
        <v>66</v>
      </c>
      <c r="AC18" s="1"/>
      <c r="AD18" s="1"/>
      <c r="AE18" s="1"/>
      <c r="AF18" s="1"/>
      <c r="AG18" s="1"/>
      <c r="AH18" s="1"/>
      <c r="AI18" s="1" t="s">
        <v>26</v>
      </c>
      <c r="AJ18" s="1" t="s">
        <v>26</v>
      </c>
      <c r="AK18" s="1" t="s">
        <v>26</v>
      </c>
      <c r="AL18" s="1" t="s">
        <v>23</v>
      </c>
      <c r="AM18" s="1" t="s">
        <v>26</v>
      </c>
      <c r="AN18" s="1">
        <v>5</v>
      </c>
      <c r="AO18" s="1">
        <v>5</v>
      </c>
      <c r="AP18" s="1">
        <v>5</v>
      </c>
      <c r="AQ18" s="1">
        <v>4</v>
      </c>
      <c r="AR18" s="1">
        <v>5</v>
      </c>
      <c r="AS18" s="1">
        <v>5</v>
      </c>
      <c r="AT18" s="1">
        <v>5</v>
      </c>
      <c r="AU18" s="1">
        <v>5</v>
      </c>
      <c r="AV18" s="1">
        <v>5</v>
      </c>
      <c r="AW18" s="1">
        <v>5</v>
      </c>
      <c r="AX18" s="1">
        <v>3</v>
      </c>
      <c r="AY18" s="1">
        <v>3</v>
      </c>
      <c r="AZ18" s="1">
        <v>4</v>
      </c>
      <c r="BA18" s="1">
        <v>4</v>
      </c>
      <c r="BB18" s="1">
        <v>4</v>
      </c>
      <c r="BC18" s="1"/>
    </row>
    <row r="19" spans="1:55" ht="12.5" x14ac:dyDescent="0.25">
      <c r="A19" s="2">
        <v>45424.970944652778</v>
      </c>
      <c r="B19" s="1" t="s">
        <v>14</v>
      </c>
      <c r="C19" s="1" t="s">
        <v>52</v>
      </c>
      <c r="D19" s="1" t="s">
        <v>45</v>
      </c>
      <c r="E19" s="1" t="s">
        <v>14</v>
      </c>
      <c r="F19" s="1" t="s">
        <v>35</v>
      </c>
      <c r="G19" s="1" t="s">
        <v>14</v>
      </c>
      <c r="H19" s="1" t="s">
        <v>19</v>
      </c>
      <c r="I19" s="1" t="s">
        <v>23</v>
      </c>
      <c r="J19" s="1" t="s">
        <v>41</v>
      </c>
      <c r="K19" s="1" t="s">
        <v>68</v>
      </c>
      <c r="L19" s="1" t="s">
        <v>59</v>
      </c>
      <c r="M19" s="1" t="s">
        <v>113</v>
      </c>
      <c r="N19" s="1" t="s">
        <v>116</v>
      </c>
      <c r="O19" s="1"/>
      <c r="P19" s="1"/>
      <c r="Q19" s="1"/>
      <c r="R19" s="1"/>
      <c r="S19" s="1" t="s">
        <v>22</v>
      </c>
      <c r="T19" s="1" t="s">
        <v>27</v>
      </c>
      <c r="U19" s="1" t="s">
        <v>22</v>
      </c>
      <c r="V19" s="1" t="s">
        <v>46</v>
      </c>
      <c r="W19" s="1" t="s">
        <v>47</v>
      </c>
      <c r="X19" s="1"/>
      <c r="Y19" s="1"/>
      <c r="Z19" s="1"/>
      <c r="AA19" s="1"/>
      <c r="AB19" s="1" t="s">
        <v>66</v>
      </c>
      <c r="AC19" s="1" t="s">
        <v>106</v>
      </c>
      <c r="AD19" s="1" t="s">
        <v>109</v>
      </c>
      <c r="AE19" s="1" t="s">
        <v>107</v>
      </c>
      <c r="AF19" s="1" t="s">
        <v>110</v>
      </c>
      <c r="AG19" s="1"/>
      <c r="AH19" s="1"/>
      <c r="AI19" s="1" t="s">
        <v>26</v>
      </c>
      <c r="AJ19" s="1" t="s">
        <v>26</v>
      </c>
      <c r="AK19" s="1" t="s">
        <v>26</v>
      </c>
      <c r="AL19" s="1" t="s">
        <v>26</v>
      </c>
      <c r="AM19" s="1" t="s">
        <v>26</v>
      </c>
      <c r="AN19" s="1">
        <v>4</v>
      </c>
      <c r="AO19" s="1">
        <v>4</v>
      </c>
      <c r="AP19" s="1">
        <v>4</v>
      </c>
      <c r="AQ19" s="1">
        <v>4</v>
      </c>
      <c r="AR19" s="1">
        <v>4</v>
      </c>
      <c r="AS19" s="1">
        <v>2</v>
      </c>
      <c r="AT19" s="1">
        <v>2</v>
      </c>
      <c r="AU19" s="1">
        <v>3</v>
      </c>
      <c r="AV19" s="1">
        <v>3</v>
      </c>
      <c r="AW19" s="1">
        <v>3</v>
      </c>
      <c r="AX19" s="1">
        <v>3</v>
      </c>
      <c r="AY19" s="1">
        <v>3</v>
      </c>
      <c r="AZ19" s="1">
        <v>3</v>
      </c>
      <c r="BA19" s="1">
        <v>3</v>
      </c>
      <c r="BB19" s="1">
        <v>3</v>
      </c>
      <c r="BC19" s="1"/>
    </row>
    <row r="20" spans="1:55" ht="12.5" x14ac:dyDescent="0.25">
      <c r="A20" s="2">
        <v>45424.983809780097</v>
      </c>
      <c r="B20" s="1" t="s">
        <v>14</v>
      </c>
      <c r="C20" s="1" t="s">
        <v>52</v>
      </c>
      <c r="D20" s="1" t="s">
        <v>45</v>
      </c>
      <c r="E20" s="1" t="s">
        <v>14</v>
      </c>
      <c r="F20" s="1" t="s">
        <v>35</v>
      </c>
      <c r="G20" s="1" t="s">
        <v>14</v>
      </c>
      <c r="H20" s="1" t="s">
        <v>40</v>
      </c>
      <c r="I20" s="1" t="s">
        <v>69</v>
      </c>
      <c r="J20" s="1" t="s">
        <v>59</v>
      </c>
      <c r="K20" s="1" t="s">
        <v>23</v>
      </c>
      <c r="L20" s="1" t="s">
        <v>23</v>
      </c>
      <c r="M20" s="1" t="s">
        <v>114</v>
      </c>
      <c r="N20" s="1" t="s">
        <v>115</v>
      </c>
      <c r="O20" s="1"/>
      <c r="P20" s="1"/>
      <c r="Q20" s="1"/>
      <c r="R20" s="1"/>
      <c r="S20" s="1" t="s">
        <v>27</v>
      </c>
      <c r="T20" s="1" t="s">
        <v>22</v>
      </c>
      <c r="U20" s="1" t="s">
        <v>27</v>
      </c>
      <c r="V20" s="1" t="s">
        <v>46</v>
      </c>
      <c r="W20" s="1" t="s">
        <v>49</v>
      </c>
      <c r="X20" s="1" t="s">
        <v>101</v>
      </c>
      <c r="Y20" s="1" t="s">
        <v>102</v>
      </c>
      <c r="Z20" s="1"/>
      <c r="AA20" s="1"/>
      <c r="AB20" s="1" t="s">
        <v>66</v>
      </c>
      <c r="AC20" s="1" t="s">
        <v>106</v>
      </c>
      <c r="AD20" s="1" t="s">
        <v>109</v>
      </c>
      <c r="AE20" s="1" t="s">
        <v>108</v>
      </c>
      <c r="AF20" s="1" t="s">
        <v>107</v>
      </c>
      <c r="AG20" s="1"/>
      <c r="AH20" s="1"/>
      <c r="AI20" s="1" t="s">
        <v>27</v>
      </c>
      <c r="AJ20" s="1" t="s">
        <v>27</v>
      </c>
      <c r="AK20" s="1" t="s">
        <v>27</v>
      </c>
      <c r="AL20" s="1" t="s">
        <v>27</v>
      </c>
      <c r="AM20" s="1" t="s">
        <v>27</v>
      </c>
      <c r="AN20" s="1">
        <v>1</v>
      </c>
      <c r="AO20" s="1">
        <v>6</v>
      </c>
      <c r="AP20" s="1">
        <v>2</v>
      </c>
      <c r="AQ20" s="1">
        <v>2</v>
      </c>
      <c r="AR20" s="1">
        <v>7</v>
      </c>
      <c r="AS20" s="1">
        <v>3</v>
      </c>
      <c r="AT20" s="1">
        <v>6</v>
      </c>
      <c r="AU20" s="1">
        <v>4</v>
      </c>
      <c r="AV20" s="1">
        <v>2</v>
      </c>
      <c r="AW20" s="1">
        <v>2</v>
      </c>
      <c r="AX20" s="1">
        <v>1</v>
      </c>
      <c r="AY20" s="1">
        <v>1</v>
      </c>
      <c r="AZ20" s="1">
        <v>2</v>
      </c>
      <c r="BA20" s="1">
        <v>2</v>
      </c>
      <c r="BB20" s="1">
        <v>2</v>
      </c>
      <c r="BC20" s="1"/>
    </row>
    <row r="21" spans="1:55" ht="12.5" x14ac:dyDescent="0.25">
      <c r="A21" s="2">
        <v>45425.028093414352</v>
      </c>
      <c r="B21" s="1" t="s">
        <v>14</v>
      </c>
      <c r="C21" s="1" t="s">
        <v>52</v>
      </c>
      <c r="D21" s="1" t="s">
        <v>45</v>
      </c>
      <c r="E21" s="1" t="s">
        <v>14</v>
      </c>
      <c r="F21" s="1" t="s">
        <v>17</v>
      </c>
      <c r="G21" s="1" t="s">
        <v>14</v>
      </c>
      <c r="H21" s="1" t="s">
        <v>40</v>
      </c>
      <c r="I21" s="1" t="s">
        <v>23</v>
      </c>
      <c r="J21" s="1" t="s">
        <v>22</v>
      </c>
      <c r="K21" s="1" t="s">
        <v>69</v>
      </c>
      <c r="L21" s="1" t="s">
        <v>51</v>
      </c>
      <c r="M21" s="1" t="s">
        <v>116</v>
      </c>
      <c r="N21" s="1"/>
      <c r="O21" s="1"/>
      <c r="P21" s="1"/>
      <c r="Q21" s="1"/>
      <c r="R21" s="1"/>
      <c r="S21" s="1" t="s">
        <v>23</v>
      </c>
      <c r="T21" s="1" t="s">
        <v>22</v>
      </c>
      <c r="U21" s="1" t="s">
        <v>23</v>
      </c>
      <c r="V21" s="1" t="s">
        <v>24</v>
      </c>
      <c r="W21" s="1" t="s">
        <v>49</v>
      </c>
      <c r="X21" s="1" t="s">
        <v>101</v>
      </c>
      <c r="Y21" s="1" t="s">
        <v>102</v>
      </c>
      <c r="Z21" s="1"/>
      <c r="AA21" s="1"/>
      <c r="AB21" s="1" t="s">
        <v>66</v>
      </c>
      <c r="AC21" s="1" t="s">
        <v>106</v>
      </c>
      <c r="AD21" s="1"/>
      <c r="AE21" s="1"/>
      <c r="AF21" s="1"/>
      <c r="AG21" s="1"/>
      <c r="AH21" s="1"/>
      <c r="AI21" s="1" t="s">
        <v>23</v>
      </c>
      <c r="AJ21" s="1" t="s">
        <v>23</v>
      </c>
      <c r="AK21" s="1" t="s">
        <v>23</v>
      </c>
      <c r="AL21" s="1" t="s">
        <v>23</v>
      </c>
      <c r="AM21" s="1" t="s">
        <v>23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4</v>
      </c>
      <c r="AT21" s="1">
        <v>4</v>
      </c>
      <c r="AU21" s="1">
        <v>4</v>
      </c>
      <c r="AV21" s="1">
        <v>2</v>
      </c>
      <c r="AW21" s="1">
        <v>4</v>
      </c>
      <c r="AX21" s="1">
        <v>6</v>
      </c>
      <c r="AY21" s="1">
        <v>5</v>
      </c>
      <c r="AZ21" s="1">
        <v>3</v>
      </c>
      <c r="BA21" s="1">
        <v>2</v>
      </c>
      <c r="BB21" s="1">
        <v>4</v>
      </c>
      <c r="BC21" s="1"/>
    </row>
    <row r="22" spans="1:55" ht="12.5" x14ac:dyDescent="0.25">
      <c r="A22" s="2">
        <v>45425.313641180561</v>
      </c>
      <c r="B22" s="1" t="s">
        <v>14</v>
      </c>
      <c r="C22" s="1" t="s">
        <v>56</v>
      </c>
      <c r="D22" s="1" t="s">
        <v>57</v>
      </c>
      <c r="E22" s="1" t="s">
        <v>14</v>
      </c>
      <c r="F22" s="1" t="s">
        <v>35</v>
      </c>
      <c r="G22" s="1" t="s">
        <v>18</v>
      </c>
      <c r="H22" s="1" t="s">
        <v>40</v>
      </c>
      <c r="I22" s="1" t="s">
        <v>23</v>
      </c>
      <c r="J22" s="1" t="s">
        <v>41</v>
      </c>
      <c r="K22" s="1" t="s">
        <v>27</v>
      </c>
      <c r="L22" s="1" t="s">
        <v>23</v>
      </c>
      <c r="M22" s="1" t="s">
        <v>114</v>
      </c>
      <c r="N22" s="1" t="s">
        <v>115</v>
      </c>
      <c r="O22" s="1" t="s">
        <v>112</v>
      </c>
      <c r="P22" s="1" t="s">
        <v>113</v>
      </c>
      <c r="Q22" s="1" t="s">
        <v>116</v>
      </c>
      <c r="R22" s="1"/>
      <c r="S22" s="1" t="s">
        <v>22</v>
      </c>
      <c r="T22" s="1" t="s">
        <v>23</v>
      </c>
      <c r="U22" s="1" t="s">
        <v>22</v>
      </c>
      <c r="V22" s="1" t="s">
        <v>24</v>
      </c>
      <c r="W22" s="1" t="s">
        <v>47</v>
      </c>
      <c r="X22" s="1" t="s">
        <v>102</v>
      </c>
      <c r="Y22" s="1"/>
      <c r="Z22" s="1"/>
      <c r="AA22" s="1"/>
      <c r="AB22" s="1" t="s">
        <v>66</v>
      </c>
      <c r="AC22" s="1" t="s">
        <v>107</v>
      </c>
      <c r="AD22" s="1"/>
      <c r="AE22" s="1"/>
      <c r="AF22" s="1"/>
      <c r="AG22" s="1"/>
      <c r="AH22" s="1"/>
      <c r="AI22" s="1" t="s">
        <v>26</v>
      </c>
      <c r="AJ22" s="1" t="s">
        <v>26</v>
      </c>
      <c r="AK22" s="1" t="s">
        <v>27</v>
      </c>
      <c r="AL22" s="1" t="s">
        <v>26</v>
      </c>
      <c r="AM22" s="1" t="s">
        <v>26</v>
      </c>
      <c r="AN22" s="1">
        <v>5</v>
      </c>
      <c r="AO22" s="1">
        <v>5</v>
      </c>
      <c r="AP22" s="1">
        <v>3</v>
      </c>
      <c r="AQ22" s="1">
        <v>3</v>
      </c>
      <c r="AR22" s="1">
        <v>3</v>
      </c>
      <c r="AS22" s="1">
        <v>2</v>
      </c>
      <c r="AT22" s="1">
        <v>2</v>
      </c>
      <c r="AU22" s="1">
        <v>2</v>
      </c>
      <c r="AV22" s="1">
        <v>2</v>
      </c>
      <c r="AW22" s="1">
        <v>3</v>
      </c>
      <c r="AX22" s="1">
        <v>4</v>
      </c>
      <c r="AY22" s="1">
        <v>5</v>
      </c>
      <c r="AZ22" s="1">
        <v>2</v>
      </c>
      <c r="BA22" s="1">
        <v>4</v>
      </c>
      <c r="BB22" s="1">
        <v>2</v>
      </c>
      <c r="BC22" s="1"/>
    </row>
    <row r="23" spans="1:55" ht="12.5" x14ac:dyDescent="0.25">
      <c r="A23" s="2">
        <v>45425.316589652779</v>
      </c>
      <c r="B23" s="1" t="s">
        <v>14</v>
      </c>
      <c r="C23" s="1" t="s">
        <v>70</v>
      </c>
      <c r="D23" s="1" t="s">
        <v>16</v>
      </c>
      <c r="E23" s="1" t="s">
        <v>14</v>
      </c>
      <c r="F23" s="1" t="s">
        <v>35</v>
      </c>
      <c r="G23" s="1" t="s">
        <v>14</v>
      </c>
      <c r="H23" s="1" t="s">
        <v>30</v>
      </c>
      <c r="I23" s="1" t="s">
        <v>31</v>
      </c>
      <c r="J23" s="1" t="s">
        <v>22</v>
      </c>
      <c r="K23" s="1" t="s">
        <v>71</v>
      </c>
      <c r="L23" s="1" t="s">
        <v>65</v>
      </c>
      <c r="M23" s="1" t="s">
        <v>112</v>
      </c>
      <c r="N23" s="1" t="s">
        <v>113</v>
      </c>
      <c r="O23" s="1" t="s">
        <v>116</v>
      </c>
      <c r="P23" s="1"/>
      <c r="Q23" s="1"/>
      <c r="R23" s="1"/>
      <c r="S23" s="1" t="s">
        <v>22</v>
      </c>
      <c r="T23" s="1" t="s">
        <v>27</v>
      </c>
      <c r="U23" s="1" t="s">
        <v>27</v>
      </c>
      <c r="V23" s="1" t="s">
        <v>60</v>
      </c>
      <c r="W23" s="1" t="s">
        <v>47</v>
      </c>
      <c r="X23" s="1" t="s">
        <v>102</v>
      </c>
      <c r="Y23" s="1" t="s">
        <v>105</v>
      </c>
      <c r="Z23" s="1"/>
      <c r="AA23" s="1"/>
      <c r="AB23" s="1" t="s">
        <v>66</v>
      </c>
      <c r="AC23" s="1" t="s">
        <v>109</v>
      </c>
      <c r="AD23" s="1" t="s">
        <v>108</v>
      </c>
      <c r="AE23" s="1" t="s">
        <v>107</v>
      </c>
      <c r="AF23" s="1"/>
      <c r="AG23" s="1"/>
      <c r="AH23" s="1"/>
      <c r="AI23" s="1" t="s">
        <v>25</v>
      </c>
      <c r="AJ23" s="1" t="s">
        <v>26</v>
      </c>
      <c r="AK23" s="1" t="s">
        <v>23</v>
      </c>
      <c r="AL23" s="1" t="s">
        <v>27</v>
      </c>
      <c r="AM23" s="1" t="s">
        <v>25</v>
      </c>
      <c r="AN23" s="1">
        <v>6</v>
      </c>
      <c r="AO23" s="1">
        <v>5</v>
      </c>
      <c r="AP23" s="1">
        <v>6</v>
      </c>
      <c r="AQ23" s="1">
        <v>5</v>
      </c>
      <c r="AR23" s="1">
        <v>7</v>
      </c>
      <c r="AS23" s="1">
        <v>5</v>
      </c>
      <c r="AT23" s="1">
        <v>6</v>
      </c>
      <c r="AU23" s="1">
        <v>6</v>
      </c>
      <c r="AV23" s="1">
        <v>5</v>
      </c>
      <c r="AW23" s="1">
        <v>6</v>
      </c>
      <c r="AX23" s="1">
        <v>5</v>
      </c>
      <c r="AY23" s="1">
        <v>6</v>
      </c>
      <c r="AZ23" s="1">
        <v>4</v>
      </c>
      <c r="BA23" s="1">
        <v>6</v>
      </c>
      <c r="BB23" s="1">
        <v>6</v>
      </c>
      <c r="BC23" s="1"/>
    </row>
    <row r="24" spans="1:55" ht="12.5" x14ac:dyDescent="0.25">
      <c r="A24" s="2">
        <v>45425.317956099534</v>
      </c>
      <c r="B24" s="1" t="s">
        <v>14</v>
      </c>
      <c r="C24" s="1" t="s">
        <v>70</v>
      </c>
      <c r="D24" s="1" t="s">
        <v>16</v>
      </c>
      <c r="E24" s="1" t="s">
        <v>14</v>
      </c>
      <c r="F24" s="1" t="s">
        <v>35</v>
      </c>
      <c r="G24" s="1" t="s">
        <v>14</v>
      </c>
      <c r="H24" s="1" t="s">
        <v>40</v>
      </c>
      <c r="I24" s="1" t="s">
        <v>31</v>
      </c>
      <c r="J24" s="1" t="s">
        <v>42</v>
      </c>
      <c r="K24" s="1" t="s">
        <v>71</v>
      </c>
      <c r="L24" s="1" t="s">
        <v>27</v>
      </c>
      <c r="M24" s="1"/>
      <c r="N24" s="1"/>
      <c r="O24" s="1"/>
      <c r="P24" s="1"/>
      <c r="Q24" s="1"/>
      <c r="R24" s="1"/>
      <c r="S24" s="1" t="s">
        <v>59</v>
      </c>
      <c r="T24" s="1" t="s">
        <v>22</v>
      </c>
      <c r="U24" s="1" t="s">
        <v>59</v>
      </c>
      <c r="V24" s="1" t="s">
        <v>60</v>
      </c>
      <c r="W24" s="1" t="s">
        <v>49</v>
      </c>
      <c r="X24" s="1" t="s">
        <v>101</v>
      </c>
      <c r="Y24" s="1" t="s">
        <v>102</v>
      </c>
      <c r="Z24" s="1" t="s">
        <v>105</v>
      </c>
      <c r="AA24" s="1" t="s">
        <v>103</v>
      </c>
      <c r="AB24" s="1" t="s">
        <v>66</v>
      </c>
      <c r="AC24" s="1" t="s">
        <v>106</v>
      </c>
      <c r="AD24" s="1" t="s">
        <v>109</v>
      </c>
      <c r="AE24" s="1" t="s">
        <v>107</v>
      </c>
      <c r="AF24" s="1" t="s">
        <v>110</v>
      </c>
      <c r="AG24" s="1"/>
      <c r="AH24" s="1"/>
      <c r="AI24" s="1" t="s">
        <v>26</v>
      </c>
      <c r="AJ24" s="1" t="s">
        <v>27</v>
      </c>
      <c r="AK24" s="1" t="s">
        <v>23</v>
      </c>
      <c r="AL24" s="1" t="s">
        <v>23</v>
      </c>
      <c r="AM24" s="1" t="s">
        <v>26</v>
      </c>
      <c r="AN24" s="1">
        <v>7</v>
      </c>
      <c r="AO24" s="1">
        <v>7</v>
      </c>
      <c r="AP24" s="1">
        <v>7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6</v>
      </c>
      <c r="AY24" s="1">
        <v>5</v>
      </c>
      <c r="AZ24" s="1">
        <v>6</v>
      </c>
      <c r="BA24" s="1">
        <v>5</v>
      </c>
      <c r="BB24" s="1">
        <v>6</v>
      </c>
      <c r="BC24" s="1"/>
    </row>
    <row r="25" spans="1:55" ht="12.5" x14ac:dyDescent="0.25">
      <c r="A25" s="2">
        <v>45425.320031516203</v>
      </c>
      <c r="B25" s="1" t="s">
        <v>14</v>
      </c>
      <c r="C25" s="1" t="s">
        <v>70</v>
      </c>
      <c r="D25" s="1" t="s">
        <v>16</v>
      </c>
      <c r="E25" s="1" t="s">
        <v>14</v>
      </c>
      <c r="F25" s="1" t="s">
        <v>17</v>
      </c>
      <c r="G25" s="1" t="s">
        <v>18</v>
      </c>
      <c r="H25" s="1" t="s">
        <v>30</v>
      </c>
      <c r="I25" s="1" t="s">
        <v>22</v>
      </c>
      <c r="J25" s="1" t="s">
        <v>23</v>
      </c>
      <c r="K25" s="1" t="s">
        <v>72</v>
      </c>
      <c r="L25" s="1" t="s">
        <v>65</v>
      </c>
      <c r="M25" s="1" t="s">
        <v>115</v>
      </c>
      <c r="N25" s="1" t="s">
        <v>113</v>
      </c>
      <c r="O25" s="1" t="s">
        <v>116</v>
      </c>
      <c r="P25" s="1"/>
      <c r="Q25" s="1"/>
      <c r="R25" s="1"/>
      <c r="S25" s="1" t="s">
        <v>23</v>
      </c>
      <c r="T25" s="1" t="s">
        <v>22</v>
      </c>
      <c r="U25" s="1" t="s">
        <v>23</v>
      </c>
      <c r="V25" s="1" t="s">
        <v>60</v>
      </c>
      <c r="W25" s="1" t="s">
        <v>49</v>
      </c>
      <c r="X25" s="1" t="s">
        <v>101</v>
      </c>
      <c r="Y25" s="1" t="s">
        <v>102</v>
      </c>
      <c r="Z25" s="1" t="s">
        <v>105</v>
      </c>
      <c r="AA25" s="1" t="s">
        <v>103</v>
      </c>
      <c r="AB25" s="1" t="s">
        <v>66</v>
      </c>
      <c r="AC25" s="1" t="s">
        <v>106</v>
      </c>
      <c r="AD25" s="1" t="s">
        <v>109</v>
      </c>
      <c r="AE25" s="1" t="s">
        <v>108</v>
      </c>
      <c r="AF25" s="1" t="s">
        <v>107</v>
      </c>
      <c r="AG25" s="1" t="s">
        <v>110</v>
      </c>
      <c r="AH25" s="1" t="s">
        <v>111</v>
      </c>
      <c r="AI25" s="1" t="s">
        <v>26</v>
      </c>
      <c r="AJ25" s="1" t="s">
        <v>27</v>
      </c>
      <c r="AK25" s="1" t="s">
        <v>23</v>
      </c>
      <c r="AL25" s="1" t="s">
        <v>27</v>
      </c>
      <c r="AM25" s="1" t="s">
        <v>26</v>
      </c>
      <c r="AN25" s="1">
        <v>7</v>
      </c>
      <c r="AO25" s="1">
        <v>5</v>
      </c>
      <c r="AP25" s="1">
        <v>6</v>
      </c>
      <c r="AQ25" s="1">
        <v>7</v>
      </c>
      <c r="AR25" s="1">
        <v>6</v>
      </c>
      <c r="AS25" s="1">
        <v>2</v>
      </c>
      <c r="AT25" s="1">
        <v>2</v>
      </c>
      <c r="AU25" s="1">
        <v>2</v>
      </c>
      <c r="AV25" s="1">
        <v>3</v>
      </c>
      <c r="AW25" s="1">
        <v>2</v>
      </c>
      <c r="AX25" s="1">
        <v>2</v>
      </c>
      <c r="AY25" s="1">
        <v>3</v>
      </c>
      <c r="AZ25" s="1">
        <v>3</v>
      </c>
      <c r="BA25" s="1">
        <v>1</v>
      </c>
      <c r="BB25" s="1">
        <v>3</v>
      </c>
      <c r="BC25" s="1"/>
    </row>
    <row r="26" spans="1:55" ht="12.5" x14ac:dyDescent="0.25">
      <c r="A26" s="2">
        <v>45425.321806377317</v>
      </c>
      <c r="B26" s="1" t="s">
        <v>14</v>
      </c>
      <c r="C26" s="1" t="s">
        <v>70</v>
      </c>
      <c r="D26" s="1" t="s">
        <v>39</v>
      </c>
      <c r="E26" s="1" t="s">
        <v>14</v>
      </c>
      <c r="F26" s="1" t="s">
        <v>35</v>
      </c>
      <c r="G26" s="1" t="s">
        <v>18</v>
      </c>
      <c r="H26" s="1" t="s">
        <v>19</v>
      </c>
      <c r="I26" s="1" t="s">
        <v>73</v>
      </c>
      <c r="J26" s="1" t="s">
        <v>31</v>
      </c>
      <c r="K26" s="1" t="s">
        <v>22</v>
      </c>
      <c r="L26" s="1" t="s">
        <v>23</v>
      </c>
      <c r="M26" s="1" t="s">
        <v>117</v>
      </c>
      <c r="N26" s="1" t="s">
        <v>114</v>
      </c>
      <c r="O26" s="1" t="s">
        <v>115</v>
      </c>
      <c r="P26" s="1" t="s">
        <v>112</v>
      </c>
      <c r="Q26" s="1" t="s">
        <v>113</v>
      </c>
      <c r="R26" s="1" t="s">
        <v>116</v>
      </c>
      <c r="S26" s="1" t="s">
        <v>23</v>
      </c>
      <c r="T26" s="1" t="s">
        <v>65</v>
      </c>
      <c r="U26" s="1" t="s">
        <v>22</v>
      </c>
      <c r="V26" s="1" t="s">
        <v>24</v>
      </c>
      <c r="W26" s="1" t="s">
        <v>49</v>
      </c>
      <c r="X26" s="1"/>
      <c r="Y26" s="1"/>
      <c r="Z26" s="1"/>
      <c r="AA26" s="1"/>
      <c r="AB26" s="1" t="s">
        <v>66</v>
      </c>
      <c r="AC26" s="1" t="s">
        <v>106</v>
      </c>
      <c r="AD26" s="1" t="s">
        <v>109</v>
      </c>
      <c r="AE26" s="1" t="s">
        <v>108</v>
      </c>
      <c r="AF26" s="1"/>
      <c r="AG26" s="1"/>
      <c r="AH26" s="1"/>
      <c r="AI26" s="1" t="s">
        <v>26</v>
      </c>
      <c r="AJ26" s="1" t="s">
        <v>27</v>
      </c>
      <c r="AK26" s="1" t="s">
        <v>23</v>
      </c>
      <c r="AL26" s="1" t="s">
        <v>27</v>
      </c>
      <c r="AM26" s="1" t="s">
        <v>26</v>
      </c>
      <c r="AN26" s="1">
        <v>2</v>
      </c>
      <c r="AO26" s="1">
        <v>1</v>
      </c>
      <c r="AP26" s="1">
        <v>3</v>
      </c>
      <c r="AQ26" s="1">
        <v>1</v>
      </c>
      <c r="AR26" s="1">
        <v>1</v>
      </c>
      <c r="AS26" s="1">
        <v>3</v>
      </c>
      <c r="AT26" s="1">
        <v>2</v>
      </c>
      <c r="AU26" s="1">
        <v>2</v>
      </c>
      <c r="AV26" s="1">
        <v>3</v>
      </c>
      <c r="AW26" s="1">
        <v>2</v>
      </c>
      <c r="AX26" s="1">
        <v>2</v>
      </c>
      <c r="AY26" s="1">
        <v>3</v>
      </c>
      <c r="AZ26" s="1">
        <v>1</v>
      </c>
      <c r="BA26" s="1">
        <v>2</v>
      </c>
      <c r="BB26" s="1">
        <v>2</v>
      </c>
      <c r="BC26" s="1"/>
    </row>
    <row r="27" spans="1:55" ht="12.5" x14ac:dyDescent="0.25">
      <c r="A27" s="2">
        <v>45425.324217928239</v>
      </c>
      <c r="B27" s="1" t="s">
        <v>14</v>
      </c>
      <c r="C27" s="1" t="s">
        <v>70</v>
      </c>
      <c r="D27" s="1" t="s">
        <v>39</v>
      </c>
      <c r="E27" s="1" t="s">
        <v>14</v>
      </c>
      <c r="F27" s="3" t="s">
        <v>35</v>
      </c>
      <c r="G27" s="1" t="s">
        <v>14</v>
      </c>
      <c r="H27" s="1" t="s">
        <v>30</v>
      </c>
      <c r="I27" s="1" t="s">
        <v>22</v>
      </c>
      <c r="J27" s="1" t="s">
        <v>71</v>
      </c>
      <c r="K27" s="1" t="s">
        <v>31</v>
      </c>
      <c r="L27" s="1" t="s">
        <v>65</v>
      </c>
      <c r="M27" s="1" t="s">
        <v>112</v>
      </c>
      <c r="N27" s="1" t="s">
        <v>113</v>
      </c>
      <c r="O27" s="1" t="s">
        <v>116</v>
      </c>
      <c r="P27" s="1"/>
      <c r="Q27" s="1"/>
      <c r="R27" s="1"/>
      <c r="S27" s="1" t="s">
        <v>23</v>
      </c>
      <c r="T27" s="1" t="s">
        <v>27</v>
      </c>
      <c r="U27" s="1" t="s">
        <v>22</v>
      </c>
      <c r="V27" s="1" t="s">
        <v>60</v>
      </c>
      <c r="W27" s="1" t="s">
        <v>47</v>
      </c>
      <c r="X27" s="1" t="s">
        <v>102</v>
      </c>
      <c r="Y27" s="1"/>
      <c r="Z27" s="1"/>
      <c r="AA27" s="1"/>
      <c r="AB27" s="1" t="s">
        <v>66</v>
      </c>
      <c r="AC27" s="1" t="s">
        <v>106</v>
      </c>
      <c r="AD27" s="1"/>
      <c r="AE27" s="1"/>
      <c r="AF27" s="1"/>
      <c r="AG27" s="1"/>
      <c r="AH27" s="1"/>
      <c r="AI27" s="1" t="s">
        <v>27</v>
      </c>
      <c r="AJ27" s="1" t="s">
        <v>23</v>
      </c>
      <c r="AK27" s="1" t="s">
        <v>26</v>
      </c>
      <c r="AL27" s="1" t="s">
        <v>23</v>
      </c>
      <c r="AM27" s="1" t="s">
        <v>27</v>
      </c>
      <c r="AN27" s="1">
        <v>3</v>
      </c>
      <c r="AO27" s="1">
        <v>2</v>
      </c>
      <c r="AP27" s="1">
        <v>3</v>
      </c>
      <c r="AQ27" s="1">
        <v>2</v>
      </c>
      <c r="AR27" s="1">
        <v>2</v>
      </c>
      <c r="AS27" s="1">
        <v>2</v>
      </c>
      <c r="AT27" s="1">
        <v>3</v>
      </c>
      <c r="AU27" s="1">
        <v>2</v>
      </c>
      <c r="AV27" s="1">
        <v>2</v>
      </c>
      <c r="AW27" s="1">
        <v>3</v>
      </c>
      <c r="AX27" s="1">
        <v>3</v>
      </c>
      <c r="AY27" s="1">
        <v>2</v>
      </c>
      <c r="AZ27" s="1">
        <v>3</v>
      </c>
      <c r="BA27" s="1">
        <v>2</v>
      </c>
      <c r="BB27" s="1">
        <v>2</v>
      </c>
      <c r="BC27" s="1"/>
    </row>
    <row r="28" spans="1:55" ht="12.5" x14ac:dyDescent="0.25">
      <c r="A28" s="2">
        <v>45425.326446851846</v>
      </c>
      <c r="B28" s="1" t="s">
        <v>14</v>
      </c>
      <c r="C28" s="1" t="s">
        <v>70</v>
      </c>
      <c r="D28" s="1" t="s">
        <v>39</v>
      </c>
      <c r="E28" s="1" t="s">
        <v>14</v>
      </c>
      <c r="F28" s="1" t="s">
        <v>17</v>
      </c>
      <c r="G28" s="1" t="s">
        <v>18</v>
      </c>
      <c r="H28" s="1" t="s">
        <v>19</v>
      </c>
      <c r="I28" s="1" t="s">
        <v>31</v>
      </c>
      <c r="J28" s="1" t="s">
        <v>71</v>
      </c>
      <c r="K28" s="1" t="s">
        <v>72</v>
      </c>
      <c r="L28" s="1" t="s">
        <v>65</v>
      </c>
      <c r="M28" s="1" t="s">
        <v>114</v>
      </c>
      <c r="N28" s="1" t="s">
        <v>113</v>
      </c>
      <c r="O28" s="1" t="s">
        <v>116</v>
      </c>
      <c r="P28" s="1"/>
      <c r="Q28" s="1"/>
      <c r="R28" s="1"/>
      <c r="S28" s="1" t="s">
        <v>22</v>
      </c>
      <c r="T28" s="1" t="s">
        <v>23</v>
      </c>
      <c r="U28" s="1" t="s">
        <v>59</v>
      </c>
      <c r="V28" s="1" t="s">
        <v>24</v>
      </c>
      <c r="W28" s="1" t="s">
        <v>49</v>
      </c>
      <c r="X28" s="1" t="s">
        <v>101</v>
      </c>
      <c r="Y28" s="1" t="s">
        <v>102</v>
      </c>
      <c r="Z28" s="1"/>
      <c r="AA28" s="1"/>
      <c r="AB28" s="1" t="s">
        <v>66</v>
      </c>
      <c r="AC28" s="1" t="s">
        <v>106</v>
      </c>
      <c r="AD28" s="1" t="s">
        <v>109</v>
      </c>
      <c r="AE28" s="1" t="s">
        <v>108</v>
      </c>
      <c r="AF28" s="1"/>
      <c r="AG28" s="1"/>
      <c r="AH28" s="1"/>
      <c r="AI28" s="1" t="s">
        <v>26</v>
      </c>
      <c r="AJ28" s="1" t="s">
        <v>27</v>
      </c>
      <c r="AK28" s="1" t="s">
        <v>25</v>
      </c>
      <c r="AL28" s="1" t="s">
        <v>23</v>
      </c>
      <c r="AM28" s="1" t="s">
        <v>25</v>
      </c>
      <c r="AN28" s="1">
        <v>2</v>
      </c>
      <c r="AO28" s="1">
        <v>4</v>
      </c>
      <c r="AP28" s="1">
        <v>2</v>
      </c>
      <c r="AQ28" s="1">
        <v>3</v>
      </c>
      <c r="AR28" s="1">
        <v>2</v>
      </c>
      <c r="AS28" s="1">
        <v>2</v>
      </c>
      <c r="AT28" s="1">
        <v>2</v>
      </c>
      <c r="AU28" s="1">
        <v>3</v>
      </c>
      <c r="AV28" s="1">
        <v>2</v>
      </c>
      <c r="AW28" s="1">
        <v>3</v>
      </c>
      <c r="AX28" s="1">
        <v>2</v>
      </c>
      <c r="AY28" s="1">
        <v>2</v>
      </c>
      <c r="AZ28" s="1">
        <v>3</v>
      </c>
      <c r="BA28" s="1">
        <v>2</v>
      </c>
      <c r="BB28" s="1">
        <v>2</v>
      </c>
      <c r="BC28" s="1"/>
    </row>
    <row r="29" spans="1:55" ht="12.5" x14ac:dyDescent="0.25">
      <c r="A29" s="2">
        <v>45425.333196898151</v>
      </c>
      <c r="B29" s="1" t="s">
        <v>14</v>
      </c>
      <c r="C29" s="1" t="s">
        <v>70</v>
      </c>
      <c r="D29" s="1" t="s">
        <v>39</v>
      </c>
      <c r="E29" s="1" t="s">
        <v>14</v>
      </c>
      <c r="F29" s="1" t="s">
        <v>17</v>
      </c>
      <c r="G29" s="1" t="s">
        <v>18</v>
      </c>
      <c r="H29" s="1" t="s">
        <v>30</v>
      </c>
      <c r="I29" s="1" t="s">
        <v>31</v>
      </c>
      <c r="J29" s="1" t="s">
        <v>22</v>
      </c>
      <c r="K29" s="1" t="s">
        <v>71</v>
      </c>
      <c r="L29" s="1" t="s">
        <v>65</v>
      </c>
      <c r="M29" s="1" t="s">
        <v>112</v>
      </c>
      <c r="N29" s="1" t="s">
        <v>113</v>
      </c>
      <c r="O29" s="1" t="s">
        <v>116</v>
      </c>
      <c r="P29" s="1"/>
      <c r="Q29" s="1"/>
      <c r="R29" s="1"/>
      <c r="S29" s="1" t="s">
        <v>23</v>
      </c>
      <c r="T29" s="1" t="s">
        <v>22</v>
      </c>
      <c r="U29" s="1" t="s">
        <v>65</v>
      </c>
      <c r="V29" s="1" t="s">
        <v>46</v>
      </c>
      <c r="W29" s="1" t="s">
        <v>49</v>
      </c>
      <c r="X29" s="1" t="s">
        <v>101</v>
      </c>
      <c r="Y29" s="1"/>
      <c r="Z29" s="1"/>
      <c r="AA29" s="1"/>
      <c r="AB29" s="1" t="s">
        <v>66</v>
      </c>
      <c r="AC29" s="1" t="s">
        <v>106</v>
      </c>
      <c r="AD29" s="1"/>
      <c r="AE29" s="1"/>
      <c r="AF29" s="1"/>
      <c r="AG29" s="1"/>
      <c r="AH29" s="1"/>
      <c r="AI29" s="1" t="s">
        <v>26</v>
      </c>
      <c r="AJ29" s="1" t="s">
        <v>27</v>
      </c>
      <c r="AK29" s="1" t="s">
        <v>23</v>
      </c>
      <c r="AL29" s="1" t="s">
        <v>23</v>
      </c>
      <c r="AM29" s="1" t="s">
        <v>27</v>
      </c>
      <c r="AN29" s="1">
        <v>2</v>
      </c>
      <c r="AO29" s="1">
        <v>3</v>
      </c>
      <c r="AP29" s="1">
        <v>2</v>
      </c>
      <c r="AQ29" s="1">
        <v>2</v>
      </c>
      <c r="AR29" s="1">
        <v>1</v>
      </c>
      <c r="AS29" s="1">
        <v>1</v>
      </c>
      <c r="AT29" s="1">
        <v>2</v>
      </c>
      <c r="AU29" s="1">
        <v>1</v>
      </c>
      <c r="AV29" s="1">
        <v>3</v>
      </c>
      <c r="AW29" s="1">
        <v>1</v>
      </c>
      <c r="AX29" s="1">
        <v>2</v>
      </c>
      <c r="AY29" s="1">
        <v>2</v>
      </c>
      <c r="AZ29" s="1">
        <v>2</v>
      </c>
      <c r="BA29" s="1">
        <v>1</v>
      </c>
      <c r="BB29" s="1">
        <v>1</v>
      </c>
      <c r="BC29" s="1"/>
    </row>
    <row r="30" spans="1:55" ht="12.5" x14ac:dyDescent="0.25">
      <c r="A30" s="2">
        <v>45425.336859675925</v>
      </c>
      <c r="B30" s="1" t="s">
        <v>14</v>
      </c>
      <c r="C30" s="1" t="s">
        <v>52</v>
      </c>
      <c r="D30" s="1" t="s">
        <v>16</v>
      </c>
      <c r="E30" s="1" t="s">
        <v>14</v>
      </c>
      <c r="F30" s="1" t="s">
        <v>35</v>
      </c>
      <c r="G30" s="1" t="s">
        <v>14</v>
      </c>
      <c r="H30" s="1" t="s">
        <v>19</v>
      </c>
      <c r="I30" s="1" t="s">
        <v>74</v>
      </c>
      <c r="J30" s="1" t="s">
        <v>23</v>
      </c>
      <c r="K30" s="1" t="s">
        <v>75</v>
      </c>
      <c r="L30" s="1" t="s">
        <v>65</v>
      </c>
      <c r="M30" s="1" t="s">
        <v>112</v>
      </c>
      <c r="N30" s="1" t="s">
        <v>113</v>
      </c>
      <c r="O30" s="1" t="s">
        <v>116</v>
      </c>
      <c r="P30" s="1"/>
      <c r="Q30" s="1"/>
      <c r="R30" s="1"/>
      <c r="S30" s="1" t="s">
        <v>22</v>
      </c>
      <c r="T30" s="1" t="s">
        <v>23</v>
      </c>
      <c r="U30" s="1" t="s">
        <v>22</v>
      </c>
      <c r="V30" s="1" t="s">
        <v>60</v>
      </c>
      <c r="W30" s="1" t="s">
        <v>49</v>
      </c>
      <c r="X30" s="1" t="s">
        <v>101</v>
      </c>
      <c r="Y30" s="1" t="s">
        <v>105</v>
      </c>
      <c r="Z30" s="1"/>
      <c r="AA30" s="1"/>
      <c r="AB30" s="1" t="s">
        <v>66</v>
      </c>
      <c r="AC30" s="1" t="s">
        <v>106</v>
      </c>
      <c r="AD30" s="1" t="s">
        <v>109</v>
      </c>
      <c r="AE30" s="1" t="s">
        <v>108</v>
      </c>
      <c r="AF30" s="1"/>
      <c r="AG30" s="1"/>
      <c r="AH30" s="1"/>
      <c r="AI30" s="1" t="s">
        <v>26</v>
      </c>
      <c r="AJ30" s="1" t="s">
        <v>23</v>
      </c>
      <c r="AK30" s="1" t="s">
        <v>27</v>
      </c>
      <c r="AL30" s="1" t="s">
        <v>27</v>
      </c>
      <c r="AM30" s="1" t="s">
        <v>26</v>
      </c>
      <c r="AN30" s="1">
        <v>5</v>
      </c>
      <c r="AO30" s="1">
        <v>5</v>
      </c>
      <c r="AP30" s="1">
        <v>6</v>
      </c>
      <c r="AQ30" s="1">
        <v>5</v>
      </c>
      <c r="AR30" s="1">
        <v>6</v>
      </c>
      <c r="AS30" s="1">
        <v>6</v>
      </c>
      <c r="AT30" s="1">
        <v>6</v>
      </c>
      <c r="AU30" s="1">
        <v>6</v>
      </c>
      <c r="AV30" s="1">
        <v>6</v>
      </c>
      <c r="AW30" s="1">
        <v>6</v>
      </c>
      <c r="AX30" s="1">
        <v>4</v>
      </c>
      <c r="AY30" s="1">
        <v>4</v>
      </c>
      <c r="AZ30" s="1">
        <v>4</v>
      </c>
      <c r="BA30" s="1">
        <v>4</v>
      </c>
      <c r="BB30" s="1">
        <v>5</v>
      </c>
      <c r="BC30" s="1"/>
    </row>
    <row r="31" spans="1:55" ht="12.5" x14ac:dyDescent="0.25">
      <c r="A31" s="2">
        <v>45425.33851854167</v>
      </c>
      <c r="B31" s="1" t="s">
        <v>14</v>
      </c>
      <c r="C31" s="1" t="s">
        <v>52</v>
      </c>
      <c r="D31" s="1" t="s">
        <v>39</v>
      </c>
      <c r="E31" s="1" t="s">
        <v>14</v>
      </c>
      <c r="F31" s="1" t="s">
        <v>35</v>
      </c>
      <c r="G31" s="1" t="s">
        <v>14</v>
      </c>
      <c r="H31" s="1" t="s">
        <v>30</v>
      </c>
      <c r="I31" s="1" t="s">
        <v>31</v>
      </c>
      <c r="J31" s="1" t="s">
        <v>74</v>
      </c>
      <c r="K31" s="1" t="s">
        <v>75</v>
      </c>
      <c r="L31" s="1" t="s">
        <v>65</v>
      </c>
      <c r="M31" s="1" t="s">
        <v>112</v>
      </c>
      <c r="N31" s="1" t="s">
        <v>113</v>
      </c>
      <c r="O31" s="1" t="s">
        <v>116</v>
      </c>
      <c r="P31" s="1"/>
      <c r="Q31" s="1"/>
      <c r="R31" s="1"/>
      <c r="S31" s="1" t="s">
        <v>23</v>
      </c>
      <c r="T31" s="1" t="s">
        <v>22</v>
      </c>
      <c r="U31" s="1" t="s">
        <v>27</v>
      </c>
      <c r="V31" s="1" t="s">
        <v>60</v>
      </c>
      <c r="W31" s="1" t="s">
        <v>49</v>
      </c>
      <c r="X31" s="1" t="s">
        <v>102</v>
      </c>
      <c r="Y31" s="1" t="s">
        <v>103</v>
      </c>
      <c r="Z31" s="1"/>
      <c r="AA31" s="1"/>
      <c r="AB31" s="1" t="s">
        <v>66</v>
      </c>
      <c r="AC31" s="1" t="s">
        <v>106</v>
      </c>
      <c r="AD31" s="1" t="s">
        <v>109</v>
      </c>
      <c r="AE31" s="1" t="s">
        <v>110</v>
      </c>
      <c r="AF31" s="1"/>
      <c r="AG31" s="1"/>
      <c r="AH31" s="1"/>
      <c r="AI31" s="1" t="s">
        <v>26</v>
      </c>
      <c r="AJ31" s="1" t="s">
        <v>23</v>
      </c>
      <c r="AK31" s="1" t="s">
        <v>27</v>
      </c>
      <c r="AL31" s="1" t="s">
        <v>26</v>
      </c>
      <c r="AM31" s="1" t="s">
        <v>23</v>
      </c>
      <c r="AN31" s="1">
        <v>5</v>
      </c>
      <c r="AO31" s="1">
        <v>5</v>
      </c>
      <c r="AP31" s="1">
        <v>5</v>
      </c>
      <c r="AQ31" s="1">
        <v>5</v>
      </c>
      <c r="AR31" s="1">
        <v>5</v>
      </c>
      <c r="AS31" s="1">
        <v>4</v>
      </c>
      <c r="AT31" s="1">
        <v>4</v>
      </c>
      <c r="AU31" s="1">
        <v>4</v>
      </c>
      <c r="AV31" s="1">
        <v>4</v>
      </c>
      <c r="AW31" s="1">
        <v>4</v>
      </c>
      <c r="AX31" s="1">
        <v>4</v>
      </c>
      <c r="AY31" s="1">
        <v>5</v>
      </c>
      <c r="AZ31" s="1">
        <v>7</v>
      </c>
      <c r="BA31" s="1">
        <v>5</v>
      </c>
      <c r="BB31" s="1">
        <v>4</v>
      </c>
      <c r="BC31" s="1"/>
    </row>
    <row r="32" spans="1:55" ht="12.5" x14ac:dyDescent="0.25">
      <c r="A32" s="2">
        <v>45425.340646226847</v>
      </c>
      <c r="B32" s="1" t="s">
        <v>14</v>
      </c>
      <c r="C32" s="1" t="s">
        <v>52</v>
      </c>
      <c r="D32" s="1" t="s">
        <v>16</v>
      </c>
      <c r="E32" s="1" t="s">
        <v>14</v>
      </c>
      <c r="F32" s="1" t="s">
        <v>17</v>
      </c>
      <c r="G32" s="1" t="s">
        <v>14</v>
      </c>
      <c r="H32" s="1" t="s">
        <v>40</v>
      </c>
      <c r="I32" s="1" t="s">
        <v>31</v>
      </c>
      <c r="J32" s="1" t="s">
        <v>74</v>
      </c>
      <c r="K32" s="1" t="s">
        <v>75</v>
      </c>
      <c r="L32" s="1" t="s">
        <v>65</v>
      </c>
      <c r="M32" s="1" t="s">
        <v>112</v>
      </c>
      <c r="N32" s="1" t="s">
        <v>113</v>
      </c>
      <c r="O32" s="1" t="s">
        <v>116</v>
      </c>
      <c r="P32" s="1"/>
      <c r="Q32" s="1"/>
      <c r="R32" s="1"/>
      <c r="S32" s="1" t="s">
        <v>23</v>
      </c>
      <c r="T32" s="1" t="s">
        <v>27</v>
      </c>
      <c r="U32" s="1" t="s">
        <v>22</v>
      </c>
      <c r="V32" s="1" t="s">
        <v>24</v>
      </c>
      <c r="W32" s="1" t="s">
        <v>49</v>
      </c>
      <c r="X32" s="1" t="s">
        <v>103</v>
      </c>
      <c r="Y32" s="1"/>
      <c r="Z32" s="1"/>
      <c r="AA32" s="1"/>
      <c r="AB32" s="1" t="s">
        <v>66</v>
      </c>
      <c r="AC32" s="1" t="s">
        <v>106</v>
      </c>
      <c r="AD32" s="1"/>
      <c r="AE32" s="1"/>
      <c r="AF32" s="1"/>
      <c r="AG32" s="1"/>
      <c r="AH32" s="1"/>
      <c r="AI32" s="1" t="s">
        <v>26</v>
      </c>
      <c r="AJ32" s="1" t="s">
        <v>23</v>
      </c>
      <c r="AK32" s="1" t="s">
        <v>27</v>
      </c>
      <c r="AL32" s="1" t="s">
        <v>27</v>
      </c>
      <c r="AM32" s="1" t="s">
        <v>23</v>
      </c>
      <c r="AN32" s="1">
        <v>6</v>
      </c>
      <c r="AO32" s="1">
        <v>6</v>
      </c>
      <c r="AP32" s="1">
        <v>7</v>
      </c>
      <c r="AQ32" s="1">
        <v>6</v>
      </c>
      <c r="AR32" s="1">
        <v>6</v>
      </c>
      <c r="AS32" s="1">
        <v>5</v>
      </c>
      <c r="AT32" s="1">
        <v>5</v>
      </c>
      <c r="AU32" s="1">
        <v>5</v>
      </c>
      <c r="AV32" s="1">
        <v>5</v>
      </c>
      <c r="AW32" s="1">
        <v>5</v>
      </c>
      <c r="AX32" s="1">
        <v>6</v>
      </c>
      <c r="AY32" s="1">
        <v>4</v>
      </c>
      <c r="AZ32" s="1">
        <v>5</v>
      </c>
      <c r="BA32" s="1">
        <v>4</v>
      </c>
      <c r="BB32" s="1">
        <v>4</v>
      </c>
      <c r="BC32" s="1"/>
    </row>
    <row r="33" spans="1:55" ht="12.5" x14ac:dyDescent="0.25">
      <c r="A33" s="2">
        <v>45425.343003333328</v>
      </c>
      <c r="B33" s="1" t="s">
        <v>14</v>
      </c>
      <c r="C33" s="1" t="s">
        <v>52</v>
      </c>
      <c r="D33" s="1" t="s">
        <v>39</v>
      </c>
      <c r="E33" s="1" t="s">
        <v>14</v>
      </c>
      <c r="F33" s="1" t="s">
        <v>17</v>
      </c>
      <c r="G33" s="1" t="s">
        <v>14</v>
      </c>
      <c r="H33" s="1" t="s">
        <v>40</v>
      </c>
      <c r="I33" s="1" t="s">
        <v>74</v>
      </c>
      <c r="J33" s="1" t="s">
        <v>31</v>
      </c>
      <c r="K33" s="1" t="s">
        <v>76</v>
      </c>
      <c r="L33" s="1" t="s">
        <v>59</v>
      </c>
      <c r="M33" s="1" t="s">
        <v>113</v>
      </c>
      <c r="N33" s="1"/>
      <c r="O33" s="1"/>
      <c r="P33" s="1"/>
      <c r="Q33" s="1"/>
      <c r="R33" s="1"/>
      <c r="S33" s="1" t="s">
        <v>23</v>
      </c>
      <c r="T33" s="1" t="s">
        <v>22</v>
      </c>
      <c r="U33" s="1" t="s">
        <v>27</v>
      </c>
      <c r="V33" s="1" t="s">
        <v>34</v>
      </c>
      <c r="W33" s="1" t="s">
        <v>49</v>
      </c>
      <c r="X33" s="1" t="s">
        <v>102</v>
      </c>
      <c r="Y33" s="1"/>
      <c r="Z33" s="1"/>
      <c r="AA33" s="1"/>
      <c r="AB33" s="1" t="s">
        <v>66</v>
      </c>
      <c r="AC33" s="1" t="s">
        <v>106</v>
      </c>
      <c r="AD33" s="1"/>
      <c r="AE33" s="1"/>
      <c r="AF33" s="1"/>
      <c r="AG33" s="1"/>
      <c r="AH33" s="1"/>
      <c r="AI33" s="1" t="s">
        <v>23</v>
      </c>
      <c r="AJ33" s="1" t="s">
        <v>23</v>
      </c>
      <c r="AK33" s="1" t="s">
        <v>27</v>
      </c>
      <c r="AL33" s="1" t="s">
        <v>26</v>
      </c>
      <c r="AM33" s="1" t="s">
        <v>23</v>
      </c>
      <c r="AN33" s="1">
        <v>5</v>
      </c>
      <c r="AO33" s="1">
        <v>5</v>
      </c>
      <c r="AP33" s="1">
        <v>5</v>
      </c>
      <c r="AQ33" s="1">
        <v>5</v>
      </c>
      <c r="AR33" s="1">
        <v>5</v>
      </c>
      <c r="AS33" s="1">
        <v>6</v>
      </c>
      <c r="AT33" s="1">
        <v>5</v>
      </c>
      <c r="AU33" s="1">
        <v>4</v>
      </c>
      <c r="AV33" s="1">
        <v>5</v>
      </c>
      <c r="AW33" s="1">
        <v>4</v>
      </c>
      <c r="AX33" s="1">
        <v>4</v>
      </c>
      <c r="AY33" s="1">
        <v>4</v>
      </c>
      <c r="AZ33" s="1">
        <v>4</v>
      </c>
      <c r="BA33" s="1">
        <v>4</v>
      </c>
      <c r="BB33" s="1">
        <v>4</v>
      </c>
      <c r="BC33" s="1"/>
    </row>
    <row r="34" spans="1:55" ht="12.5" x14ac:dyDescent="0.25">
      <c r="A34" s="2">
        <v>45425.348463136572</v>
      </c>
      <c r="B34" s="1" t="s">
        <v>14</v>
      </c>
      <c r="C34" s="1" t="s">
        <v>77</v>
      </c>
      <c r="D34" s="1" t="s">
        <v>16</v>
      </c>
      <c r="E34" s="1" t="s">
        <v>14</v>
      </c>
      <c r="F34" s="3" t="s">
        <v>35</v>
      </c>
      <c r="G34" s="1" t="s">
        <v>14</v>
      </c>
      <c r="H34" s="1" t="s">
        <v>40</v>
      </c>
      <c r="I34" s="1" t="s">
        <v>42</v>
      </c>
      <c r="J34" s="1" t="s">
        <v>31</v>
      </c>
      <c r="K34" s="3" t="s">
        <v>79</v>
      </c>
      <c r="L34" s="1" t="s">
        <v>23</v>
      </c>
      <c r="M34" s="1" t="s">
        <v>114</v>
      </c>
      <c r="N34" s="1" t="s">
        <v>115</v>
      </c>
      <c r="O34" s="1" t="s">
        <v>113</v>
      </c>
      <c r="P34" s="1"/>
      <c r="Q34" s="1"/>
      <c r="R34" s="1"/>
      <c r="S34" s="1" t="s">
        <v>23</v>
      </c>
      <c r="T34" s="1" t="s">
        <v>23</v>
      </c>
      <c r="U34" s="1" t="s">
        <v>23</v>
      </c>
      <c r="V34" s="1" t="s">
        <v>60</v>
      </c>
      <c r="W34" s="1" t="s">
        <v>49</v>
      </c>
      <c r="X34" s="1" t="s">
        <v>101</v>
      </c>
      <c r="Y34" s="1" t="s">
        <v>102</v>
      </c>
      <c r="Z34" s="1" t="s">
        <v>105</v>
      </c>
      <c r="AA34" s="1" t="s">
        <v>103</v>
      </c>
      <c r="AB34" s="1" t="s">
        <v>66</v>
      </c>
      <c r="AC34" s="1" t="s">
        <v>106</v>
      </c>
      <c r="AD34" s="1" t="s">
        <v>109</v>
      </c>
      <c r="AE34" s="1" t="s">
        <v>108</v>
      </c>
      <c r="AF34" s="1" t="s">
        <v>107</v>
      </c>
      <c r="AG34" s="1" t="s">
        <v>110</v>
      </c>
      <c r="AH34" s="1" t="s">
        <v>111</v>
      </c>
      <c r="AI34" s="1" t="s">
        <v>26</v>
      </c>
      <c r="AJ34" s="1" t="s">
        <v>27</v>
      </c>
      <c r="AK34" s="1" t="s">
        <v>26</v>
      </c>
      <c r="AL34" s="1" t="s">
        <v>25</v>
      </c>
      <c r="AM34" s="1" t="s">
        <v>27</v>
      </c>
      <c r="AN34" s="1">
        <v>2</v>
      </c>
      <c r="AO34" s="1">
        <v>2</v>
      </c>
      <c r="AP34" s="1">
        <v>1</v>
      </c>
      <c r="AQ34" s="1">
        <v>3</v>
      </c>
      <c r="AR34" s="1">
        <v>2</v>
      </c>
      <c r="AS34" s="1">
        <v>2</v>
      </c>
      <c r="AT34" s="1">
        <v>1</v>
      </c>
      <c r="AU34" s="1">
        <v>3</v>
      </c>
      <c r="AV34" s="1">
        <v>2</v>
      </c>
      <c r="AW34" s="1">
        <v>1</v>
      </c>
      <c r="AX34" s="1">
        <v>2</v>
      </c>
      <c r="AY34" s="1">
        <v>2</v>
      </c>
      <c r="AZ34" s="1">
        <v>3</v>
      </c>
      <c r="BA34" s="1">
        <v>4</v>
      </c>
      <c r="BB34" s="1">
        <v>3</v>
      </c>
      <c r="BC34" s="1"/>
    </row>
    <row r="35" spans="1:55" ht="12.5" x14ac:dyDescent="0.25">
      <c r="A35" s="2">
        <v>45425.348645497681</v>
      </c>
      <c r="B35" s="1" t="s">
        <v>14</v>
      </c>
      <c r="C35" s="1" t="s">
        <v>70</v>
      </c>
      <c r="D35" s="1" t="s">
        <v>16</v>
      </c>
      <c r="E35" s="1" t="s">
        <v>14</v>
      </c>
      <c r="F35" s="3" t="s">
        <v>35</v>
      </c>
      <c r="G35" s="1" t="s">
        <v>18</v>
      </c>
      <c r="H35" s="1" t="s">
        <v>19</v>
      </c>
      <c r="I35" s="1" t="s">
        <v>79</v>
      </c>
      <c r="J35" s="1" t="s">
        <v>79</v>
      </c>
      <c r="K35" s="1" t="s">
        <v>79</v>
      </c>
      <c r="L35" s="1" t="s">
        <v>22</v>
      </c>
      <c r="M35" s="1"/>
      <c r="N35" s="1"/>
      <c r="O35" s="1"/>
      <c r="P35" s="1"/>
      <c r="Q35" s="1"/>
      <c r="R35" s="1"/>
      <c r="S35" s="1" t="s">
        <v>23</v>
      </c>
      <c r="T35" s="1" t="s">
        <v>65</v>
      </c>
      <c r="U35" s="1" t="s">
        <v>23</v>
      </c>
      <c r="V35" s="1" t="s">
        <v>46</v>
      </c>
      <c r="W35" s="1" t="s">
        <v>47</v>
      </c>
      <c r="X35" s="1"/>
      <c r="Y35" s="1"/>
      <c r="Z35" s="1"/>
      <c r="AA35" s="1"/>
      <c r="AB35" s="1" t="s">
        <v>66</v>
      </c>
      <c r="AC35" s="1"/>
      <c r="AD35" s="1"/>
      <c r="AE35" s="1"/>
      <c r="AF35" s="1"/>
      <c r="AG35" s="1"/>
      <c r="AH35" s="1"/>
      <c r="AI35" s="1" t="s">
        <v>25</v>
      </c>
      <c r="AJ35" s="1" t="s">
        <v>23</v>
      </c>
      <c r="AK35" s="1" t="s">
        <v>28</v>
      </c>
      <c r="AL35" s="1" t="s">
        <v>23</v>
      </c>
      <c r="AM35" s="1" t="s">
        <v>28</v>
      </c>
      <c r="AN35" s="1">
        <v>4</v>
      </c>
      <c r="AO35" s="1">
        <v>4</v>
      </c>
      <c r="AP35" s="1">
        <v>3</v>
      </c>
      <c r="AQ35" s="1">
        <v>3</v>
      </c>
      <c r="AR35" s="1">
        <v>2</v>
      </c>
      <c r="AS35" s="1">
        <v>4</v>
      </c>
      <c r="AT35" s="1">
        <v>3</v>
      </c>
      <c r="AU35" s="1">
        <v>3</v>
      </c>
      <c r="AV35" s="1">
        <v>4</v>
      </c>
      <c r="AW35" s="1">
        <v>5</v>
      </c>
      <c r="AX35" s="1">
        <v>3</v>
      </c>
      <c r="AY35" s="1">
        <v>3</v>
      </c>
      <c r="AZ35" s="1">
        <v>5</v>
      </c>
      <c r="BA35" s="1">
        <v>6</v>
      </c>
      <c r="BB35" s="1">
        <v>4</v>
      </c>
      <c r="BC35" s="1"/>
    </row>
    <row r="36" spans="1:55" ht="12.5" x14ac:dyDescent="0.25">
      <c r="A36" s="2">
        <v>45425.349233252316</v>
      </c>
      <c r="B36" s="1" t="s">
        <v>14</v>
      </c>
      <c r="C36" s="1" t="s">
        <v>52</v>
      </c>
      <c r="D36" s="1" t="s">
        <v>16</v>
      </c>
      <c r="E36" s="1" t="s">
        <v>14</v>
      </c>
      <c r="F36" s="1" t="s">
        <v>17</v>
      </c>
      <c r="G36" s="1" t="s">
        <v>18</v>
      </c>
      <c r="H36" s="1" t="s">
        <v>19</v>
      </c>
      <c r="I36" s="1" t="s">
        <v>27</v>
      </c>
      <c r="J36" s="1" t="s">
        <v>67</v>
      </c>
      <c r="K36" s="1" t="s">
        <v>51</v>
      </c>
      <c r="L36" s="1" t="s">
        <v>23</v>
      </c>
      <c r="M36" s="1" t="s">
        <v>114</v>
      </c>
      <c r="N36" s="1" t="s">
        <v>115</v>
      </c>
      <c r="O36" s="1" t="s">
        <v>112</v>
      </c>
      <c r="P36" s="1" t="s">
        <v>113</v>
      </c>
      <c r="Q36" s="1" t="s">
        <v>116</v>
      </c>
      <c r="R36" s="1"/>
      <c r="S36" s="1" t="s">
        <v>23</v>
      </c>
      <c r="T36" s="1" t="s">
        <v>22</v>
      </c>
      <c r="U36" s="1" t="s">
        <v>23</v>
      </c>
      <c r="V36" s="1" t="s">
        <v>46</v>
      </c>
      <c r="W36" s="1" t="s">
        <v>47</v>
      </c>
      <c r="X36" s="1"/>
      <c r="Y36" s="1"/>
      <c r="Z36" s="1"/>
      <c r="AA36" s="1"/>
      <c r="AB36" s="1" t="s">
        <v>66</v>
      </c>
      <c r="AC36" s="1" t="s">
        <v>108</v>
      </c>
      <c r="AD36" s="1" t="s">
        <v>107</v>
      </c>
      <c r="AE36" s="1"/>
      <c r="AF36" s="1"/>
      <c r="AG36" s="1"/>
      <c r="AH36" s="1"/>
      <c r="AI36" s="1" t="s">
        <v>25</v>
      </c>
      <c r="AJ36" s="1" t="s">
        <v>26</v>
      </c>
      <c r="AK36" s="1" t="s">
        <v>25</v>
      </c>
      <c r="AL36" s="1" t="s">
        <v>25</v>
      </c>
      <c r="AM36" s="1" t="s">
        <v>25</v>
      </c>
      <c r="AN36" s="1">
        <v>3</v>
      </c>
      <c r="AO36" s="1">
        <v>2</v>
      </c>
      <c r="AP36" s="1">
        <v>3</v>
      </c>
      <c r="AQ36" s="1">
        <v>2</v>
      </c>
      <c r="AR36" s="1">
        <v>3</v>
      </c>
      <c r="AS36" s="1">
        <v>3</v>
      </c>
      <c r="AT36" s="1">
        <v>2</v>
      </c>
      <c r="AU36" s="1">
        <v>4</v>
      </c>
      <c r="AV36" s="1">
        <v>2</v>
      </c>
      <c r="AW36" s="1">
        <v>3</v>
      </c>
      <c r="AX36" s="1">
        <v>1</v>
      </c>
      <c r="AY36" s="1">
        <v>4</v>
      </c>
      <c r="AZ36" s="1">
        <v>3</v>
      </c>
      <c r="BA36" s="1">
        <v>2</v>
      </c>
      <c r="BB36" s="1">
        <v>2</v>
      </c>
      <c r="BC36" s="1"/>
    </row>
    <row r="37" spans="1:55" ht="12.5" x14ac:dyDescent="0.25">
      <c r="A37" s="2">
        <v>45425.349287465273</v>
      </c>
      <c r="B37" s="1" t="s">
        <v>14</v>
      </c>
      <c r="C37" s="1" t="s">
        <v>52</v>
      </c>
      <c r="D37" s="1" t="s">
        <v>16</v>
      </c>
      <c r="E37" s="1" t="s">
        <v>14</v>
      </c>
      <c r="F37" s="1" t="s">
        <v>17</v>
      </c>
      <c r="G37" s="1" t="s">
        <v>18</v>
      </c>
      <c r="H37" s="1" t="s">
        <v>19</v>
      </c>
      <c r="I37" s="1" t="s">
        <v>33</v>
      </c>
      <c r="J37" s="1" t="s">
        <v>31</v>
      </c>
      <c r="K37" s="1" t="s">
        <v>80</v>
      </c>
      <c r="L37" s="1" t="s">
        <v>23</v>
      </c>
      <c r="M37" s="1" t="s">
        <v>114</v>
      </c>
      <c r="N37" s="1" t="s">
        <v>115</v>
      </c>
      <c r="O37" s="1" t="s">
        <v>112</v>
      </c>
      <c r="P37" s="1" t="s">
        <v>113</v>
      </c>
      <c r="Q37" s="1" t="s">
        <v>116</v>
      </c>
      <c r="R37" s="1"/>
      <c r="S37" s="1" t="s">
        <v>22</v>
      </c>
      <c r="T37" s="1" t="s">
        <v>23</v>
      </c>
      <c r="U37" s="1" t="s">
        <v>51</v>
      </c>
      <c r="V37" s="1" t="s">
        <v>46</v>
      </c>
      <c r="W37" s="1" t="s">
        <v>47</v>
      </c>
      <c r="X37" s="1"/>
      <c r="Y37" s="1"/>
      <c r="Z37" s="1"/>
      <c r="AA37" s="1"/>
      <c r="AB37" s="1" t="s">
        <v>81</v>
      </c>
      <c r="AC37" s="1"/>
      <c r="AD37" s="1"/>
      <c r="AE37" s="1"/>
      <c r="AF37" s="1"/>
      <c r="AG37" s="1"/>
      <c r="AH37" s="1"/>
      <c r="AI37" s="1" t="s">
        <v>26</v>
      </c>
      <c r="AJ37" s="1" t="s">
        <v>23</v>
      </c>
      <c r="AK37" s="1" t="s">
        <v>26</v>
      </c>
      <c r="AL37" s="1" t="s">
        <v>26</v>
      </c>
      <c r="AM37" s="1" t="s">
        <v>23</v>
      </c>
      <c r="AN37" s="1">
        <v>2</v>
      </c>
      <c r="AO37" s="1">
        <v>2</v>
      </c>
      <c r="AP37" s="1">
        <v>2</v>
      </c>
      <c r="AQ37" s="1">
        <v>2</v>
      </c>
      <c r="AR37" s="1">
        <v>2</v>
      </c>
      <c r="AS37" s="1">
        <v>2</v>
      </c>
      <c r="AT37" s="1">
        <v>2</v>
      </c>
      <c r="AU37" s="1">
        <v>2</v>
      </c>
      <c r="AV37" s="1">
        <v>2</v>
      </c>
      <c r="AW37" s="1">
        <v>2</v>
      </c>
      <c r="AX37" s="1">
        <v>2</v>
      </c>
      <c r="AY37" s="1">
        <v>2</v>
      </c>
      <c r="AZ37" s="1">
        <v>2</v>
      </c>
      <c r="BA37" s="1">
        <v>2</v>
      </c>
      <c r="BB37" s="1">
        <v>2</v>
      </c>
      <c r="BC37" s="1"/>
    </row>
    <row r="38" spans="1:55" ht="12.5" x14ac:dyDescent="0.25">
      <c r="A38" s="2">
        <v>45425.351215497685</v>
      </c>
      <c r="B38" s="1" t="s">
        <v>14</v>
      </c>
      <c r="C38" s="1" t="s">
        <v>70</v>
      </c>
      <c r="D38" s="1" t="s">
        <v>16</v>
      </c>
      <c r="E38" s="1" t="s">
        <v>14</v>
      </c>
      <c r="F38" s="1" t="s">
        <v>17</v>
      </c>
      <c r="G38" s="1" t="s">
        <v>18</v>
      </c>
      <c r="H38" s="1" t="s">
        <v>30</v>
      </c>
      <c r="I38" s="1" t="s">
        <v>22</v>
      </c>
      <c r="J38" s="3" t="s">
        <v>23</v>
      </c>
      <c r="K38" s="3" t="s">
        <v>79</v>
      </c>
      <c r="L38" s="1" t="s">
        <v>65</v>
      </c>
      <c r="M38" s="1" t="s">
        <v>115</v>
      </c>
      <c r="N38" s="1" t="s">
        <v>112</v>
      </c>
      <c r="O38" s="1" t="s">
        <v>113</v>
      </c>
      <c r="P38" s="1" t="s">
        <v>116</v>
      </c>
      <c r="Q38" s="1"/>
      <c r="R38" s="1"/>
      <c r="S38" s="1" t="s">
        <v>22</v>
      </c>
      <c r="T38" s="1" t="s">
        <v>23</v>
      </c>
      <c r="U38" s="1" t="s">
        <v>22</v>
      </c>
      <c r="V38" s="1" t="s">
        <v>24</v>
      </c>
      <c r="W38" s="1" t="s">
        <v>47</v>
      </c>
      <c r="X38" s="1" t="s">
        <v>105</v>
      </c>
      <c r="Y38" s="1"/>
      <c r="Z38" s="1"/>
      <c r="AA38" s="1"/>
      <c r="AB38" s="1" t="s">
        <v>66</v>
      </c>
      <c r="AC38" s="1" t="s">
        <v>106</v>
      </c>
      <c r="AD38" s="1" t="s">
        <v>108</v>
      </c>
      <c r="AE38" s="1"/>
      <c r="AF38" s="1"/>
      <c r="AG38" s="1"/>
      <c r="AH38" s="1"/>
      <c r="AI38" s="1" t="s">
        <v>26</v>
      </c>
      <c r="AJ38" s="1" t="s">
        <v>26</v>
      </c>
      <c r="AK38" s="1" t="s">
        <v>26</v>
      </c>
      <c r="AL38" s="1" t="s">
        <v>26</v>
      </c>
      <c r="AM38" s="1" t="s">
        <v>26</v>
      </c>
      <c r="AN38" s="1">
        <v>1</v>
      </c>
      <c r="AO38" s="1">
        <v>3</v>
      </c>
      <c r="AP38" s="1">
        <v>3</v>
      </c>
      <c r="AQ38" s="1">
        <v>1</v>
      </c>
      <c r="AR38" s="1">
        <v>2</v>
      </c>
      <c r="AS38" s="1">
        <v>2</v>
      </c>
      <c r="AT38" s="1">
        <v>2</v>
      </c>
      <c r="AU38" s="1">
        <v>3</v>
      </c>
      <c r="AV38" s="1">
        <v>1</v>
      </c>
      <c r="AW38" s="1">
        <v>1</v>
      </c>
      <c r="AX38" s="1">
        <v>3</v>
      </c>
      <c r="AY38" s="1">
        <v>3</v>
      </c>
      <c r="AZ38" s="1">
        <v>3</v>
      </c>
      <c r="BA38" s="1">
        <v>6</v>
      </c>
      <c r="BB38" s="1">
        <v>3</v>
      </c>
      <c r="BC38" s="1"/>
    </row>
    <row r="39" spans="1:55" ht="12.5" x14ac:dyDescent="0.25">
      <c r="A39" s="2">
        <v>45425.35172460648</v>
      </c>
      <c r="B39" s="1" t="s">
        <v>14</v>
      </c>
      <c r="C39" s="1" t="s">
        <v>63</v>
      </c>
      <c r="D39" s="1" t="s">
        <v>57</v>
      </c>
      <c r="E39" s="1" t="s">
        <v>14</v>
      </c>
      <c r="F39" s="1" t="s">
        <v>17</v>
      </c>
      <c r="G39" s="1" t="s">
        <v>18</v>
      </c>
      <c r="H39" s="1" t="s">
        <v>40</v>
      </c>
      <c r="I39" s="1" t="s">
        <v>82</v>
      </c>
      <c r="J39" s="1" t="s">
        <v>67</v>
      </c>
      <c r="K39" s="1" t="s">
        <v>83</v>
      </c>
      <c r="L39" s="1" t="s">
        <v>65</v>
      </c>
      <c r="M39" s="1" t="s">
        <v>114</v>
      </c>
      <c r="N39" s="1" t="s">
        <v>115</v>
      </c>
      <c r="O39" s="1" t="s">
        <v>112</v>
      </c>
      <c r="P39" s="1"/>
      <c r="Q39" s="1"/>
      <c r="R39" s="1"/>
      <c r="S39" s="1" t="s">
        <v>51</v>
      </c>
      <c r="T39" s="1" t="s">
        <v>54</v>
      </c>
      <c r="U39" s="1" t="s">
        <v>23</v>
      </c>
      <c r="V39" s="1" t="s">
        <v>60</v>
      </c>
      <c r="W39" s="1" t="s">
        <v>84</v>
      </c>
      <c r="X39" s="1"/>
      <c r="Y39" s="1"/>
      <c r="Z39" s="1"/>
      <c r="AA39" s="1"/>
      <c r="AB39" s="1" t="s">
        <v>81</v>
      </c>
      <c r="AC39" s="1"/>
      <c r="AD39" s="1"/>
      <c r="AE39" s="1"/>
      <c r="AF39" s="1"/>
      <c r="AG39" s="1"/>
      <c r="AH39" s="1"/>
      <c r="AI39" s="1" t="s">
        <v>26</v>
      </c>
      <c r="AJ39" s="1" t="s">
        <v>23</v>
      </c>
      <c r="AK39" s="1" t="s">
        <v>23</v>
      </c>
      <c r="AL39" s="1" t="s">
        <v>27</v>
      </c>
      <c r="AM39" s="1" t="s">
        <v>27</v>
      </c>
      <c r="AN39" s="1">
        <v>5</v>
      </c>
      <c r="AO39" s="1">
        <v>2</v>
      </c>
      <c r="AP39" s="1">
        <v>3</v>
      </c>
      <c r="AQ39" s="1">
        <v>7</v>
      </c>
      <c r="AR39" s="1">
        <v>7</v>
      </c>
      <c r="AS39" s="1">
        <v>6</v>
      </c>
      <c r="AT39" s="1">
        <v>2</v>
      </c>
      <c r="AU39" s="1">
        <v>5</v>
      </c>
      <c r="AV39" s="1">
        <v>7</v>
      </c>
      <c r="AW39" s="1">
        <v>1</v>
      </c>
      <c r="AX39" s="1">
        <v>6</v>
      </c>
      <c r="AY39" s="1">
        <v>3</v>
      </c>
      <c r="AZ39" s="1">
        <v>6</v>
      </c>
      <c r="BA39" s="1">
        <v>4</v>
      </c>
      <c r="BB39" s="1">
        <v>7</v>
      </c>
      <c r="BC39" s="1"/>
    </row>
    <row r="40" spans="1:55" ht="12.5" x14ac:dyDescent="0.25">
      <c r="A40" s="2">
        <v>45425.353927256947</v>
      </c>
      <c r="B40" s="1" t="s">
        <v>14</v>
      </c>
      <c r="C40" s="1" t="s">
        <v>70</v>
      </c>
      <c r="D40" s="1" t="s">
        <v>39</v>
      </c>
      <c r="E40" s="1" t="s">
        <v>14</v>
      </c>
      <c r="F40" s="1" t="s">
        <v>35</v>
      </c>
      <c r="G40" s="1" t="s">
        <v>14</v>
      </c>
      <c r="H40" s="1" t="s">
        <v>30</v>
      </c>
      <c r="I40" s="1" t="s">
        <v>75</v>
      </c>
      <c r="J40" s="1" t="s">
        <v>31</v>
      </c>
      <c r="K40" s="1" t="s">
        <v>74</v>
      </c>
      <c r="L40" s="1" t="s">
        <v>59</v>
      </c>
      <c r="M40" s="1" t="s">
        <v>113</v>
      </c>
      <c r="N40" s="1"/>
      <c r="O40" s="1"/>
      <c r="P40" s="1"/>
      <c r="Q40" s="1"/>
      <c r="R40" s="1"/>
      <c r="S40" s="1" t="s">
        <v>27</v>
      </c>
      <c r="T40" s="1" t="s">
        <v>23</v>
      </c>
      <c r="U40" s="1" t="s">
        <v>22</v>
      </c>
      <c r="V40" s="1" t="s">
        <v>24</v>
      </c>
      <c r="W40" s="1" t="s">
        <v>49</v>
      </c>
      <c r="X40" s="1" t="s">
        <v>102</v>
      </c>
      <c r="Y40" s="1"/>
      <c r="Z40" s="1"/>
      <c r="AA40" s="1"/>
      <c r="AB40" s="1" t="s">
        <v>66</v>
      </c>
      <c r="AC40" s="1" t="s">
        <v>106</v>
      </c>
      <c r="AD40" s="1" t="s">
        <v>111</v>
      </c>
      <c r="AE40" s="1"/>
      <c r="AF40" s="1"/>
      <c r="AG40" s="1"/>
      <c r="AH40" s="1"/>
      <c r="AI40" s="1" t="s">
        <v>27</v>
      </c>
      <c r="AJ40" s="1" t="s">
        <v>23</v>
      </c>
      <c r="AK40" s="1" t="s">
        <v>27</v>
      </c>
      <c r="AL40" s="1" t="s">
        <v>27</v>
      </c>
      <c r="AM40" s="1" t="s">
        <v>27</v>
      </c>
      <c r="AN40" s="1">
        <v>6</v>
      </c>
      <c r="AO40" s="1">
        <v>6</v>
      </c>
      <c r="AP40" s="1">
        <v>6</v>
      </c>
      <c r="AQ40" s="1">
        <v>6</v>
      </c>
      <c r="AR40" s="1">
        <v>6</v>
      </c>
      <c r="AS40" s="1">
        <v>5</v>
      </c>
      <c r="AT40" s="1">
        <v>5</v>
      </c>
      <c r="AU40" s="1">
        <v>5</v>
      </c>
      <c r="AV40" s="1">
        <v>5</v>
      </c>
      <c r="AW40" s="1">
        <v>5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1"/>
    </row>
    <row r="41" spans="1:55" ht="12.5" x14ac:dyDescent="0.25">
      <c r="A41" s="2">
        <v>45425.354387534724</v>
      </c>
      <c r="B41" s="1" t="s">
        <v>14</v>
      </c>
      <c r="C41" s="1" t="s">
        <v>50</v>
      </c>
      <c r="D41" s="1" t="s">
        <v>39</v>
      </c>
      <c r="E41" s="1" t="s">
        <v>14</v>
      </c>
      <c r="F41" s="1" t="s">
        <v>35</v>
      </c>
      <c r="G41" s="1" t="s">
        <v>18</v>
      </c>
      <c r="H41" s="1" t="s">
        <v>30</v>
      </c>
      <c r="I41" s="1" t="s">
        <v>22</v>
      </c>
      <c r="J41" s="1" t="s">
        <v>82</v>
      </c>
      <c r="K41" s="1" t="s">
        <v>36</v>
      </c>
      <c r="L41" s="1" t="s">
        <v>23</v>
      </c>
      <c r="M41" s="1" t="s">
        <v>117</v>
      </c>
      <c r="N41" s="1" t="s">
        <v>114</v>
      </c>
      <c r="O41" s="1"/>
      <c r="P41" s="1"/>
      <c r="Q41" s="1"/>
      <c r="R41" s="1"/>
      <c r="S41" s="1" t="s">
        <v>27</v>
      </c>
      <c r="T41" s="1" t="s">
        <v>54</v>
      </c>
      <c r="U41" s="1" t="s">
        <v>27</v>
      </c>
      <c r="V41" s="1" t="s">
        <v>34</v>
      </c>
      <c r="W41" s="1" t="s">
        <v>47</v>
      </c>
      <c r="X41" s="1"/>
      <c r="Y41" s="1"/>
      <c r="Z41" s="1"/>
      <c r="AA41" s="1"/>
      <c r="AB41" s="1" t="s">
        <v>85</v>
      </c>
      <c r="AC41" s="1"/>
      <c r="AD41" s="1"/>
      <c r="AE41" s="1"/>
      <c r="AF41" s="1"/>
      <c r="AG41" s="1"/>
      <c r="AH41" s="1"/>
      <c r="AI41" s="1" t="s">
        <v>26</v>
      </c>
      <c r="AJ41" s="1" t="s">
        <v>27</v>
      </c>
      <c r="AK41" s="1" t="s">
        <v>23</v>
      </c>
      <c r="AL41" s="1" t="s">
        <v>23</v>
      </c>
      <c r="AM41" s="1" t="s">
        <v>27</v>
      </c>
      <c r="AN41" s="1">
        <v>2</v>
      </c>
      <c r="AO41" s="1">
        <v>2</v>
      </c>
      <c r="AP41" s="1">
        <v>5</v>
      </c>
      <c r="AQ41" s="1">
        <v>3</v>
      </c>
      <c r="AR41" s="1">
        <v>3</v>
      </c>
      <c r="AS41" s="1">
        <v>3</v>
      </c>
      <c r="AT41" s="1">
        <v>4</v>
      </c>
      <c r="AU41" s="1">
        <v>2</v>
      </c>
      <c r="AV41" s="1">
        <v>6</v>
      </c>
      <c r="AW41" s="1">
        <v>7</v>
      </c>
      <c r="AX41" s="1">
        <v>2</v>
      </c>
      <c r="AY41" s="1">
        <v>5</v>
      </c>
      <c r="AZ41" s="1">
        <v>7</v>
      </c>
      <c r="BA41" s="1">
        <v>3</v>
      </c>
      <c r="BB41" s="1">
        <v>6</v>
      </c>
      <c r="BC41" s="1"/>
    </row>
    <row r="42" spans="1:55" ht="12.5" x14ac:dyDescent="0.25">
      <c r="A42" s="2">
        <v>45425.355861203701</v>
      </c>
      <c r="B42" s="1" t="s">
        <v>14</v>
      </c>
      <c r="C42" s="1" t="s">
        <v>52</v>
      </c>
      <c r="D42" s="1" t="s">
        <v>39</v>
      </c>
      <c r="E42" s="1" t="s">
        <v>14</v>
      </c>
      <c r="F42" s="1" t="s">
        <v>17</v>
      </c>
      <c r="G42" s="1" t="s">
        <v>14</v>
      </c>
      <c r="H42" s="1" t="s">
        <v>40</v>
      </c>
      <c r="I42" s="1" t="s">
        <v>23</v>
      </c>
      <c r="J42" s="1" t="s">
        <v>86</v>
      </c>
      <c r="K42" s="1" t="s">
        <v>67</v>
      </c>
      <c r="L42" s="1" t="s">
        <v>59</v>
      </c>
      <c r="M42" s="1"/>
      <c r="N42" s="1"/>
      <c r="O42" s="1"/>
      <c r="P42" s="1"/>
      <c r="Q42" s="1"/>
      <c r="R42" s="1"/>
      <c r="S42" s="1" t="s">
        <v>23</v>
      </c>
      <c r="T42" s="1" t="s">
        <v>27</v>
      </c>
      <c r="U42" s="1" t="s">
        <v>22</v>
      </c>
      <c r="V42" s="1" t="s">
        <v>60</v>
      </c>
      <c r="W42" s="1" t="s">
        <v>49</v>
      </c>
      <c r="X42" s="1" t="s">
        <v>101</v>
      </c>
      <c r="Y42" s="1" t="s">
        <v>102</v>
      </c>
      <c r="Z42" s="1" t="s">
        <v>103</v>
      </c>
      <c r="AA42" s="1"/>
      <c r="AB42" s="1" t="s">
        <v>66</v>
      </c>
      <c r="AC42" s="1" t="s">
        <v>106</v>
      </c>
      <c r="AD42" s="1" t="s">
        <v>111</v>
      </c>
      <c r="AE42" s="1"/>
      <c r="AF42" s="1"/>
      <c r="AG42" s="1"/>
      <c r="AH42" s="1"/>
      <c r="AI42" s="1" t="s">
        <v>23</v>
      </c>
      <c r="AJ42" s="1" t="s">
        <v>27</v>
      </c>
      <c r="AK42" s="1" t="s">
        <v>23</v>
      </c>
      <c r="AL42" s="1" t="s">
        <v>27</v>
      </c>
      <c r="AM42" s="1" t="s">
        <v>26</v>
      </c>
      <c r="AN42" s="1">
        <v>4</v>
      </c>
      <c r="AO42" s="1">
        <v>4</v>
      </c>
      <c r="AP42" s="1">
        <v>4</v>
      </c>
      <c r="AQ42" s="1">
        <v>4</v>
      </c>
      <c r="AR42" s="1">
        <v>4</v>
      </c>
      <c r="AS42" s="1">
        <v>4</v>
      </c>
      <c r="AT42" s="1">
        <v>5</v>
      </c>
      <c r="AU42" s="1">
        <v>4</v>
      </c>
      <c r="AV42" s="1">
        <v>4</v>
      </c>
      <c r="AW42" s="1">
        <v>4</v>
      </c>
      <c r="AX42" s="1">
        <v>5</v>
      </c>
      <c r="AY42" s="1">
        <v>6</v>
      </c>
      <c r="AZ42" s="1">
        <v>5</v>
      </c>
      <c r="BA42" s="1">
        <v>5</v>
      </c>
      <c r="BB42" s="1">
        <v>5</v>
      </c>
      <c r="BC42" s="1"/>
    </row>
    <row r="43" spans="1:55" ht="12.5" x14ac:dyDescent="0.25">
      <c r="A43" s="2">
        <v>45425.356152499997</v>
      </c>
      <c r="B43" s="1" t="s">
        <v>14</v>
      </c>
      <c r="C43" s="1" t="s">
        <v>44</v>
      </c>
      <c r="D43" s="1" t="s">
        <v>16</v>
      </c>
      <c r="E43" s="1" t="s">
        <v>14</v>
      </c>
      <c r="F43" s="1" t="s">
        <v>35</v>
      </c>
      <c r="G43" s="1" t="s">
        <v>14</v>
      </c>
      <c r="H43" s="1" t="s">
        <v>40</v>
      </c>
      <c r="I43" s="1" t="s">
        <v>36</v>
      </c>
      <c r="J43" s="1" t="s">
        <v>87</v>
      </c>
      <c r="K43" s="1" t="s">
        <v>99</v>
      </c>
      <c r="L43" s="1" t="s">
        <v>23</v>
      </c>
      <c r="M43" s="1" t="s">
        <v>112</v>
      </c>
      <c r="N43" s="1" t="s">
        <v>113</v>
      </c>
      <c r="O43" s="1" t="s">
        <v>116</v>
      </c>
      <c r="P43" s="1"/>
      <c r="Q43" s="1"/>
      <c r="R43" s="1"/>
      <c r="S43" s="1" t="s">
        <v>27</v>
      </c>
      <c r="T43" s="1" t="s">
        <v>65</v>
      </c>
      <c r="U43" s="1" t="s">
        <v>54</v>
      </c>
      <c r="V43" s="1" t="s">
        <v>60</v>
      </c>
      <c r="W43" s="1" t="s">
        <v>47</v>
      </c>
      <c r="X43" s="1" t="s">
        <v>105</v>
      </c>
      <c r="Y43" s="1"/>
      <c r="Z43" s="1"/>
      <c r="AA43" s="1"/>
      <c r="AB43" s="1" t="s">
        <v>85</v>
      </c>
      <c r="AC43" s="1" t="s">
        <v>111</v>
      </c>
      <c r="AD43" s="1"/>
      <c r="AE43" s="1"/>
      <c r="AF43" s="1"/>
      <c r="AG43" s="1"/>
      <c r="AH43" s="1"/>
      <c r="AI43" s="1" t="s">
        <v>26</v>
      </c>
      <c r="AJ43" s="1" t="s">
        <v>38</v>
      </c>
      <c r="AK43" s="1" t="s">
        <v>23</v>
      </c>
      <c r="AL43" s="1" t="s">
        <v>26</v>
      </c>
      <c r="AM43" s="1" t="s">
        <v>23</v>
      </c>
      <c r="AN43" s="1">
        <v>4</v>
      </c>
      <c r="AO43" s="1">
        <v>3</v>
      </c>
      <c r="AP43" s="1">
        <v>2</v>
      </c>
      <c r="AQ43" s="1">
        <v>3</v>
      </c>
      <c r="AR43" s="1">
        <v>2</v>
      </c>
      <c r="AS43" s="1">
        <v>4</v>
      </c>
      <c r="AT43" s="1">
        <v>2</v>
      </c>
      <c r="AU43" s="1">
        <v>5</v>
      </c>
      <c r="AV43" s="1">
        <v>2</v>
      </c>
      <c r="AW43" s="1">
        <v>2</v>
      </c>
      <c r="AX43" s="1">
        <v>5</v>
      </c>
      <c r="AY43" s="1">
        <v>3</v>
      </c>
      <c r="AZ43" s="1">
        <v>6</v>
      </c>
      <c r="BA43" s="1">
        <v>1</v>
      </c>
      <c r="BB43" s="1">
        <v>2</v>
      </c>
      <c r="BC43" s="1"/>
    </row>
    <row r="44" spans="1:55" ht="12.5" x14ac:dyDescent="0.25">
      <c r="A44" s="2">
        <v>45425.35801350695</v>
      </c>
      <c r="B44" s="1" t="s">
        <v>14</v>
      </c>
      <c r="C44" s="1" t="s">
        <v>70</v>
      </c>
      <c r="D44" s="1" t="s">
        <v>16</v>
      </c>
      <c r="E44" s="1" t="s">
        <v>14</v>
      </c>
      <c r="F44" s="1" t="s">
        <v>17</v>
      </c>
      <c r="G44" s="1" t="s">
        <v>14</v>
      </c>
      <c r="H44" s="1" t="s">
        <v>30</v>
      </c>
      <c r="I44" s="1" t="s">
        <v>31</v>
      </c>
      <c r="J44" s="1" t="s">
        <v>71</v>
      </c>
      <c r="K44" s="1" t="s">
        <v>22</v>
      </c>
      <c r="L44" s="1" t="s">
        <v>65</v>
      </c>
      <c r="M44" s="1" t="s">
        <v>112</v>
      </c>
      <c r="N44" s="1" t="s">
        <v>113</v>
      </c>
      <c r="O44" s="1"/>
      <c r="P44" s="1"/>
      <c r="Q44" s="1"/>
      <c r="R44" s="1"/>
      <c r="S44" s="1" t="s">
        <v>65</v>
      </c>
      <c r="T44" s="1" t="s">
        <v>23</v>
      </c>
      <c r="U44" s="1" t="s">
        <v>22</v>
      </c>
      <c r="V44" s="1" t="s">
        <v>24</v>
      </c>
      <c r="W44" s="1" t="s">
        <v>47</v>
      </c>
      <c r="X44" s="1" t="s">
        <v>102</v>
      </c>
      <c r="Y44" s="1"/>
      <c r="Z44" s="1"/>
      <c r="AA44" s="1"/>
      <c r="AB44" s="1" t="s">
        <v>66</v>
      </c>
      <c r="AC44" s="1" t="s">
        <v>106</v>
      </c>
      <c r="AD44" s="1" t="s">
        <v>109</v>
      </c>
      <c r="AE44" s="1" t="s">
        <v>108</v>
      </c>
      <c r="AF44" s="1" t="s">
        <v>107</v>
      </c>
      <c r="AG44" s="1"/>
      <c r="AH44" s="1"/>
      <c r="AI44" s="1" t="s">
        <v>23</v>
      </c>
      <c r="AJ44" s="1" t="s">
        <v>27</v>
      </c>
      <c r="AK44" s="1" t="s">
        <v>26</v>
      </c>
      <c r="AL44" s="1" t="s">
        <v>27</v>
      </c>
      <c r="AM44" s="1" t="s">
        <v>23</v>
      </c>
      <c r="AN44" s="1">
        <v>2</v>
      </c>
      <c r="AO44" s="1">
        <v>1</v>
      </c>
      <c r="AP44" s="1">
        <v>2</v>
      </c>
      <c r="AQ44" s="1">
        <v>1</v>
      </c>
      <c r="AR44" s="1">
        <v>1</v>
      </c>
      <c r="AS44" s="1">
        <v>1</v>
      </c>
      <c r="AT44" s="1">
        <v>1</v>
      </c>
      <c r="AU44" s="1">
        <v>2</v>
      </c>
      <c r="AV44" s="1">
        <v>1</v>
      </c>
      <c r="AW44" s="1">
        <v>1</v>
      </c>
      <c r="AX44" s="1">
        <v>3</v>
      </c>
      <c r="AY44" s="1">
        <v>2</v>
      </c>
      <c r="AZ44" s="1">
        <v>3</v>
      </c>
      <c r="BA44" s="1">
        <v>2</v>
      </c>
      <c r="BB44" s="1">
        <v>3</v>
      </c>
      <c r="BC44" s="1"/>
    </row>
    <row r="45" spans="1:55" ht="12.5" x14ac:dyDescent="0.25">
      <c r="A45" s="2">
        <v>45425.358260555557</v>
      </c>
      <c r="B45" s="1" t="s">
        <v>14</v>
      </c>
      <c r="C45" s="1" t="s">
        <v>29</v>
      </c>
      <c r="D45" s="1" t="s">
        <v>16</v>
      </c>
      <c r="E45" s="1" t="s">
        <v>14</v>
      </c>
      <c r="F45" s="1" t="s">
        <v>17</v>
      </c>
      <c r="G45" s="1" t="s">
        <v>18</v>
      </c>
      <c r="H45" s="1" t="s">
        <v>40</v>
      </c>
      <c r="I45" s="1" t="s">
        <v>67</v>
      </c>
      <c r="J45" s="1" t="s">
        <v>36</v>
      </c>
      <c r="K45" s="1" t="s">
        <v>87</v>
      </c>
      <c r="L45" s="1" t="s">
        <v>65</v>
      </c>
      <c r="M45" s="1" t="s">
        <v>115</v>
      </c>
      <c r="N45" s="1" t="s">
        <v>116</v>
      </c>
      <c r="O45" s="1"/>
      <c r="P45" s="1"/>
      <c r="Q45" s="1"/>
      <c r="R45" s="1"/>
      <c r="S45" s="1" t="s">
        <v>27</v>
      </c>
      <c r="T45" s="1" t="s">
        <v>27</v>
      </c>
      <c r="U45" s="1" t="s">
        <v>59</v>
      </c>
      <c r="V45" s="1" t="s">
        <v>88</v>
      </c>
      <c r="W45" s="1" t="s">
        <v>49</v>
      </c>
      <c r="X45" s="1" t="s">
        <v>102</v>
      </c>
      <c r="Y45" s="1"/>
      <c r="Z45" s="1"/>
      <c r="AA45" s="1"/>
      <c r="AB45" s="1" t="s">
        <v>66</v>
      </c>
      <c r="AC45" s="1" t="s">
        <v>106</v>
      </c>
      <c r="AD45" s="1" t="s">
        <v>107</v>
      </c>
      <c r="AE45" s="1"/>
      <c r="AF45" s="1"/>
      <c r="AG45" s="1"/>
      <c r="AH45" s="1"/>
      <c r="AI45" s="1" t="s">
        <v>38</v>
      </c>
      <c r="AJ45" s="1" t="s">
        <v>23</v>
      </c>
      <c r="AK45" s="1" t="s">
        <v>26</v>
      </c>
      <c r="AL45" s="1" t="s">
        <v>27</v>
      </c>
      <c r="AM45" s="1" t="s">
        <v>23</v>
      </c>
      <c r="AN45" s="1">
        <v>5</v>
      </c>
      <c r="AO45" s="1">
        <v>2</v>
      </c>
      <c r="AP45" s="1">
        <v>5</v>
      </c>
      <c r="AQ45" s="1">
        <v>3</v>
      </c>
      <c r="AR45" s="1">
        <v>6</v>
      </c>
      <c r="AS45" s="1">
        <v>5</v>
      </c>
      <c r="AT45" s="1">
        <v>3</v>
      </c>
      <c r="AU45" s="1">
        <v>3</v>
      </c>
      <c r="AV45" s="1">
        <v>6</v>
      </c>
      <c r="AW45" s="1">
        <v>4</v>
      </c>
      <c r="AX45" s="1">
        <v>3</v>
      </c>
      <c r="AY45" s="1">
        <v>3</v>
      </c>
      <c r="AZ45" s="1">
        <v>5</v>
      </c>
      <c r="BA45" s="1">
        <v>3</v>
      </c>
      <c r="BB45" s="1">
        <v>2</v>
      </c>
      <c r="BC45" s="1"/>
    </row>
    <row r="46" spans="1:55" ht="12.5" x14ac:dyDescent="0.25">
      <c r="A46" s="2">
        <v>45425.35979667824</v>
      </c>
      <c r="B46" s="1" t="s">
        <v>14</v>
      </c>
      <c r="C46" s="1" t="s">
        <v>70</v>
      </c>
      <c r="D46" s="1" t="s">
        <v>16</v>
      </c>
      <c r="E46" s="1" t="s">
        <v>14</v>
      </c>
      <c r="F46" s="1" t="s">
        <v>17</v>
      </c>
      <c r="G46" s="1" t="s">
        <v>18</v>
      </c>
      <c r="H46" s="1" t="s">
        <v>19</v>
      </c>
      <c r="I46" s="1" t="s">
        <v>20</v>
      </c>
      <c r="J46" s="1" t="s">
        <v>23</v>
      </c>
      <c r="K46" s="1" t="s">
        <v>76</v>
      </c>
      <c r="L46" s="1" t="s">
        <v>65</v>
      </c>
      <c r="M46" s="1" t="s">
        <v>112</v>
      </c>
      <c r="N46" s="1" t="s">
        <v>113</v>
      </c>
      <c r="O46" s="1" t="s">
        <v>116</v>
      </c>
      <c r="P46" s="1"/>
      <c r="Q46" s="1"/>
      <c r="R46" s="1"/>
      <c r="S46" s="1" t="s">
        <v>22</v>
      </c>
      <c r="T46" s="1" t="s">
        <v>23</v>
      </c>
      <c r="U46" s="1" t="s">
        <v>22</v>
      </c>
      <c r="V46" s="1" t="s">
        <v>46</v>
      </c>
      <c r="W46" s="1" t="s">
        <v>49</v>
      </c>
      <c r="X46" s="1" t="s">
        <v>101</v>
      </c>
      <c r="Y46" s="1" t="s">
        <v>105</v>
      </c>
      <c r="Z46" s="1"/>
      <c r="AA46" s="1"/>
      <c r="AB46" s="1" t="s">
        <v>66</v>
      </c>
      <c r="AC46" s="1" t="s">
        <v>106</v>
      </c>
      <c r="AD46" s="1"/>
      <c r="AE46" s="1"/>
      <c r="AF46" s="1"/>
      <c r="AG46" s="1"/>
      <c r="AH46" s="1"/>
      <c r="AI46" s="1" t="s">
        <v>26</v>
      </c>
      <c r="AJ46" s="1" t="s">
        <v>26</v>
      </c>
      <c r="AK46" s="1" t="s">
        <v>26</v>
      </c>
      <c r="AL46" s="1" t="s">
        <v>38</v>
      </c>
      <c r="AM46" s="1" t="s">
        <v>26</v>
      </c>
      <c r="AN46" s="1">
        <v>5</v>
      </c>
      <c r="AO46" s="1">
        <v>5</v>
      </c>
      <c r="AP46" s="1">
        <v>5</v>
      </c>
      <c r="AQ46" s="1">
        <v>3</v>
      </c>
      <c r="AR46" s="1">
        <v>5</v>
      </c>
      <c r="AS46" s="1">
        <v>5</v>
      </c>
      <c r="AT46" s="1">
        <v>7</v>
      </c>
      <c r="AU46" s="1">
        <v>6</v>
      </c>
      <c r="AV46" s="1">
        <v>5</v>
      </c>
      <c r="AW46" s="1">
        <v>6</v>
      </c>
      <c r="AX46" s="1">
        <v>3</v>
      </c>
      <c r="AY46" s="1">
        <v>4</v>
      </c>
      <c r="AZ46" s="1">
        <v>5</v>
      </c>
      <c r="BA46" s="1">
        <v>4</v>
      </c>
      <c r="BB46" s="1">
        <v>6</v>
      </c>
      <c r="BC46" s="1"/>
    </row>
    <row r="47" spans="1:55" ht="12.5" x14ac:dyDescent="0.25">
      <c r="A47" s="2">
        <v>45425.359989305551</v>
      </c>
      <c r="B47" s="1" t="s">
        <v>14</v>
      </c>
      <c r="C47" s="1" t="s">
        <v>56</v>
      </c>
      <c r="D47" s="1" t="s">
        <v>16</v>
      </c>
      <c r="E47" s="1" t="s">
        <v>14</v>
      </c>
      <c r="F47" s="1" t="s">
        <v>17</v>
      </c>
      <c r="G47" s="1" t="s">
        <v>18</v>
      </c>
      <c r="H47" s="1" t="s">
        <v>19</v>
      </c>
      <c r="I47" s="1" t="s">
        <v>36</v>
      </c>
      <c r="J47" s="1" t="s">
        <v>87</v>
      </c>
      <c r="K47" s="3" t="s">
        <v>79</v>
      </c>
      <c r="L47" s="1" t="s">
        <v>65</v>
      </c>
      <c r="M47" s="1" t="s">
        <v>114</v>
      </c>
      <c r="N47" s="1" t="s">
        <v>115</v>
      </c>
      <c r="O47" s="1" t="s">
        <v>112</v>
      </c>
      <c r="P47" s="1"/>
      <c r="Q47" s="1"/>
      <c r="R47" s="1"/>
      <c r="S47" s="1" t="s">
        <v>27</v>
      </c>
      <c r="T47" s="1" t="s">
        <v>59</v>
      </c>
      <c r="U47" s="1" t="s">
        <v>65</v>
      </c>
      <c r="V47" s="1" t="s">
        <v>24</v>
      </c>
      <c r="W47" s="1" t="s">
        <v>49</v>
      </c>
      <c r="X47" s="1"/>
      <c r="Y47" s="1"/>
      <c r="Z47" s="1"/>
      <c r="AA47" s="1"/>
      <c r="AB47" s="1" t="s">
        <v>66</v>
      </c>
      <c r="AC47" s="1" t="s">
        <v>106</v>
      </c>
      <c r="AD47" s="1" t="s">
        <v>109</v>
      </c>
      <c r="AE47" s="1"/>
      <c r="AF47" s="1"/>
      <c r="AG47" s="1"/>
      <c r="AH47" s="1"/>
      <c r="AI47" s="1" t="s">
        <v>26</v>
      </c>
      <c r="AJ47" s="1" t="s">
        <v>27</v>
      </c>
      <c r="AK47" s="1" t="s">
        <v>26</v>
      </c>
      <c r="AL47" s="1" t="s">
        <v>38</v>
      </c>
      <c r="AM47" s="1" t="s">
        <v>27</v>
      </c>
      <c r="AN47" s="1">
        <v>4</v>
      </c>
      <c r="AO47" s="1">
        <v>2</v>
      </c>
      <c r="AP47" s="1">
        <v>5</v>
      </c>
      <c r="AQ47" s="1">
        <v>2</v>
      </c>
      <c r="AR47" s="1">
        <v>3</v>
      </c>
      <c r="AS47" s="1">
        <v>4</v>
      </c>
      <c r="AT47" s="1">
        <v>2</v>
      </c>
      <c r="AU47" s="1">
        <v>4</v>
      </c>
      <c r="AV47" s="1">
        <v>6</v>
      </c>
      <c r="AW47" s="1">
        <v>4</v>
      </c>
      <c r="AX47" s="1">
        <v>5</v>
      </c>
      <c r="AY47" s="1">
        <v>2</v>
      </c>
      <c r="AZ47" s="1">
        <v>2</v>
      </c>
      <c r="BA47" s="1">
        <v>5</v>
      </c>
      <c r="BB47" s="1">
        <v>5</v>
      </c>
      <c r="BC47" s="1"/>
    </row>
    <row r="48" spans="1:55" ht="12.5" x14ac:dyDescent="0.25">
      <c r="A48" s="2">
        <v>45425.360709618057</v>
      </c>
      <c r="B48" s="1" t="s">
        <v>14</v>
      </c>
      <c r="C48" s="1" t="s">
        <v>70</v>
      </c>
      <c r="D48" s="1" t="s">
        <v>16</v>
      </c>
      <c r="E48" s="1" t="s">
        <v>14</v>
      </c>
      <c r="F48" s="1" t="s">
        <v>17</v>
      </c>
      <c r="G48" s="1" t="s">
        <v>14</v>
      </c>
      <c r="H48" s="1" t="s">
        <v>30</v>
      </c>
      <c r="I48" s="1" t="s">
        <v>22</v>
      </c>
      <c r="J48" s="1" t="s">
        <v>71</v>
      </c>
      <c r="K48" s="1" t="s">
        <v>31</v>
      </c>
      <c r="L48" s="1" t="s">
        <v>65</v>
      </c>
      <c r="M48" s="1" t="s">
        <v>112</v>
      </c>
      <c r="N48" s="1" t="s">
        <v>113</v>
      </c>
      <c r="O48" s="1" t="s">
        <v>116</v>
      </c>
      <c r="P48" s="1"/>
      <c r="Q48" s="1"/>
      <c r="R48" s="1"/>
      <c r="S48" s="1" t="s">
        <v>22</v>
      </c>
      <c r="T48" s="1" t="s">
        <v>23</v>
      </c>
      <c r="U48" s="1" t="s">
        <v>65</v>
      </c>
      <c r="V48" s="1" t="s">
        <v>24</v>
      </c>
      <c r="W48" s="1" t="s">
        <v>49</v>
      </c>
      <c r="X48" s="1" t="s">
        <v>101</v>
      </c>
      <c r="Y48" s="1" t="s">
        <v>102</v>
      </c>
      <c r="Z48" s="1"/>
      <c r="AA48" s="1"/>
      <c r="AB48" s="1" t="s">
        <v>66</v>
      </c>
      <c r="AC48" s="1" t="s">
        <v>106</v>
      </c>
      <c r="AD48" s="1"/>
      <c r="AE48" s="1"/>
      <c r="AF48" s="1"/>
      <c r="AG48" s="1"/>
      <c r="AH48" s="1"/>
      <c r="AI48" s="1" t="s">
        <v>26</v>
      </c>
      <c r="AJ48" s="1" t="s">
        <v>27</v>
      </c>
      <c r="AK48" s="1" t="s">
        <v>23</v>
      </c>
      <c r="AL48" s="1" t="s">
        <v>23</v>
      </c>
      <c r="AM48" s="1" t="s">
        <v>23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3</v>
      </c>
      <c r="AZ48" s="1">
        <v>2</v>
      </c>
      <c r="BA48" s="1">
        <v>3</v>
      </c>
      <c r="BB48" s="1">
        <v>2</v>
      </c>
      <c r="BC48" s="1"/>
    </row>
    <row r="49" spans="1:55" ht="12.5" x14ac:dyDescent="0.25">
      <c r="A49" s="2">
        <v>45425.361435590283</v>
      </c>
      <c r="B49" s="1" t="s">
        <v>14</v>
      </c>
      <c r="C49" s="1" t="s">
        <v>77</v>
      </c>
      <c r="D49" s="1" t="s">
        <v>39</v>
      </c>
      <c r="E49" s="1" t="s">
        <v>14</v>
      </c>
      <c r="F49" s="1" t="s">
        <v>35</v>
      </c>
      <c r="G49" s="1" t="s">
        <v>14</v>
      </c>
      <c r="H49" s="1" t="s">
        <v>40</v>
      </c>
      <c r="I49" s="1" t="s">
        <v>36</v>
      </c>
      <c r="J49" s="3" t="s">
        <v>27</v>
      </c>
      <c r="K49" s="3" t="s">
        <v>79</v>
      </c>
      <c r="L49" s="1" t="s">
        <v>65</v>
      </c>
      <c r="M49" s="1" t="s">
        <v>114</v>
      </c>
      <c r="N49" s="1"/>
      <c r="O49" s="1"/>
      <c r="P49" s="1"/>
      <c r="Q49" s="1"/>
      <c r="R49" s="1"/>
      <c r="S49" s="1" t="s">
        <v>65</v>
      </c>
      <c r="T49" s="1" t="s">
        <v>65</v>
      </c>
      <c r="U49" s="1" t="s">
        <v>23</v>
      </c>
      <c r="V49" s="1" t="s">
        <v>24</v>
      </c>
      <c r="W49" s="1" t="s">
        <v>47</v>
      </c>
      <c r="X49" s="1" t="s">
        <v>102</v>
      </c>
      <c r="Y49" s="1" t="s">
        <v>105</v>
      </c>
      <c r="Z49" s="1"/>
      <c r="AA49" s="1"/>
      <c r="AB49" s="1" t="s">
        <v>66</v>
      </c>
      <c r="AC49" s="1" t="s">
        <v>106</v>
      </c>
      <c r="AD49" s="1" t="s">
        <v>109</v>
      </c>
      <c r="AE49" s="1" t="s">
        <v>108</v>
      </c>
      <c r="AF49" s="1"/>
      <c r="AG49" s="1"/>
      <c r="AH49" s="1"/>
      <c r="AI49" s="1" t="s">
        <v>27</v>
      </c>
      <c r="AJ49" s="1" t="s">
        <v>26</v>
      </c>
      <c r="AK49" s="1" t="s">
        <v>23</v>
      </c>
      <c r="AL49" s="1" t="s">
        <v>27</v>
      </c>
      <c r="AM49" s="1" t="s">
        <v>27</v>
      </c>
      <c r="AN49" s="1">
        <v>5</v>
      </c>
      <c r="AO49" s="1">
        <v>4</v>
      </c>
      <c r="AP49" s="1">
        <v>6</v>
      </c>
      <c r="AQ49" s="1">
        <v>4</v>
      </c>
      <c r="AR49" s="1">
        <v>6</v>
      </c>
      <c r="AS49" s="1">
        <v>6</v>
      </c>
      <c r="AT49" s="1">
        <v>3</v>
      </c>
      <c r="AU49" s="1">
        <v>6</v>
      </c>
      <c r="AV49" s="1">
        <v>1</v>
      </c>
      <c r="AW49" s="1">
        <v>6</v>
      </c>
      <c r="AX49" s="1">
        <v>6</v>
      </c>
      <c r="AY49" s="1">
        <v>2</v>
      </c>
      <c r="AZ49" s="1">
        <v>4</v>
      </c>
      <c r="BA49" s="1">
        <v>6</v>
      </c>
      <c r="BB49" s="1">
        <v>5</v>
      </c>
      <c r="BC49" s="1"/>
    </row>
    <row r="50" spans="1:55" ht="12.5" x14ac:dyDescent="0.25">
      <c r="A50" s="2">
        <v>45425.362943553242</v>
      </c>
      <c r="B50" s="1" t="s">
        <v>14</v>
      </c>
      <c r="C50" s="1" t="s">
        <v>29</v>
      </c>
      <c r="D50" s="1" t="s">
        <v>39</v>
      </c>
      <c r="E50" s="1" t="s">
        <v>14</v>
      </c>
      <c r="F50" s="1" t="s">
        <v>17</v>
      </c>
      <c r="G50" s="1" t="s">
        <v>18</v>
      </c>
      <c r="H50" s="1" t="s">
        <v>30</v>
      </c>
      <c r="I50" s="1" t="s">
        <v>89</v>
      </c>
      <c r="J50" s="1" t="s">
        <v>36</v>
      </c>
      <c r="K50" s="3" t="s">
        <v>79</v>
      </c>
      <c r="L50" s="1" t="s">
        <v>65</v>
      </c>
      <c r="M50" s="1" t="s">
        <v>114</v>
      </c>
      <c r="N50" s="1" t="s">
        <v>115</v>
      </c>
      <c r="O50" s="1"/>
      <c r="P50" s="1"/>
      <c r="Q50" s="1"/>
      <c r="R50" s="1"/>
      <c r="S50" s="1" t="s">
        <v>65</v>
      </c>
      <c r="T50" s="1" t="s">
        <v>54</v>
      </c>
      <c r="U50" s="1" t="s">
        <v>27</v>
      </c>
      <c r="V50" s="1" t="s">
        <v>60</v>
      </c>
      <c r="W50" s="1" t="s">
        <v>47</v>
      </c>
      <c r="X50" s="1" t="s">
        <v>105</v>
      </c>
      <c r="Y50" s="1" t="s">
        <v>103</v>
      </c>
      <c r="Z50" s="1"/>
      <c r="AA50" s="1"/>
      <c r="AB50" s="1" t="s">
        <v>90</v>
      </c>
      <c r="AC50" s="1" t="s">
        <v>108</v>
      </c>
      <c r="AD50" s="1" t="s">
        <v>110</v>
      </c>
      <c r="AE50" s="1"/>
      <c r="AF50" s="1"/>
      <c r="AG50" s="1"/>
      <c r="AH50" s="1"/>
      <c r="AI50" s="1" t="s">
        <v>23</v>
      </c>
      <c r="AJ50" s="1" t="s">
        <v>26</v>
      </c>
      <c r="AK50" s="1" t="s">
        <v>27</v>
      </c>
      <c r="AL50" s="1" t="s">
        <v>27</v>
      </c>
      <c r="AM50" s="1" t="s">
        <v>23</v>
      </c>
      <c r="AN50" s="1">
        <v>3</v>
      </c>
      <c r="AO50" s="1">
        <v>4</v>
      </c>
      <c r="AP50" s="1">
        <v>4</v>
      </c>
      <c r="AQ50" s="1">
        <v>6</v>
      </c>
      <c r="AR50" s="1">
        <v>6</v>
      </c>
      <c r="AS50" s="1">
        <v>6</v>
      </c>
      <c r="AT50" s="1">
        <v>1</v>
      </c>
      <c r="AU50" s="1">
        <v>5</v>
      </c>
      <c r="AV50" s="1">
        <v>4</v>
      </c>
      <c r="AW50" s="1">
        <v>6</v>
      </c>
      <c r="AX50" s="1">
        <v>7</v>
      </c>
      <c r="AY50" s="1">
        <v>6</v>
      </c>
      <c r="AZ50" s="1">
        <v>2</v>
      </c>
      <c r="BA50" s="1">
        <v>6</v>
      </c>
      <c r="BB50" s="1">
        <v>1</v>
      </c>
      <c r="BC50" s="1"/>
    </row>
    <row r="51" spans="1:55" ht="12.5" x14ac:dyDescent="0.25">
      <c r="A51" s="2">
        <v>45425.363939976851</v>
      </c>
      <c r="B51" s="1" t="s">
        <v>14</v>
      </c>
      <c r="C51" s="1" t="s">
        <v>70</v>
      </c>
      <c r="D51" s="1" t="s">
        <v>39</v>
      </c>
      <c r="E51" s="1" t="s">
        <v>14</v>
      </c>
      <c r="F51" s="1" t="s">
        <v>17</v>
      </c>
      <c r="G51" s="1" t="s">
        <v>18</v>
      </c>
      <c r="H51" s="1" t="s">
        <v>30</v>
      </c>
      <c r="I51" s="1" t="s">
        <v>22</v>
      </c>
      <c r="J51" s="1" t="s">
        <v>31</v>
      </c>
      <c r="K51" s="1" t="s">
        <v>72</v>
      </c>
      <c r="L51" s="1" t="s">
        <v>65</v>
      </c>
      <c r="M51" s="1" t="s">
        <v>115</v>
      </c>
      <c r="N51" s="1" t="s">
        <v>113</v>
      </c>
      <c r="O51" s="1" t="s">
        <v>116</v>
      </c>
      <c r="P51" s="1"/>
      <c r="Q51" s="1"/>
      <c r="R51" s="1"/>
      <c r="S51" s="1" t="s">
        <v>23</v>
      </c>
      <c r="T51" s="1" t="s">
        <v>22</v>
      </c>
      <c r="U51" s="1" t="s">
        <v>27</v>
      </c>
      <c r="V51" s="1" t="s">
        <v>24</v>
      </c>
      <c r="W51" s="1" t="s">
        <v>104</v>
      </c>
      <c r="X51" s="1" t="s">
        <v>103</v>
      </c>
      <c r="Y51" s="1"/>
      <c r="Z51" s="1"/>
      <c r="AA51" s="1"/>
      <c r="AB51" s="1" t="s">
        <v>66</v>
      </c>
      <c r="AC51" s="1" t="s">
        <v>106</v>
      </c>
      <c r="AD51" s="1" t="s">
        <v>109</v>
      </c>
      <c r="AE51" s="1" t="s">
        <v>107</v>
      </c>
      <c r="AF51" s="1"/>
      <c r="AG51" s="1"/>
      <c r="AH51" s="1"/>
      <c r="AI51" s="1" t="s">
        <v>26</v>
      </c>
      <c r="AJ51" s="1" t="s">
        <v>27</v>
      </c>
      <c r="AK51" s="1" t="s">
        <v>23</v>
      </c>
      <c r="AL51" s="1" t="s">
        <v>27</v>
      </c>
      <c r="AM51" s="1" t="s">
        <v>25</v>
      </c>
      <c r="AN51" s="1">
        <v>2</v>
      </c>
      <c r="AO51" s="1">
        <v>2</v>
      </c>
      <c r="AP51" s="1">
        <v>3</v>
      </c>
      <c r="AQ51" s="1">
        <v>1</v>
      </c>
      <c r="AR51" s="1">
        <v>2</v>
      </c>
      <c r="AS51" s="1">
        <v>2</v>
      </c>
      <c r="AT51" s="1">
        <v>1</v>
      </c>
      <c r="AU51" s="1">
        <v>3</v>
      </c>
      <c r="AV51" s="1">
        <v>2</v>
      </c>
      <c r="AW51" s="1">
        <v>2</v>
      </c>
      <c r="AX51" s="1">
        <v>2</v>
      </c>
      <c r="AY51" s="1">
        <v>2</v>
      </c>
      <c r="AZ51" s="1">
        <v>3</v>
      </c>
      <c r="BA51" s="1">
        <v>2</v>
      </c>
      <c r="BB51" s="1">
        <v>1</v>
      </c>
      <c r="BC51" s="1"/>
    </row>
    <row r="52" spans="1:55" ht="12.5" x14ac:dyDescent="0.25">
      <c r="A52" s="2">
        <v>45425.364366041671</v>
      </c>
      <c r="B52" s="1" t="s">
        <v>14</v>
      </c>
      <c r="C52" s="1" t="s">
        <v>52</v>
      </c>
      <c r="D52" s="1" t="s">
        <v>16</v>
      </c>
      <c r="E52" s="1" t="s">
        <v>14</v>
      </c>
      <c r="F52" s="1" t="s">
        <v>17</v>
      </c>
      <c r="G52" s="1" t="s">
        <v>18</v>
      </c>
      <c r="H52" s="1" t="s">
        <v>40</v>
      </c>
      <c r="I52" s="1" t="s">
        <v>36</v>
      </c>
      <c r="J52" s="3" t="s">
        <v>22</v>
      </c>
      <c r="K52" s="3" t="s">
        <v>79</v>
      </c>
      <c r="L52" s="1" t="s">
        <v>65</v>
      </c>
      <c r="M52" s="1" t="s">
        <v>114</v>
      </c>
      <c r="N52" s="1"/>
      <c r="O52" s="1"/>
      <c r="P52" s="1"/>
      <c r="Q52" s="1"/>
      <c r="R52" s="1"/>
      <c r="S52" s="1" t="s">
        <v>65</v>
      </c>
      <c r="T52" s="1" t="s">
        <v>54</v>
      </c>
      <c r="U52" s="1" t="s">
        <v>65</v>
      </c>
      <c r="V52" s="1" t="s">
        <v>24</v>
      </c>
      <c r="W52" s="1" t="s">
        <v>47</v>
      </c>
      <c r="X52" s="1" t="s">
        <v>102</v>
      </c>
      <c r="Y52" s="1"/>
      <c r="Z52" s="1"/>
      <c r="AA52" s="1"/>
      <c r="AB52" s="1" t="s">
        <v>66</v>
      </c>
      <c r="AC52" s="1" t="s">
        <v>106</v>
      </c>
      <c r="AD52" s="1" t="s">
        <v>109</v>
      </c>
      <c r="AE52" s="1"/>
      <c r="AF52" s="1"/>
      <c r="AG52" s="1"/>
      <c r="AH52" s="1"/>
      <c r="AI52" s="1" t="s">
        <v>26</v>
      </c>
      <c r="AJ52" s="1" t="s">
        <v>26</v>
      </c>
      <c r="AK52" s="1" t="s">
        <v>23</v>
      </c>
      <c r="AL52" s="1" t="s">
        <v>27</v>
      </c>
      <c r="AM52" s="1" t="s">
        <v>26</v>
      </c>
      <c r="AN52" s="1">
        <v>4</v>
      </c>
      <c r="AO52" s="1">
        <v>5</v>
      </c>
      <c r="AP52" s="1">
        <v>1</v>
      </c>
      <c r="AQ52" s="1">
        <v>6</v>
      </c>
      <c r="AR52" s="1">
        <v>3</v>
      </c>
      <c r="AS52" s="1">
        <v>5</v>
      </c>
      <c r="AT52" s="1">
        <v>5</v>
      </c>
      <c r="AU52" s="1">
        <v>3</v>
      </c>
      <c r="AV52" s="1">
        <v>5</v>
      </c>
      <c r="AW52" s="1">
        <v>7</v>
      </c>
      <c r="AX52" s="1">
        <v>6</v>
      </c>
      <c r="AY52" s="1">
        <v>2</v>
      </c>
      <c r="AZ52" s="1">
        <v>3</v>
      </c>
      <c r="BA52" s="1">
        <v>3</v>
      </c>
      <c r="BB52" s="1">
        <v>3</v>
      </c>
      <c r="BC52" s="1"/>
    </row>
    <row r="53" spans="1:55" ht="12.5" x14ac:dyDescent="0.25">
      <c r="A53" s="2">
        <v>45425.365228958333</v>
      </c>
      <c r="B53" s="1" t="s">
        <v>14</v>
      </c>
      <c r="C53" s="1" t="s">
        <v>29</v>
      </c>
      <c r="D53" s="1" t="s">
        <v>16</v>
      </c>
      <c r="E53" s="1" t="s">
        <v>14</v>
      </c>
      <c r="F53" s="1" t="s">
        <v>35</v>
      </c>
      <c r="G53" s="1" t="s">
        <v>18</v>
      </c>
      <c r="H53" s="1" t="s">
        <v>30</v>
      </c>
      <c r="I53" s="1" t="s">
        <v>42</v>
      </c>
      <c r="J53" s="1" t="s">
        <v>61</v>
      </c>
      <c r="K53" s="1" t="s">
        <v>43</v>
      </c>
      <c r="L53" s="1" t="s">
        <v>59</v>
      </c>
      <c r="M53" s="1" t="s">
        <v>113</v>
      </c>
      <c r="N53" s="1" t="s">
        <v>116</v>
      </c>
      <c r="O53" s="1"/>
      <c r="P53" s="1"/>
      <c r="Q53" s="1"/>
      <c r="R53" s="1"/>
      <c r="S53" s="1" t="s">
        <v>22</v>
      </c>
      <c r="T53" s="1" t="s">
        <v>27</v>
      </c>
      <c r="U53" s="1" t="s">
        <v>27</v>
      </c>
      <c r="V53" s="1" t="s">
        <v>24</v>
      </c>
      <c r="W53" s="1" t="s">
        <v>47</v>
      </c>
      <c r="X53" s="1" t="s">
        <v>102</v>
      </c>
      <c r="Y53" s="1"/>
      <c r="Z53" s="1"/>
      <c r="AA53" s="1"/>
      <c r="AB53" s="1" t="s">
        <v>66</v>
      </c>
      <c r="AC53" s="1" t="s">
        <v>106</v>
      </c>
      <c r="AD53" s="1" t="s">
        <v>109</v>
      </c>
      <c r="AE53" s="1" t="s">
        <v>108</v>
      </c>
      <c r="AF53" s="1" t="s">
        <v>107</v>
      </c>
      <c r="AG53" s="1"/>
      <c r="AH53" s="1"/>
      <c r="AI53" s="1" t="s">
        <v>26</v>
      </c>
      <c r="AJ53" s="1" t="s">
        <v>26</v>
      </c>
      <c r="AK53" s="1" t="s">
        <v>27</v>
      </c>
      <c r="AL53" s="1" t="s">
        <v>27</v>
      </c>
      <c r="AM53" s="1" t="s">
        <v>26</v>
      </c>
      <c r="AN53" s="1">
        <v>5</v>
      </c>
      <c r="AO53" s="1">
        <v>3</v>
      </c>
      <c r="AP53" s="1">
        <v>5</v>
      </c>
      <c r="AQ53" s="1">
        <v>1</v>
      </c>
      <c r="AR53" s="1">
        <v>3</v>
      </c>
      <c r="AS53" s="1">
        <v>2</v>
      </c>
      <c r="AT53" s="1">
        <v>1</v>
      </c>
      <c r="AU53" s="1">
        <v>5</v>
      </c>
      <c r="AV53" s="1">
        <v>5</v>
      </c>
      <c r="AW53" s="1">
        <v>2</v>
      </c>
      <c r="AX53" s="1">
        <v>2</v>
      </c>
      <c r="AY53" s="1">
        <v>4</v>
      </c>
      <c r="AZ53" s="1">
        <v>1</v>
      </c>
      <c r="BA53" s="1">
        <v>2</v>
      </c>
      <c r="BB53" s="1">
        <v>3</v>
      </c>
      <c r="BC53" s="1"/>
    </row>
    <row r="54" spans="1:55" ht="12.5" x14ac:dyDescent="0.25">
      <c r="A54" s="2">
        <v>45425.365537488426</v>
      </c>
      <c r="B54" s="1" t="s">
        <v>14</v>
      </c>
      <c r="C54" s="1" t="s">
        <v>70</v>
      </c>
      <c r="D54" s="1" t="s">
        <v>39</v>
      </c>
      <c r="E54" s="1" t="s">
        <v>14</v>
      </c>
      <c r="F54" s="1" t="s">
        <v>17</v>
      </c>
      <c r="G54" s="1" t="s">
        <v>18</v>
      </c>
      <c r="H54" s="1" t="s">
        <v>19</v>
      </c>
      <c r="I54" s="3" t="s">
        <v>79</v>
      </c>
      <c r="J54" s="3" t="s">
        <v>79</v>
      </c>
      <c r="K54" s="3" t="s">
        <v>79</v>
      </c>
      <c r="L54" s="1" t="s">
        <v>65</v>
      </c>
      <c r="M54" s="1"/>
      <c r="N54" s="1"/>
      <c r="O54" s="1"/>
      <c r="P54" s="1"/>
      <c r="Q54" s="1"/>
      <c r="R54" s="1"/>
      <c r="S54" s="1" t="s">
        <v>22</v>
      </c>
      <c r="T54" s="1" t="s">
        <v>27</v>
      </c>
      <c r="U54" s="1" t="s">
        <v>23</v>
      </c>
      <c r="V54" s="1" t="s">
        <v>60</v>
      </c>
      <c r="W54" s="1" t="s">
        <v>49</v>
      </c>
      <c r="X54" s="1"/>
      <c r="Y54" s="1"/>
      <c r="Z54" s="1"/>
      <c r="AA54" s="1"/>
      <c r="AB54" s="1" t="s">
        <v>90</v>
      </c>
      <c r="AC54" s="1"/>
      <c r="AD54" s="1"/>
      <c r="AE54" s="1"/>
      <c r="AF54" s="1"/>
      <c r="AG54" s="1"/>
      <c r="AH54" s="1"/>
      <c r="AI54" s="1" t="s">
        <v>23</v>
      </c>
      <c r="AJ54" s="1" t="s">
        <v>38</v>
      </c>
      <c r="AK54" s="1" t="s">
        <v>27</v>
      </c>
      <c r="AL54" s="1" t="s">
        <v>38</v>
      </c>
      <c r="AM54" s="1" t="s">
        <v>23</v>
      </c>
      <c r="AN54" s="1">
        <v>5</v>
      </c>
      <c r="AO54" s="1">
        <v>3</v>
      </c>
      <c r="AP54" s="1">
        <v>5</v>
      </c>
      <c r="AQ54" s="1">
        <v>6</v>
      </c>
      <c r="AR54" s="1">
        <v>4</v>
      </c>
      <c r="AS54" s="1">
        <v>5</v>
      </c>
      <c r="AT54" s="1">
        <v>7</v>
      </c>
      <c r="AU54" s="1">
        <v>5</v>
      </c>
      <c r="AV54" s="1">
        <v>5</v>
      </c>
      <c r="AW54" s="1">
        <v>4</v>
      </c>
      <c r="AX54" s="1">
        <v>4</v>
      </c>
      <c r="AY54" s="1">
        <v>5</v>
      </c>
      <c r="AZ54" s="1">
        <v>5</v>
      </c>
      <c r="BA54" s="1">
        <v>5</v>
      </c>
      <c r="BB54" s="1">
        <v>5</v>
      </c>
      <c r="BC54" s="1"/>
    </row>
    <row r="55" spans="1:55" ht="12.5" x14ac:dyDescent="0.25">
      <c r="A55" s="2">
        <v>45425.36561922454</v>
      </c>
      <c r="B55" s="1" t="s">
        <v>14</v>
      </c>
      <c r="C55" s="1" t="s">
        <v>62</v>
      </c>
      <c r="D55" s="1" t="s">
        <v>39</v>
      </c>
      <c r="E55" s="1" t="s">
        <v>14</v>
      </c>
      <c r="F55" s="1" t="s">
        <v>17</v>
      </c>
      <c r="G55" s="1" t="s">
        <v>14</v>
      </c>
      <c r="H55" s="1" t="s">
        <v>30</v>
      </c>
      <c r="I55" s="3" t="s">
        <v>23</v>
      </c>
      <c r="J55" s="3" t="s">
        <v>27</v>
      </c>
      <c r="K55" s="3" t="s">
        <v>22</v>
      </c>
      <c r="L55" s="1" t="s">
        <v>23</v>
      </c>
      <c r="M55" s="1" t="s">
        <v>114</v>
      </c>
      <c r="N55" s="1" t="s">
        <v>112</v>
      </c>
      <c r="O55" s="1"/>
      <c r="P55" s="1"/>
      <c r="Q55" s="1"/>
      <c r="R55" s="1"/>
      <c r="S55" s="1" t="s">
        <v>27</v>
      </c>
      <c r="T55" s="1" t="s">
        <v>65</v>
      </c>
      <c r="U55" s="1" t="s">
        <v>23</v>
      </c>
      <c r="V55" s="1" t="s">
        <v>88</v>
      </c>
      <c r="W55" s="1" t="s">
        <v>49</v>
      </c>
      <c r="X55" s="1"/>
      <c r="Y55" s="1"/>
      <c r="Z55" s="1"/>
      <c r="AA55" s="1"/>
      <c r="AB55" s="1" t="s">
        <v>66</v>
      </c>
      <c r="AC55" s="1" t="s">
        <v>106</v>
      </c>
      <c r="AD55" s="1" t="s">
        <v>109</v>
      </c>
      <c r="AE55" s="1"/>
      <c r="AF55" s="1"/>
      <c r="AG55" s="1"/>
      <c r="AH55" s="1"/>
      <c r="AI55" s="1" t="s">
        <v>26</v>
      </c>
      <c r="AJ55" s="1" t="s">
        <v>27</v>
      </c>
      <c r="AK55" s="1" t="s">
        <v>23</v>
      </c>
      <c r="AL55" s="1" t="s">
        <v>23</v>
      </c>
      <c r="AM55" s="1" t="s">
        <v>23</v>
      </c>
      <c r="AN55" s="1">
        <v>5</v>
      </c>
      <c r="AO55" s="1">
        <v>7</v>
      </c>
      <c r="AP55" s="1">
        <v>2</v>
      </c>
      <c r="AQ55" s="1">
        <v>5</v>
      </c>
      <c r="AR55" s="1">
        <v>2</v>
      </c>
      <c r="AS55" s="1">
        <v>5</v>
      </c>
      <c r="AT55" s="1">
        <v>5</v>
      </c>
      <c r="AU55" s="1">
        <v>3</v>
      </c>
      <c r="AV55" s="1">
        <v>5</v>
      </c>
      <c r="AW55" s="1">
        <v>4</v>
      </c>
      <c r="AX55" s="1">
        <v>5</v>
      </c>
      <c r="AY55" s="1">
        <v>3</v>
      </c>
      <c r="AZ55" s="1">
        <v>5</v>
      </c>
      <c r="BA55" s="1">
        <v>7</v>
      </c>
      <c r="BB55" s="1">
        <v>1</v>
      </c>
      <c r="BC55" s="1"/>
    </row>
    <row r="56" spans="1:55" ht="12.5" x14ac:dyDescent="0.25">
      <c r="A56" s="2">
        <v>45425.36601993056</v>
      </c>
      <c r="B56" s="1" t="s">
        <v>14</v>
      </c>
      <c r="C56" s="1" t="s">
        <v>52</v>
      </c>
      <c r="D56" s="1" t="s">
        <v>39</v>
      </c>
      <c r="E56" s="1" t="s">
        <v>14</v>
      </c>
      <c r="F56" s="1" t="s">
        <v>17</v>
      </c>
      <c r="G56" s="1" t="s">
        <v>18</v>
      </c>
      <c r="H56" s="1" t="s">
        <v>30</v>
      </c>
      <c r="I56" s="1" t="s">
        <v>86</v>
      </c>
      <c r="J56" s="1" t="s">
        <v>23</v>
      </c>
      <c r="K56" s="3" t="s">
        <v>22</v>
      </c>
      <c r="L56" s="1" t="s">
        <v>59</v>
      </c>
      <c r="M56" s="1" t="s">
        <v>113</v>
      </c>
      <c r="N56" s="1"/>
      <c r="O56" s="1"/>
      <c r="P56" s="1"/>
      <c r="Q56" s="1"/>
      <c r="R56" s="1"/>
      <c r="S56" s="1" t="s">
        <v>27</v>
      </c>
      <c r="T56" s="1" t="s">
        <v>23</v>
      </c>
      <c r="U56" s="1" t="s">
        <v>22</v>
      </c>
      <c r="V56" s="1" t="s">
        <v>24</v>
      </c>
      <c r="W56" s="1" t="s">
        <v>49</v>
      </c>
      <c r="X56" s="1" t="s">
        <v>103</v>
      </c>
      <c r="Y56" s="1"/>
      <c r="Z56" s="1"/>
      <c r="AA56" s="1"/>
      <c r="AB56" s="1" t="s">
        <v>66</v>
      </c>
      <c r="AC56" s="1" t="s">
        <v>106</v>
      </c>
      <c r="AD56" s="1" t="s">
        <v>111</v>
      </c>
      <c r="AE56" s="1"/>
      <c r="AF56" s="1"/>
      <c r="AG56" s="1"/>
      <c r="AH56" s="1"/>
      <c r="AI56" s="1" t="s">
        <v>26</v>
      </c>
      <c r="AJ56" s="1" t="s">
        <v>23</v>
      </c>
      <c r="AK56" s="1" t="s">
        <v>27</v>
      </c>
      <c r="AL56" s="1" t="s">
        <v>25</v>
      </c>
      <c r="AM56" s="1" t="s">
        <v>25</v>
      </c>
      <c r="AN56" s="1">
        <v>4</v>
      </c>
      <c r="AO56" s="1">
        <v>4</v>
      </c>
      <c r="AP56" s="1">
        <v>4</v>
      </c>
      <c r="AQ56" s="1">
        <v>4</v>
      </c>
      <c r="AR56" s="1">
        <v>4</v>
      </c>
      <c r="AS56" s="1">
        <v>3</v>
      </c>
      <c r="AT56" s="1">
        <v>3</v>
      </c>
      <c r="AU56" s="1">
        <v>3</v>
      </c>
      <c r="AV56" s="1">
        <v>3</v>
      </c>
      <c r="AW56" s="1">
        <v>3</v>
      </c>
      <c r="AX56" s="1">
        <v>6</v>
      </c>
      <c r="AY56" s="1">
        <v>5</v>
      </c>
      <c r="AZ56" s="1">
        <v>5</v>
      </c>
      <c r="BA56" s="1">
        <v>5</v>
      </c>
      <c r="BB56" s="1">
        <v>5</v>
      </c>
      <c r="BC56" s="1"/>
    </row>
    <row r="57" spans="1:55" ht="12.5" x14ac:dyDescent="0.25">
      <c r="A57" s="2">
        <v>45425.366959236111</v>
      </c>
      <c r="B57" s="1" t="s">
        <v>14</v>
      </c>
      <c r="C57" s="1" t="s">
        <v>56</v>
      </c>
      <c r="D57" s="1" t="s">
        <v>39</v>
      </c>
      <c r="E57" s="1" t="s">
        <v>14</v>
      </c>
      <c r="F57" s="1" t="s">
        <v>17</v>
      </c>
      <c r="G57" s="1" t="s">
        <v>14</v>
      </c>
      <c r="H57" s="1" t="s">
        <v>30</v>
      </c>
      <c r="I57" s="1" t="s">
        <v>89</v>
      </c>
      <c r="J57" s="1" t="s">
        <v>91</v>
      </c>
      <c r="K57" s="1" t="s">
        <v>36</v>
      </c>
      <c r="L57" s="1" t="s">
        <v>65</v>
      </c>
      <c r="M57" s="1" t="s">
        <v>114</v>
      </c>
      <c r="N57" s="1" t="s">
        <v>112</v>
      </c>
      <c r="O57" s="1"/>
      <c r="P57" s="1"/>
      <c r="Q57" s="1"/>
      <c r="R57" s="1"/>
      <c r="S57" s="1" t="s">
        <v>59</v>
      </c>
      <c r="T57" s="1" t="s">
        <v>54</v>
      </c>
      <c r="U57" s="1" t="s">
        <v>27</v>
      </c>
      <c r="V57" s="1" t="s">
        <v>60</v>
      </c>
      <c r="W57" s="1" t="s">
        <v>49</v>
      </c>
      <c r="X57" s="1"/>
      <c r="Y57" s="1"/>
      <c r="Z57" s="1"/>
      <c r="AA57" s="1"/>
      <c r="AB57" s="1" t="s">
        <v>66</v>
      </c>
      <c r="AC57" s="1" t="s">
        <v>106</v>
      </c>
      <c r="AD57" s="1"/>
      <c r="AE57" s="1"/>
      <c r="AF57" s="1"/>
      <c r="AG57" s="1"/>
      <c r="AH57" s="1"/>
      <c r="AI57" s="1" t="s">
        <v>38</v>
      </c>
      <c r="AJ57" s="1" t="s">
        <v>23</v>
      </c>
      <c r="AK57" s="1" t="s">
        <v>26</v>
      </c>
      <c r="AL57" s="1" t="s">
        <v>38</v>
      </c>
      <c r="AM57" s="1" t="s">
        <v>38</v>
      </c>
      <c r="AN57" s="1">
        <v>5</v>
      </c>
      <c r="AO57" s="1">
        <v>7</v>
      </c>
      <c r="AP57" s="1">
        <v>1</v>
      </c>
      <c r="AQ57" s="1">
        <v>1</v>
      </c>
      <c r="AR57" s="1">
        <v>4</v>
      </c>
      <c r="AS57" s="1">
        <v>4</v>
      </c>
      <c r="AT57" s="1">
        <v>6</v>
      </c>
      <c r="AU57" s="1">
        <v>6</v>
      </c>
      <c r="AV57" s="1">
        <v>2</v>
      </c>
      <c r="AW57" s="1">
        <v>5</v>
      </c>
      <c r="AX57" s="1">
        <v>5</v>
      </c>
      <c r="AY57" s="1">
        <v>2</v>
      </c>
      <c r="AZ57" s="1">
        <v>6</v>
      </c>
      <c r="BA57" s="1">
        <v>3</v>
      </c>
      <c r="BB57" s="1">
        <v>3</v>
      </c>
      <c r="BC57" s="1"/>
    </row>
    <row r="58" spans="1:55" ht="12.5" x14ac:dyDescent="0.25">
      <c r="A58" s="2">
        <v>45425.367427210644</v>
      </c>
      <c r="B58" s="1" t="s">
        <v>14</v>
      </c>
      <c r="C58" s="1" t="s">
        <v>77</v>
      </c>
      <c r="D58" s="1" t="s">
        <v>39</v>
      </c>
      <c r="E58" s="1" t="s">
        <v>14</v>
      </c>
      <c r="F58" s="1" t="s">
        <v>17</v>
      </c>
      <c r="G58" s="1" t="s">
        <v>18</v>
      </c>
      <c r="H58" s="1" t="s">
        <v>30</v>
      </c>
      <c r="I58" s="1" t="s">
        <v>31</v>
      </c>
      <c r="J58" s="1" t="s">
        <v>42</v>
      </c>
      <c r="K58" s="1" t="s">
        <v>27</v>
      </c>
      <c r="L58" s="1" t="s">
        <v>22</v>
      </c>
      <c r="M58" s="1"/>
      <c r="N58" s="1"/>
      <c r="O58" s="1"/>
      <c r="P58" s="1"/>
      <c r="Q58" s="1"/>
      <c r="R58" s="1"/>
      <c r="S58" s="1" t="s">
        <v>27</v>
      </c>
      <c r="T58" s="1" t="s">
        <v>54</v>
      </c>
      <c r="U58" s="1" t="s">
        <v>23</v>
      </c>
      <c r="V58" s="1" t="s">
        <v>24</v>
      </c>
      <c r="W58" s="1" t="s">
        <v>49</v>
      </c>
      <c r="X58" s="1" t="s">
        <v>102</v>
      </c>
      <c r="Y58" s="1" t="s">
        <v>105</v>
      </c>
      <c r="Z58" s="1"/>
      <c r="AA58" s="1"/>
      <c r="AB58" s="1" t="s">
        <v>66</v>
      </c>
      <c r="AC58" s="1" t="s">
        <v>106</v>
      </c>
      <c r="AD58" s="1" t="s">
        <v>108</v>
      </c>
      <c r="AE58" s="1" t="s">
        <v>110</v>
      </c>
      <c r="AF58" s="1" t="s">
        <v>111</v>
      </c>
      <c r="AG58" s="1"/>
      <c r="AH58" s="1"/>
      <c r="AI58" s="1" t="s">
        <v>26</v>
      </c>
      <c r="AJ58" s="1" t="s">
        <v>27</v>
      </c>
      <c r="AK58" s="1" t="s">
        <v>25</v>
      </c>
      <c r="AL58" s="1" t="s">
        <v>23</v>
      </c>
      <c r="AM58" s="1" t="s">
        <v>38</v>
      </c>
      <c r="AN58" s="1">
        <v>4</v>
      </c>
      <c r="AO58" s="1">
        <v>1</v>
      </c>
      <c r="AP58" s="1">
        <v>4</v>
      </c>
      <c r="AQ58" s="1">
        <v>5</v>
      </c>
      <c r="AR58" s="1">
        <v>2</v>
      </c>
      <c r="AS58" s="1">
        <v>2</v>
      </c>
      <c r="AT58" s="1">
        <v>2</v>
      </c>
      <c r="AU58" s="1">
        <v>3</v>
      </c>
      <c r="AV58" s="1">
        <v>1</v>
      </c>
      <c r="AW58" s="1">
        <v>5</v>
      </c>
      <c r="AX58" s="1">
        <v>2</v>
      </c>
      <c r="AY58" s="1">
        <v>4</v>
      </c>
      <c r="AZ58" s="1">
        <v>5</v>
      </c>
      <c r="BA58" s="1">
        <v>1</v>
      </c>
      <c r="BB58" s="1">
        <v>2</v>
      </c>
      <c r="BC58" s="1"/>
    </row>
    <row r="59" spans="1:55" ht="12.5" x14ac:dyDescent="0.25">
      <c r="A59" s="2">
        <v>45425.367543414352</v>
      </c>
      <c r="B59" s="1" t="s">
        <v>14</v>
      </c>
      <c r="C59" s="1" t="s">
        <v>70</v>
      </c>
      <c r="D59" s="1" t="s">
        <v>16</v>
      </c>
      <c r="E59" s="1" t="s">
        <v>14</v>
      </c>
      <c r="F59" s="1" t="s">
        <v>17</v>
      </c>
      <c r="G59" s="1" t="s">
        <v>18</v>
      </c>
      <c r="H59" s="1" t="s">
        <v>30</v>
      </c>
      <c r="I59" s="1" t="s">
        <v>72</v>
      </c>
      <c r="J59" s="1" t="s">
        <v>42</v>
      </c>
      <c r="K59" s="1" t="s">
        <v>31</v>
      </c>
      <c r="L59" s="1" t="s">
        <v>65</v>
      </c>
      <c r="M59" s="1" t="s">
        <v>115</v>
      </c>
      <c r="N59" s="1" t="s">
        <v>113</v>
      </c>
      <c r="O59" s="1" t="s">
        <v>116</v>
      </c>
      <c r="P59" s="1"/>
      <c r="Q59" s="1"/>
      <c r="R59" s="1"/>
      <c r="S59" s="1" t="s">
        <v>22</v>
      </c>
      <c r="T59" s="1" t="s">
        <v>23</v>
      </c>
      <c r="U59" s="1" t="s">
        <v>23</v>
      </c>
      <c r="V59" s="1" t="s">
        <v>24</v>
      </c>
      <c r="W59" s="1" t="s">
        <v>47</v>
      </c>
      <c r="X59" s="1" t="s">
        <v>102</v>
      </c>
      <c r="Y59" s="1" t="s">
        <v>105</v>
      </c>
      <c r="Z59" s="1"/>
      <c r="AA59" s="1"/>
      <c r="AB59" s="1" t="s">
        <v>66</v>
      </c>
      <c r="AC59" s="1" t="s">
        <v>106</v>
      </c>
      <c r="AD59" s="1"/>
      <c r="AE59" s="1"/>
      <c r="AF59" s="1"/>
      <c r="AG59" s="1"/>
      <c r="AH59" s="1"/>
      <c r="AI59" s="1" t="s">
        <v>26</v>
      </c>
      <c r="AJ59" s="1" t="s">
        <v>25</v>
      </c>
      <c r="AK59" s="1" t="s">
        <v>23</v>
      </c>
      <c r="AL59" s="1" t="s">
        <v>27</v>
      </c>
      <c r="AM59" s="1" t="s">
        <v>26</v>
      </c>
      <c r="AN59" s="1">
        <v>1</v>
      </c>
      <c r="AO59" s="1">
        <v>2</v>
      </c>
      <c r="AP59" s="1">
        <v>2</v>
      </c>
      <c r="AQ59" s="1">
        <v>2</v>
      </c>
      <c r="AR59" s="1">
        <v>3</v>
      </c>
      <c r="AS59" s="1">
        <v>2</v>
      </c>
      <c r="AT59" s="1">
        <v>1</v>
      </c>
      <c r="AU59" s="1">
        <v>2</v>
      </c>
      <c r="AV59" s="1">
        <v>1</v>
      </c>
      <c r="AW59" s="1">
        <v>2</v>
      </c>
      <c r="AX59" s="1">
        <v>2</v>
      </c>
      <c r="AY59" s="1">
        <v>1</v>
      </c>
      <c r="AZ59" s="1">
        <v>2</v>
      </c>
      <c r="BA59" s="1">
        <v>1</v>
      </c>
      <c r="BB59" s="1">
        <v>3</v>
      </c>
      <c r="BC59" s="1"/>
    </row>
    <row r="60" spans="1:55" ht="12.5" x14ac:dyDescent="0.25">
      <c r="A60" s="2">
        <v>45425.367630231485</v>
      </c>
      <c r="B60" s="1" t="s">
        <v>14</v>
      </c>
      <c r="C60" s="1" t="s">
        <v>29</v>
      </c>
      <c r="D60" s="1" t="s">
        <v>16</v>
      </c>
      <c r="E60" s="1" t="s">
        <v>14</v>
      </c>
      <c r="F60" s="1" t="s">
        <v>35</v>
      </c>
      <c r="G60" s="1" t="s">
        <v>14</v>
      </c>
      <c r="H60" s="1" t="s">
        <v>19</v>
      </c>
      <c r="I60" s="1" t="s">
        <v>42</v>
      </c>
      <c r="J60" s="1" t="s">
        <v>92</v>
      </c>
      <c r="K60" s="1" t="s">
        <v>31</v>
      </c>
      <c r="L60" s="1" t="s">
        <v>65</v>
      </c>
      <c r="M60" s="1" t="s">
        <v>112</v>
      </c>
      <c r="N60" s="1" t="s">
        <v>113</v>
      </c>
      <c r="O60" s="1" t="s">
        <v>116</v>
      </c>
      <c r="P60" s="1"/>
      <c r="Q60" s="1"/>
      <c r="R60" s="1"/>
      <c r="S60" s="1" t="s">
        <v>22</v>
      </c>
      <c r="T60" s="1" t="s">
        <v>27</v>
      </c>
      <c r="U60" s="1" t="s">
        <v>27</v>
      </c>
      <c r="V60" s="1" t="s">
        <v>24</v>
      </c>
      <c r="W60" s="1" t="s">
        <v>47</v>
      </c>
      <c r="X60" s="1" t="s">
        <v>102</v>
      </c>
      <c r="Y60" s="1" t="s">
        <v>103</v>
      </c>
      <c r="Z60" s="1"/>
      <c r="AA60" s="1"/>
      <c r="AB60" s="1" t="s">
        <v>66</v>
      </c>
      <c r="AC60" s="1" t="s">
        <v>109</v>
      </c>
      <c r="AD60" s="1" t="s">
        <v>108</v>
      </c>
      <c r="AE60" s="1"/>
      <c r="AF60" s="1"/>
      <c r="AG60" s="1"/>
      <c r="AH60" s="1"/>
      <c r="AI60" s="1" t="s">
        <v>26</v>
      </c>
      <c r="AJ60" s="1" t="s">
        <v>26</v>
      </c>
      <c r="AK60" s="1" t="s">
        <v>27</v>
      </c>
      <c r="AL60" s="1" t="s">
        <v>23</v>
      </c>
      <c r="AM60" s="1" t="s">
        <v>26</v>
      </c>
      <c r="AN60" s="1">
        <v>3</v>
      </c>
      <c r="AO60" s="1">
        <v>3</v>
      </c>
      <c r="AP60" s="1">
        <v>5</v>
      </c>
      <c r="AQ60" s="1">
        <v>1</v>
      </c>
      <c r="AR60" s="1">
        <v>3</v>
      </c>
      <c r="AS60" s="1">
        <v>1</v>
      </c>
      <c r="AT60" s="1">
        <v>1</v>
      </c>
      <c r="AU60" s="1">
        <v>6</v>
      </c>
      <c r="AV60" s="1">
        <v>6</v>
      </c>
      <c r="AW60" s="1">
        <v>2</v>
      </c>
      <c r="AX60" s="1">
        <v>2</v>
      </c>
      <c r="AY60" s="1">
        <v>3</v>
      </c>
      <c r="AZ60" s="1">
        <v>1</v>
      </c>
      <c r="BA60" s="1">
        <v>3</v>
      </c>
      <c r="BB60" s="1">
        <v>2</v>
      </c>
      <c r="BC60" s="1"/>
    </row>
    <row r="61" spans="1:55" ht="12.5" x14ac:dyDescent="0.25">
      <c r="A61" s="2">
        <v>45425.36793886574</v>
      </c>
      <c r="B61" s="1" t="s">
        <v>14</v>
      </c>
      <c r="C61" s="1" t="s">
        <v>50</v>
      </c>
      <c r="D61" s="1" t="s">
        <v>57</v>
      </c>
      <c r="E61" s="1" t="s">
        <v>14</v>
      </c>
      <c r="F61" s="1" t="s">
        <v>35</v>
      </c>
      <c r="G61" s="1" t="s">
        <v>14</v>
      </c>
      <c r="H61" s="1" t="s">
        <v>40</v>
      </c>
      <c r="I61" s="1" t="s">
        <v>67</v>
      </c>
      <c r="J61" s="1" t="s">
        <v>23</v>
      </c>
      <c r="K61" s="1" t="s">
        <v>86</v>
      </c>
      <c r="L61" s="1" t="s">
        <v>51</v>
      </c>
      <c r="M61" s="1"/>
      <c r="N61" s="1"/>
      <c r="O61" s="1"/>
      <c r="P61" s="1"/>
      <c r="Q61" s="1"/>
      <c r="R61" s="1"/>
      <c r="S61" s="1" t="s">
        <v>22</v>
      </c>
      <c r="T61" s="1" t="s">
        <v>23</v>
      </c>
      <c r="U61" s="1" t="s">
        <v>22</v>
      </c>
      <c r="V61" s="1" t="s">
        <v>60</v>
      </c>
      <c r="W61" s="1" t="s">
        <v>47</v>
      </c>
      <c r="X61" s="1" t="s">
        <v>103</v>
      </c>
      <c r="Y61" s="1"/>
      <c r="Z61" s="1"/>
      <c r="AA61" s="1"/>
      <c r="AB61" s="1" t="s">
        <v>66</v>
      </c>
      <c r="AC61" s="1" t="s">
        <v>106</v>
      </c>
      <c r="AD61" s="1" t="s">
        <v>110</v>
      </c>
      <c r="AE61" s="1" t="s">
        <v>111</v>
      </c>
      <c r="AF61" s="1"/>
      <c r="AG61" s="1"/>
      <c r="AH61" s="1"/>
      <c r="AI61" s="1" t="s">
        <v>25</v>
      </c>
      <c r="AJ61" s="1" t="s">
        <v>26</v>
      </c>
      <c r="AK61" s="1" t="s">
        <v>27</v>
      </c>
      <c r="AL61" s="1" t="s">
        <v>26</v>
      </c>
      <c r="AM61" s="1" t="s">
        <v>25</v>
      </c>
      <c r="AN61" s="1">
        <v>4</v>
      </c>
      <c r="AO61" s="1">
        <v>5</v>
      </c>
      <c r="AP61" s="1">
        <v>3</v>
      </c>
      <c r="AQ61" s="1">
        <v>5</v>
      </c>
      <c r="AR61" s="1">
        <v>4</v>
      </c>
      <c r="AS61" s="1">
        <v>5</v>
      </c>
      <c r="AT61" s="1">
        <v>6</v>
      </c>
      <c r="AU61" s="1">
        <v>5</v>
      </c>
      <c r="AV61" s="1">
        <v>6</v>
      </c>
      <c r="AW61" s="1">
        <v>5</v>
      </c>
      <c r="AX61" s="1">
        <v>5</v>
      </c>
      <c r="AY61" s="1">
        <v>4</v>
      </c>
      <c r="AZ61" s="1">
        <v>6</v>
      </c>
      <c r="BA61" s="1">
        <v>3</v>
      </c>
      <c r="BB61" s="1">
        <v>5</v>
      </c>
      <c r="BC61" s="1"/>
    </row>
    <row r="62" spans="1:55" ht="12.5" x14ac:dyDescent="0.25">
      <c r="A62" s="2">
        <v>45425.368250914355</v>
      </c>
      <c r="B62" s="1" t="s">
        <v>14</v>
      </c>
      <c r="C62" s="1" t="s">
        <v>70</v>
      </c>
      <c r="D62" s="1" t="s">
        <v>39</v>
      </c>
      <c r="E62" s="1" t="s">
        <v>14</v>
      </c>
      <c r="F62" s="1" t="s">
        <v>35</v>
      </c>
      <c r="G62" s="1" t="s">
        <v>14</v>
      </c>
      <c r="H62" s="1" t="s">
        <v>30</v>
      </c>
      <c r="I62" s="1" t="s">
        <v>36</v>
      </c>
      <c r="J62" s="1" t="s">
        <v>59</v>
      </c>
      <c r="K62" s="1" t="s">
        <v>89</v>
      </c>
      <c r="L62" s="1" t="s">
        <v>59</v>
      </c>
      <c r="M62" s="1"/>
      <c r="N62" s="1"/>
      <c r="O62" s="1"/>
      <c r="P62" s="1"/>
      <c r="Q62" s="1"/>
      <c r="R62" s="1"/>
      <c r="S62" s="1" t="s">
        <v>59</v>
      </c>
      <c r="T62" s="1" t="s">
        <v>59</v>
      </c>
      <c r="U62" s="1" t="s">
        <v>22</v>
      </c>
      <c r="V62" s="1" t="s">
        <v>24</v>
      </c>
      <c r="W62" s="1" t="s">
        <v>47</v>
      </c>
      <c r="X62" s="1"/>
      <c r="Y62" s="1"/>
      <c r="Z62" s="1"/>
      <c r="AA62" s="1"/>
      <c r="AB62" s="1" t="s">
        <v>66</v>
      </c>
      <c r="AC62" s="1" t="s">
        <v>106</v>
      </c>
      <c r="AD62" s="1"/>
      <c r="AE62" s="1"/>
      <c r="AF62" s="1"/>
      <c r="AG62" s="1"/>
      <c r="AH62" s="1"/>
      <c r="AI62" s="1" t="s">
        <v>26</v>
      </c>
      <c r="AJ62" s="1" t="s">
        <v>23</v>
      </c>
      <c r="AK62" s="1" t="s">
        <v>23</v>
      </c>
      <c r="AL62" s="1" t="s">
        <v>23</v>
      </c>
      <c r="AM62" s="1" t="s">
        <v>27</v>
      </c>
      <c r="AN62" s="1">
        <v>4</v>
      </c>
      <c r="AO62" s="1">
        <v>4</v>
      </c>
      <c r="AP62" s="1">
        <v>5</v>
      </c>
      <c r="AQ62" s="1">
        <v>6</v>
      </c>
      <c r="AR62" s="1">
        <v>5</v>
      </c>
      <c r="AS62" s="1">
        <v>4</v>
      </c>
      <c r="AT62" s="1">
        <v>2</v>
      </c>
      <c r="AU62" s="1">
        <v>4</v>
      </c>
      <c r="AV62" s="1">
        <v>6</v>
      </c>
      <c r="AW62" s="1">
        <v>4</v>
      </c>
      <c r="AX62" s="1">
        <v>4</v>
      </c>
      <c r="AY62" s="1">
        <v>4</v>
      </c>
      <c r="AZ62" s="1">
        <v>7</v>
      </c>
      <c r="BA62" s="1">
        <v>4</v>
      </c>
      <c r="BB62" s="1">
        <v>3</v>
      </c>
      <c r="BC62" s="1"/>
    </row>
    <row r="63" spans="1:55" ht="12.5" x14ac:dyDescent="0.25">
      <c r="A63" s="2">
        <v>45425.369035555559</v>
      </c>
      <c r="B63" s="1" t="s">
        <v>14</v>
      </c>
      <c r="C63" s="1" t="s">
        <v>44</v>
      </c>
      <c r="D63" s="1" t="s">
        <v>39</v>
      </c>
      <c r="E63" s="1" t="s">
        <v>14</v>
      </c>
      <c r="F63" s="1" t="s">
        <v>35</v>
      </c>
      <c r="G63" s="1" t="s">
        <v>18</v>
      </c>
      <c r="H63" s="1" t="s">
        <v>40</v>
      </c>
      <c r="I63" s="3" t="s">
        <v>54</v>
      </c>
      <c r="J63" s="3" t="s">
        <v>22</v>
      </c>
      <c r="K63" s="3" t="s">
        <v>79</v>
      </c>
      <c r="L63" s="1" t="s">
        <v>23</v>
      </c>
      <c r="M63" s="1"/>
      <c r="N63" s="1"/>
      <c r="O63" s="1"/>
      <c r="P63" s="1"/>
      <c r="Q63" s="1"/>
      <c r="R63" s="1"/>
      <c r="S63" s="1" t="s">
        <v>22</v>
      </c>
      <c r="T63" s="1" t="s">
        <v>27</v>
      </c>
      <c r="U63" s="1" t="s">
        <v>23</v>
      </c>
      <c r="V63" s="1" t="s">
        <v>24</v>
      </c>
      <c r="W63" s="1" t="s">
        <v>49</v>
      </c>
      <c r="X63" s="1" t="s">
        <v>105</v>
      </c>
      <c r="Y63" s="1"/>
      <c r="Z63" s="1"/>
      <c r="AA63" s="1"/>
      <c r="AB63" s="1" t="s">
        <v>66</v>
      </c>
      <c r="AC63" s="1" t="s">
        <v>106</v>
      </c>
      <c r="AD63" s="1" t="s">
        <v>109</v>
      </c>
      <c r="AE63" s="1" t="s">
        <v>108</v>
      </c>
      <c r="AF63" s="1" t="s">
        <v>107</v>
      </c>
      <c r="AG63" s="1" t="s">
        <v>110</v>
      </c>
      <c r="AH63" s="1" t="s">
        <v>111</v>
      </c>
      <c r="AI63" s="1" t="s">
        <v>26</v>
      </c>
      <c r="AJ63" s="1" t="s">
        <v>23</v>
      </c>
      <c r="AK63" s="1" t="s">
        <v>38</v>
      </c>
      <c r="AL63" s="1" t="s">
        <v>28</v>
      </c>
      <c r="AM63" s="1" t="s">
        <v>27</v>
      </c>
      <c r="AN63" s="1">
        <v>4</v>
      </c>
      <c r="AO63" s="1">
        <v>2</v>
      </c>
      <c r="AP63" s="1">
        <v>1</v>
      </c>
      <c r="AQ63" s="1">
        <v>2</v>
      </c>
      <c r="AR63" s="1">
        <v>3</v>
      </c>
      <c r="AS63" s="1">
        <v>2</v>
      </c>
      <c r="AT63" s="1">
        <v>4</v>
      </c>
      <c r="AU63" s="1">
        <v>2</v>
      </c>
      <c r="AV63" s="1">
        <v>3</v>
      </c>
      <c r="AW63" s="1">
        <v>2</v>
      </c>
      <c r="AX63" s="1">
        <v>1</v>
      </c>
      <c r="AY63" s="1">
        <v>3</v>
      </c>
      <c r="AZ63" s="1">
        <v>3</v>
      </c>
      <c r="BA63" s="1">
        <v>1</v>
      </c>
      <c r="BB63" s="1">
        <v>2</v>
      </c>
      <c r="BC63" s="1"/>
    </row>
    <row r="64" spans="1:55" ht="12.5" x14ac:dyDescent="0.25">
      <c r="A64" s="2">
        <v>45425.369302083331</v>
      </c>
      <c r="B64" s="1" t="s">
        <v>14</v>
      </c>
      <c r="C64" s="1" t="s">
        <v>29</v>
      </c>
      <c r="D64" s="1" t="s">
        <v>16</v>
      </c>
      <c r="E64" s="1" t="s">
        <v>14</v>
      </c>
      <c r="F64" s="1" t="s">
        <v>17</v>
      </c>
      <c r="G64" s="1" t="s">
        <v>18</v>
      </c>
      <c r="H64" s="1" t="s">
        <v>40</v>
      </c>
      <c r="I64" s="1" t="s">
        <v>91</v>
      </c>
      <c r="J64" s="1" t="s">
        <v>36</v>
      </c>
      <c r="K64" s="1" t="s">
        <v>93</v>
      </c>
      <c r="L64" s="1" t="s">
        <v>65</v>
      </c>
      <c r="M64" s="1" t="s">
        <v>114</v>
      </c>
      <c r="N64" s="1"/>
      <c r="O64" s="1"/>
      <c r="P64" s="1"/>
      <c r="Q64" s="1"/>
      <c r="R64" s="1"/>
      <c r="S64" s="1" t="s">
        <v>65</v>
      </c>
      <c r="T64" s="1" t="s">
        <v>27</v>
      </c>
      <c r="U64" s="1" t="s">
        <v>22</v>
      </c>
      <c r="V64" s="1" t="s">
        <v>24</v>
      </c>
      <c r="W64" s="1" t="s">
        <v>49</v>
      </c>
      <c r="X64" s="1" t="s">
        <v>102</v>
      </c>
      <c r="Y64" s="1"/>
      <c r="Z64" s="1"/>
      <c r="AA64" s="1"/>
      <c r="AB64" s="1" t="s">
        <v>66</v>
      </c>
      <c r="AC64" s="1" t="s">
        <v>109</v>
      </c>
      <c r="AD64" s="1" t="s">
        <v>108</v>
      </c>
      <c r="AE64" s="1" t="s">
        <v>110</v>
      </c>
      <c r="AF64" s="1"/>
      <c r="AG64" s="1"/>
      <c r="AH64" s="1"/>
      <c r="AI64" s="1" t="s">
        <v>26</v>
      </c>
      <c r="AJ64" s="1" t="s">
        <v>23</v>
      </c>
      <c r="AK64" s="1" t="s">
        <v>25</v>
      </c>
      <c r="AL64" s="1" t="s">
        <v>27</v>
      </c>
      <c r="AM64" s="1" t="s">
        <v>27</v>
      </c>
      <c r="AN64" s="1">
        <v>4</v>
      </c>
      <c r="AO64" s="1">
        <v>5</v>
      </c>
      <c r="AP64" s="1">
        <v>4</v>
      </c>
      <c r="AQ64" s="1">
        <v>4</v>
      </c>
      <c r="AR64" s="1">
        <v>6</v>
      </c>
      <c r="AS64" s="1">
        <v>3</v>
      </c>
      <c r="AT64" s="1">
        <v>5</v>
      </c>
      <c r="AU64" s="1">
        <v>4</v>
      </c>
      <c r="AV64" s="1">
        <v>2</v>
      </c>
      <c r="AW64" s="1">
        <v>2</v>
      </c>
      <c r="AX64" s="1">
        <v>4</v>
      </c>
      <c r="AY64" s="1">
        <v>6</v>
      </c>
      <c r="AZ64" s="1">
        <v>1</v>
      </c>
      <c r="BA64" s="1">
        <v>2</v>
      </c>
      <c r="BB64" s="1">
        <v>2</v>
      </c>
      <c r="BC64" s="1"/>
    </row>
    <row r="65" spans="1:55" ht="12.5" x14ac:dyDescent="0.25">
      <c r="A65" s="2">
        <v>45425.369941377314</v>
      </c>
      <c r="B65" s="1" t="s">
        <v>14</v>
      </c>
      <c r="C65" s="1" t="s">
        <v>29</v>
      </c>
      <c r="D65" s="1" t="s">
        <v>39</v>
      </c>
      <c r="E65" s="1" t="s">
        <v>14</v>
      </c>
      <c r="F65" s="1" t="s">
        <v>17</v>
      </c>
      <c r="G65" s="1" t="s">
        <v>18</v>
      </c>
      <c r="H65" s="1" t="s">
        <v>40</v>
      </c>
      <c r="I65" s="1" t="s">
        <v>21</v>
      </c>
      <c r="J65" s="1" t="s">
        <v>20</v>
      </c>
      <c r="K65" s="1" t="s">
        <v>23</v>
      </c>
      <c r="L65" s="1" t="s">
        <v>23</v>
      </c>
      <c r="M65" s="1" t="s">
        <v>117</v>
      </c>
      <c r="N65" s="1" t="s">
        <v>114</v>
      </c>
      <c r="O65" s="1" t="s">
        <v>115</v>
      </c>
      <c r="P65" s="1" t="s">
        <v>112</v>
      </c>
      <c r="Q65" s="1" t="s">
        <v>113</v>
      </c>
      <c r="R65" s="1" t="s">
        <v>116</v>
      </c>
      <c r="S65" s="1" t="s">
        <v>22</v>
      </c>
      <c r="T65" s="1" t="s">
        <v>27</v>
      </c>
      <c r="U65" s="1" t="s">
        <v>51</v>
      </c>
      <c r="V65" s="1" t="s">
        <v>46</v>
      </c>
      <c r="W65" s="1" t="s">
        <v>84</v>
      </c>
      <c r="X65" s="1"/>
      <c r="Y65" s="1"/>
      <c r="Z65" s="1"/>
      <c r="AA65" s="1"/>
      <c r="AB65" s="1" t="s">
        <v>66</v>
      </c>
      <c r="AC65" s="1" t="s">
        <v>107</v>
      </c>
      <c r="AD65" s="1"/>
      <c r="AE65" s="1"/>
      <c r="AF65" s="1"/>
      <c r="AG65" s="1"/>
      <c r="AH65" s="1"/>
      <c r="AI65" s="1" t="s">
        <v>26</v>
      </c>
      <c r="AJ65" s="1" t="s">
        <v>26</v>
      </c>
      <c r="AK65" s="1" t="s">
        <v>27</v>
      </c>
      <c r="AL65" s="1" t="s">
        <v>23</v>
      </c>
      <c r="AM65" s="1" t="s">
        <v>26</v>
      </c>
      <c r="AN65" s="1">
        <v>5</v>
      </c>
      <c r="AO65" s="1">
        <v>5</v>
      </c>
      <c r="AP65" s="1">
        <v>3</v>
      </c>
      <c r="AQ65" s="1">
        <v>2</v>
      </c>
      <c r="AR65" s="1">
        <v>6</v>
      </c>
      <c r="AS65" s="1">
        <v>3</v>
      </c>
      <c r="AT65" s="1">
        <v>3</v>
      </c>
      <c r="AU65" s="1">
        <v>4</v>
      </c>
      <c r="AV65" s="1">
        <v>6</v>
      </c>
      <c r="AW65" s="1">
        <v>3</v>
      </c>
      <c r="AX65" s="1">
        <v>5</v>
      </c>
      <c r="AY65" s="1">
        <v>4</v>
      </c>
      <c r="AZ65" s="1">
        <v>2</v>
      </c>
      <c r="BA65" s="1">
        <v>4</v>
      </c>
      <c r="BB65" s="1">
        <v>4</v>
      </c>
      <c r="BC65" s="1"/>
    </row>
    <row r="66" spans="1:55" ht="12.5" x14ac:dyDescent="0.25">
      <c r="A66" s="2">
        <v>45425.370355358798</v>
      </c>
      <c r="B66" s="1" t="s">
        <v>14</v>
      </c>
      <c r="C66" s="1" t="s">
        <v>62</v>
      </c>
      <c r="D66" s="1" t="s">
        <v>94</v>
      </c>
      <c r="E66" s="1" t="s">
        <v>14</v>
      </c>
      <c r="F66" s="1" t="s">
        <v>35</v>
      </c>
      <c r="G66" s="1" t="s">
        <v>14</v>
      </c>
      <c r="H66" s="1" t="s">
        <v>40</v>
      </c>
      <c r="I66" s="1" t="s">
        <v>36</v>
      </c>
      <c r="J66" s="1" t="s">
        <v>95</v>
      </c>
      <c r="K66" s="1" t="s">
        <v>67</v>
      </c>
      <c r="L66" s="1" t="s">
        <v>23</v>
      </c>
      <c r="M66" s="1" t="s">
        <v>114</v>
      </c>
      <c r="N66" s="1" t="s">
        <v>115</v>
      </c>
      <c r="O66" s="1"/>
      <c r="P66" s="1"/>
      <c r="Q66" s="1"/>
      <c r="R66" s="1"/>
      <c r="S66" s="1" t="s">
        <v>27</v>
      </c>
      <c r="T66" s="1" t="s">
        <v>23</v>
      </c>
      <c r="U66" s="1" t="s">
        <v>22</v>
      </c>
      <c r="V66" s="1" t="s">
        <v>60</v>
      </c>
      <c r="W66" s="1" t="s">
        <v>49</v>
      </c>
      <c r="X66" s="1"/>
      <c r="Y66" s="1"/>
      <c r="Z66" s="1"/>
      <c r="AA66" s="1"/>
      <c r="AB66" s="1" t="s">
        <v>85</v>
      </c>
      <c r="AC66" s="1" t="s">
        <v>109</v>
      </c>
      <c r="AD66" s="1"/>
      <c r="AE66" s="1"/>
      <c r="AF66" s="1"/>
      <c r="AG66" s="1"/>
      <c r="AH66" s="1"/>
      <c r="AI66" s="1" t="s">
        <v>26</v>
      </c>
      <c r="AJ66" s="1" t="s">
        <v>23</v>
      </c>
      <c r="AK66" s="1" t="s">
        <v>23</v>
      </c>
      <c r="AL66" s="1" t="s">
        <v>25</v>
      </c>
      <c r="AM66" s="1" t="s">
        <v>23</v>
      </c>
      <c r="AN66" s="1">
        <v>2</v>
      </c>
      <c r="AO66" s="1">
        <v>6</v>
      </c>
      <c r="AP66" s="1">
        <v>5</v>
      </c>
      <c r="AQ66" s="1">
        <v>5</v>
      </c>
      <c r="AR66" s="1">
        <v>3</v>
      </c>
      <c r="AS66" s="1">
        <v>4</v>
      </c>
      <c r="AT66" s="1">
        <v>6</v>
      </c>
      <c r="AU66" s="1">
        <v>6</v>
      </c>
      <c r="AV66" s="1">
        <v>3</v>
      </c>
      <c r="AW66" s="1">
        <v>3</v>
      </c>
      <c r="AX66" s="1">
        <v>3</v>
      </c>
      <c r="AY66" s="1">
        <v>3</v>
      </c>
      <c r="AZ66" s="1">
        <v>2</v>
      </c>
      <c r="BA66" s="1">
        <v>1</v>
      </c>
      <c r="BB66" s="1">
        <v>2</v>
      </c>
      <c r="BC66" s="1"/>
    </row>
    <row r="67" spans="1:55" ht="12.5" x14ac:dyDescent="0.25">
      <c r="A67" s="2">
        <v>45425.371571851851</v>
      </c>
      <c r="B67" s="1" t="s">
        <v>14</v>
      </c>
      <c r="C67" s="1" t="s">
        <v>70</v>
      </c>
      <c r="D67" s="1" t="s">
        <v>39</v>
      </c>
      <c r="E67" s="1" t="s">
        <v>14</v>
      </c>
      <c r="F67" s="1" t="s">
        <v>17</v>
      </c>
      <c r="G67" s="1" t="s">
        <v>14</v>
      </c>
      <c r="H67" s="1" t="s">
        <v>40</v>
      </c>
      <c r="I67" s="1" t="s">
        <v>36</v>
      </c>
      <c r="J67" s="1" t="s">
        <v>82</v>
      </c>
      <c r="K67" s="1" t="s">
        <v>83</v>
      </c>
      <c r="L67" s="1" t="s">
        <v>65</v>
      </c>
      <c r="M67" s="1" t="s">
        <v>114</v>
      </c>
      <c r="N67" s="1" t="s">
        <v>112</v>
      </c>
      <c r="O67" s="1"/>
      <c r="P67" s="1"/>
      <c r="Q67" s="1"/>
      <c r="R67" s="1"/>
      <c r="S67" s="1" t="s">
        <v>22</v>
      </c>
      <c r="T67" s="1" t="s">
        <v>59</v>
      </c>
      <c r="U67" s="1" t="s">
        <v>27</v>
      </c>
      <c r="V67" s="1" t="s">
        <v>60</v>
      </c>
      <c r="W67" s="1" t="s">
        <v>49</v>
      </c>
      <c r="X67" s="1" t="s">
        <v>101</v>
      </c>
      <c r="Y67" s="1" t="s">
        <v>102</v>
      </c>
      <c r="Z67" s="1"/>
      <c r="AA67" s="1"/>
      <c r="AB67" s="1" t="s">
        <v>66</v>
      </c>
      <c r="AC67" s="1" t="s">
        <v>106</v>
      </c>
      <c r="AD67" s="1" t="s">
        <v>109</v>
      </c>
      <c r="AE67" s="1" t="s">
        <v>107</v>
      </c>
      <c r="AF67" s="1"/>
      <c r="AG67" s="1"/>
      <c r="AH67" s="1"/>
      <c r="AI67" s="1" t="s">
        <v>38</v>
      </c>
      <c r="AJ67" s="1" t="s">
        <v>25</v>
      </c>
      <c r="AK67" s="1" t="s">
        <v>26</v>
      </c>
      <c r="AL67" s="1" t="s">
        <v>27</v>
      </c>
      <c r="AM67" s="1" t="s">
        <v>25</v>
      </c>
      <c r="AN67" s="1">
        <v>2</v>
      </c>
      <c r="AO67" s="1">
        <v>5</v>
      </c>
      <c r="AP67" s="1">
        <v>6</v>
      </c>
      <c r="AQ67" s="1">
        <v>3</v>
      </c>
      <c r="AR67" s="1">
        <v>5</v>
      </c>
      <c r="AS67" s="1">
        <v>7</v>
      </c>
      <c r="AT67" s="1">
        <v>4</v>
      </c>
      <c r="AU67" s="1">
        <v>4</v>
      </c>
      <c r="AV67" s="1">
        <v>2</v>
      </c>
      <c r="AW67" s="1">
        <v>5</v>
      </c>
      <c r="AX67" s="1">
        <v>3</v>
      </c>
      <c r="AY67" s="1">
        <v>3</v>
      </c>
      <c r="AZ67" s="1">
        <v>4</v>
      </c>
      <c r="BA67" s="1">
        <v>6</v>
      </c>
      <c r="BB67" s="1">
        <v>6</v>
      </c>
      <c r="BC67" s="1"/>
    </row>
    <row r="68" spans="1:55" ht="12.5" x14ac:dyDescent="0.25">
      <c r="A68" s="2">
        <v>45425.372251631939</v>
      </c>
      <c r="B68" s="1" t="s">
        <v>14</v>
      </c>
      <c r="C68" s="1" t="s">
        <v>70</v>
      </c>
      <c r="D68" s="1" t="s">
        <v>16</v>
      </c>
      <c r="E68" s="1" t="s">
        <v>14</v>
      </c>
      <c r="F68" s="1" t="s">
        <v>35</v>
      </c>
      <c r="G68" s="1" t="s">
        <v>14</v>
      </c>
      <c r="H68" s="1" t="s">
        <v>30</v>
      </c>
      <c r="I68" s="1" t="s">
        <v>31</v>
      </c>
      <c r="J68" s="1" t="s">
        <v>42</v>
      </c>
      <c r="K68" s="1" t="s">
        <v>71</v>
      </c>
      <c r="L68" s="1" t="s">
        <v>65</v>
      </c>
      <c r="M68" s="1" t="s">
        <v>112</v>
      </c>
      <c r="N68" s="1" t="s">
        <v>113</v>
      </c>
      <c r="O68" s="1" t="s">
        <v>116</v>
      </c>
      <c r="P68" s="1"/>
      <c r="Q68" s="1"/>
      <c r="R68" s="1"/>
      <c r="S68" s="1" t="s">
        <v>23</v>
      </c>
      <c r="T68" s="1" t="s">
        <v>22</v>
      </c>
      <c r="U68" s="1" t="s">
        <v>65</v>
      </c>
      <c r="V68" s="1" t="s">
        <v>24</v>
      </c>
      <c r="W68" s="1" t="s">
        <v>84</v>
      </c>
      <c r="X68" s="1"/>
      <c r="Y68" s="1"/>
      <c r="Z68" s="1"/>
      <c r="AA68" s="1"/>
      <c r="AB68" s="1" t="s">
        <v>66</v>
      </c>
      <c r="AC68" s="1" t="s">
        <v>106</v>
      </c>
      <c r="AD68" s="1" t="s">
        <v>109</v>
      </c>
      <c r="AE68" s="1" t="s">
        <v>108</v>
      </c>
      <c r="AF68" s="1" t="s">
        <v>107</v>
      </c>
      <c r="AG68" s="1" t="s">
        <v>110</v>
      </c>
      <c r="AH68" s="1"/>
      <c r="AI68" s="1" t="s">
        <v>23</v>
      </c>
      <c r="AJ68" s="1" t="s">
        <v>25</v>
      </c>
      <c r="AK68" s="1" t="s">
        <v>25</v>
      </c>
      <c r="AL68" s="1" t="s">
        <v>27</v>
      </c>
      <c r="AM68" s="1" t="s">
        <v>26</v>
      </c>
      <c r="AN68" s="1">
        <v>1</v>
      </c>
      <c r="AO68" s="1">
        <v>2</v>
      </c>
      <c r="AP68" s="1">
        <v>4</v>
      </c>
      <c r="AQ68" s="1">
        <v>2</v>
      </c>
      <c r="AR68" s="1">
        <v>2</v>
      </c>
      <c r="AS68" s="1">
        <v>2</v>
      </c>
      <c r="AT68" s="1">
        <v>1</v>
      </c>
      <c r="AU68" s="1">
        <v>1</v>
      </c>
      <c r="AV68" s="1">
        <v>2</v>
      </c>
      <c r="AW68" s="1">
        <v>1</v>
      </c>
      <c r="AX68" s="1">
        <v>2</v>
      </c>
      <c r="AY68" s="1">
        <v>1</v>
      </c>
      <c r="AZ68" s="1">
        <v>2</v>
      </c>
      <c r="BA68" s="1">
        <v>3</v>
      </c>
      <c r="BB68" s="1">
        <v>1</v>
      </c>
      <c r="BC68" s="1"/>
    </row>
    <row r="69" spans="1:55" ht="12.5" x14ac:dyDescent="0.25">
      <c r="A69" s="2">
        <v>45425.372613391199</v>
      </c>
      <c r="B69" s="1" t="s">
        <v>14</v>
      </c>
      <c r="C69" s="1" t="s">
        <v>52</v>
      </c>
      <c r="D69" s="1" t="s">
        <v>39</v>
      </c>
      <c r="E69" s="1" t="s">
        <v>14</v>
      </c>
      <c r="F69" s="1" t="s">
        <v>17</v>
      </c>
      <c r="G69" s="1" t="s">
        <v>14</v>
      </c>
      <c r="H69" s="1" t="s">
        <v>40</v>
      </c>
      <c r="I69" s="1" t="s">
        <v>36</v>
      </c>
      <c r="J69" s="1" t="s">
        <v>91</v>
      </c>
      <c r="K69" s="1" t="s">
        <v>82</v>
      </c>
      <c r="L69" s="1" t="s">
        <v>65</v>
      </c>
      <c r="M69" s="1" t="s">
        <v>114</v>
      </c>
      <c r="N69" s="1"/>
      <c r="O69" s="1"/>
      <c r="P69" s="1"/>
      <c r="Q69" s="1"/>
      <c r="R69" s="1"/>
      <c r="S69" s="1" t="s">
        <v>65</v>
      </c>
      <c r="T69" s="1" t="s">
        <v>22</v>
      </c>
      <c r="U69" s="1" t="s">
        <v>27</v>
      </c>
      <c r="V69" s="1" t="s">
        <v>24</v>
      </c>
      <c r="W69" s="1" t="s">
        <v>49</v>
      </c>
      <c r="X69" s="1" t="s">
        <v>102</v>
      </c>
      <c r="Y69" s="1"/>
      <c r="Z69" s="1"/>
      <c r="AA69" s="1"/>
      <c r="AB69" s="1" t="s">
        <v>90</v>
      </c>
      <c r="AC69" s="1" t="s">
        <v>108</v>
      </c>
      <c r="AD69" s="1" t="s">
        <v>110</v>
      </c>
      <c r="AE69" s="1"/>
      <c r="AF69" s="1"/>
      <c r="AG69" s="1"/>
      <c r="AH69" s="1"/>
      <c r="AI69" s="1" t="s">
        <v>27</v>
      </c>
      <c r="AJ69" s="1" t="s">
        <v>23</v>
      </c>
      <c r="AK69" s="1" t="s">
        <v>27</v>
      </c>
      <c r="AL69" s="1" t="s">
        <v>38</v>
      </c>
      <c r="AM69" s="1" t="s">
        <v>25</v>
      </c>
      <c r="AN69" s="1">
        <v>5</v>
      </c>
      <c r="AO69" s="1">
        <v>2</v>
      </c>
      <c r="AP69" s="1">
        <v>3</v>
      </c>
      <c r="AQ69" s="1">
        <v>2</v>
      </c>
      <c r="AR69" s="1">
        <v>4</v>
      </c>
      <c r="AS69" s="1">
        <v>5</v>
      </c>
      <c r="AT69" s="1">
        <v>4</v>
      </c>
      <c r="AU69" s="1">
        <v>5</v>
      </c>
      <c r="AV69" s="1">
        <v>7</v>
      </c>
      <c r="AW69" s="1">
        <v>2</v>
      </c>
      <c r="AX69" s="1">
        <v>5</v>
      </c>
      <c r="AY69" s="1">
        <v>6</v>
      </c>
      <c r="AZ69" s="1">
        <v>7</v>
      </c>
      <c r="BA69" s="1">
        <v>3</v>
      </c>
      <c r="BB69" s="1">
        <v>3</v>
      </c>
      <c r="BC69" s="1"/>
    </row>
    <row r="70" spans="1:55" ht="12.5" x14ac:dyDescent="0.25">
      <c r="A70" s="2">
        <v>45425.373727696759</v>
      </c>
      <c r="B70" s="1" t="s">
        <v>14</v>
      </c>
      <c r="C70" s="1" t="s">
        <v>44</v>
      </c>
      <c r="D70" s="1" t="s">
        <v>39</v>
      </c>
      <c r="E70" s="1" t="s">
        <v>14</v>
      </c>
      <c r="F70" s="1" t="s">
        <v>17</v>
      </c>
      <c r="G70" s="1" t="s">
        <v>14</v>
      </c>
      <c r="H70" s="1" t="s">
        <v>40</v>
      </c>
      <c r="I70" s="1" t="s">
        <v>82</v>
      </c>
      <c r="J70" s="3" t="s">
        <v>23</v>
      </c>
      <c r="K70" s="1" t="s">
        <v>96</v>
      </c>
      <c r="L70" s="1" t="s">
        <v>23</v>
      </c>
      <c r="M70" s="1" t="s">
        <v>117</v>
      </c>
      <c r="N70" s="1" t="s">
        <v>114</v>
      </c>
      <c r="O70" s="1"/>
      <c r="P70" s="1"/>
      <c r="Q70" s="1"/>
      <c r="R70" s="1"/>
      <c r="S70" s="1" t="s">
        <v>59</v>
      </c>
      <c r="T70" s="1" t="s">
        <v>22</v>
      </c>
      <c r="U70" s="1" t="s">
        <v>65</v>
      </c>
      <c r="V70" s="1" t="s">
        <v>60</v>
      </c>
      <c r="W70" s="1" t="s">
        <v>49</v>
      </c>
      <c r="X70" s="1"/>
      <c r="Y70" s="1"/>
      <c r="Z70" s="1"/>
      <c r="AA70" s="1"/>
      <c r="AB70" s="1" t="s">
        <v>66</v>
      </c>
      <c r="AC70" s="1" t="s">
        <v>109</v>
      </c>
      <c r="AD70" s="1" t="s">
        <v>108</v>
      </c>
      <c r="AE70" s="1" t="s">
        <v>111</v>
      </c>
      <c r="AF70" s="1"/>
      <c r="AG70" s="1"/>
      <c r="AH70" s="1"/>
      <c r="AI70" s="1" t="s">
        <v>25</v>
      </c>
      <c r="AJ70" s="1" t="s">
        <v>38</v>
      </c>
      <c r="AK70" s="1" t="s">
        <v>26</v>
      </c>
      <c r="AL70" s="1" t="s">
        <v>27</v>
      </c>
      <c r="AM70" s="1" t="s">
        <v>38</v>
      </c>
      <c r="AN70" s="1">
        <v>3</v>
      </c>
      <c r="AO70" s="1">
        <v>2</v>
      </c>
      <c r="AP70" s="1">
        <v>7</v>
      </c>
      <c r="AQ70" s="1">
        <v>2</v>
      </c>
      <c r="AR70" s="1">
        <v>4</v>
      </c>
      <c r="AS70" s="1">
        <v>5</v>
      </c>
      <c r="AT70" s="1">
        <v>4</v>
      </c>
      <c r="AU70" s="1">
        <v>6</v>
      </c>
      <c r="AV70" s="1">
        <v>4</v>
      </c>
      <c r="AW70" s="1">
        <v>6</v>
      </c>
      <c r="AX70" s="1">
        <v>5</v>
      </c>
      <c r="AY70" s="1">
        <v>5</v>
      </c>
      <c r="AZ70" s="1">
        <v>2</v>
      </c>
      <c r="BA70" s="1">
        <v>5</v>
      </c>
      <c r="BB70" s="1">
        <v>6</v>
      </c>
      <c r="BC70" s="1"/>
    </row>
    <row r="71" spans="1:55" ht="12.5" x14ac:dyDescent="0.25">
      <c r="A71" s="2">
        <v>45425.373765752316</v>
      </c>
      <c r="B71" s="1" t="s">
        <v>14</v>
      </c>
      <c r="C71" s="1" t="s">
        <v>52</v>
      </c>
      <c r="D71" s="1" t="s">
        <v>39</v>
      </c>
      <c r="E71" s="1" t="s">
        <v>14</v>
      </c>
      <c r="F71" s="1" t="s">
        <v>17</v>
      </c>
      <c r="G71" s="1" t="s">
        <v>18</v>
      </c>
      <c r="H71" s="1" t="s">
        <v>30</v>
      </c>
      <c r="I71" s="1" t="s">
        <v>23</v>
      </c>
      <c r="J71" s="1" t="s">
        <v>86</v>
      </c>
      <c r="K71" s="1" t="s">
        <v>67</v>
      </c>
      <c r="L71" s="1" t="s">
        <v>65</v>
      </c>
      <c r="M71" s="1" t="s">
        <v>112</v>
      </c>
      <c r="N71" s="1"/>
      <c r="O71" s="1"/>
      <c r="P71" s="1"/>
      <c r="Q71" s="1"/>
      <c r="R71" s="1"/>
      <c r="S71" s="1" t="s">
        <v>27</v>
      </c>
      <c r="T71" s="1" t="s">
        <v>23</v>
      </c>
      <c r="U71" s="1" t="s">
        <v>23</v>
      </c>
      <c r="V71" s="1" t="s">
        <v>60</v>
      </c>
      <c r="W71" s="1" t="s">
        <v>49</v>
      </c>
      <c r="X71" s="1" t="s">
        <v>103</v>
      </c>
      <c r="Y71" s="1"/>
      <c r="Z71" s="1"/>
      <c r="AA71" s="1"/>
      <c r="AB71" s="1" t="s">
        <v>66</v>
      </c>
      <c r="AC71" s="1" t="s">
        <v>106</v>
      </c>
      <c r="AD71" s="1"/>
      <c r="AE71" s="1"/>
      <c r="AF71" s="1"/>
      <c r="AG71" s="1"/>
      <c r="AH71" s="1"/>
      <c r="AI71" s="1" t="s">
        <v>26</v>
      </c>
      <c r="AJ71" s="1" t="s">
        <v>25</v>
      </c>
      <c r="AK71" s="1" t="s">
        <v>27</v>
      </c>
      <c r="AL71" s="1" t="s">
        <v>23</v>
      </c>
      <c r="AM71" s="1" t="s">
        <v>23</v>
      </c>
      <c r="AN71" s="1">
        <v>5</v>
      </c>
      <c r="AO71" s="1">
        <v>4</v>
      </c>
      <c r="AP71" s="1">
        <v>5</v>
      </c>
      <c r="AQ71" s="1">
        <v>5</v>
      </c>
      <c r="AR71" s="1">
        <v>5</v>
      </c>
      <c r="AS71" s="1">
        <v>4</v>
      </c>
      <c r="AT71" s="1">
        <v>5</v>
      </c>
      <c r="AU71" s="1">
        <v>6</v>
      </c>
      <c r="AV71" s="1">
        <v>7</v>
      </c>
      <c r="AW71" s="1">
        <v>6</v>
      </c>
      <c r="AX71" s="1">
        <v>4</v>
      </c>
      <c r="AY71" s="1">
        <v>6</v>
      </c>
      <c r="AZ71" s="1">
        <v>5</v>
      </c>
      <c r="BA71" s="1">
        <v>4</v>
      </c>
      <c r="BB71" s="1">
        <v>5</v>
      </c>
      <c r="BC71" s="1"/>
    </row>
    <row r="72" spans="1:55" ht="12.5" x14ac:dyDescent="0.25">
      <c r="A72" s="2">
        <v>45425.374703287038</v>
      </c>
      <c r="B72" s="1" t="s">
        <v>14</v>
      </c>
      <c r="C72" s="1" t="s">
        <v>44</v>
      </c>
      <c r="D72" s="1" t="s">
        <v>39</v>
      </c>
      <c r="E72" s="1" t="s">
        <v>14</v>
      </c>
      <c r="F72" s="1" t="s">
        <v>17</v>
      </c>
      <c r="G72" s="1" t="s">
        <v>14</v>
      </c>
      <c r="H72" s="1" t="s">
        <v>40</v>
      </c>
      <c r="I72" s="1" t="s">
        <v>42</v>
      </c>
      <c r="J72" s="1" t="s">
        <v>31</v>
      </c>
      <c r="K72" s="1" t="s">
        <v>61</v>
      </c>
      <c r="L72" s="1" t="s">
        <v>59</v>
      </c>
      <c r="M72" s="1" t="s">
        <v>113</v>
      </c>
      <c r="N72" s="1" t="s">
        <v>116</v>
      </c>
      <c r="O72" s="1"/>
      <c r="P72" s="1"/>
      <c r="Q72" s="1"/>
      <c r="R72" s="1"/>
      <c r="S72" s="1" t="s">
        <v>22</v>
      </c>
      <c r="T72" s="1" t="s">
        <v>23</v>
      </c>
      <c r="U72" s="1" t="s">
        <v>22</v>
      </c>
      <c r="V72" s="1" t="s">
        <v>46</v>
      </c>
      <c r="W72" s="1" t="s">
        <v>84</v>
      </c>
      <c r="X72" s="1" t="s">
        <v>103</v>
      </c>
      <c r="Y72" s="1"/>
      <c r="Z72" s="1"/>
      <c r="AA72" s="1"/>
      <c r="AB72" s="1" t="s">
        <v>66</v>
      </c>
      <c r="AC72" s="1" t="s">
        <v>106</v>
      </c>
      <c r="AD72" s="1" t="s">
        <v>107</v>
      </c>
      <c r="AE72" s="1" t="s">
        <v>110</v>
      </c>
      <c r="AF72" s="1" t="s">
        <v>111</v>
      </c>
      <c r="AG72" s="1"/>
      <c r="AH72" s="1"/>
      <c r="AI72" s="1" t="s">
        <v>26</v>
      </c>
      <c r="AJ72" s="1" t="s">
        <v>26</v>
      </c>
      <c r="AK72" s="1" t="s">
        <v>27</v>
      </c>
      <c r="AL72" s="1" t="s">
        <v>23</v>
      </c>
      <c r="AM72" s="1" t="s">
        <v>26</v>
      </c>
      <c r="AN72" s="1">
        <v>2</v>
      </c>
      <c r="AO72" s="1">
        <v>2</v>
      </c>
      <c r="AP72" s="1">
        <v>4</v>
      </c>
      <c r="AQ72" s="1">
        <v>1</v>
      </c>
      <c r="AR72" s="1">
        <v>2</v>
      </c>
      <c r="AS72" s="1">
        <v>1</v>
      </c>
      <c r="AT72" s="1">
        <v>1</v>
      </c>
      <c r="AU72" s="1">
        <v>5</v>
      </c>
      <c r="AV72" s="1">
        <v>6</v>
      </c>
      <c r="AW72" s="1">
        <v>2</v>
      </c>
      <c r="AX72" s="1">
        <v>2</v>
      </c>
      <c r="AY72" s="1">
        <v>3</v>
      </c>
      <c r="AZ72" s="1">
        <v>1</v>
      </c>
      <c r="BA72" s="1">
        <v>2</v>
      </c>
      <c r="BB72" s="1">
        <v>2</v>
      </c>
      <c r="BC72" s="1"/>
    </row>
    <row r="73" spans="1:55" ht="12.5" x14ac:dyDescent="0.25">
      <c r="A73" s="2">
        <v>45425.374736689817</v>
      </c>
      <c r="B73" s="1" t="s">
        <v>14</v>
      </c>
      <c r="C73" s="1" t="s">
        <v>63</v>
      </c>
      <c r="D73" s="1" t="s">
        <v>57</v>
      </c>
      <c r="E73" s="1" t="s">
        <v>14</v>
      </c>
      <c r="F73" s="1" t="s">
        <v>17</v>
      </c>
      <c r="G73" s="1" t="s">
        <v>14</v>
      </c>
      <c r="H73" s="1" t="s">
        <v>40</v>
      </c>
      <c r="I73" s="1" t="s">
        <v>22</v>
      </c>
      <c r="J73" s="1" t="s">
        <v>31</v>
      </c>
      <c r="K73" s="3" t="s">
        <v>27</v>
      </c>
      <c r="L73" s="1" t="s">
        <v>23</v>
      </c>
      <c r="M73" s="1"/>
      <c r="N73" s="1"/>
      <c r="O73" s="1"/>
      <c r="P73" s="1"/>
      <c r="Q73" s="1"/>
      <c r="R73" s="1"/>
      <c r="S73" s="1" t="s">
        <v>59</v>
      </c>
      <c r="T73" s="1" t="s">
        <v>22</v>
      </c>
      <c r="U73" s="1" t="s">
        <v>51</v>
      </c>
      <c r="V73" s="1" t="s">
        <v>46</v>
      </c>
      <c r="W73" s="1" t="s">
        <v>104</v>
      </c>
      <c r="X73" s="1"/>
      <c r="Y73" s="1"/>
      <c r="Z73" s="1"/>
      <c r="AA73" s="1"/>
      <c r="AB73" s="1" t="s">
        <v>97</v>
      </c>
      <c r="AC73" s="1"/>
      <c r="AD73" s="1"/>
      <c r="AE73" s="1"/>
      <c r="AF73" s="1"/>
      <c r="AG73" s="1"/>
      <c r="AH73" s="1"/>
      <c r="AI73" s="1" t="s">
        <v>26</v>
      </c>
      <c r="AJ73" s="1" t="s">
        <v>38</v>
      </c>
      <c r="AK73" s="1" t="s">
        <v>25</v>
      </c>
      <c r="AL73" s="1" t="s">
        <v>27</v>
      </c>
      <c r="AM73" s="1" t="s">
        <v>28</v>
      </c>
      <c r="AN73" s="1">
        <v>2</v>
      </c>
      <c r="AO73" s="1">
        <v>3</v>
      </c>
      <c r="AP73" s="1">
        <v>3</v>
      </c>
      <c r="AQ73" s="1">
        <v>3</v>
      </c>
      <c r="AR73" s="1">
        <v>6</v>
      </c>
      <c r="AS73" s="1">
        <v>7</v>
      </c>
      <c r="AT73" s="1">
        <v>6</v>
      </c>
      <c r="AU73" s="1">
        <v>4</v>
      </c>
      <c r="AV73" s="1">
        <v>4</v>
      </c>
      <c r="AW73" s="1">
        <v>5</v>
      </c>
      <c r="AX73" s="1">
        <v>3</v>
      </c>
      <c r="AY73" s="1">
        <v>5</v>
      </c>
      <c r="AZ73" s="1">
        <v>4</v>
      </c>
      <c r="BA73" s="1">
        <v>3</v>
      </c>
      <c r="BB73" s="1">
        <v>5</v>
      </c>
      <c r="BC73" s="1"/>
    </row>
    <row r="74" spans="1:55" ht="12.5" x14ac:dyDescent="0.25">
      <c r="A74" s="2">
        <v>45425.374756990743</v>
      </c>
      <c r="B74" s="1" t="s">
        <v>14</v>
      </c>
      <c r="C74" s="1" t="s">
        <v>56</v>
      </c>
      <c r="D74" s="1" t="s">
        <v>16</v>
      </c>
      <c r="E74" s="1" t="s">
        <v>14</v>
      </c>
      <c r="F74" s="1" t="s">
        <v>17</v>
      </c>
      <c r="G74" s="1" t="s">
        <v>18</v>
      </c>
      <c r="H74" s="1" t="s">
        <v>40</v>
      </c>
      <c r="I74" s="1" t="s">
        <v>36</v>
      </c>
      <c r="J74" s="3" t="s">
        <v>22</v>
      </c>
      <c r="K74" s="3" t="s">
        <v>27</v>
      </c>
      <c r="L74" s="1" t="s">
        <v>65</v>
      </c>
      <c r="M74" s="1" t="s">
        <v>112</v>
      </c>
      <c r="N74" s="1" t="s">
        <v>113</v>
      </c>
      <c r="O74" s="1"/>
      <c r="P74" s="1"/>
      <c r="Q74" s="1"/>
      <c r="R74" s="1"/>
      <c r="S74" s="1" t="s">
        <v>27</v>
      </c>
      <c r="T74" s="1" t="s">
        <v>59</v>
      </c>
      <c r="U74" s="1" t="s">
        <v>51</v>
      </c>
      <c r="V74" s="1" t="s">
        <v>24</v>
      </c>
      <c r="W74" s="1" t="s">
        <v>49</v>
      </c>
      <c r="X74" s="1" t="s">
        <v>102</v>
      </c>
      <c r="Y74" s="1"/>
      <c r="Z74" s="1"/>
      <c r="AA74" s="1"/>
      <c r="AB74" s="1" t="s">
        <v>66</v>
      </c>
      <c r="AC74" s="1" t="s">
        <v>109</v>
      </c>
      <c r="AD74" s="1" t="s">
        <v>107</v>
      </c>
      <c r="AE74" s="1" t="s">
        <v>110</v>
      </c>
      <c r="AF74" s="1"/>
      <c r="AG74" s="1"/>
      <c r="AH74" s="1"/>
      <c r="AI74" s="1" t="s">
        <v>27</v>
      </c>
      <c r="AJ74" s="1" t="s">
        <v>26</v>
      </c>
      <c r="AK74" s="1" t="s">
        <v>38</v>
      </c>
      <c r="AL74" s="1" t="s">
        <v>25</v>
      </c>
      <c r="AM74" s="1" t="s">
        <v>38</v>
      </c>
      <c r="AN74" s="1">
        <v>6</v>
      </c>
      <c r="AO74" s="1">
        <v>4</v>
      </c>
      <c r="AP74" s="1">
        <v>6</v>
      </c>
      <c r="AQ74" s="1">
        <v>4</v>
      </c>
      <c r="AR74" s="1">
        <v>3</v>
      </c>
      <c r="AS74" s="1">
        <v>6</v>
      </c>
      <c r="AT74" s="1">
        <v>4</v>
      </c>
      <c r="AU74" s="1">
        <v>7</v>
      </c>
      <c r="AV74" s="1">
        <v>3</v>
      </c>
      <c r="AW74" s="1">
        <v>5</v>
      </c>
      <c r="AX74" s="1">
        <v>5</v>
      </c>
      <c r="AY74" s="1">
        <v>4</v>
      </c>
      <c r="AZ74" s="1">
        <v>5</v>
      </c>
      <c r="BA74" s="1">
        <v>6</v>
      </c>
      <c r="BB74" s="1">
        <v>6</v>
      </c>
      <c r="BC74" s="1"/>
    </row>
    <row r="75" spans="1:55" ht="12.5" x14ac:dyDescent="0.25">
      <c r="A75" s="2">
        <v>45425.375011458338</v>
      </c>
      <c r="B75" s="1" t="s">
        <v>14</v>
      </c>
      <c r="C75" s="1" t="s">
        <v>52</v>
      </c>
      <c r="D75" s="1" t="s">
        <v>16</v>
      </c>
      <c r="E75" s="1" t="s">
        <v>14</v>
      </c>
      <c r="F75" s="1" t="s">
        <v>35</v>
      </c>
      <c r="G75" s="1" t="s">
        <v>18</v>
      </c>
      <c r="H75" s="1" t="s">
        <v>19</v>
      </c>
      <c r="I75" s="1" t="s">
        <v>31</v>
      </c>
      <c r="J75" s="1" t="s">
        <v>22</v>
      </c>
      <c r="K75" s="1" t="s">
        <v>54</v>
      </c>
      <c r="L75" s="1" t="s">
        <v>23</v>
      </c>
      <c r="M75" s="1" t="s">
        <v>114</v>
      </c>
      <c r="N75" s="1" t="s">
        <v>115</v>
      </c>
      <c r="O75" s="1" t="s">
        <v>112</v>
      </c>
      <c r="P75" s="1" t="s">
        <v>113</v>
      </c>
      <c r="Q75" s="1" t="s">
        <v>116</v>
      </c>
      <c r="R75" s="1"/>
      <c r="S75" s="1" t="s">
        <v>23</v>
      </c>
      <c r="T75" s="1" t="s">
        <v>22</v>
      </c>
      <c r="U75" s="1" t="s">
        <v>23</v>
      </c>
      <c r="V75" s="1" t="s">
        <v>46</v>
      </c>
      <c r="W75" s="1" t="s">
        <v>49</v>
      </c>
      <c r="X75" s="1" t="s">
        <v>101</v>
      </c>
      <c r="Y75" s="1"/>
      <c r="Z75" s="1"/>
      <c r="AA75" s="1"/>
      <c r="AB75" s="1" t="s">
        <v>66</v>
      </c>
      <c r="AC75" s="1" t="s">
        <v>106</v>
      </c>
      <c r="AD75" s="1" t="s">
        <v>108</v>
      </c>
      <c r="AE75" s="1"/>
      <c r="AF75" s="1"/>
      <c r="AG75" s="1"/>
      <c r="AH75" s="1"/>
      <c r="AI75" s="1" t="s">
        <v>26</v>
      </c>
      <c r="AJ75" s="1" t="s">
        <v>23</v>
      </c>
      <c r="AK75" s="1" t="s">
        <v>26</v>
      </c>
      <c r="AL75" s="1" t="s">
        <v>26</v>
      </c>
      <c r="AM75" s="1" t="s">
        <v>23</v>
      </c>
      <c r="AN75" s="1">
        <v>6</v>
      </c>
      <c r="AO75" s="1">
        <v>5</v>
      </c>
      <c r="AP75" s="1">
        <v>5</v>
      </c>
      <c r="AQ75" s="1">
        <v>7</v>
      </c>
      <c r="AR75" s="1">
        <v>5</v>
      </c>
      <c r="AS75" s="1">
        <v>7</v>
      </c>
      <c r="AT75" s="1">
        <v>6</v>
      </c>
      <c r="AU75" s="1">
        <v>7</v>
      </c>
      <c r="AV75" s="1">
        <v>7</v>
      </c>
      <c r="AW75" s="1">
        <v>6</v>
      </c>
      <c r="AX75" s="1">
        <v>5</v>
      </c>
      <c r="AY75" s="1">
        <v>5</v>
      </c>
      <c r="AZ75" s="1">
        <v>5</v>
      </c>
      <c r="BA75" s="1">
        <v>5</v>
      </c>
      <c r="BB75" s="1">
        <v>5</v>
      </c>
      <c r="BC75" s="1"/>
    </row>
    <row r="76" spans="1:55" ht="12.5" x14ac:dyDescent="0.25">
      <c r="A76" s="2">
        <v>45425.375855983795</v>
      </c>
      <c r="B76" s="1" t="s">
        <v>14</v>
      </c>
      <c r="C76" s="1" t="s">
        <v>29</v>
      </c>
      <c r="D76" s="1" t="s">
        <v>39</v>
      </c>
      <c r="E76" s="1" t="s">
        <v>14</v>
      </c>
      <c r="F76" s="1" t="s">
        <v>17</v>
      </c>
      <c r="G76" s="1" t="s">
        <v>14</v>
      </c>
      <c r="H76" s="1" t="s">
        <v>30</v>
      </c>
      <c r="I76" s="3" t="s">
        <v>23</v>
      </c>
      <c r="J76" s="3" t="s">
        <v>22</v>
      </c>
      <c r="K76" s="3" t="s">
        <v>27</v>
      </c>
      <c r="L76" s="1" t="s">
        <v>65</v>
      </c>
      <c r="M76" s="1" t="s">
        <v>114</v>
      </c>
      <c r="N76" s="1" t="s">
        <v>112</v>
      </c>
      <c r="O76" s="1"/>
      <c r="P76" s="1"/>
      <c r="Q76" s="1"/>
      <c r="R76" s="1"/>
      <c r="S76" s="1" t="s">
        <v>27</v>
      </c>
      <c r="T76" s="1" t="s">
        <v>59</v>
      </c>
      <c r="U76" s="1" t="s">
        <v>65</v>
      </c>
      <c r="V76" s="1" t="s">
        <v>24</v>
      </c>
      <c r="W76" s="1" t="s">
        <v>49</v>
      </c>
      <c r="X76" s="1" t="s">
        <v>101</v>
      </c>
      <c r="Y76" s="1"/>
      <c r="Z76" s="1"/>
      <c r="AA76" s="1"/>
      <c r="AB76" s="1" t="s">
        <v>53</v>
      </c>
      <c r="AC76" s="1"/>
      <c r="AD76" s="1"/>
      <c r="AE76" s="1"/>
      <c r="AF76" s="1"/>
      <c r="AG76" s="1"/>
      <c r="AH76" s="1"/>
      <c r="AI76" s="1" t="s">
        <v>26</v>
      </c>
      <c r="AJ76" s="1" t="s">
        <v>27</v>
      </c>
      <c r="AK76" s="1" t="s">
        <v>27</v>
      </c>
      <c r="AL76" s="1" t="s">
        <v>26</v>
      </c>
      <c r="AM76" s="1" t="s">
        <v>38</v>
      </c>
      <c r="AN76" s="1">
        <v>1</v>
      </c>
      <c r="AO76" s="1">
        <v>7</v>
      </c>
      <c r="AP76" s="1">
        <v>6</v>
      </c>
      <c r="AQ76" s="1">
        <v>2</v>
      </c>
      <c r="AR76" s="1">
        <v>5</v>
      </c>
      <c r="AS76" s="1">
        <v>5</v>
      </c>
      <c r="AT76" s="1">
        <v>5</v>
      </c>
      <c r="AU76" s="1">
        <v>5</v>
      </c>
      <c r="AV76" s="1">
        <v>2</v>
      </c>
      <c r="AW76" s="1">
        <v>5</v>
      </c>
      <c r="AX76" s="1">
        <v>6</v>
      </c>
      <c r="AY76" s="1">
        <v>5</v>
      </c>
      <c r="AZ76" s="1">
        <v>6</v>
      </c>
      <c r="BA76" s="1">
        <v>4</v>
      </c>
      <c r="BB76" s="1">
        <v>6</v>
      </c>
      <c r="BC76" s="1"/>
    </row>
    <row r="77" spans="1:55" ht="12.5" x14ac:dyDescent="0.25">
      <c r="A77" s="2">
        <v>45425.375936354161</v>
      </c>
      <c r="B77" s="1" t="s">
        <v>14</v>
      </c>
      <c r="C77" s="1" t="s">
        <v>29</v>
      </c>
      <c r="D77" s="1" t="s">
        <v>39</v>
      </c>
      <c r="E77" s="1" t="s">
        <v>14</v>
      </c>
      <c r="F77" s="1" t="s">
        <v>35</v>
      </c>
      <c r="G77" s="1" t="s">
        <v>18</v>
      </c>
      <c r="H77" s="1" t="s">
        <v>40</v>
      </c>
      <c r="I77" s="3" t="s">
        <v>22</v>
      </c>
      <c r="J77" s="1" t="s">
        <v>59</v>
      </c>
      <c r="K77" s="1" t="s">
        <v>23</v>
      </c>
      <c r="L77" s="1" t="s">
        <v>23</v>
      </c>
      <c r="M77" s="1" t="s">
        <v>114</v>
      </c>
      <c r="N77" s="1" t="s">
        <v>115</v>
      </c>
      <c r="O77" s="1" t="s">
        <v>112</v>
      </c>
      <c r="P77" s="1" t="s">
        <v>113</v>
      </c>
      <c r="Q77" s="1"/>
      <c r="R77" s="1"/>
      <c r="S77" s="1" t="s">
        <v>23</v>
      </c>
      <c r="T77" s="1" t="s">
        <v>22</v>
      </c>
      <c r="U77" s="1" t="s">
        <v>23</v>
      </c>
      <c r="V77" s="1" t="s">
        <v>46</v>
      </c>
      <c r="W77" s="1" t="s">
        <v>49</v>
      </c>
      <c r="X77" s="1" t="s">
        <v>101</v>
      </c>
      <c r="Y77" s="1"/>
      <c r="Z77" s="1"/>
      <c r="AA77" s="1"/>
      <c r="AB77" s="1" t="s">
        <v>66</v>
      </c>
      <c r="AC77" s="1" t="s">
        <v>106</v>
      </c>
      <c r="AD77" s="1" t="s">
        <v>108</v>
      </c>
      <c r="AE77" s="1"/>
      <c r="AF77" s="1"/>
      <c r="AG77" s="1"/>
      <c r="AH77" s="1"/>
      <c r="AI77" s="1" t="s">
        <v>23</v>
      </c>
      <c r="AJ77" s="1" t="s">
        <v>23</v>
      </c>
      <c r="AK77" s="1" t="s">
        <v>23</v>
      </c>
      <c r="AL77" s="1" t="s">
        <v>23</v>
      </c>
      <c r="AM77" s="1" t="s">
        <v>23</v>
      </c>
      <c r="AN77" s="1">
        <v>5</v>
      </c>
      <c r="AO77" s="1">
        <v>5</v>
      </c>
      <c r="AP77" s="1">
        <v>5</v>
      </c>
      <c r="AQ77" s="1">
        <v>5</v>
      </c>
      <c r="AR77" s="1">
        <v>5</v>
      </c>
      <c r="AS77" s="1">
        <v>5</v>
      </c>
      <c r="AT77" s="1">
        <v>5</v>
      </c>
      <c r="AU77" s="1">
        <v>5</v>
      </c>
      <c r="AV77" s="1">
        <v>5</v>
      </c>
      <c r="AW77" s="1">
        <v>5</v>
      </c>
      <c r="AX77" s="1">
        <v>5</v>
      </c>
      <c r="AY77" s="1">
        <v>5</v>
      </c>
      <c r="AZ77" s="1">
        <v>5</v>
      </c>
      <c r="BA77" s="1">
        <v>5</v>
      </c>
      <c r="BB77" s="1">
        <v>5</v>
      </c>
      <c r="BC77" s="1"/>
    </row>
    <row r="78" spans="1:55" ht="12.5" x14ac:dyDescent="0.25">
      <c r="A78" s="2">
        <v>45425.378118171298</v>
      </c>
      <c r="B78" s="1" t="s">
        <v>14</v>
      </c>
      <c r="C78" s="1" t="s">
        <v>77</v>
      </c>
      <c r="D78" s="1" t="s">
        <v>57</v>
      </c>
      <c r="E78" s="1" t="s">
        <v>14</v>
      </c>
      <c r="F78" s="1" t="s">
        <v>35</v>
      </c>
      <c r="G78" s="1" t="s">
        <v>14</v>
      </c>
      <c r="H78" s="1" t="s">
        <v>40</v>
      </c>
      <c r="I78" s="3" t="s">
        <v>22</v>
      </c>
      <c r="J78" s="1" t="s">
        <v>27</v>
      </c>
      <c r="K78" s="1" t="s">
        <v>36</v>
      </c>
      <c r="L78" s="1" t="s">
        <v>65</v>
      </c>
      <c r="M78" s="1" t="s">
        <v>115</v>
      </c>
      <c r="N78" s="1" t="s">
        <v>113</v>
      </c>
      <c r="O78" s="1" t="s">
        <v>116</v>
      </c>
      <c r="P78" s="1"/>
      <c r="Q78" s="1"/>
      <c r="R78" s="1"/>
      <c r="S78" s="1" t="s">
        <v>27</v>
      </c>
      <c r="T78" s="1" t="s">
        <v>65</v>
      </c>
      <c r="U78" s="1" t="s">
        <v>59</v>
      </c>
      <c r="V78" s="1" t="s">
        <v>88</v>
      </c>
      <c r="W78" s="1" t="s">
        <v>49</v>
      </c>
      <c r="X78" s="1" t="s">
        <v>101</v>
      </c>
      <c r="Y78" s="1" t="s">
        <v>105</v>
      </c>
      <c r="Z78" s="1"/>
      <c r="AA78" s="1"/>
      <c r="AB78" s="1" t="s">
        <v>66</v>
      </c>
      <c r="AC78" s="1" t="s">
        <v>106</v>
      </c>
      <c r="AD78" s="1" t="s">
        <v>108</v>
      </c>
      <c r="AE78" s="1"/>
      <c r="AF78" s="1"/>
      <c r="AG78" s="1"/>
      <c r="AH78" s="1"/>
      <c r="AI78" s="1" t="s">
        <v>26</v>
      </c>
      <c r="AJ78" s="1" t="s">
        <v>26</v>
      </c>
      <c r="AK78" s="1" t="s">
        <v>23</v>
      </c>
      <c r="AL78" s="1" t="s">
        <v>25</v>
      </c>
      <c r="AM78" s="1" t="s">
        <v>27</v>
      </c>
      <c r="AN78" s="1">
        <v>6</v>
      </c>
      <c r="AO78" s="1">
        <v>2</v>
      </c>
      <c r="AP78" s="1">
        <v>1</v>
      </c>
      <c r="AQ78" s="1">
        <v>6</v>
      </c>
      <c r="AR78" s="1">
        <v>1</v>
      </c>
      <c r="AS78" s="1">
        <v>6</v>
      </c>
      <c r="AT78" s="1">
        <v>3</v>
      </c>
      <c r="AU78" s="1">
        <v>4</v>
      </c>
      <c r="AV78" s="1">
        <v>5</v>
      </c>
      <c r="AW78" s="1">
        <v>6</v>
      </c>
      <c r="AX78" s="1">
        <v>5</v>
      </c>
      <c r="AY78" s="1">
        <v>6</v>
      </c>
      <c r="AZ78" s="1">
        <v>6</v>
      </c>
      <c r="BA78" s="1">
        <v>6</v>
      </c>
      <c r="BB78" s="1">
        <v>7</v>
      </c>
      <c r="BC78" s="1"/>
    </row>
    <row r="79" spans="1:55" ht="12.5" x14ac:dyDescent="0.25">
      <c r="A79" s="2">
        <v>45425.379043449073</v>
      </c>
      <c r="B79" s="1" t="s">
        <v>14</v>
      </c>
      <c r="C79" s="1" t="s">
        <v>52</v>
      </c>
      <c r="D79" s="1" t="s">
        <v>16</v>
      </c>
      <c r="E79" s="1" t="s">
        <v>14</v>
      </c>
      <c r="F79" s="1" t="s">
        <v>17</v>
      </c>
      <c r="G79" s="1" t="s">
        <v>18</v>
      </c>
      <c r="H79" s="1" t="s">
        <v>19</v>
      </c>
      <c r="I79" s="1" t="s">
        <v>23</v>
      </c>
      <c r="J79" s="1" t="s">
        <v>22</v>
      </c>
      <c r="K79" s="1" t="s">
        <v>98</v>
      </c>
      <c r="L79" s="1" t="s">
        <v>22</v>
      </c>
      <c r="M79" s="1"/>
      <c r="N79" s="1"/>
      <c r="O79" s="1"/>
      <c r="P79" s="1"/>
      <c r="Q79" s="1"/>
      <c r="R79" s="1"/>
      <c r="S79" s="1" t="s">
        <v>22</v>
      </c>
      <c r="T79" s="1" t="s">
        <v>23</v>
      </c>
      <c r="U79" s="1" t="s">
        <v>23</v>
      </c>
      <c r="V79" s="1" t="s">
        <v>24</v>
      </c>
      <c r="W79" s="1" t="s">
        <v>47</v>
      </c>
      <c r="X79" s="1" t="s">
        <v>105</v>
      </c>
      <c r="Y79" s="1"/>
      <c r="Z79" s="1"/>
      <c r="AA79" s="1"/>
      <c r="AB79" s="1" t="s">
        <v>66</v>
      </c>
      <c r="AC79" s="1" t="s">
        <v>106</v>
      </c>
      <c r="AD79" s="1"/>
      <c r="AE79" s="1"/>
      <c r="AF79" s="1"/>
      <c r="AG79" s="1"/>
      <c r="AH79" s="1"/>
      <c r="AI79" s="1" t="s">
        <v>26</v>
      </c>
      <c r="AJ79" s="1" t="s">
        <v>23</v>
      </c>
      <c r="AK79" s="1" t="s">
        <v>27</v>
      </c>
      <c r="AL79" s="1" t="s">
        <v>25</v>
      </c>
      <c r="AM79" s="1" t="s">
        <v>26</v>
      </c>
      <c r="AN79" s="1">
        <v>3</v>
      </c>
      <c r="AO79" s="1">
        <v>4</v>
      </c>
      <c r="AP79" s="1">
        <v>7</v>
      </c>
      <c r="AQ79" s="1">
        <v>2</v>
      </c>
      <c r="AR79" s="1">
        <v>5</v>
      </c>
      <c r="AS79" s="1">
        <v>1</v>
      </c>
      <c r="AT79" s="1">
        <v>3</v>
      </c>
      <c r="AU79" s="1">
        <v>4</v>
      </c>
      <c r="AV79" s="1">
        <v>3</v>
      </c>
      <c r="AW79" s="1">
        <v>2</v>
      </c>
      <c r="AX79" s="1">
        <v>4</v>
      </c>
      <c r="AY79" s="1">
        <v>4</v>
      </c>
      <c r="AZ79" s="1">
        <v>2</v>
      </c>
      <c r="BA79" s="1">
        <v>3</v>
      </c>
      <c r="BB79" s="1">
        <v>4</v>
      </c>
      <c r="BC79" s="1"/>
    </row>
    <row r="80" spans="1:55" ht="12.5" x14ac:dyDescent="0.25">
      <c r="A80" s="2">
        <v>45425.410735416663</v>
      </c>
      <c r="B80" s="1" t="s">
        <v>14</v>
      </c>
      <c r="C80" s="1" t="s">
        <v>56</v>
      </c>
      <c r="D80" s="1" t="s">
        <v>57</v>
      </c>
      <c r="E80" s="1" t="s">
        <v>14</v>
      </c>
      <c r="F80" s="1" t="s">
        <v>17</v>
      </c>
      <c r="G80" s="1" t="s">
        <v>14</v>
      </c>
      <c r="H80" s="1" t="s">
        <v>40</v>
      </c>
      <c r="I80" s="3" t="s">
        <v>22</v>
      </c>
      <c r="J80" s="1" t="s">
        <v>23</v>
      </c>
      <c r="K80" s="1" t="s">
        <v>61</v>
      </c>
      <c r="L80" s="1" t="s">
        <v>59</v>
      </c>
      <c r="M80" s="1" t="s">
        <v>113</v>
      </c>
      <c r="N80" s="1" t="s">
        <v>116</v>
      </c>
      <c r="O80" s="1"/>
      <c r="P80" s="1"/>
      <c r="Q80" s="1"/>
      <c r="R80" s="1"/>
      <c r="S80" s="1" t="s">
        <v>22</v>
      </c>
      <c r="T80" s="1" t="s">
        <v>23</v>
      </c>
      <c r="U80" s="1" t="s">
        <v>22</v>
      </c>
      <c r="V80" s="1" t="s">
        <v>24</v>
      </c>
      <c r="W80" s="1" t="s">
        <v>47</v>
      </c>
      <c r="X80" s="1"/>
      <c r="Y80" s="1"/>
      <c r="Z80" s="1"/>
      <c r="AA80" s="1"/>
      <c r="AB80" s="1" t="s">
        <v>66</v>
      </c>
      <c r="AC80" s="1" t="s">
        <v>106</v>
      </c>
      <c r="AD80" s="1" t="s">
        <v>108</v>
      </c>
      <c r="AE80" s="1" t="s">
        <v>107</v>
      </c>
      <c r="AF80" s="1" t="s">
        <v>110</v>
      </c>
      <c r="AG80" s="1"/>
      <c r="AH80" s="1"/>
      <c r="AI80" s="1" t="s">
        <v>26</v>
      </c>
      <c r="AJ80" s="1" t="s">
        <v>28</v>
      </c>
      <c r="AK80" s="1" t="s">
        <v>28</v>
      </c>
      <c r="AL80" s="1" t="s">
        <v>26</v>
      </c>
      <c r="AM80" s="1" t="s">
        <v>28</v>
      </c>
      <c r="AN80" s="1">
        <v>3</v>
      </c>
      <c r="AO80" s="1">
        <v>4</v>
      </c>
      <c r="AP80" s="1">
        <v>4</v>
      </c>
      <c r="AQ80" s="1">
        <v>5</v>
      </c>
      <c r="AR80" s="1">
        <v>5</v>
      </c>
      <c r="AS80" s="1">
        <v>1</v>
      </c>
      <c r="AT80" s="1">
        <v>2</v>
      </c>
      <c r="AU80" s="1">
        <v>2</v>
      </c>
      <c r="AV80" s="1">
        <v>2</v>
      </c>
      <c r="AW80" s="1">
        <v>2</v>
      </c>
      <c r="AX80" s="1">
        <v>4</v>
      </c>
      <c r="AY80" s="1">
        <v>4</v>
      </c>
      <c r="AZ80" s="1">
        <v>4</v>
      </c>
      <c r="BA80" s="1">
        <v>5</v>
      </c>
      <c r="BB80" s="1">
        <v>4</v>
      </c>
    </row>
    <row r="81" spans="1:54" ht="12.5" x14ac:dyDescent="0.25">
      <c r="A81" s="2">
        <v>45425.418628842592</v>
      </c>
      <c r="B81" s="1" t="s">
        <v>14</v>
      </c>
      <c r="C81" s="1" t="s">
        <v>52</v>
      </c>
      <c r="D81" s="1" t="s">
        <v>39</v>
      </c>
      <c r="E81" s="1" t="s">
        <v>14</v>
      </c>
      <c r="F81" s="1" t="s">
        <v>35</v>
      </c>
      <c r="G81" s="1" t="s">
        <v>18</v>
      </c>
      <c r="H81" s="1" t="s">
        <v>40</v>
      </c>
      <c r="I81" s="1" t="s">
        <v>23</v>
      </c>
      <c r="J81" s="3" t="s">
        <v>22</v>
      </c>
      <c r="K81" s="1" t="s">
        <v>27</v>
      </c>
      <c r="L81" s="1" t="s">
        <v>27</v>
      </c>
      <c r="M81" s="1"/>
      <c r="N81" s="1"/>
      <c r="O81" s="1"/>
      <c r="P81" s="1"/>
      <c r="Q81" s="1"/>
      <c r="R81" s="1"/>
      <c r="S81" s="1" t="s">
        <v>23</v>
      </c>
      <c r="T81" s="1" t="s">
        <v>22</v>
      </c>
      <c r="U81" s="1" t="s">
        <v>23</v>
      </c>
      <c r="V81" s="1" t="s">
        <v>24</v>
      </c>
      <c r="W81" s="1" t="s">
        <v>84</v>
      </c>
      <c r="X81" s="1"/>
      <c r="Y81" s="1"/>
      <c r="Z81" s="1"/>
      <c r="AA81" s="1"/>
      <c r="AB81" s="1" t="s">
        <v>66</v>
      </c>
      <c r="AC81" s="1" t="s">
        <v>106</v>
      </c>
      <c r="AD81" s="1"/>
      <c r="AE81" s="1"/>
      <c r="AF81" s="1"/>
      <c r="AG81" s="1"/>
      <c r="AH81" s="1"/>
      <c r="AI81" s="1" t="s">
        <v>23</v>
      </c>
      <c r="AJ81" s="1" t="s">
        <v>26</v>
      </c>
      <c r="AK81" s="1" t="s">
        <v>23</v>
      </c>
      <c r="AL81" s="1" t="s">
        <v>23</v>
      </c>
      <c r="AM81" s="1" t="s">
        <v>26</v>
      </c>
      <c r="AN81" s="1">
        <v>6</v>
      </c>
      <c r="AO81" s="1">
        <v>6</v>
      </c>
      <c r="AP81" s="1">
        <v>6</v>
      </c>
      <c r="AQ81" s="1">
        <v>6</v>
      </c>
      <c r="AR81" s="1">
        <v>5</v>
      </c>
      <c r="AS81" s="1">
        <v>7</v>
      </c>
      <c r="AT81" s="1">
        <v>7</v>
      </c>
      <c r="AU81" s="1">
        <v>7</v>
      </c>
      <c r="AV81" s="1">
        <v>7</v>
      </c>
      <c r="AW81" s="1">
        <v>7</v>
      </c>
      <c r="AX81" s="1">
        <v>5</v>
      </c>
      <c r="AY81" s="1">
        <v>5</v>
      </c>
      <c r="AZ81" s="1">
        <v>5</v>
      </c>
      <c r="BA81" s="1">
        <v>5</v>
      </c>
      <c r="BB81" s="1">
        <v>5</v>
      </c>
    </row>
    <row r="82" spans="1:54" ht="12.5" x14ac:dyDescent="0.25">
      <c r="A82" s="2">
        <v>45425.4635255787</v>
      </c>
      <c r="B82" s="1" t="s">
        <v>14</v>
      </c>
      <c r="C82" s="1" t="s">
        <v>50</v>
      </c>
      <c r="D82" s="1" t="s">
        <v>16</v>
      </c>
      <c r="E82" s="1" t="s">
        <v>14</v>
      </c>
      <c r="F82" s="1" t="s">
        <v>35</v>
      </c>
      <c r="G82" s="1" t="s">
        <v>18</v>
      </c>
      <c r="H82" s="1" t="s">
        <v>30</v>
      </c>
      <c r="I82" s="3" t="s">
        <v>22</v>
      </c>
      <c r="J82" s="1" t="s">
        <v>31</v>
      </c>
      <c r="K82" s="1" t="s">
        <v>21</v>
      </c>
      <c r="L82" s="1" t="s">
        <v>23</v>
      </c>
      <c r="M82" s="1" t="s">
        <v>114</v>
      </c>
      <c r="N82" s="1" t="s">
        <v>115</v>
      </c>
      <c r="O82" s="1" t="s">
        <v>112</v>
      </c>
      <c r="P82" s="1" t="s">
        <v>113</v>
      </c>
      <c r="Q82" s="1" t="s">
        <v>116</v>
      </c>
      <c r="R82" s="1"/>
      <c r="S82" s="1" t="s">
        <v>22</v>
      </c>
      <c r="T82" s="1" t="s">
        <v>23</v>
      </c>
      <c r="U82" s="1" t="s">
        <v>22</v>
      </c>
      <c r="V82" s="1" t="s">
        <v>46</v>
      </c>
      <c r="W82" s="1" t="s">
        <v>103</v>
      </c>
      <c r="X82" s="1"/>
      <c r="Y82" s="1"/>
      <c r="Z82" s="1"/>
      <c r="AA82" s="1"/>
      <c r="AB82" s="1" t="s">
        <v>66</v>
      </c>
      <c r="AC82" s="1" t="s">
        <v>106</v>
      </c>
      <c r="AD82" s="1"/>
      <c r="AE82" s="1"/>
      <c r="AF82" s="1"/>
      <c r="AG82" s="1"/>
      <c r="AH82" s="1"/>
      <c r="AI82" s="1" t="s">
        <v>26</v>
      </c>
      <c r="AJ82" s="1" t="s">
        <v>26</v>
      </c>
      <c r="AK82" s="1" t="s">
        <v>26</v>
      </c>
      <c r="AL82" s="1" t="s">
        <v>26</v>
      </c>
      <c r="AM82" s="1" t="s">
        <v>23</v>
      </c>
      <c r="AN82" s="1">
        <v>2</v>
      </c>
      <c r="AO82" s="1">
        <v>1</v>
      </c>
      <c r="AP82" s="1">
        <v>2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5</v>
      </c>
      <c r="AY82" s="1">
        <v>3</v>
      </c>
      <c r="AZ82" s="1">
        <v>1</v>
      </c>
      <c r="BA82" s="1">
        <v>1</v>
      </c>
      <c r="BB82" s="1">
        <v>3</v>
      </c>
    </row>
    <row r="83" spans="1:54" ht="12.5" x14ac:dyDescent="0.25">
      <c r="A83" s="2">
        <v>45425.795385844904</v>
      </c>
      <c r="B83" s="1" t="s">
        <v>14</v>
      </c>
      <c r="C83" s="1" t="s">
        <v>56</v>
      </c>
      <c r="D83" s="1" t="s">
        <v>16</v>
      </c>
      <c r="E83" s="1" t="s">
        <v>14</v>
      </c>
      <c r="F83" s="1" t="s">
        <v>17</v>
      </c>
      <c r="G83" s="1" t="s">
        <v>18</v>
      </c>
      <c r="H83" s="1" t="s">
        <v>30</v>
      </c>
      <c r="I83" s="3" t="s">
        <v>23</v>
      </c>
      <c r="J83" s="3" t="s">
        <v>22</v>
      </c>
      <c r="K83" s="3" t="s">
        <v>79</v>
      </c>
      <c r="L83" s="1" t="s">
        <v>27</v>
      </c>
      <c r="M83" s="1" t="s">
        <v>112</v>
      </c>
      <c r="N83" s="1" t="s">
        <v>113</v>
      </c>
      <c r="O83" s="1" t="s">
        <v>116</v>
      </c>
      <c r="P83" s="1"/>
      <c r="Q83" s="1"/>
      <c r="R83" s="1"/>
      <c r="S83" s="1" t="s">
        <v>22</v>
      </c>
      <c r="T83" s="1" t="s">
        <v>23</v>
      </c>
      <c r="U83" s="1" t="s">
        <v>22</v>
      </c>
      <c r="V83" s="1" t="s">
        <v>46</v>
      </c>
      <c r="W83" s="1" t="s">
        <v>47</v>
      </c>
      <c r="X83" s="1" t="s">
        <v>102</v>
      </c>
      <c r="Y83" s="1"/>
      <c r="Z83" s="1"/>
      <c r="AA83" s="1"/>
      <c r="AB83" s="1" t="s">
        <v>66</v>
      </c>
      <c r="AC83" s="1"/>
      <c r="AD83" s="1"/>
      <c r="AE83" s="1"/>
      <c r="AF83" s="1"/>
      <c r="AG83" s="1"/>
      <c r="AH83" s="1"/>
      <c r="AI83" s="1" t="s">
        <v>26</v>
      </c>
      <c r="AJ83" s="1" t="s">
        <v>23</v>
      </c>
      <c r="AK83" s="1" t="s">
        <v>23</v>
      </c>
      <c r="AL83" s="1" t="s">
        <v>26</v>
      </c>
      <c r="AM83" s="1" t="s">
        <v>23</v>
      </c>
      <c r="AN83" s="1">
        <v>5</v>
      </c>
      <c r="AO83" s="1">
        <v>5</v>
      </c>
      <c r="AP83" s="1">
        <v>5</v>
      </c>
      <c r="AQ83" s="1">
        <v>5</v>
      </c>
      <c r="AR83" s="1">
        <v>5</v>
      </c>
      <c r="AS83" s="1">
        <v>5</v>
      </c>
      <c r="AT83" s="1">
        <v>5</v>
      </c>
      <c r="AU83" s="1">
        <v>5</v>
      </c>
      <c r="AV83" s="1">
        <v>5</v>
      </c>
      <c r="AW83" s="1">
        <v>5</v>
      </c>
      <c r="AX83" s="1">
        <v>5</v>
      </c>
      <c r="AY83" s="1">
        <v>5</v>
      </c>
      <c r="AZ83" s="1">
        <v>5</v>
      </c>
      <c r="BA83" s="1">
        <v>5</v>
      </c>
      <c r="BB83" s="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1BE9-51ED-4AA5-A279-299B270176C0}">
  <dimension ref="A1:L96"/>
  <sheetViews>
    <sheetView workbookViewId="0">
      <selection activeCell="J10" sqref="J10"/>
    </sheetView>
  </sheetViews>
  <sheetFormatPr baseColWidth="10" defaultRowHeight="12.5" x14ac:dyDescent="0.25"/>
  <cols>
    <col min="1" max="1" width="16" customWidth="1"/>
    <col min="2" max="2" width="18.7265625" style="17" customWidth="1"/>
  </cols>
  <sheetData>
    <row r="1" spans="1:10" x14ac:dyDescent="0.25">
      <c r="A1" s="1" t="s">
        <v>194</v>
      </c>
      <c r="B1" s="17" t="s">
        <v>195</v>
      </c>
    </row>
    <row r="2" spans="1:10" x14ac:dyDescent="0.25">
      <c r="A2" s="16">
        <v>1</v>
      </c>
      <c r="B2" s="17">
        <v>2</v>
      </c>
      <c r="E2" t="s">
        <v>203</v>
      </c>
      <c r="F2">
        <v>31</v>
      </c>
      <c r="H2" t="s">
        <v>202</v>
      </c>
      <c r="I2" s="7" t="s">
        <v>204</v>
      </c>
      <c r="J2">
        <v>18</v>
      </c>
    </row>
    <row r="3" spans="1:10" x14ac:dyDescent="0.25">
      <c r="A3" s="1">
        <v>2</v>
      </c>
      <c r="B3" s="17">
        <v>1</v>
      </c>
      <c r="I3" s="7" t="s">
        <v>210</v>
      </c>
      <c r="J3">
        <v>10</v>
      </c>
    </row>
    <row r="4" spans="1:10" x14ac:dyDescent="0.25">
      <c r="A4" s="1">
        <v>2</v>
      </c>
      <c r="B4" s="17">
        <v>1</v>
      </c>
      <c r="I4" s="7" t="s">
        <v>211</v>
      </c>
      <c r="J4">
        <v>1</v>
      </c>
    </row>
    <row r="5" spans="1:10" x14ac:dyDescent="0.25">
      <c r="A5" s="1">
        <v>3</v>
      </c>
      <c r="B5" s="17">
        <v>1</v>
      </c>
      <c r="I5" s="7" t="s">
        <v>207</v>
      </c>
      <c r="J5">
        <v>1</v>
      </c>
    </row>
    <row r="6" spans="1:10" x14ac:dyDescent="0.25">
      <c r="A6" s="1">
        <v>1</v>
      </c>
      <c r="B6" s="17">
        <v>3</v>
      </c>
    </row>
    <row r="7" spans="1:10" x14ac:dyDescent="0.25">
      <c r="A7" s="1">
        <v>1</v>
      </c>
      <c r="B7" s="17">
        <v>3</v>
      </c>
      <c r="E7" s="7" t="s">
        <v>204</v>
      </c>
      <c r="F7">
        <v>23</v>
      </c>
      <c r="H7" s="7" t="s">
        <v>202</v>
      </c>
      <c r="I7" s="7" t="s">
        <v>203</v>
      </c>
      <c r="J7">
        <v>17</v>
      </c>
    </row>
    <row r="8" spans="1:10" x14ac:dyDescent="0.25">
      <c r="A8" s="1">
        <v>2</v>
      </c>
      <c r="B8" s="17">
        <v>1</v>
      </c>
      <c r="I8" s="7" t="s">
        <v>210</v>
      </c>
      <c r="J8">
        <v>3</v>
      </c>
    </row>
    <row r="9" spans="1:10" x14ac:dyDescent="0.25">
      <c r="A9" s="1">
        <v>2</v>
      </c>
      <c r="B9" s="17">
        <v>1</v>
      </c>
      <c r="I9" s="7" t="s">
        <v>209</v>
      </c>
      <c r="J9">
        <v>2</v>
      </c>
    </row>
    <row r="10" spans="1:10" x14ac:dyDescent="0.25">
      <c r="A10" s="1">
        <v>1</v>
      </c>
      <c r="B10" s="17">
        <v>2</v>
      </c>
    </row>
    <row r="11" spans="1:10" x14ac:dyDescent="0.25">
      <c r="A11" s="1">
        <v>1</v>
      </c>
      <c r="B11" s="17">
        <v>4</v>
      </c>
    </row>
    <row r="12" spans="1:10" x14ac:dyDescent="0.25">
      <c r="A12" s="1">
        <v>1</v>
      </c>
      <c r="B12" s="17">
        <v>1</v>
      </c>
      <c r="E12" s="7" t="s">
        <v>205</v>
      </c>
      <c r="F12">
        <v>16</v>
      </c>
    </row>
    <row r="13" spans="1:10" x14ac:dyDescent="0.25">
      <c r="A13" s="1">
        <v>1</v>
      </c>
      <c r="B13" s="17">
        <v>2</v>
      </c>
    </row>
    <row r="14" spans="1:10" x14ac:dyDescent="0.25">
      <c r="A14" s="1">
        <v>1</v>
      </c>
      <c r="B14" s="17">
        <v>3</v>
      </c>
    </row>
    <row r="15" spans="1:10" x14ac:dyDescent="0.25">
      <c r="A15" s="1">
        <v>3</v>
      </c>
      <c r="B15" s="17">
        <v>1</v>
      </c>
    </row>
    <row r="16" spans="1:10" x14ac:dyDescent="0.25">
      <c r="A16" s="1">
        <v>2</v>
      </c>
      <c r="B16" s="17">
        <v>1</v>
      </c>
    </row>
    <row r="17" spans="1:6" x14ac:dyDescent="0.25">
      <c r="A17" s="1">
        <v>2</v>
      </c>
      <c r="B17" s="17">
        <v>1</v>
      </c>
      <c r="E17" s="7" t="s">
        <v>206</v>
      </c>
      <c r="F17">
        <v>1</v>
      </c>
    </row>
    <row r="18" spans="1:6" x14ac:dyDescent="0.25">
      <c r="A18" s="1">
        <v>1</v>
      </c>
      <c r="B18" s="17">
        <v>2</v>
      </c>
    </row>
    <row r="19" spans="1:6" x14ac:dyDescent="0.25">
      <c r="A19" s="1">
        <v>1</v>
      </c>
      <c r="B19" s="17">
        <v>3</v>
      </c>
    </row>
    <row r="20" spans="1:6" x14ac:dyDescent="0.25">
      <c r="A20" s="1">
        <v>3</v>
      </c>
      <c r="B20" s="17">
        <v>1</v>
      </c>
    </row>
    <row r="21" spans="1:6" x14ac:dyDescent="0.25">
      <c r="A21" s="1">
        <v>2</v>
      </c>
      <c r="B21" s="17">
        <v>1</v>
      </c>
    </row>
    <row r="22" spans="1:6" x14ac:dyDescent="0.25">
      <c r="A22" s="1">
        <v>1</v>
      </c>
      <c r="B22" s="17">
        <v>2</v>
      </c>
      <c r="E22" s="7" t="s">
        <v>207</v>
      </c>
      <c r="F22">
        <v>5</v>
      </c>
    </row>
    <row r="23" spans="1:6" x14ac:dyDescent="0.25">
      <c r="A23" s="1">
        <v>1</v>
      </c>
      <c r="B23" s="17">
        <v>3</v>
      </c>
    </row>
    <row r="24" spans="1:6" x14ac:dyDescent="0.25">
      <c r="A24" s="1">
        <v>5</v>
      </c>
      <c r="B24" s="17">
        <v>1</v>
      </c>
    </row>
    <row r="25" spans="1:6" x14ac:dyDescent="0.25">
      <c r="A25" s="1">
        <v>2</v>
      </c>
      <c r="B25" s="17">
        <v>1</v>
      </c>
    </row>
    <row r="26" spans="1:6" x14ac:dyDescent="0.25">
      <c r="A26" s="1">
        <v>2</v>
      </c>
      <c r="B26" s="17">
        <v>7</v>
      </c>
    </row>
    <row r="27" spans="1:6" x14ac:dyDescent="0.25">
      <c r="A27" s="1">
        <v>2</v>
      </c>
      <c r="B27" s="17">
        <v>3</v>
      </c>
    </row>
    <row r="28" spans="1:6" x14ac:dyDescent="0.25">
      <c r="A28" s="1">
        <v>1</v>
      </c>
      <c r="B28" s="17">
        <v>2</v>
      </c>
      <c r="E28" s="7" t="s">
        <v>208</v>
      </c>
    </row>
    <row r="29" spans="1:6" x14ac:dyDescent="0.25">
      <c r="A29" s="1">
        <v>2</v>
      </c>
      <c r="B29" s="17">
        <v>1</v>
      </c>
    </row>
    <row r="30" spans="1:6" x14ac:dyDescent="0.25">
      <c r="A30" s="1">
        <v>1</v>
      </c>
      <c r="B30" s="17">
        <v>2</v>
      </c>
    </row>
    <row r="31" spans="1:6" x14ac:dyDescent="0.25">
      <c r="A31" s="1">
        <v>2</v>
      </c>
      <c r="B31" s="17">
        <v>1</v>
      </c>
    </row>
    <row r="32" spans="1:6" x14ac:dyDescent="0.25">
      <c r="A32" s="1">
        <v>2</v>
      </c>
      <c r="B32" s="17">
        <v>3</v>
      </c>
    </row>
    <row r="33" spans="1:6" x14ac:dyDescent="0.25">
      <c r="A33" s="1">
        <v>2</v>
      </c>
      <c r="B33" s="17">
        <v>1</v>
      </c>
      <c r="E33" s="7" t="s">
        <v>209</v>
      </c>
      <c r="F33">
        <v>6</v>
      </c>
    </row>
    <row r="34" spans="1:6" x14ac:dyDescent="0.25">
      <c r="A34" s="1">
        <v>2</v>
      </c>
      <c r="B34" s="17">
        <v>2</v>
      </c>
    </row>
    <row r="35" spans="1:6" x14ac:dyDescent="0.25">
      <c r="A35" s="1">
        <v>2</v>
      </c>
      <c r="B35" s="17">
        <v>7</v>
      </c>
      <c r="F35">
        <f>SUM(F2:F33)</f>
        <v>82</v>
      </c>
    </row>
    <row r="36" spans="1:6" x14ac:dyDescent="0.25">
      <c r="A36" s="1">
        <v>2</v>
      </c>
      <c r="B36" s="17">
        <v>1</v>
      </c>
    </row>
    <row r="37" spans="1:6" x14ac:dyDescent="0.25">
      <c r="A37" s="1">
        <v>1</v>
      </c>
      <c r="B37" s="17">
        <v>2</v>
      </c>
    </row>
    <row r="38" spans="1:6" x14ac:dyDescent="0.25">
      <c r="A38" s="1">
        <v>1</v>
      </c>
      <c r="B38" s="17">
        <v>2</v>
      </c>
    </row>
    <row r="39" spans="1:6" x14ac:dyDescent="0.25">
      <c r="A39" s="1">
        <v>4</v>
      </c>
      <c r="B39" s="17">
        <v>6</v>
      </c>
    </row>
    <row r="40" spans="1:6" x14ac:dyDescent="0.25">
      <c r="A40" s="1">
        <v>3</v>
      </c>
      <c r="B40" s="17">
        <v>2</v>
      </c>
    </row>
    <row r="41" spans="1:6" x14ac:dyDescent="0.25">
      <c r="A41" s="1">
        <v>3</v>
      </c>
      <c r="B41" s="17">
        <v>6</v>
      </c>
    </row>
    <row r="42" spans="1:6" x14ac:dyDescent="0.25">
      <c r="A42" s="1">
        <v>2</v>
      </c>
      <c r="B42" s="17">
        <v>3</v>
      </c>
    </row>
    <row r="43" spans="1:6" x14ac:dyDescent="0.25">
      <c r="A43" s="1">
        <v>3</v>
      </c>
      <c r="B43" s="17">
        <v>7</v>
      </c>
    </row>
    <row r="44" spans="1:6" x14ac:dyDescent="0.25">
      <c r="A44" s="1">
        <v>7</v>
      </c>
      <c r="B44" s="17">
        <v>2</v>
      </c>
    </row>
    <row r="45" spans="1:6" x14ac:dyDescent="0.25">
      <c r="A45" s="1">
        <v>3</v>
      </c>
      <c r="B45" s="17">
        <v>3</v>
      </c>
    </row>
    <row r="46" spans="1:6" x14ac:dyDescent="0.25">
      <c r="A46" s="1">
        <v>1</v>
      </c>
      <c r="B46" s="17">
        <v>2</v>
      </c>
    </row>
    <row r="47" spans="1:6" x14ac:dyDescent="0.25">
      <c r="A47" s="1">
        <v>3</v>
      </c>
      <c r="B47" s="17">
        <v>5</v>
      </c>
    </row>
    <row r="48" spans="1:6" x14ac:dyDescent="0.25">
      <c r="A48" s="1">
        <v>1</v>
      </c>
      <c r="B48" s="17">
        <v>2</v>
      </c>
    </row>
    <row r="49" spans="1:2" x14ac:dyDescent="0.25">
      <c r="A49" s="1">
        <v>7</v>
      </c>
      <c r="B49" s="17">
        <v>7</v>
      </c>
    </row>
    <row r="50" spans="1:2" x14ac:dyDescent="0.25">
      <c r="A50" s="1">
        <v>7</v>
      </c>
      <c r="B50" s="17">
        <v>6</v>
      </c>
    </row>
    <row r="51" spans="1:2" x14ac:dyDescent="0.25">
      <c r="A51" s="1">
        <v>2</v>
      </c>
      <c r="B51" s="17">
        <v>1</v>
      </c>
    </row>
    <row r="52" spans="1:2" x14ac:dyDescent="0.25">
      <c r="A52" s="1">
        <v>7</v>
      </c>
      <c r="B52" s="17">
        <v>6</v>
      </c>
    </row>
    <row r="53" spans="1:2" x14ac:dyDescent="0.25">
      <c r="A53" s="1">
        <v>1</v>
      </c>
      <c r="B53" s="17">
        <v>3</v>
      </c>
    </row>
    <row r="54" spans="1:2" x14ac:dyDescent="0.25">
      <c r="A54" s="1">
        <v>1</v>
      </c>
      <c r="B54" s="17">
        <v>3</v>
      </c>
    </row>
    <row r="55" spans="1:2" x14ac:dyDescent="0.25">
      <c r="A55" s="1">
        <v>3</v>
      </c>
      <c r="B55" s="17">
        <v>7</v>
      </c>
    </row>
    <row r="56" spans="1:2" x14ac:dyDescent="0.25">
      <c r="A56" s="1">
        <v>3</v>
      </c>
      <c r="B56" s="17">
        <v>2</v>
      </c>
    </row>
    <row r="57" spans="1:2" x14ac:dyDescent="0.25">
      <c r="A57" s="1">
        <v>5</v>
      </c>
      <c r="B57" s="17">
        <v>6</v>
      </c>
    </row>
    <row r="58" spans="1:2" x14ac:dyDescent="0.25">
      <c r="A58" s="1">
        <v>3</v>
      </c>
      <c r="B58" s="17">
        <v>6</v>
      </c>
    </row>
    <row r="59" spans="1:2" x14ac:dyDescent="0.25">
      <c r="A59" s="1">
        <v>1</v>
      </c>
      <c r="B59" s="17">
        <v>2</v>
      </c>
    </row>
    <row r="60" spans="1:2" x14ac:dyDescent="0.25">
      <c r="A60" s="1">
        <v>1</v>
      </c>
      <c r="B60" s="17">
        <v>3</v>
      </c>
    </row>
    <row r="61" spans="1:2" x14ac:dyDescent="0.25">
      <c r="A61" s="1">
        <v>1</v>
      </c>
      <c r="B61" s="17">
        <v>2</v>
      </c>
    </row>
    <row r="62" spans="1:2" x14ac:dyDescent="0.25">
      <c r="A62" s="1">
        <v>5</v>
      </c>
      <c r="B62" s="17">
        <v>5</v>
      </c>
    </row>
    <row r="63" spans="1:2" x14ac:dyDescent="0.25">
      <c r="A63" s="1">
        <v>1</v>
      </c>
      <c r="B63" s="17">
        <v>3</v>
      </c>
    </row>
    <row r="64" spans="1:2" x14ac:dyDescent="0.25">
      <c r="A64" s="1">
        <v>7</v>
      </c>
      <c r="B64" s="17">
        <v>3</v>
      </c>
    </row>
    <row r="65" spans="1:2" x14ac:dyDescent="0.25">
      <c r="A65" s="1">
        <v>1</v>
      </c>
      <c r="B65" s="17">
        <v>3</v>
      </c>
    </row>
    <row r="66" spans="1:2" x14ac:dyDescent="0.25">
      <c r="A66" s="1">
        <v>3</v>
      </c>
      <c r="B66" s="17">
        <v>2</v>
      </c>
    </row>
    <row r="67" spans="1:2" x14ac:dyDescent="0.25">
      <c r="A67" s="1">
        <v>1</v>
      </c>
      <c r="B67" s="17">
        <v>5</v>
      </c>
    </row>
    <row r="68" spans="1:2" x14ac:dyDescent="0.25">
      <c r="A68" s="1">
        <v>2</v>
      </c>
      <c r="B68" s="17">
        <v>1</v>
      </c>
    </row>
    <row r="69" spans="1:2" x14ac:dyDescent="0.25">
      <c r="A69" s="1">
        <v>7</v>
      </c>
      <c r="B69" s="17">
        <v>1</v>
      </c>
    </row>
    <row r="70" spans="1:2" x14ac:dyDescent="0.25">
      <c r="A70" s="1">
        <v>5</v>
      </c>
      <c r="B70" s="17">
        <v>1</v>
      </c>
    </row>
    <row r="71" spans="1:2" x14ac:dyDescent="0.25">
      <c r="A71" s="1">
        <v>3</v>
      </c>
      <c r="B71" s="17">
        <v>2</v>
      </c>
    </row>
    <row r="72" spans="1:2" x14ac:dyDescent="0.25">
      <c r="A72" s="1">
        <v>1</v>
      </c>
      <c r="B72" s="17">
        <v>2</v>
      </c>
    </row>
    <row r="73" spans="1:2" x14ac:dyDescent="0.25">
      <c r="A73" s="1">
        <v>5</v>
      </c>
      <c r="B73" s="17">
        <v>1</v>
      </c>
    </row>
    <row r="74" spans="1:2" x14ac:dyDescent="0.25">
      <c r="A74" s="1">
        <v>3</v>
      </c>
      <c r="B74" s="17">
        <v>5</v>
      </c>
    </row>
    <row r="75" spans="1:2" x14ac:dyDescent="0.25">
      <c r="A75" s="1">
        <v>2</v>
      </c>
      <c r="B75" s="17">
        <v>1</v>
      </c>
    </row>
    <row r="76" spans="1:2" x14ac:dyDescent="0.25">
      <c r="A76" s="1">
        <v>3</v>
      </c>
      <c r="B76" s="17">
        <v>5</v>
      </c>
    </row>
    <row r="77" spans="1:2" x14ac:dyDescent="0.25">
      <c r="A77" s="1">
        <v>2</v>
      </c>
      <c r="B77" s="17">
        <v>1</v>
      </c>
    </row>
    <row r="78" spans="1:2" x14ac:dyDescent="0.25">
      <c r="A78" s="1">
        <v>3</v>
      </c>
      <c r="B78" s="17">
        <v>7</v>
      </c>
    </row>
    <row r="79" spans="1:2" x14ac:dyDescent="0.25">
      <c r="A79" s="1">
        <v>1</v>
      </c>
      <c r="B79" s="17">
        <v>2</v>
      </c>
    </row>
    <row r="80" spans="1:2" x14ac:dyDescent="0.25">
      <c r="A80" s="1">
        <v>1</v>
      </c>
      <c r="B80" s="17">
        <v>2</v>
      </c>
    </row>
    <row r="81" spans="1:12" x14ac:dyDescent="0.25">
      <c r="A81" s="1">
        <v>2</v>
      </c>
      <c r="B81" s="17">
        <v>1</v>
      </c>
    </row>
    <row r="82" spans="1:12" x14ac:dyDescent="0.25">
      <c r="A82" s="1">
        <v>1</v>
      </c>
      <c r="B82" s="17">
        <v>2</v>
      </c>
    </row>
    <row r="83" spans="1:12" x14ac:dyDescent="0.25">
      <c r="A83" s="1">
        <v>1</v>
      </c>
      <c r="B83" s="17">
        <v>2</v>
      </c>
    </row>
    <row r="87" spans="1:12" x14ac:dyDescent="0.25">
      <c r="A87" t="s">
        <v>196</v>
      </c>
      <c r="C87" s="17">
        <v>1</v>
      </c>
    </row>
    <row r="88" spans="1:12" x14ac:dyDescent="0.25">
      <c r="A88" t="s">
        <v>174</v>
      </c>
      <c r="C88" s="17">
        <v>2</v>
      </c>
    </row>
    <row r="89" spans="1:12" x14ac:dyDescent="0.25">
      <c r="A89" t="s">
        <v>197</v>
      </c>
      <c r="C89" s="17">
        <v>3</v>
      </c>
    </row>
    <row r="90" spans="1:12" x14ac:dyDescent="0.25">
      <c r="A90" t="s">
        <v>198</v>
      </c>
      <c r="C90" s="17">
        <v>4</v>
      </c>
    </row>
    <row r="91" spans="1:12" x14ac:dyDescent="0.25">
      <c r="A91" t="s">
        <v>199</v>
      </c>
      <c r="C91" s="17">
        <v>5</v>
      </c>
    </row>
    <row r="92" spans="1:12" x14ac:dyDescent="0.25">
      <c r="A92" t="s">
        <v>200</v>
      </c>
      <c r="C92" s="17">
        <v>6</v>
      </c>
    </row>
    <row r="93" spans="1:12" x14ac:dyDescent="0.25">
      <c r="A93" t="s">
        <v>201</v>
      </c>
      <c r="C93" s="17">
        <v>7</v>
      </c>
    </row>
    <row r="96" spans="1:12" x14ac:dyDescent="0.25">
      <c r="L96" s="7" t="s">
        <v>212</v>
      </c>
    </row>
  </sheetData>
  <conditionalFormatting sqref="A2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num" val="1"/>
        <cfvo type="max"/>
        <color theme="7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4C91-ECE0-4580-95B8-3F2CAE66FA06}">
  <dimension ref="A1:R259"/>
  <sheetViews>
    <sheetView topLeftCell="C84" zoomScale="54" workbookViewId="0">
      <selection activeCell="I253" sqref="I253"/>
    </sheetView>
  </sheetViews>
  <sheetFormatPr baseColWidth="10" defaultRowHeight="12.5" x14ac:dyDescent="0.25"/>
  <cols>
    <col min="2" max="2" width="38.7265625" bestFit="1" customWidth="1"/>
    <col min="3" max="3" width="38.453125" bestFit="1" customWidth="1"/>
    <col min="4" max="4" width="34.453125" bestFit="1" customWidth="1"/>
    <col min="5" max="5" width="24.6328125" bestFit="1" customWidth="1"/>
    <col min="6" max="6" width="35.7265625" bestFit="1" customWidth="1"/>
    <col min="9" max="9" width="12.1796875" bestFit="1" customWidth="1"/>
    <col min="10" max="10" width="14.453125" customWidth="1"/>
    <col min="11" max="11" width="5.08984375" customWidth="1"/>
    <col min="12" max="12" width="4.54296875" customWidth="1"/>
    <col min="13" max="13" width="4.81640625" customWidth="1"/>
    <col min="14" max="14" width="5.54296875" customWidth="1"/>
    <col min="15" max="15" width="4.81640625" customWidth="1"/>
    <col min="16" max="16" width="5.08984375" customWidth="1"/>
    <col min="17" max="17" width="4.81640625" customWidth="1"/>
  </cols>
  <sheetData>
    <row r="1" spans="1:9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I1" s="9">
        <v>4</v>
      </c>
    </row>
    <row r="2" spans="1:9" x14ac:dyDescent="0.25">
      <c r="A2">
        <v>1</v>
      </c>
      <c r="B2" s="1">
        <v>3</v>
      </c>
      <c r="C2" s="1">
        <v>1</v>
      </c>
      <c r="D2" s="1">
        <v>3</v>
      </c>
      <c r="E2" s="1">
        <v>4</v>
      </c>
      <c r="F2" s="1">
        <v>3</v>
      </c>
      <c r="I2" s="10">
        <v>6</v>
      </c>
    </row>
    <row r="3" spans="1:9" x14ac:dyDescent="0.25">
      <c r="A3">
        <v>2</v>
      </c>
      <c r="B3" s="1">
        <v>1</v>
      </c>
      <c r="C3" s="1">
        <v>1</v>
      </c>
      <c r="D3" s="1">
        <v>4</v>
      </c>
      <c r="E3" s="1">
        <v>1</v>
      </c>
      <c r="F3" s="1">
        <v>3</v>
      </c>
      <c r="I3" s="10">
        <v>5</v>
      </c>
    </row>
    <row r="4" spans="1:9" x14ac:dyDescent="0.25">
      <c r="A4">
        <v>3</v>
      </c>
      <c r="B4" s="1">
        <v>1</v>
      </c>
      <c r="C4" s="1">
        <v>1</v>
      </c>
      <c r="D4" s="1">
        <v>2</v>
      </c>
      <c r="E4" s="1">
        <v>1</v>
      </c>
      <c r="F4" s="1">
        <v>2</v>
      </c>
      <c r="I4" s="10">
        <v>7</v>
      </c>
    </row>
    <row r="5" spans="1:9" x14ac:dyDescent="0.25">
      <c r="A5">
        <v>4</v>
      </c>
      <c r="B5" s="1">
        <v>2</v>
      </c>
      <c r="C5" s="1">
        <v>3</v>
      </c>
      <c r="D5" s="1">
        <v>3</v>
      </c>
      <c r="E5" s="1">
        <v>3</v>
      </c>
      <c r="F5" s="1">
        <v>4</v>
      </c>
      <c r="I5" s="10">
        <v>6</v>
      </c>
    </row>
    <row r="6" spans="1:9" x14ac:dyDescent="0.25">
      <c r="A6">
        <v>5</v>
      </c>
      <c r="B6" s="1">
        <v>6</v>
      </c>
      <c r="C6" s="1">
        <v>3</v>
      </c>
      <c r="D6" s="1">
        <v>4</v>
      </c>
      <c r="E6" s="1">
        <v>4</v>
      </c>
      <c r="F6" s="1">
        <v>3</v>
      </c>
      <c r="I6" s="10">
        <v>5</v>
      </c>
    </row>
    <row r="7" spans="1:9" x14ac:dyDescent="0.25">
      <c r="A7">
        <v>6</v>
      </c>
      <c r="B7" s="1">
        <v>4</v>
      </c>
      <c r="C7" s="1">
        <v>4</v>
      </c>
      <c r="D7" s="1">
        <v>4</v>
      </c>
      <c r="E7" s="1">
        <v>5</v>
      </c>
      <c r="F7" s="1">
        <v>3</v>
      </c>
      <c r="I7" s="10">
        <v>4</v>
      </c>
    </row>
    <row r="8" spans="1:9" x14ac:dyDescent="0.25">
      <c r="A8">
        <v>7</v>
      </c>
      <c r="B8" s="1">
        <v>7</v>
      </c>
      <c r="C8" s="1">
        <v>5</v>
      </c>
      <c r="D8" s="1">
        <v>4</v>
      </c>
      <c r="E8" s="1">
        <v>3</v>
      </c>
      <c r="F8" s="1">
        <v>6</v>
      </c>
      <c r="I8" s="10">
        <v>5</v>
      </c>
    </row>
    <row r="9" spans="1:9" x14ac:dyDescent="0.25">
      <c r="A9">
        <v>8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I9" s="10">
        <v>2</v>
      </c>
    </row>
    <row r="10" spans="1:9" x14ac:dyDescent="0.25">
      <c r="A10">
        <v>9</v>
      </c>
      <c r="B10" s="1">
        <v>2</v>
      </c>
      <c r="C10" s="1">
        <v>4</v>
      </c>
      <c r="D10" s="1">
        <v>3</v>
      </c>
      <c r="E10" s="1">
        <v>1</v>
      </c>
      <c r="F10" s="1">
        <v>5</v>
      </c>
      <c r="I10" s="10">
        <v>5</v>
      </c>
    </row>
    <row r="11" spans="1:9" x14ac:dyDescent="0.25">
      <c r="A11">
        <v>10</v>
      </c>
      <c r="B11" s="1">
        <v>5</v>
      </c>
      <c r="C11" s="1">
        <v>4</v>
      </c>
      <c r="D11" s="1">
        <v>4</v>
      </c>
      <c r="E11" s="1">
        <v>3</v>
      </c>
      <c r="F11" s="1">
        <v>4</v>
      </c>
      <c r="I11" s="10">
        <v>4</v>
      </c>
    </row>
    <row r="12" spans="1:9" x14ac:dyDescent="0.25">
      <c r="A12">
        <v>11</v>
      </c>
      <c r="B12" s="1">
        <v>3</v>
      </c>
      <c r="C12" s="1">
        <v>6</v>
      </c>
      <c r="D12" s="1">
        <v>3</v>
      </c>
      <c r="E12" s="1">
        <v>6</v>
      </c>
      <c r="F12" s="1">
        <v>4</v>
      </c>
      <c r="I12" s="10">
        <v>6</v>
      </c>
    </row>
    <row r="13" spans="1:9" x14ac:dyDescent="0.25">
      <c r="A13">
        <v>12</v>
      </c>
      <c r="B13" s="1">
        <v>1</v>
      </c>
      <c r="C13" s="1">
        <v>2</v>
      </c>
      <c r="D13" s="1">
        <v>3</v>
      </c>
      <c r="E13" s="1">
        <v>1</v>
      </c>
      <c r="F13" s="1">
        <v>2</v>
      </c>
      <c r="I13" s="10">
        <v>5</v>
      </c>
    </row>
    <row r="14" spans="1:9" x14ac:dyDescent="0.25">
      <c r="A14">
        <v>13</v>
      </c>
      <c r="B14" s="1">
        <v>2</v>
      </c>
      <c r="C14" s="1">
        <v>3</v>
      </c>
      <c r="D14" s="1">
        <v>2</v>
      </c>
      <c r="E14" s="1">
        <v>3</v>
      </c>
      <c r="F14" s="1">
        <v>2</v>
      </c>
      <c r="I14" s="10">
        <v>4</v>
      </c>
    </row>
    <row r="15" spans="1:9" x14ac:dyDescent="0.25">
      <c r="A15">
        <v>14</v>
      </c>
      <c r="B15" s="1">
        <v>5</v>
      </c>
      <c r="C15" s="1">
        <v>2</v>
      </c>
      <c r="D15" s="1">
        <v>7</v>
      </c>
      <c r="E15" s="1">
        <v>6</v>
      </c>
      <c r="F15" s="1">
        <v>3</v>
      </c>
      <c r="I15" s="10">
        <v>4</v>
      </c>
    </row>
    <row r="16" spans="1:9" x14ac:dyDescent="0.25">
      <c r="A16">
        <v>15</v>
      </c>
      <c r="B16" s="1">
        <v>2</v>
      </c>
      <c r="C16" s="1">
        <v>3</v>
      </c>
      <c r="D16" s="1">
        <v>2</v>
      </c>
      <c r="E16" s="1">
        <v>1</v>
      </c>
      <c r="F16" s="1">
        <v>3</v>
      </c>
      <c r="I16" s="10">
        <v>2</v>
      </c>
    </row>
    <row r="17" spans="1:9" x14ac:dyDescent="0.25">
      <c r="A17">
        <v>16</v>
      </c>
      <c r="B17" s="1">
        <v>3</v>
      </c>
      <c r="C17" s="1">
        <v>2</v>
      </c>
      <c r="D17" s="1">
        <v>3</v>
      </c>
      <c r="E17" s="1">
        <v>1</v>
      </c>
      <c r="F17" s="1">
        <v>2</v>
      </c>
      <c r="I17" s="10">
        <v>3</v>
      </c>
    </row>
    <row r="18" spans="1:9" x14ac:dyDescent="0.25">
      <c r="A18">
        <v>17</v>
      </c>
      <c r="B18" s="1">
        <v>5</v>
      </c>
      <c r="C18" s="1">
        <v>5</v>
      </c>
      <c r="D18" s="1">
        <v>5</v>
      </c>
      <c r="E18" s="1">
        <v>4</v>
      </c>
      <c r="F18" s="1">
        <v>5</v>
      </c>
      <c r="I18" s="10">
        <v>7</v>
      </c>
    </row>
    <row r="19" spans="1:9" x14ac:dyDescent="0.25">
      <c r="A19">
        <v>18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I19" s="10">
        <v>7</v>
      </c>
    </row>
    <row r="20" spans="1:9" x14ac:dyDescent="0.25">
      <c r="A20">
        <v>19</v>
      </c>
      <c r="B20" s="1">
        <v>1</v>
      </c>
      <c r="C20" s="1">
        <v>6</v>
      </c>
      <c r="D20" s="1">
        <v>2</v>
      </c>
      <c r="E20" s="1">
        <v>2</v>
      </c>
      <c r="F20" s="1">
        <v>7</v>
      </c>
      <c r="I20" s="10">
        <v>5</v>
      </c>
    </row>
    <row r="21" spans="1:9" x14ac:dyDescent="0.25">
      <c r="A21">
        <v>20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I21" s="11">
        <f>AVERAGE(I1:I20)</f>
        <v>4.8</v>
      </c>
    </row>
    <row r="22" spans="1:9" x14ac:dyDescent="0.25">
      <c r="A22">
        <v>21</v>
      </c>
      <c r="B22" s="1">
        <v>5</v>
      </c>
      <c r="C22" s="1">
        <v>5</v>
      </c>
      <c r="D22" s="1">
        <v>3</v>
      </c>
      <c r="E22" s="1">
        <v>3</v>
      </c>
      <c r="F22" s="1">
        <v>3</v>
      </c>
    </row>
    <row r="23" spans="1:9" x14ac:dyDescent="0.25">
      <c r="A23">
        <v>22</v>
      </c>
      <c r="B23" s="1">
        <v>6</v>
      </c>
      <c r="C23" s="1">
        <v>5</v>
      </c>
      <c r="D23" s="1">
        <v>6</v>
      </c>
      <c r="E23" s="1">
        <v>5</v>
      </c>
      <c r="F23" s="1">
        <v>7</v>
      </c>
    </row>
    <row r="24" spans="1:9" x14ac:dyDescent="0.25">
      <c r="A24">
        <v>23</v>
      </c>
      <c r="B24" s="1">
        <v>7</v>
      </c>
      <c r="C24" s="1">
        <v>7</v>
      </c>
      <c r="D24" s="1">
        <v>7</v>
      </c>
      <c r="E24" s="1">
        <v>7</v>
      </c>
      <c r="F24" s="1">
        <v>7</v>
      </c>
    </row>
    <row r="25" spans="1:9" x14ac:dyDescent="0.25">
      <c r="A25">
        <v>24</v>
      </c>
      <c r="B25" s="1">
        <v>7</v>
      </c>
      <c r="C25" s="1">
        <v>5</v>
      </c>
      <c r="D25" s="1">
        <v>6</v>
      </c>
      <c r="E25" s="1">
        <v>7</v>
      </c>
      <c r="F25" s="1">
        <v>6</v>
      </c>
    </row>
    <row r="26" spans="1:9" x14ac:dyDescent="0.25">
      <c r="A26">
        <v>25</v>
      </c>
      <c r="B26" s="1">
        <v>2</v>
      </c>
      <c r="C26" s="1">
        <v>1</v>
      </c>
      <c r="D26" s="1">
        <v>3</v>
      </c>
      <c r="E26" s="1">
        <v>1</v>
      </c>
      <c r="F26" s="1">
        <v>1</v>
      </c>
    </row>
    <row r="27" spans="1:9" x14ac:dyDescent="0.25">
      <c r="A27">
        <v>26</v>
      </c>
      <c r="B27" s="1">
        <v>3</v>
      </c>
      <c r="C27" s="1">
        <v>2</v>
      </c>
      <c r="D27" s="1">
        <v>3</v>
      </c>
      <c r="E27" s="1">
        <v>2</v>
      </c>
      <c r="F27" s="1">
        <v>2</v>
      </c>
    </row>
    <row r="28" spans="1:9" x14ac:dyDescent="0.25">
      <c r="A28">
        <v>27</v>
      </c>
      <c r="B28" s="1">
        <v>2</v>
      </c>
      <c r="C28" s="1">
        <v>4</v>
      </c>
      <c r="D28" s="1">
        <v>2</v>
      </c>
      <c r="E28" s="1">
        <v>3</v>
      </c>
      <c r="F28" s="1">
        <v>2</v>
      </c>
    </row>
    <row r="29" spans="1:9" x14ac:dyDescent="0.25">
      <c r="A29">
        <v>28</v>
      </c>
      <c r="B29" s="1">
        <v>2</v>
      </c>
      <c r="C29" s="1">
        <v>3</v>
      </c>
      <c r="D29" s="1">
        <v>2</v>
      </c>
      <c r="E29" s="1">
        <v>2</v>
      </c>
      <c r="F29" s="1">
        <v>1</v>
      </c>
    </row>
    <row r="30" spans="1:9" x14ac:dyDescent="0.25">
      <c r="A30">
        <v>29</v>
      </c>
      <c r="B30" s="1">
        <v>5</v>
      </c>
      <c r="C30" s="1">
        <v>5</v>
      </c>
      <c r="D30" s="1">
        <v>6</v>
      </c>
      <c r="E30" s="1">
        <v>5</v>
      </c>
      <c r="F30" s="1">
        <v>6</v>
      </c>
    </row>
    <row r="31" spans="1:9" x14ac:dyDescent="0.25">
      <c r="A31">
        <v>30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</row>
    <row r="32" spans="1:9" x14ac:dyDescent="0.25">
      <c r="A32">
        <v>31</v>
      </c>
      <c r="B32" s="1">
        <v>6</v>
      </c>
      <c r="C32" s="1">
        <v>6</v>
      </c>
      <c r="D32" s="1">
        <v>7</v>
      </c>
      <c r="E32" s="1">
        <v>6</v>
      </c>
      <c r="F32" s="1">
        <v>6</v>
      </c>
    </row>
    <row r="33" spans="1:18" x14ac:dyDescent="0.25">
      <c r="A33">
        <v>32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</row>
    <row r="34" spans="1:18" x14ac:dyDescent="0.25">
      <c r="A34">
        <v>33</v>
      </c>
      <c r="B34" s="1">
        <v>2</v>
      </c>
      <c r="C34" s="1">
        <v>2</v>
      </c>
      <c r="D34" s="1">
        <v>1</v>
      </c>
      <c r="E34" s="1">
        <v>3</v>
      </c>
      <c r="F34" s="1">
        <v>2</v>
      </c>
    </row>
    <row r="35" spans="1:18" x14ac:dyDescent="0.25">
      <c r="A35">
        <v>34</v>
      </c>
      <c r="B35" s="1">
        <v>4</v>
      </c>
      <c r="C35" s="1">
        <v>4</v>
      </c>
      <c r="D35" s="1">
        <v>3</v>
      </c>
      <c r="E35" s="1">
        <v>3</v>
      </c>
      <c r="F35" s="1">
        <v>2</v>
      </c>
      <c r="I35" s="7" t="s">
        <v>178</v>
      </c>
      <c r="N35" s="7" t="s">
        <v>183</v>
      </c>
      <c r="R35" s="7" t="s">
        <v>178</v>
      </c>
    </row>
    <row r="36" spans="1:18" x14ac:dyDescent="0.25">
      <c r="A36">
        <v>35</v>
      </c>
      <c r="B36" s="1">
        <v>3</v>
      </c>
      <c r="C36" s="1">
        <v>2</v>
      </c>
      <c r="D36" s="1">
        <v>3</v>
      </c>
      <c r="E36" s="1">
        <v>2</v>
      </c>
      <c r="F36" s="1">
        <v>3</v>
      </c>
      <c r="I36" s="7" t="s">
        <v>179</v>
      </c>
      <c r="N36" s="7" t="s">
        <v>183</v>
      </c>
      <c r="R36" s="7" t="s">
        <v>179</v>
      </c>
    </row>
    <row r="37" spans="1:18" x14ac:dyDescent="0.25">
      <c r="A37">
        <v>36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I37" s="7" t="s">
        <v>180</v>
      </c>
      <c r="M37" s="7"/>
      <c r="N37" s="7" t="s">
        <v>183</v>
      </c>
      <c r="R37" s="7" t="s">
        <v>180</v>
      </c>
    </row>
    <row r="38" spans="1:18" x14ac:dyDescent="0.25">
      <c r="A38">
        <v>37</v>
      </c>
      <c r="B38" s="1">
        <v>1</v>
      </c>
      <c r="C38" s="1">
        <v>3</v>
      </c>
      <c r="D38" s="1">
        <v>3</v>
      </c>
      <c r="E38" s="1">
        <v>1</v>
      </c>
      <c r="F38" s="1">
        <v>2</v>
      </c>
      <c r="I38" s="7" t="s">
        <v>181</v>
      </c>
      <c r="M38" s="7" t="s">
        <v>183</v>
      </c>
      <c r="N38" s="7"/>
      <c r="R38" s="7" t="s">
        <v>181</v>
      </c>
    </row>
    <row r="39" spans="1:18" x14ac:dyDescent="0.25">
      <c r="A39">
        <v>38</v>
      </c>
      <c r="B39" s="1">
        <v>5</v>
      </c>
      <c r="C39" s="1">
        <v>2</v>
      </c>
      <c r="D39" s="1">
        <v>3</v>
      </c>
      <c r="E39" s="1">
        <v>7</v>
      </c>
      <c r="F39" s="1">
        <v>7</v>
      </c>
      <c r="I39" s="7" t="s">
        <v>182</v>
      </c>
      <c r="N39" s="7" t="s">
        <v>183</v>
      </c>
      <c r="R39" s="7" t="s">
        <v>182</v>
      </c>
    </row>
    <row r="40" spans="1:18" x14ac:dyDescent="0.25">
      <c r="A40">
        <v>39</v>
      </c>
      <c r="B40" s="1">
        <v>6</v>
      </c>
      <c r="C40" s="1">
        <v>6</v>
      </c>
      <c r="D40" s="1">
        <v>6</v>
      </c>
      <c r="E40" s="1">
        <v>6</v>
      </c>
      <c r="F40" s="1">
        <v>6</v>
      </c>
    </row>
    <row r="41" spans="1:18" x14ac:dyDescent="0.25">
      <c r="A41">
        <v>40</v>
      </c>
      <c r="B41" s="1">
        <v>2</v>
      </c>
      <c r="C41" s="1">
        <v>2</v>
      </c>
      <c r="D41" s="1">
        <v>5</v>
      </c>
      <c r="E41" s="1">
        <v>3</v>
      </c>
      <c r="F41" s="1">
        <v>3</v>
      </c>
    </row>
    <row r="42" spans="1:18" x14ac:dyDescent="0.25">
      <c r="A42">
        <v>41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</row>
    <row r="43" spans="1:18" x14ac:dyDescent="0.25">
      <c r="A43">
        <v>42</v>
      </c>
      <c r="B43" s="1">
        <v>4</v>
      </c>
      <c r="C43" s="1">
        <v>3</v>
      </c>
      <c r="D43" s="1">
        <v>2</v>
      </c>
      <c r="E43" s="1">
        <v>3</v>
      </c>
      <c r="F43" s="1">
        <v>2</v>
      </c>
    </row>
    <row r="44" spans="1:18" x14ac:dyDescent="0.25">
      <c r="A44">
        <v>43</v>
      </c>
      <c r="B44" s="1">
        <v>2</v>
      </c>
      <c r="C44" s="1">
        <v>1</v>
      </c>
      <c r="D44" s="1">
        <v>2</v>
      </c>
      <c r="E44" s="1">
        <v>1</v>
      </c>
      <c r="F44" s="1">
        <v>1</v>
      </c>
      <c r="I44" s="7" t="s">
        <v>178</v>
      </c>
      <c r="N44" s="7" t="s">
        <v>183</v>
      </c>
      <c r="R44" s="7" t="s">
        <v>178</v>
      </c>
    </row>
    <row r="45" spans="1:18" x14ac:dyDescent="0.25">
      <c r="A45">
        <v>44</v>
      </c>
      <c r="B45" s="1">
        <v>5</v>
      </c>
      <c r="C45" s="1">
        <v>2</v>
      </c>
      <c r="D45" s="1">
        <v>5</v>
      </c>
      <c r="E45" s="1">
        <v>3</v>
      </c>
      <c r="F45" s="1">
        <v>6</v>
      </c>
      <c r="I45" s="7" t="s">
        <v>179</v>
      </c>
      <c r="M45" s="7" t="s">
        <v>183</v>
      </c>
      <c r="N45" s="7"/>
      <c r="R45" s="7" t="s">
        <v>179</v>
      </c>
    </row>
    <row r="46" spans="1:18" x14ac:dyDescent="0.25">
      <c r="A46">
        <v>45</v>
      </c>
      <c r="B46" s="1">
        <v>5</v>
      </c>
      <c r="C46" s="1">
        <v>5</v>
      </c>
      <c r="D46" s="1">
        <v>5</v>
      </c>
      <c r="E46" s="1">
        <v>3</v>
      </c>
      <c r="F46" s="1">
        <v>5</v>
      </c>
      <c r="I46" s="7" t="s">
        <v>180</v>
      </c>
      <c r="M46" s="7"/>
      <c r="N46" s="7" t="s">
        <v>183</v>
      </c>
      <c r="R46" s="7" t="s">
        <v>180</v>
      </c>
    </row>
    <row r="47" spans="1:18" x14ac:dyDescent="0.25">
      <c r="A47">
        <v>46</v>
      </c>
      <c r="B47" s="1">
        <v>4</v>
      </c>
      <c r="C47" s="1">
        <v>2</v>
      </c>
      <c r="D47" s="1">
        <v>5</v>
      </c>
      <c r="E47" s="1">
        <v>2</v>
      </c>
      <c r="F47" s="1">
        <v>3</v>
      </c>
      <c r="I47" s="7" t="s">
        <v>181</v>
      </c>
      <c r="M47" s="7"/>
      <c r="N47" s="7" t="s">
        <v>183</v>
      </c>
      <c r="R47" s="7" t="s">
        <v>181</v>
      </c>
    </row>
    <row r="48" spans="1:18" x14ac:dyDescent="0.25">
      <c r="A48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I48" s="7" t="s">
        <v>182</v>
      </c>
      <c r="N48" s="7" t="s">
        <v>183</v>
      </c>
      <c r="R48" s="7" t="s">
        <v>182</v>
      </c>
    </row>
    <row r="49" spans="1:18" x14ac:dyDescent="0.25">
      <c r="A49">
        <v>48</v>
      </c>
      <c r="B49" s="1">
        <v>5</v>
      </c>
      <c r="C49" s="1">
        <v>4</v>
      </c>
      <c r="D49" s="1">
        <v>6</v>
      </c>
      <c r="E49" s="1">
        <v>4</v>
      </c>
      <c r="F49" s="1">
        <v>6</v>
      </c>
    </row>
    <row r="50" spans="1:18" x14ac:dyDescent="0.25">
      <c r="A50">
        <v>49</v>
      </c>
      <c r="B50" s="1">
        <v>3</v>
      </c>
      <c r="C50" s="1">
        <v>4</v>
      </c>
      <c r="D50" s="1">
        <v>4</v>
      </c>
      <c r="E50" s="1">
        <v>6</v>
      </c>
      <c r="F50" s="1">
        <v>6</v>
      </c>
    </row>
    <row r="51" spans="1:18" x14ac:dyDescent="0.25">
      <c r="A51">
        <v>50</v>
      </c>
      <c r="B51" s="1">
        <v>2</v>
      </c>
      <c r="C51" s="1">
        <v>2</v>
      </c>
      <c r="D51" s="1">
        <v>3</v>
      </c>
      <c r="E51" s="1">
        <v>1</v>
      </c>
      <c r="F51" s="1">
        <v>2</v>
      </c>
    </row>
    <row r="52" spans="1:18" x14ac:dyDescent="0.25">
      <c r="A52">
        <v>51</v>
      </c>
      <c r="B52" s="1">
        <v>4</v>
      </c>
      <c r="C52" s="1">
        <v>5</v>
      </c>
      <c r="D52" s="1">
        <v>1</v>
      </c>
      <c r="E52" s="1">
        <v>6</v>
      </c>
      <c r="F52" s="1">
        <v>3</v>
      </c>
    </row>
    <row r="53" spans="1:18" x14ac:dyDescent="0.25">
      <c r="A53">
        <v>52</v>
      </c>
      <c r="B53" s="1">
        <v>5</v>
      </c>
      <c r="C53" s="1">
        <v>3</v>
      </c>
      <c r="D53" s="1">
        <v>5</v>
      </c>
      <c r="E53" s="1">
        <v>1</v>
      </c>
      <c r="F53" s="1">
        <v>3</v>
      </c>
      <c r="I53" s="7" t="s">
        <v>178</v>
      </c>
      <c r="N53" s="7" t="s">
        <v>183</v>
      </c>
      <c r="R53" s="7" t="s">
        <v>178</v>
      </c>
    </row>
    <row r="54" spans="1:18" x14ac:dyDescent="0.25">
      <c r="A54">
        <v>53</v>
      </c>
      <c r="B54" s="1">
        <v>5</v>
      </c>
      <c r="C54" s="1">
        <v>3</v>
      </c>
      <c r="D54" s="1">
        <v>5</v>
      </c>
      <c r="E54" s="1">
        <v>6</v>
      </c>
      <c r="F54" s="1">
        <v>4</v>
      </c>
      <c r="I54" s="7" t="s">
        <v>179</v>
      </c>
      <c r="N54" s="7" t="s">
        <v>183</v>
      </c>
      <c r="R54" s="7" t="s">
        <v>179</v>
      </c>
    </row>
    <row r="55" spans="1:18" x14ac:dyDescent="0.25">
      <c r="A55">
        <v>54</v>
      </c>
      <c r="B55" s="1">
        <v>5</v>
      </c>
      <c r="C55" s="1">
        <v>7</v>
      </c>
      <c r="D55" s="1">
        <v>2</v>
      </c>
      <c r="E55" s="1">
        <v>5</v>
      </c>
      <c r="F55" s="1">
        <v>2</v>
      </c>
      <c r="I55" s="7" t="s">
        <v>180</v>
      </c>
      <c r="M55" s="7"/>
      <c r="N55" s="7" t="s">
        <v>183</v>
      </c>
      <c r="R55" s="7" t="s">
        <v>180</v>
      </c>
    </row>
    <row r="56" spans="1:18" x14ac:dyDescent="0.25">
      <c r="A56">
        <v>55</v>
      </c>
      <c r="B56" s="1">
        <v>4</v>
      </c>
      <c r="C56" s="1">
        <v>4</v>
      </c>
      <c r="D56" s="1">
        <v>4</v>
      </c>
      <c r="E56" s="1">
        <v>4</v>
      </c>
      <c r="F56" s="1">
        <v>4</v>
      </c>
      <c r="I56" s="7" t="s">
        <v>181</v>
      </c>
      <c r="M56" s="7" t="s">
        <v>183</v>
      </c>
      <c r="N56" s="7"/>
      <c r="R56" s="7" t="s">
        <v>181</v>
      </c>
    </row>
    <row r="57" spans="1:18" x14ac:dyDescent="0.25">
      <c r="A57">
        <v>56</v>
      </c>
      <c r="B57" s="1">
        <v>5</v>
      </c>
      <c r="C57" s="1">
        <v>7</v>
      </c>
      <c r="D57" s="1">
        <v>1</v>
      </c>
      <c r="E57" s="1">
        <v>1</v>
      </c>
      <c r="F57" s="1">
        <v>4</v>
      </c>
      <c r="I57" s="7" t="s">
        <v>182</v>
      </c>
      <c r="N57" s="7" t="s">
        <v>183</v>
      </c>
      <c r="R57" s="7" t="s">
        <v>182</v>
      </c>
    </row>
    <row r="58" spans="1:18" x14ac:dyDescent="0.25">
      <c r="A58">
        <v>57</v>
      </c>
      <c r="B58" s="1">
        <v>4</v>
      </c>
      <c r="C58" s="1">
        <v>1</v>
      </c>
      <c r="D58" s="1">
        <v>4</v>
      </c>
      <c r="E58" s="1">
        <v>5</v>
      </c>
      <c r="F58" s="1">
        <v>2</v>
      </c>
    </row>
    <row r="59" spans="1:18" x14ac:dyDescent="0.25">
      <c r="A59">
        <v>58</v>
      </c>
      <c r="B59" s="1">
        <v>1</v>
      </c>
      <c r="C59" s="1">
        <v>2</v>
      </c>
      <c r="D59" s="1">
        <v>2</v>
      </c>
      <c r="E59" s="1">
        <v>2</v>
      </c>
      <c r="F59" s="1">
        <v>3</v>
      </c>
    </row>
    <row r="60" spans="1:18" x14ac:dyDescent="0.25">
      <c r="A60">
        <v>59</v>
      </c>
      <c r="B60" s="1">
        <v>3</v>
      </c>
      <c r="C60" s="1">
        <v>3</v>
      </c>
      <c r="D60" s="1">
        <v>5</v>
      </c>
      <c r="E60" s="1">
        <v>1</v>
      </c>
      <c r="F60" s="1">
        <v>3</v>
      </c>
    </row>
    <row r="61" spans="1:18" x14ac:dyDescent="0.25">
      <c r="A61">
        <v>60</v>
      </c>
      <c r="B61" s="1">
        <v>4</v>
      </c>
      <c r="C61" s="1">
        <v>5</v>
      </c>
      <c r="D61" s="1">
        <v>3</v>
      </c>
      <c r="E61" s="1">
        <v>5</v>
      </c>
      <c r="F61" s="1">
        <v>4</v>
      </c>
    </row>
    <row r="62" spans="1:18" x14ac:dyDescent="0.25">
      <c r="A62">
        <v>61</v>
      </c>
      <c r="B62" s="1">
        <v>4</v>
      </c>
      <c r="C62" s="1">
        <v>4</v>
      </c>
      <c r="D62" s="1">
        <v>5</v>
      </c>
      <c r="E62" s="1">
        <v>6</v>
      </c>
      <c r="F62" s="1">
        <v>5</v>
      </c>
    </row>
    <row r="63" spans="1:18" x14ac:dyDescent="0.25">
      <c r="A63">
        <v>62</v>
      </c>
      <c r="B63" s="1">
        <v>4</v>
      </c>
      <c r="C63" s="1">
        <v>2</v>
      </c>
      <c r="D63" s="1">
        <v>1</v>
      </c>
      <c r="E63" s="1">
        <v>2</v>
      </c>
      <c r="F63" s="1">
        <v>3</v>
      </c>
    </row>
    <row r="64" spans="1:18" x14ac:dyDescent="0.25">
      <c r="A64">
        <v>63</v>
      </c>
      <c r="B64" s="1">
        <v>4</v>
      </c>
      <c r="C64" s="1">
        <v>5</v>
      </c>
      <c r="D64" s="1">
        <v>4</v>
      </c>
      <c r="E64" s="1">
        <v>4</v>
      </c>
      <c r="F64" s="1">
        <v>6</v>
      </c>
    </row>
    <row r="65" spans="1:6" x14ac:dyDescent="0.25">
      <c r="A65">
        <v>64</v>
      </c>
      <c r="B65" s="1">
        <v>5</v>
      </c>
      <c r="C65" s="1">
        <v>5</v>
      </c>
      <c r="D65" s="1">
        <v>3</v>
      </c>
      <c r="E65" s="1">
        <v>2</v>
      </c>
      <c r="F65" s="1">
        <v>6</v>
      </c>
    </row>
    <row r="66" spans="1:6" x14ac:dyDescent="0.25">
      <c r="A66">
        <v>65</v>
      </c>
      <c r="B66" s="1">
        <v>2</v>
      </c>
      <c r="C66" s="1">
        <v>6</v>
      </c>
      <c r="D66" s="1">
        <v>5</v>
      </c>
      <c r="E66" s="1">
        <v>5</v>
      </c>
      <c r="F66" s="1">
        <v>3</v>
      </c>
    </row>
    <row r="67" spans="1:6" x14ac:dyDescent="0.25">
      <c r="A67">
        <v>66</v>
      </c>
      <c r="B67" s="1">
        <v>2</v>
      </c>
      <c r="C67" s="1">
        <v>5</v>
      </c>
      <c r="D67" s="1">
        <v>6</v>
      </c>
      <c r="E67" s="1">
        <v>3</v>
      </c>
      <c r="F67" s="1">
        <v>5</v>
      </c>
    </row>
    <row r="68" spans="1:6" x14ac:dyDescent="0.25">
      <c r="A68">
        <v>67</v>
      </c>
      <c r="B68" s="1">
        <v>1</v>
      </c>
      <c r="C68" s="1">
        <v>2</v>
      </c>
      <c r="D68" s="1">
        <v>4</v>
      </c>
      <c r="E68" s="1">
        <v>2</v>
      </c>
      <c r="F68" s="1">
        <v>2</v>
      </c>
    </row>
    <row r="69" spans="1:6" x14ac:dyDescent="0.25">
      <c r="A69">
        <v>68</v>
      </c>
      <c r="B69" s="1">
        <v>5</v>
      </c>
      <c r="C69" s="1">
        <v>2</v>
      </c>
      <c r="D69" s="1">
        <v>3</v>
      </c>
      <c r="E69" s="1">
        <v>2</v>
      </c>
      <c r="F69" s="1">
        <v>4</v>
      </c>
    </row>
    <row r="70" spans="1:6" x14ac:dyDescent="0.25">
      <c r="A70">
        <v>69</v>
      </c>
      <c r="B70" s="1">
        <v>3</v>
      </c>
      <c r="C70" s="1">
        <v>2</v>
      </c>
      <c r="D70" s="1">
        <v>7</v>
      </c>
      <c r="E70" s="1">
        <v>2</v>
      </c>
      <c r="F70" s="1">
        <v>4</v>
      </c>
    </row>
    <row r="71" spans="1:6" x14ac:dyDescent="0.25">
      <c r="A71">
        <v>70</v>
      </c>
      <c r="B71" s="1">
        <v>5</v>
      </c>
      <c r="C71" s="1">
        <v>4</v>
      </c>
      <c r="D71" s="1">
        <v>5</v>
      </c>
      <c r="E71" s="1">
        <v>5</v>
      </c>
      <c r="F71" s="1">
        <v>5</v>
      </c>
    </row>
    <row r="72" spans="1:6" x14ac:dyDescent="0.25">
      <c r="A72">
        <v>71</v>
      </c>
      <c r="B72" s="1">
        <v>2</v>
      </c>
      <c r="C72" s="1">
        <v>2</v>
      </c>
      <c r="D72" s="1">
        <v>4</v>
      </c>
      <c r="E72" s="1">
        <v>1</v>
      </c>
      <c r="F72" s="1">
        <v>2</v>
      </c>
    </row>
    <row r="73" spans="1:6" x14ac:dyDescent="0.25">
      <c r="A73">
        <v>72</v>
      </c>
      <c r="B73" s="1">
        <v>2</v>
      </c>
      <c r="C73" s="1">
        <v>3</v>
      </c>
      <c r="D73" s="1">
        <v>3</v>
      </c>
      <c r="E73" s="1">
        <v>3</v>
      </c>
      <c r="F73" s="1">
        <v>6</v>
      </c>
    </row>
    <row r="74" spans="1:6" x14ac:dyDescent="0.25">
      <c r="A74">
        <v>73</v>
      </c>
      <c r="B74" s="1">
        <v>6</v>
      </c>
      <c r="C74" s="1">
        <v>4</v>
      </c>
      <c r="D74" s="1">
        <v>6</v>
      </c>
      <c r="E74" s="1">
        <v>4</v>
      </c>
      <c r="F74" s="1">
        <v>3</v>
      </c>
    </row>
    <row r="75" spans="1:6" x14ac:dyDescent="0.25">
      <c r="A75">
        <v>74</v>
      </c>
      <c r="B75" s="1">
        <v>6</v>
      </c>
      <c r="C75" s="1">
        <v>5</v>
      </c>
      <c r="D75" s="1">
        <v>5</v>
      </c>
      <c r="E75" s="1">
        <v>7</v>
      </c>
      <c r="F75" s="1">
        <v>5</v>
      </c>
    </row>
    <row r="76" spans="1:6" x14ac:dyDescent="0.25">
      <c r="A76">
        <v>75</v>
      </c>
      <c r="B76" s="1">
        <v>1</v>
      </c>
      <c r="C76" s="1">
        <v>7</v>
      </c>
      <c r="D76" s="1">
        <v>6</v>
      </c>
      <c r="E76" s="1">
        <v>2</v>
      </c>
      <c r="F76" s="1">
        <v>5</v>
      </c>
    </row>
    <row r="77" spans="1:6" x14ac:dyDescent="0.25">
      <c r="A77">
        <v>76</v>
      </c>
      <c r="B77" s="1">
        <v>5</v>
      </c>
      <c r="C77" s="1">
        <v>5</v>
      </c>
      <c r="D77" s="1">
        <v>5</v>
      </c>
      <c r="E77" s="1">
        <v>5</v>
      </c>
      <c r="F77" s="1">
        <v>5</v>
      </c>
    </row>
    <row r="78" spans="1:6" x14ac:dyDescent="0.25">
      <c r="A78">
        <v>77</v>
      </c>
      <c r="B78" s="1">
        <v>6</v>
      </c>
      <c r="C78" s="1">
        <v>2</v>
      </c>
      <c r="D78" s="1">
        <v>1</v>
      </c>
      <c r="E78" s="1">
        <v>6</v>
      </c>
      <c r="F78" s="1">
        <v>1</v>
      </c>
    </row>
    <row r="79" spans="1:6" x14ac:dyDescent="0.25">
      <c r="A79">
        <v>78</v>
      </c>
      <c r="B79" s="1">
        <v>3</v>
      </c>
      <c r="C79" s="1">
        <v>4</v>
      </c>
      <c r="D79" s="1">
        <v>7</v>
      </c>
      <c r="E79" s="1">
        <v>2</v>
      </c>
      <c r="F79" s="1">
        <v>5</v>
      </c>
    </row>
    <row r="80" spans="1:6" x14ac:dyDescent="0.25">
      <c r="A80">
        <v>79</v>
      </c>
      <c r="B80" s="1">
        <v>3</v>
      </c>
      <c r="C80" s="1">
        <v>4</v>
      </c>
      <c r="D80" s="1">
        <v>4</v>
      </c>
      <c r="E80" s="1">
        <v>5</v>
      </c>
      <c r="F80" s="1">
        <v>5</v>
      </c>
    </row>
    <row r="81" spans="1:6" x14ac:dyDescent="0.25">
      <c r="A81">
        <v>80</v>
      </c>
      <c r="B81" s="1">
        <v>6</v>
      </c>
      <c r="C81" s="1">
        <v>6</v>
      </c>
      <c r="D81" s="1">
        <v>6</v>
      </c>
      <c r="E81" s="1">
        <v>6</v>
      </c>
      <c r="F81" s="1">
        <v>5</v>
      </c>
    </row>
    <row r="82" spans="1:6" x14ac:dyDescent="0.25">
      <c r="A82">
        <v>81</v>
      </c>
      <c r="B82" s="1">
        <v>2</v>
      </c>
      <c r="C82" s="1">
        <v>1</v>
      </c>
      <c r="D82" s="1">
        <v>2</v>
      </c>
      <c r="E82" s="1">
        <v>1</v>
      </c>
      <c r="F82" s="1">
        <v>1</v>
      </c>
    </row>
    <row r="83" spans="1:6" x14ac:dyDescent="0.25">
      <c r="A83">
        <v>82</v>
      </c>
      <c r="B83" s="1">
        <v>5</v>
      </c>
      <c r="C83" s="1">
        <v>5</v>
      </c>
      <c r="D83" s="1">
        <v>5</v>
      </c>
      <c r="E83" s="1">
        <v>5</v>
      </c>
      <c r="F83" s="1">
        <v>5</v>
      </c>
    </row>
    <row r="84" spans="1:6" ht="13" x14ac:dyDescent="0.25">
      <c r="B84" s="14">
        <f>AVERAGE(B2:B83)</f>
        <v>3.6585365853658538</v>
      </c>
      <c r="C84" s="14">
        <f>AVERAGE(C2:C83)</f>
        <v>3.5853658536585367</v>
      </c>
      <c r="D84" s="14">
        <f t="shared" ref="C84:F84" si="0">AVERAGE(D2:D83)</f>
        <v>3.8414634146341462</v>
      </c>
      <c r="E84" s="14">
        <f t="shared" si="0"/>
        <v>3.4268292682926829</v>
      </c>
      <c r="F84" s="14">
        <f t="shared" si="0"/>
        <v>3.7560975609756095</v>
      </c>
    </row>
    <row r="90" spans="1:6" x14ac:dyDescent="0.25">
      <c r="B90" s="1">
        <v>1</v>
      </c>
      <c r="C90" s="1">
        <v>3</v>
      </c>
      <c r="D90" s="1">
        <v>2</v>
      </c>
      <c r="E90" s="1">
        <v>1</v>
      </c>
      <c r="F90" s="1">
        <v>3</v>
      </c>
    </row>
    <row r="91" spans="1:6" x14ac:dyDescent="0.25">
      <c r="B91" s="1">
        <v>3</v>
      </c>
      <c r="C91" s="1">
        <v>4</v>
      </c>
      <c r="D91" s="1">
        <v>4</v>
      </c>
      <c r="E91" s="1">
        <v>1</v>
      </c>
      <c r="F91" s="1">
        <v>4</v>
      </c>
    </row>
    <row r="92" spans="1:6" x14ac:dyDescent="0.25">
      <c r="B92" s="1">
        <v>2</v>
      </c>
      <c r="C92" s="1">
        <v>1</v>
      </c>
      <c r="D92" s="1">
        <v>1</v>
      </c>
      <c r="E92" s="1">
        <v>3</v>
      </c>
      <c r="F92" s="1">
        <v>2</v>
      </c>
    </row>
    <row r="93" spans="1:6" x14ac:dyDescent="0.25">
      <c r="B93" s="1">
        <v>6</v>
      </c>
      <c r="C93" s="1">
        <v>3</v>
      </c>
      <c r="D93" s="1">
        <v>2</v>
      </c>
      <c r="E93" s="1">
        <v>3</v>
      </c>
      <c r="F93" s="1">
        <v>5</v>
      </c>
    </row>
    <row r="94" spans="1:6" x14ac:dyDescent="0.25">
      <c r="B94" s="1">
        <v>2</v>
      </c>
      <c r="C94" s="1">
        <v>1</v>
      </c>
      <c r="D94" s="1">
        <v>6</v>
      </c>
      <c r="E94" s="1">
        <v>7</v>
      </c>
      <c r="F94" s="1">
        <v>1</v>
      </c>
    </row>
    <row r="95" spans="1:6" x14ac:dyDescent="0.25">
      <c r="B95" s="1">
        <v>4</v>
      </c>
      <c r="C95" s="1">
        <v>4</v>
      </c>
      <c r="D95" s="1">
        <v>4</v>
      </c>
      <c r="E95" s="1">
        <v>5</v>
      </c>
      <c r="F95" s="1">
        <v>4</v>
      </c>
    </row>
    <row r="96" spans="1:6" x14ac:dyDescent="0.25">
      <c r="B96" s="1">
        <v>5</v>
      </c>
      <c r="C96" s="1">
        <v>5</v>
      </c>
      <c r="D96" s="1">
        <v>5</v>
      </c>
      <c r="E96" s="1">
        <v>5</v>
      </c>
      <c r="F96" s="1">
        <v>4</v>
      </c>
    </row>
    <row r="97" spans="2:6" x14ac:dyDescent="0.25">
      <c r="B97" s="1">
        <v>4</v>
      </c>
      <c r="C97" s="1">
        <v>4</v>
      </c>
      <c r="D97" s="1">
        <v>4</v>
      </c>
      <c r="E97" s="1">
        <v>4</v>
      </c>
      <c r="F97" s="1">
        <v>4</v>
      </c>
    </row>
    <row r="98" spans="2:6" x14ac:dyDescent="0.25">
      <c r="B98" s="1">
        <v>3</v>
      </c>
      <c r="C98" s="1">
        <v>5</v>
      </c>
      <c r="D98" s="1">
        <v>3</v>
      </c>
      <c r="E98" s="1">
        <v>1</v>
      </c>
      <c r="F98" s="1">
        <v>5</v>
      </c>
    </row>
    <row r="99" spans="2:6" x14ac:dyDescent="0.25">
      <c r="B99" s="1">
        <v>2</v>
      </c>
      <c r="C99" s="1">
        <v>3</v>
      </c>
      <c r="D99" s="1">
        <v>3</v>
      </c>
      <c r="E99" s="1">
        <v>2</v>
      </c>
      <c r="F99" s="1">
        <v>2</v>
      </c>
    </row>
    <row r="100" spans="2:6" x14ac:dyDescent="0.25">
      <c r="B100" s="1">
        <v>4</v>
      </c>
      <c r="C100" s="1">
        <v>5</v>
      </c>
      <c r="D100" s="1">
        <v>5</v>
      </c>
      <c r="E100" s="1">
        <v>5</v>
      </c>
      <c r="F100" s="1">
        <v>4</v>
      </c>
    </row>
    <row r="101" spans="2:6" x14ac:dyDescent="0.25">
      <c r="B101" s="1">
        <v>1</v>
      </c>
      <c r="C101" s="1">
        <v>1</v>
      </c>
      <c r="D101" s="1">
        <v>2</v>
      </c>
      <c r="E101" s="1">
        <v>1</v>
      </c>
      <c r="F101" s="1">
        <v>1</v>
      </c>
    </row>
    <row r="102" spans="2:6" x14ac:dyDescent="0.25">
      <c r="B102" s="1">
        <v>1</v>
      </c>
      <c r="C102" s="1">
        <v>3</v>
      </c>
      <c r="D102" s="1">
        <v>3</v>
      </c>
      <c r="E102" s="1">
        <v>3</v>
      </c>
      <c r="F102" s="1">
        <v>3</v>
      </c>
    </row>
    <row r="103" spans="2:6" x14ac:dyDescent="0.25">
      <c r="B103" s="1">
        <v>2</v>
      </c>
      <c r="C103" s="1">
        <v>3</v>
      </c>
      <c r="D103" s="1">
        <v>2</v>
      </c>
      <c r="E103" s="1">
        <v>1</v>
      </c>
      <c r="F103" s="1">
        <v>2</v>
      </c>
    </row>
    <row r="104" spans="2:6" x14ac:dyDescent="0.25">
      <c r="B104" s="1">
        <v>1</v>
      </c>
      <c r="C104" s="1">
        <v>1</v>
      </c>
      <c r="D104" s="1">
        <v>2</v>
      </c>
      <c r="E104" s="1">
        <v>1</v>
      </c>
      <c r="F104" s="1">
        <v>2</v>
      </c>
    </row>
    <row r="105" spans="2:6" x14ac:dyDescent="0.25">
      <c r="B105" s="1">
        <v>2</v>
      </c>
      <c r="C105" s="1">
        <v>2</v>
      </c>
      <c r="D105" s="1">
        <v>3</v>
      </c>
      <c r="E105" s="1">
        <v>2</v>
      </c>
      <c r="F105" s="1">
        <v>2</v>
      </c>
    </row>
    <row r="106" spans="2:6" x14ac:dyDescent="0.25">
      <c r="B106" s="1">
        <v>5</v>
      </c>
      <c r="C106" s="1">
        <v>5</v>
      </c>
      <c r="D106" s="1">
        <v>5</v>
      </c>
      <c r="E106" s="1">
        <v>5</v>
      </c>
      <c r="F106" s="1">
        <v>5</v>
      </c>
    </row>
    <row r="107" spans="2:6" x14ac:dyDescent="0.25">
      <c r="B107" s="1">
        <v>2</v>
      </c>
      <c r="C107" s="1">
        <v>2</v>
      </c>
      <c r="D107" s="1">
        <v>3</v>
      </c>
      <c r="E107" s="1">
        <v>3</v>
      </c>
      <c r="F107" s="1">
        <v>3</v>
      </c>
    </row>
    <row r="108" spans="2:6" x14ac:dyDescent="0.25">
      <c r="B108" s="1">
        <v>3</v>
      </c>
      <c r="C108" s="1">
        <v>6</v>
      </c>
      <c r="D108" s="1">
        <v>4</v>
      </c>
      <c r="E108" s="1">
        <v>2</v>
      </c>
      <c r="F108" s="1">
        <v>2</v>
      </c>
    </row>
    <row r="109" spans="2:6" x14ac:dyDescent="0.25">
      <c r="B109" s="1">
        <v>4</v>
      </c>
      <c r="C109" s="1">
        <v>4</v>
      </c>
      <c r="D109" s="1">
        <v>4</v>
      </c>
      <c r="E109" s="1">
        <v>2</v>
      </c>
      <c r="F109" s="1">
        <v>4</v>
      </c>
    </row>
    <row r="110" spans="2:6" x14ac:dyDescent="0.25">
      <c r="B110" s="1">
        <v>2</v>
      </c>
      <c r="C110" s="1">
        <v>2</v>
      </c>
      <c r="D110" s="1">
        <v>2</v>
      </c>
      <c r="E110" s="1">
        <v>2</v>
      </c>
      <c r="F110" s="1">
        <v>3</v>
      </c>
    </row>
    <row r="111" spans="2:6" x14ac:dyDescent="0.25">
      <c r="B111" s="1">
        <v>5</v>
      </c>
      <c r="C111" s="1">
        <v>6</v>
      </c>
      <c r="D111" s="1">
        <v>6</v>
      </c>
      <c r="E111" s="1">
        <v>5</v>
      </c>
      <c r="F111" s="1">
        <v>6</v>
      </c>
    </row>
    <row r="112" spans="2:6" x14ac:dyDescent="0.25">
      <c r="B112" s="1">
        <v>7</v>
      </c>
      <c r="C112" s="1">
        <v>7</v>
      </c>
      <c r="D112" s="1">
        <v>7</v>
      </c>
      <c r="E112" s="1">
        <v>7</v>
      </c>
      <c r="F112" s="1">
        <v>7</v>
      </c>
    </row>
    <row r="113" spans="2:6" x14ac:dyDescent="0.25">
      <c r="B113" s="1">
        <v>2</v>
      </c>
      <c r="C113" s="1">
        <v>2</v>
      </c>
      <c r="D113" s="1">
        <v>2</v>
      </c>
      <c r="E113" s="1">
        <v>3</v>
      </c>
      <c r="F113" s="1">
        <v>2</v>
      </c>
    </row>
    <row r="114" spans="2:6" x14ac:dyDescent="0.25">
      <c r="B114" s="1">
        <v>3</v>
      </c>
      <c r="C114" s="1">
        <v>2</v>
      </c>
      <c r="D114" s="1">
        <v>2</v>
      </c>
      <c r="E114" s="1">
        <v>3</v>
      </c>
      <c r="F114" s="1">
        <v>2</v>
      </c>
    </row>
    <row r="115" spans="2:6" x14ac:dyDescent="0.25">
      <c r="B115" s="1">
        <v>2</v>
      </c>
      <c r="C115" s="1">
        <v>3</v>
      </c>
      <c r="D115" s="1">
        <v>2</v>
      </c>
      <c r="E115" s="1">
        <v>2</v>
      </c>
      <c r="F115" s="1">
        <v>3</v>
      </c>
    </row>
    <row r="116" spans="2:6" x14ac:dyDescent="0.25">
      <c r="B116" s="1">
        <v>2</v>
      </c>
      <c r="C116" s="1">
        <v>2</v>
      </c>
      <c r="D116" s="1">
        <v>3</v>
      </c>
      <c r="E116" s="1">
        <v>2</v>
      </c>
      <c r="F116" s="1">
        <v>3</v>
      </c>
    </row>
    <row r="117" spans="2:6" x14ac:dyDescent="0.25">
      <c r="B117" s="1">
        <v>1</v>
      </c>
      <c r="C117" s="1">
        <v>2</v>
      </c>
      <c r="D117" s="1">
        <v>1</v>
      </c>
      <c r="E117" s="1">
        <v>3</v>
      </c>
      <c r="F117" s="1">
        <v>1</v>
      </c>
    </row>
    <row r="118" spans="2:6" x14ac:dyDescent="0.25">
      <c r="B118" s="1">
        <v>6</v>
      </c>
      <c r="C118" s="1">
        <v>6</v>
      </c>
      <c r="D118" s="1">
        <v>6</v>
      </c>
      <c r="E118" s="1">
        <v>6</v>
      </c>
      <c r="F118" s="1">
        <v>6</v>
      </c>
    </row>
    <row r="119" spans="2:6" x14ac:dyDescent="0.25">
      <c r="B119" s="1">
        <v>4</v>
      </c>
      <c r="C119" s="1">
        <v>4</v>
      </c>
      <c r="D119" s="1">
        <v>4</v>
      </c>
      <c r="E119" s="1">
        <v>4</v>
      </c>
      <c r="F119" s="1">
        <v>4</v>
      </c>
    </row>
    <row r="120" spans="2:6" x14ac:dyDescent="0.25">
      <c r="B120" s="1">
        <v>5</v>
      </c>
      <c r="C120" s="1">
        <v>5</v>
      </c>
      <c r="D120" s="1">
        <v>5</v>
      </c>
      <c r="E120" s="1">
        <v>5</v>
      </c>
      <c r="F120" s="1">
        <v>5</v>
      </c>
    </row>
    <row r="121" spans="2:6" x14ac:dyDescent="0.25">
      <c r="B121" s="1">
        <v>6</v>
      </c>
      <c r="C121" s="1">
        <v>5</v>
      </c>
      <c r="D121" s="1">
        <v>4</v>
      </c>
      <c r="E121" s="1">
        <v>5</v>
      </c>
      <c r="F121" s="1">
        <v>4</v>
      </c>
    </row>
    <row r="122" spans="2:6" x14ac:dyDescent="0.25">
      <c r="B122" s="1">
        <v>2</v>
      </c>
      <c r="C122" s="1">
        <v>1</v>
      </c>
      <c r="D122" s="1">
        <v>3</v>
      </c>
      <c r="E122" s="1">
        <v>2</v>
      </c>
      <c r="F122" s="1">
        <v>1</v>
      </c>
    </row>
    <row r="123" spans="2:6" x14ac:dyDescent="0.25">
      <c r="B123" s="1">
        <v>4</v>
      </c>
      <c r="C123" s="1">
        <v>3</v>
      </c>
      <c r="D123" s="1">
        <v>3</v>
      </c>
      <c r="E123" s="1">
        <v>4</v>
      </c>
      <c r="F123" s="1">
        <v>5</v>
      </c>
    </row>
    <row r="124" spans="2:6" x14ac:dyDescent="0.25">
      <c r="B124" s="1">
        <v>3</v>
      </c>
      <c r="C124" s="1">
        <v>2</v>
      </c>
      <c r="D124" s="1">
        <v>4</v>
      </c>
      <c r="E124" s="1">
        <v>2</v>
      </c>
      <c r="F124" s="1">
        <v>3</v>
      </c>
    </row>
    <row r="125" spans="2:6" x14ac:dyDescent="0.25">
      <c r="B125" s="1">
        <v>2</v>
      </c>
      <c r="C125" s="1">
        <v>2</v>
      </c>
      <c r="D125" s="1">
        <v>2</v>
      </c>
      <c r="E125" s="1">
        <v>2</v>
      </c>
      <c r="F125" s="1">
        <v>2</v>
      </c>
    </row>
    <row r="126" spans="2:6" x14ac:dyDescent="0.25">
      <c r="B126" s="1">
        <v>2</v>
      </c>
      <c r="C126" s="1">
        <v>2</v>
      </c>
      <c r="D126" s="1">
        <v>3</v>
      </c>
      <c r="E126" s="1">
        <v>1</v>
      </c>
      <c r="F126" s="1">
        <v>1</v>
      </c>
    </row>
    <row r="127" spans="2:6" x14ac:dyDescent="0.25">
      <c r="B127" s="1">
        <v>6</v>
      </c>
      <c r="C127" s="1">
        <v>2</v>
      </c>
      <c r="D127" s="1">
        <v>5</v>
      </c>
      <c r="E127" s="1">
        <v>7</v>
      </c>
      <c r="F127" s="1">
        <v>1</v>
      </c>
    </row>
    <row r="128" spans="2:6" x14ac:dyDescent="0.25">
      <c r="B128" s="1">
        <v>5</v>
      </c>
      <c r="C128" s="1">
        <v>5</v>
      </c>
      <c r="D128" s="1">
        <v>5</v>
      </c>
      <c r="E128" s="1">
        <v>5</v>
      </c>
      <c r="F128" s="1">
        <v>5</v>
      </c>
    </row>
    <row r="129" spans="2:6" x14ac:dyDescent="0.25">
      <c r="B129" s="1">
        <v>3</v>
      </c>
      <c r="C129" s="1">
        <v>4</v>
      </c>
      <c r="D129" s="1">
        <v>2</v>
      </c>
      <c r="E129" s="1">
        <v>6</v>
      </c>
      <c r="F129" s="1">
        <v>7</v>
      </c>
    </row>
    <row r="130" spans="2:6" x14ac:dyDescent="0.25">
      <c r="B130" s="1">
        <v>4</v>
      </c>
      <c r="C130" s="1">
        <v>5</v>
      </c>
      <c r="D130" s="1">
        <v>4</v>
      </c>
      <c r="E130" s="1">
        <v>4</v>
      </c>
      <c r="F130" s="1">
        <v>4</v>
      </c>
    </row>
    <row r="131" spans="2:6" x14ac:dyDescent="0.25">
      <c r="B131" s="1">
        <v>4</v>
      </c>
      <c r="C131" s="1">
        <v>2</v>
      </c>
      <c r="D131" s="1">
        <v>5</v>
      </c>
      <c r="E131" s="1">
        <v>2</v>
      </c>
      <c r="F131" s="1">
        <v>2</v>
      </c>
    </row>
    <row r="132" spans="2:6" x14ac:dyDescent="0.25">
      <c r="B132" s="1">
        <v>1</v>
      </c>
      <c r="C132" s="1">
        <v>1</v>
      </c>
      <c r="D132" s="1">
        <v>2</v>
      </c>
      <c r="E132" s="1">
        <v>1</v>
      </c>
      <c r="F132" s="1">
        <v>1</v>
      </c>
    </row>
    <row r="133" spans="2:6" x14ac:dyDescent="0.25">
      <c r="B133" s="1">
        <v>5</v>
      </c>
      <c r="C133" s="1">
        <v>3</v>
      </c>
      <c r="D133" s="1">
        <v>3</v>
      </c>
      <c r="E133" s="1">
        <v>6</v>
      </c>
      <c r="F133" s="1">
        <v>4</v>
      </c>
    </row>
    <row r="134" spans="2:6" x14ac:dyDescent="0.25">
      <c r="B134" s="1">
        <v>5</v>
      </c>
      <c r="C134" s="1">
        <v>7</v>
      </c>
      <c r="D134" s="1">
        <v>6</v>
      </c>
      <c r="E134" s="1">
        <v>5</v>
      </c>
      <c r="F134" s="1">
        <v>6</v>
      </c>
    </row>
    <row r="135" spans="2:6" x14ac:dyDescent="0.25">
      <c r="B135" s="1">
        <v>4</v>
      </c>
      <c r="C135" s="1">
        <v>2</v>
      </c>
      <c r="D135" s="1">
        <v>4</v>
      </c>
      <c r="E135" s="1">
        <v>6</v>
      </c>
      <c r="F135" s="1">
        <v>4</v>
      </c>
    </row>
    <row r="136" spans="2:6" x14ac:dyDescent="0.25">
      <c r="B136" s="1">
        <v>2</v>
      </c>
      <c r="C136" s="1">
        <v>2</v>
      </c>
      <c r="D136" s="1">
        <v>2</v>
      </c>
      <c r="E136" s="1">
        <v>2</v>
      </c>
      <c r="F136" s="1">
        <v>2</v>
      </c>
    </row>
    <row r="137" spans="2:6" x14ac:dyDescent="0.25">
      <c r="B137" s="1">
        <v>6</v>
      </c>
      <c r="C137" s="1">
        <v>3</v>
      </c>
      <c r="D137" s="1">
        <v>6</v>
      </c>
      <c r="E137" s="1">
        <v>1</v>
      </c>
      <c r="F137" s="1">
        <v>6</v>
      </c>
    </row>
    <row r="138" spans="2:6" x14ac:dyDescent="0.25">
      <c r="B138" s="1">
        <v>6</v>
      </c>
      <c r="C138" s="1">
        <v>1</v>
      </c>
      <c r="D138" s="1">
        <v>5</v>
      </c>
      <c r="E138" s="1">
        <v>4</v>
      </c>
      <c r="F138" s="1">
        <v>6</v>
      </c>
    </row>
    <row r="139" spans="2:6" x14ac:dyDescent="0.25">
      <c r="B139" s="1">
        <v>2</v>
      </c>
      <c r="C139" s="1">
        <v>1</v>
      </c>
      <c r="D139" s="1">
        <v>3</v>
      </c>
      <c r="E139" s="1">
        <v>2</v>
      </c>
      <c r="F139" s="1">
        <v>2</v>
      </c>
    </row>
    <row r="140" spans="2:6" x14ac:dyDescent="0.25">
      <c r="B140" s="1">
        <v>5</v>
      </c>
      <c r="C140" s="1">
        <v>5</v>
      </c>
      <c r="D140" s="1">
        <v>3</v>
      </c>
      <c r="E140" s="1">
        <v>5</v>
      </c>
      <c r="F140" s="1">
        <v>7</v>
      </c>
    </row>
    <row r="141" spans="2:6" x14ac:dyDescent="0.25">
      <c r="B141" s="1">
        <v>2</v>
      </c>
      <c r="C141" s="1">
        <v>1</v>
      </c>
      <c r="D141" s="1">
        <v>5</v>
      </c>
      <c r="E141" s="1">
        <v>5</v>
      </c>
      <c r="F141" s="1">
        <v>2</v>
      </c>
    </row>
    <row r="142" spans="2:6" x14ac:dyDescent="0.25">
      <c r="B142" s="1">
        <v>5</v>
      </c>
      <c r="C142" s="1">
        <v>7</v>
      </c>
      <c r="D142" s="1">
        <v>5</v>
      </c>
      <c r="E142" s="1">
        <v>5</v>
      </c>
      <c r="F142" s="1">
        <v>4</v>
      </c>
    </row>
    <row r="143" spans="2:6" x14ac:dyDescent="0.25">
      <c r="B143" s="1">
        <v>5</v>
      </c>
      <c r="C143" s="1">
        <v>5</v>
      </c>
      <c r="D143" s="1">
        <v>3</v>
      </c>
      <c r="E143" s="1">
        <v>5</v>
      </c>
      <c r="F143" s="1">
        <v>4</v>
      </c>
    </row>
    <row r="144" spans="2:6" x14ac:dyDescent="0.25">
      <c r="B144" s="1">
        <v>3</v>
      </c>
      <c r="C144" s="1">
        <v>3</v>
      </c>
      <c r="D144" s="1">
        <v>3</v>
      </c>
      <c r="E144" s="1">
        <v>3</v>
      </c>
      <c r="F144" s="1">
        <v>3</v>
      </c>
    </row>
    <row r="145" spans="2:6" x14ac:dyDescent="0.25">
      <c r="B145" s="1">
        <v>4</v>
      </c>
      <c r="C145" s="1">
        <v>6</v>
      </c>
      <c r="D145" s="1">
        <v>6</v>
      </c>
      <c r="E145" s="1">
        <v>2</v>
      </c>
      <c r="F145" s="1">
        <v>5</v>
      </c>
    </row>
    <row r="146" spans="2:6" x14ac:dyDescent="0.25">
      <c r="B146" s="1">
        <v>2</v>
      </c>
      <c r="C146" s="1">
        <v>2</v>
      </c>
      <c r="D146" s="1">
        <v>3</v>
      </c>
      <c r="E146" s="1">
        <v>1</v>
      </c>
      <c r="F146" s="1">
        <v>5</v>
      </c>
    </row>
    <row r="147" spans="2:6" x14ac:dyDescent="0.25">
      <c r="B147" s="1">
        <v>2</v>
      </c>
      <c r="C147" s="1">
        <v>1</v>
      </c>
      <c r="D147" s="1">
        <v>2</v>
      </c>
      <c r="E147" s="1">
        <v>1</v>
      </c>
      <c r="F147" s="1">
        <v>2</v>
      </c>
    </row>
    <row r="148" spans="2:6" x14ac:dyDescent="0.25">
      <c r="B148" s="1">
        <v>1</v>
      </c>
      <c r="C148" s="1">
        <v>1</v>
      </c>
      <c r="D148" s="1">
        <v>6</v>
      </c>
      <c r="E148" s="1">
        <v>6</v>
      </c>
      <c r="F148" s="1">
        <v>2</v>
      </c>
    </row>
    <row r="149" spans="2:6" x14ac:dyDescent="0.25">
      <c r="B149" s="1">
        <v>5</v>
      </c>
      <c r="C149" s="1">
        <v>6</v>
      </c>
      <c r="D149" s="1">
        <v>5</v>
      </c>
      <c r="E149" s="1">
        <v>6</v>
      </c>
      <c r="F149" s="1">
        <v>5</v>
      </c>
    </row>
    <row r="150" spans="2:6" x14ac:dyDescent="0.25">
      <c r="B150" s="1">
        <v>4</v>
      </c>
      <c r="C150" s="1">
        <v>2</v>
      </c>
      <c r="D150" s="1">
        <v>4</v>
      </c>
      <c r="E150" s="1">
        <v>6</v>
      </c>
      <c r="F150" s="1">
        <v>4</v>
      </c>
    </row>
    <row r="151" spans="2:6" x14ac:dyDescent="0.25">
      <c r="B151" s="1">
        <v>2</v>
      </c>
      <c r="C151" s="1">
        <v>4</v>
      </c>
      <c r="D151" s="1">
        <v>2</v>
      </c>
      <c r="E151" s="1">
        <v>3</v>
      </c>
      <c r="F151" s="1">
        <v>2</v>
      </c>
    </row>
    <row r="152" spans="2:6" x14ac:dyDescent="0.25">
      <c r="B152" s="1">
        <v>3</v>
      </c>
      <c r="C152" s="1">
        <v>5</v>
      </c>
      <c r="D152" s="1">
        <v>4</v>
      </c>
      <c r="E152" s="1">
        <v>2</v>
      </c>
      <c r="F152" s="1">
        <v>2</v>
      </c>
    </row>
    <row r="153" spans="2:6" x14ac:dyDescent="0.25">
      <c r="B153" s="1">
        <v>3</v>
      </c>
      <c r="C153" s="1">
        <v>3</v>
      </c>
      <c r="D153" s="1">
        <v>4</v>
      </c>
      <c r="E153" s="1">
        <v>6</v>
      </c>
      <c r="F153" s="1">
        <v>3</v>
      </c>
    </row>
    <row r="154" spans="2:6" x14ac:dyDescent="0.25">
      <c r="B154" s="1">
        <v>4</v>
      </c>
      <c r="C154" s="1">
        <v>6</v>
      </c>
      <c r="D154" s="1">
        <v>6</v>
      </c>
      <c r="E154" s="1">
        <v>3</v>
      </c>
      <c r="F154" s="1">
        <v>3</v>
      </c>
    </row>
    <row r="155" spans="2:6" x14ac:dyDescent="0.25">
      <c r="B155" s="1">
        <v>7</v>
      </c>
      <c r="C155" s="1">
        <v>4</v>
      </c>
      <c r="D155" s="1">
        <v>4</v>
      </c>
      <c r="E155" s="1">
        <v>2</v>
      </c>
      <c r="F155" s="1">
        <v>5</v>
      </c>
    </row>
    <row r="156" spans="2:6" x14ac:dyDescent="0.25">
      <c r="B156" s="1">
        <v>2</v>
      </c>
      <c r="C156" s="1">
        <v>1</v>
      </c>
      <c r="D156" s="1">
        <v>1</v>
      </c>
      <c r="E156" s="1">
        <v>2</v>
      </c>
      <c r="F156" s="1">
        <v>1</v>
      </c>
    </row>
    <row r="157" spans="2:6" x14ac:dyDescent="0.25">
      <c r="B157" s="1">
        <v>5</v>
      </c>
      <c r="C157" s="1">
        <v>4</v>
      </c>
      <c r="D157" s="1">
        <v>5</v>
      </c>
      <c r="E157" s="1">
        <v>7</v>
      </c>
      <c r="F157" s="1">
        <v>2</v>
      </c>
    </row>
    <row r="158" spans="2:6" x14ac:dyDescent="0.25">
      <c r="B158" s="1">
        <v>5</v>
      </c>
      <c r="C158" s="1">
        <v>4</v>
      </c>
      <c r="D158" s="1">
        <v>6</v>
      </c>
      <c r="E158" s="1">
        <v>4</v>
      </c>
      <c r="F158" s="1">
        <v>6</v>
      </c>
    </row>
    <row r="159" spans="2:6" x14ac:dyDescent="0.25">
      <c r="B159" s="1">
        <v>4</v>
      </c>
      <c r="C159" s="1">
        <v>5</v>
      </c>
      <c r="D159" s="1">
        <v>6</v>
      </c>
      <c r="E159" s="1">
        <v>7</v>
      </c>
      <c r="F159" s="1">
        <v>6</v>
      </c>
    </row>
    <row r="160" spans="2:6" x14ac:dyDescent="0.25">
      <c r="B160" s="1">
        <v>1</v>
      </c>
      <c r="C160" s="1">
        <v>1</v>
      </c>
      <c r="D160" s="1">
        <v>5</v>
      </c>
      <c r="E160" s="1">
        <v>6</v>
      </c>
      <c r="F160" s="1">
        <v>2</v>
      </c>
    </row>
    <row r="161" spans="2:6" x14ac:dyDescent="0.25">
      <c r="B161" s="1">
        <v>7</v>
      </c>
      <c r="C161" s="1">
        <v>6</v>
      </c>
      <c r="D161" s="1">
        <v>4</v>
      </c>
      <c r="E161" s="1">
        <v>4</v>
      </c>
      <c r="F161" s="1">
        <v>5</v>
      </c>
    </row>
    <row r="162" spans="2:6" x14ac:dyDescent="0.25">
      <c r="B162" s="1">
        <v>6</v>
      </c>
      <c r="C162" s="1">
        <v>4</v>
      </c>
      <c r="D162" s="1">
        <v>7</v>
      </c>
      <c r="E162" s="1">
        <v>3</v>
      </c>
      <c r="F162" s="1">
        <v>5</v>
      </c>
    </row>
    <row r="163" spans="2:6" x14ac:dyDescent="0.25">
      <c r="B163" s="1">
        <v>7</v>
      </c>
      <c r="C163" s="1">
        <v>6</v>
      </c>
      <c r="D163" s="1">
        <v>7</v>
      </c>
      <c r="E163" s="1">
        <v>7</v>
      </c>
      <c r="F163" s="1">
        <v>6</v>
      </c>
    </row>
    <row r="164" spans="2:6" x14ac:dyDescent="0.25">
      <c r="B164" s="1">
        <v>5</v>
      </c>
      <c r="C164" s="1">
        <v>5</v>
      </c>
      <c r="D164" s="1">
        <v>5</v>
      </c>
      <c r="E164" s="1">
        <v>2</v>
      </c>
      <c r="F164" s="1">
        <v>5</v>
      </c>
    </row>
    <row r="165" spans="2:6" x14ac:dyDescent="0.25">
      <c r="B165" s="1">
        <v>5</v>
      </c>
      <c r="C165" s="1">
        <v>5</v>
      </c>
      <c r="D165" s="1">
        <v>5</v>
      </c>
      <c r="E165" s="1">
        <v>5</v>
      </c>
      <c r="F165" s="1">
        <v>5</v>
      </c>
    </row>
    <row r="166" spans="2:6" x14ac:dyDescent="0.25">
      <c r="B166" s="1">
        <v>6</v>
      </c>
      <c r="C166" s="1">
        <v>3</v>
      </c>
      <c r="D166" s="1">
        <v>4</v>
      </c>
      <c r="E166" s="1">
        <v>5</v>
      </c>
      <c r="F166" s="1">
        <v>6</v>
      </c>
    </row>
    <row r="167" spans="2:6" x14ac:dyDescent="0.25">
      <c r="B167" s="1">
        <v>1</v>
      </c>
      <c r="C167" s="1">
        <v>3</v>
      </c>
      <c r="D167" s="1">
        <v>4</v>
      </c>
      <c r="E167" s="1">
        <v>3</v>
      </c>
      <c r="F167" s="1">
        <v>2</v>
      </c>
    </row>
    <row r="168" spans="2:6" x14ac:dyDescent="0.25">
      <c r="B168" s="1">
        <v>1</v>
      </c>
      <c r="C168" s="1">
        <v>2</v>
      </c>
      <c r="D168" s="1">
        <v>2</v>
      </c>
      <c r="E168" s="1">
        <v>2</v>
      </c>
      <c r="F168" s="1">
        <v>2</v>
      </c>
    </row>
    <row r="169" spans="2:6" x14ac:dyDescent="0.25">
      <c r="B169" s="1">
        <v>7</v>
      </c>
      <c r="C169" s="1">
        <v>7</v>
      </c>
      <c r="D169" s="1">
        <v>7</v>
      </c>
      <c r="E169" s="1">
        <v>7</v>
      </c>
      <c r="F169" s="1">
        <v>7</v>
      </c>
    </row>
    <row r="170" spans="2:6" x14ac:dyDescent="0.25">
      <c r="B170" s="1">
        <v>1</v>
      </c>
      <c r="C170" s="1">
        <v>1</v>
      </c>
      <c r="D170" s="1">
        <v>1</v>
      </c>
      <c r="E170" s="1">
        <v>1</v>
      </c>
      <c r="F170" s="1">
        <v>1</v>
      </c>
    </row>
    <row r="171" spans="2:6" x14ac:dyDescent="0.25">
      <c r="B171" s="1">
        <v>5</v>
      </c>
      <c r="C171" s="1">
        <v>5</v>
      </c>
      <c r="D171" s="1">
        <v>5</v>
      </c>
      <c r="E171" s="1">
        <v>5</v>
      </c>
      <c r="F171" s="1">
        <v>5</v>
      </c>
    </row>
    <row r="172" spans="2:6" ht="13" x14ac:dyDescent="0.3">
      <c r="B172" s="12">
        <f>AVERAGE(B90:B171)</f>
        <v>3.5731707317073171</v>
      </c>
      <c r="C172" s="12">
        <f t="shared" ref="C172:F172" si="1">AVERAGE(C90:C171)</f>
        <v>3.4390243902439024</v>
      </c>
      <c r="D172" s="12">
        <f t="shared" si="1"/>
        <v>3.8658536585365852</v>
      </c>
      <c r="E172" s="12">
        <f t="shared" si="1"/>
        <v>3.6219512195121952</v>
      </c>
      <c r="F172" s="12">
        <f t="shared" si="1"/>
        <v>3.5853658536585367</v>
      </c>
    </row>
    <row r="177" spans="2:6" x14ac:dyDescent="0.25">
      <c r="B177" s="1">
        <v>2</v>
      </c>
      <c r="C177" s="1">
        <v>3</v>
      </c>
      <c r="D177" s="1">
        <v>2</v>
      </c>
      <c r="E177" s="1">
        <v>3</v>
      </c>
      <c r="F177" s="1">
        <v>2</v>
      </c>
    </row>
    <row r="178" spans="2:6" x14ac:dyDescent="0.25">
      <c r="B178" s="1">
        <v>3</v>
      </c>
      <c r="C178" s="1">
        <v>4</v>
      </c>
      <c r="D178" s="1">
        <v>1</v>
      </c>
      <c r="E178" s="1">
        <v>3</v>
      </c>
      <c r="F178" s="1">
        <v>4</v>
      </c>
    </row>
    <row r="179" spans="2:6" x14ac:dyDescent="0.25">
      <c r="B179" s="1">
        <v>3</v>
      </c>
      <c r="C179" s="1">
        <v>3</v>
      </c>
      <c r="D179" s="1">
        <v>3</v>
      </c>
      <c r="E179" s="1">
        <v>2</v>
      </c>
      <c r="F179" s="1">
        <v>4</v>
      </c>
    </row>
    <row r="180" spans="2:6" x14ac:dyDescent="0.25">
      <c r="B180" s="1">
        <v>2</v>
      </c>
      <c r="C180" s="1">
        <v>5</v>
      </c>
      <c r="D180" s="1">
        <v>6</v>
      </c>
      <c r="E180" s="1">
        <v>3</v>
      </c>
      <c r="F180" s="1">
        <v>5</v>
      </c>
    </row>
    <row r="181" spans="2:6" x14ac:dyDescent="0.25">
      <c r="B181" s="1">
        <v>2</v>
      </c>
      <c r="C181" s="1">
        <v>4</v>
      </c>
      <c r="D181" s="1">
        <v>2</v>
      </c>
      <c r="E181" s="1">
        <v>2</v>
      </c>
      <c r="F181" s="1">
        <v>3</v>
      </c>
    </row>
    <row r="182" spans="2:6" x14ac:dyDescent="0.25">
      <c r="B182" s="1">
        <v>4</v>
      </c>
      <c r="C182" s="1">
        <v>4</v>
      </c>
      <c r="D182" s="1">
        <v>4</v>
      </c>
      <c r="E182" s="1">
        <v>5</v>
      </c>
      <c r="F182" s="1">
        <v>4</v>
      </c>
    </row>
    <row r="183" spans="2:6" x14ac:dyDescent="0.25">
      <c r="B183" s="1">
        <v>3</v>
      </c>
      <c r="C183" s="1">
        <v>5</v>
      </c>
      <c r="D183" s="1">
        <v>5</v>
      </c>
      <c r="E183" s="1">
        <v>4</v>
      </c>
      <c r="F183" s="1">
        <v>4</v>
      </c>
    </row>
    <row r="184" spans="2:6" x14ac:dyDescent="0.25">
      <c r="B184" s="1">
        <v>3</v>
      </c>
      <c r="C184" s="1">
        <v>3</v>
      </c>
      <c r="D184" s="1">
        <v>3</v>
      </c>
      <c r="E184" s="1">
        <v>3</v>
      </c>
      <c r="F184" s="1">
        <v>3</v>
      </c>
    </row>
    <row r="185" spans="2:6" x14ac:dyDescent="0.25">
      <c r="B185" s="1">
        <v>5</v>
      </c>
      <c r="C185" s="1">
        <v>5</v>
      </c>
      <c r="D185" s="1">
        <v>3</v>
      </c>
      <c r="E185" s="1">
        <v>3</v>
      </c>
      <c r="F185" s="1">
        <v>4</v>
      </c>
    </row>
    <row r="186" spans="2:6" x14ac:dyDescent="0.25">
      <c r="B186" s="1">
        <v>4</v>
      </c>
      <c r="C186" s="1">
        <v>4</v>
      </c>
      <c r="D186" s="1">
        <v>4</v>
      </c>
      <c r="E186" s="1">
        <v>3</v>
      </c>
      <c r="F186" s="1">
        <v>5</v>
      </c>
    </row>
    <row r="187" spans="2:6" x14ac:dyDescent="0.25">
      <c r="B187" s="1">
        <v>4</v>
      </c>
      <c r="C187" s="1">
        <v>4</v>
      </c>
      <c r="D187" s="1">
        <v>4</v>
      </c>
      <c r="E187" s="1">
        <v>4</v>
      </c>
      <c r="F187" s="1">
        <v>4</v>
      </c>
    </row>
    <row r="188" spans="2:6" x14ac:dyDescent="0.25">
      <c r="B188" s="1">
        <v>3</v>
      </c>
      <c r="C188" s="1">
        <v>2</v>
      </c>
      <c r="D188" s="1">
        <v>3</v>
      </c>
      <c r="E188" s="1">
        <v>1</v>
      </c>
      <c r="F188" s="1">
        <v>2</v>
      </c>
    </row>
    <row r="189" spans="2:6" x14ac:dyDescent="0.25">
      <c r="B189" s="1">
        <v>3</v>
      </c>
      <c r="C189" s="1">
        <v>4</v>
      </c>
      <c r="D189" s="1">
        <v>4</v>
      </c>
      <c r="E189" s="1">
        <v>3</v>
      </c>
      <c r="F189" s="1">
        <v>3</v>
      </c>
    </row>
    <row r="190" spans="2:6" x14ac:dyDescent="0.25">
      <c r="B190" s="1">
        <v>1</v>
      </c>
      <c r="C190" s="1">
        <v>1</v>
      </c>
      <c r="D190" s="1">
        <v>1</v>
      </c>
      <c r="E190" s="1">
        <v>1</v>
      </c>
      <c r="F190" s="1">
        <v>1</v>
      </c>
    </row>
    <row r="191" spans="2:6" x14ac:dyDescent="0.25">
      <c r="B191" s="1">
        <v>2</v>
      </c>
      <c r="C191" s="1">
        <v>2</v>
      </c>
      <c r="D191" s="1">
        <v>1</v>
      </c>
      <c r="E191" s="1">
        <v>1</v>
      </c>
      <c r="F191" s="1">
        <v>2</v>
      </c>
    </row>
    <row r="192" spans="2:6" x14ac:dyDescent="0.25">
      <c r="B192" s="1">
        <v>2</v>
      </c>
      <c r="C192" s="1">
        <v>3</v>
      </c>
      <c r="D192" s="1">
        <v>3</v>
      </c>
      <c r="E192" s="1">
        <v>1</v>
      </c>
      <c r="F192" s="1">
        <v>3</v>
      </c>
    </row>
    <row r="193" spans="2:6" x14ac:dyDescent="0.25">
      <c r="B193" s="1">
        <v>3</v>
      </c>
      <c r="C193" s="1">
        <v>3</v>
      </c>
      <c r="D193" s="1">
        <v>4</v>
      </c>
      <c r="E193" s="1">
        <v>4</v>
      </c>
      <c r="F193" s="1">
        <v>4</v>
      </c>
    </row>
    <row r="194" spans="2:6" x14ac:dyDescent="0.25">
      <c r="B194" s="1">
        <v>3</v>
      </c>
      <c r="C194" s="1">
        <v>3</v>
      </c>
      <c r="D194" s="1">
        <v>3</v>
      </c>
      <c r="E194" s="1">
        <v>3</v>
      </c>
      <c r="F194" s="1">
        <v>3</v>
      </c>
    </row>
    <row r="195" spans="2:6" x14ac:dyDescent="0.25">
      <c r="B195" s="1">
        <v>1</v>
      </c>
      <c r="C195" s="1">
        <v>1</v>
      </c>
      <c r="D195" s="1">
        <v>2</v>
      </c>
      <c r="E195" s="1">
        <v>2</v>
      </c>
      <c r="F195" s="1">
        <v>2</v>
      </c>
    </row>
    <row r="196" spans="2:6" x14ac:dyDescent="0.25">
      <c r="B196" s="1">
        <v>6</v>
      </c>
      <c r="C196" s="1">
        <v>5</v>
      </c>
      <c r="D196" s="1">
        <v>3</v>
      </c>
      <c r="E196" s="1">
        <v>2</v>
      </c>
      <c r="F196" s="1">
        <v>4</v>
      </c>
    </row>
    <row r="197" spans="2:6" x14ac:dyDescent="0.25">
      <c r="B197" s="1">
        <v>4</v>
      </c>
      <c r="C197" s="1">
        <v>5</v>
      </c>
      <c r="D197" s="1">
        <v>2</v>
      </c>
      <c r="E197" s="1">
        <v>4</v>
      </c>
      <c r="F197" s="1">
        <v>2</v>
      </c>
    </row>
    <row r="198" spans="2:6" x14ac:dyDescent="0.25">
      <c r="B198" s="1">
        <v>5</v>
      </c>
      <c r="C198" s="1">
        <v>6</v>
      </c>
      <c r="D198" s="1">
        <v>4</v>
      </c>
      <c r="E198" s="1">
        <v>6</v>
      </c>
      <c r="F198" s="1">
        <v>6</v>
      </c>
    </row>
    <row r="199" spans="2:6" x14ac:dyDescent="0.25">
      <c r="B199" s="1">
        <v>6</v>
      </c>
      <c r="C199" s="1">
        <v>5</v>
      </c>
      <c r="D199" s="1">
        <v>6</v>
      </c>
      <c r="E199" s="1">
        <v>5</v>
      </c>
      <c r="F199" s="1">
        <v>6</v>
      </c>
    </row>
    <row r="200" spans="2:6" x14ac:dyDescent="0.25">
      <c r="B200" s="1">
        <v>2</v>
      </c>
      <c r="C200" s="1">
        <v>3</v>
      </c>
      <c r="D200" s="1">
        <v>3</v>
      </c>
      <c r="E200" s="1">
        <v>1</v>
      </c>
      <c r="F200" s="1">
        <v>3</v>
      </c>
    </row>
    <row r="201" spans="2:6" x14ac:dyDescent="0.25">
      <c r="B201" s="1">
        <v>2</v>
      </c>
      <c r="C201" s="1">
        <v>3</v>
      </c>
      <c r="D201" s="1">
        <v>1</v>
      </c>
      <c r="E201" s="1">
        <v>2</v>
      </c>
      <c r="F201" s="1">
        <v>2</v>
      </c>
    </row>
    <row r="202" spans="2:6" x14ac:dyDescent="0.25">
      <c r="B202" s="1">
        <v>3</v>
      </c>
      <c r="C202" s="1">
        <v>2</v>
      </c>
      <c r="D202" s="1">
        <v>3</v>
      </c>
      <c r="E202" s="1">
        <v>2</v>
      </c>
      <c r="F202" s="1">
        <v>2</v>
      </c>
    </row>
    <row r="203" spans="2:6" x14ac:dyDescent="0.25">
      <c r="B203" s="1">
        <v>2</v>
      </c>
      <c r="C203" s="1">
        <v>2</v>
      </c>
      <c r="D203" s="1">
        <v>3</v>
      </c>
      <c r="E203" s="1">
        <v>2</v>
      </c>
      <c r="F203" s="1">
        <v>2</v>
      </c>
    </row>
    <row r="204" spans="2:6" x14ac:dyDescent="0.25">
      <c r="B204" s="1">
        <v>2</v>
      </c>
      <c r="C204" s="1">
        <v>2</v>
      </c>
      <c r="D204" s="1">
        <v>2</v>
      </c>
      <c r="E204" s="1">
        <v>1</v>
      </c>
      <c r="F204" s="1">
        <v>1</v>
      </c>
    </row>
    <row r="205" spans="2:6" x14ac:dyDescent="0.25">
      <c r="B205" s="1">
        <v>4</v>
      </c>
      <c r="C205" s="1">
        <v>4</v>
      </c>
      <c r="D205" s="1">
        <v>4</v>
      </c>
      <c r="E205" s="1">
        <v>4</v>
      </c>
      <c r="F205" s="1">
        <v>5</v>
      </c>
    </row>
    <row r="206" spans="2:6" x14ac:dyDescent="0.25">
      <c r="B206" s="1">
        <v>4</v>
      </c>
      <c r="C206" s="1">
        <v>5</v>
      </c>
      <c r="D206" s="1">
        <v>7</v>
      </c>
      <c r="E206" s="1">
        <v>5</v>
      </c>
      <c r="F206" s="1">
        <v>4</v>
      </c>
    </row>
    <row r="207" spans="2:6" x14ac:dyDescent="0.25">
      <c r="B207" s="1">
        <v>6</v>
      </c>
      <c r="C207" s="1">
        <v>4</v>
      </c>
      <c r="D207" s="1">
        <v>5</v>
      </c>
      <c r="E207" s="1">
        <v>4</v>
      </c>
      <c r="F207" s="1">
        <v>4</v>
      </c>
    </row>
    <row r="208" spans="2:6" x14ac:dyDescent="0.25">
      <c r="B208" s="1">
        <v>4</v>
      </c>
      <c r="C208" s="1">
        <v>4</v>
      </c>
      <c r="D208" s="1">
        <v>4</v>
      </c>
      <c r="E208" s="1">
        <v>4</v>
      </c>
      <c r="F208" s="1">
        <v>4</v>
      </c>
    </row>
    <row r="209" spans="2:6" x14ac:dyDescent="0.25">
      <c r="B209" s="1">
        <v>2</v>
      </c>
      <c r="C209" s="1">
        <v>2</v>
      </c>
      <c r="D209" s="1">
        <v>3</v>
      </c>
      <c r="E209" s="1">
        <v>4</v>
      </c>
      <c r="F209" s="1">
        <v>3</v>
      </c>
    </row>
    <row r="210" spans="2:6" x14ac:dyDescent="0.25">
      <c r="B210" s="1">
        <v>3</v>
      </c>
      <c r="C210" s="1">
        <v>3</v>
      </c>
      <c r="D210" s="1">
        <v>5</v>
      </c>
      <c r="E210" s="1">
        <v>6</v>
      </c>
      <c r="F210" s="1">
        <v>4</v>
      </c>
    </row>
    <row r="211" spans="2:6" x14ac:dyDescent="0.25">
      <c r="B211" s="1">
        <v>1</v>
      </c>
      <c r="C211" s="1">
        <v>4</v>
      </c>
      <c r="D211" s="1">
        <v>3</v>
      </c>
      <c r="E211" s="1">
        <v>2</v>
      </c>
      <c r="F211" s="1">
        <v>2</v>
      </c>
    </row>
    <row r="212" spans="2:6" x14ac:dyDescent="0.25">
      <c r="B212" s="1">
        <v>2</v>
      </c>
      <c r="C212" s="1">
        <v>2</v>
      </c>
      <c r="D212" s="1">
        <v>2</v>
      </c>
      <c r="E212" s="1">
        <v>2</v>
      </c>
      <c r="F212" s="1">
        <v>2</v>
      </c>
    </row>
    <row r="213" spans="2:6" x14ac:dyDescent="0.25">
      <c r="B213" s="1">
        <v>3</v>
      </c>
      <c r="C213" s="1">
        <v>3</v>
      </c>
      <c r="D213" s="1">
        <v>3</v>
      </c>
      <c r="E213" s="1">
        <v>6</v>
      </c>
      <c r="F213" s="1">
        <v>3</v>
      </c>
    </row>
    <row r="214" spans="2:6" x14ac:dyDescent="0.25">
      <c r="B214" s="1">
        <v>6</v>
      </c>
      <c r="C214" s="1">
        <v>3</v>
      </c>
      <c r="D214" s="1">
        <v>6</v>
      </c>
      <c r="E214" s="1">
        <v>4</v>
      </c>
      <c r="F214" s="1">
        <v>7</v>
      </c>
    </row>
    <row r="215" spans="2:6" x14ac:dyDescent="0.25">
      <c r="B215" s="1">
        <v>7</v>
      </c>
      <c r="C215" s="1">
        <v>7</v>
      </c>
      <c r="D215" s="1">
        <v>7</v>
      </c>
      <c r="E215" s="1">
        <v>7</v>
      </c>
      <c r="F215" s="1">
        <v>7</v>
      </c>
    </row>
    <row r="216" spans="2:6" x14ac:dyDescent="0.25">
      <c r="B216" s="1">
        <v>2</v>
      </c>
      <c r="C216" s="1">
        <v>5</v>
      </c>
      <c r="D216" s="1">
        <v>7</v>
      </c>
      <c r="E216" s="1">
        <v>3</v>
      </c>
      <c r="F216" s="1">
        <v>6</v>
      </c>
    </row>
    <row r="217" spans="2:6" x14ac:dyDescent="0.25">
      <c r="B217" s="1">
        <v>5</v>
      </c>
      <c r="C217" s="1">
        <v>6</v>
      </c>
      <c r="D217" s="1">
        <v>5</v>
      </c>
      <c r="E217" s="1">
        <v>5</v>
      </c>
      <c r="F217" s="1">
        <v>5</v>
      </c>
    </row>
    <row r="218" spans="2:6" x14ac:dyDescent="0.25">
      <c r="B218" s="1">
        <v>5</v>
      </c>
      <c r="C218" s="1">
        <v>3</v>
      </c>
      <c r="D218" s="1">
        <v>6</v>
      </c>
      <c r="E218" s="1">
        <v>1</v>
      </c>
      <c r="F218" s="1">
        <v>2</v>
      </c>
    </row>
    <row r="219" spans="2:6" x14ac:dyDescent="0.25">
      <c r="B219" s="1">
        <v>3</v>
      </c>
      <c r="C219" s="1">
        <v>2</v>
      </c>
      <c r="D219" s="1">
        <v>3</v>
      </c>
      <c r="E219" s="1">
        <v>2</v>
      </c>
      <c r="F219" s="1">
        <v>3</v>
      </c>
    </row>
    <row r="220" spans="2:6" x14ac:dyDescent="0.25">
      <c r="B220" s="1">
        <v>3</v>
      </c>
      <c r="C220" s="1">
        <v>3</v>
      </c>
      <c r="D220" s="1">
        <v>5</v>
      </c>
      <c r="E220" s="1">
        <v>3</v>
      </c>
      <c r="F220" s="1">
        <v>2</v>
      </c>
    </row>
    <row r="221" spans="2:6" x14ac:dyDescent="0.25">
      <c r="B221" s="1">
        <v>3</v>
      </c>
      <c r="C221" s="1">
        <v>4</v>
      </c>
      <c r="D221" s="1">
        <v>5</v>
      </c>
      <c r="E221" s="1">
        <v>4</v>
      </c>
      <c r="F221" s="1">
        <v>6</v>
      </c>
    </row>
    <row r="222" spans="2:6" x14ac:dyDescent="0.25">
      <c r="B222" s="1">
        <v>5</v>
      </c>
      <c r="C222" s="1">
        <v>2</v>
      </c>
      <c r="D222" s="1">
        <v>2</v>
      </c>
      <c r="E222" s="1">
        <v>5</v>
      </c>
      <c r="F222" s="1">
        <v>5</v>
      </c>
    </row>
    <row r="223" spans="2:6" x14ac:dyDescent="0.25">
      <c r="B223" s="1">
        <v>2</v>
      </c>
      <c r="C223" s="1">
        <v>3</v>
      </c>
      <c r="D223" s="1">
        <v>2</v>
      </c>
      <c r="E223" s="1">
        <v>3</v>
      </c>
      <c r="F223" s="1">
        <v>2</v>
      </c>
    </row>
    <row r="224" spans="2:6" x14ac:dyDescent="0.25">
      <c r="B224" s="1">
        <v>6</v>
      </c>
      <c r="C224" s="1">
        <v>2</v>
      </c>
      <c r="D224" s="1">
        <v>4</v>
      </c>
      <c r="E224" s="1">
        <v>6</v>
      </c>
      <c r="F224" s="1">
        <v>5</v>
      </c>
    </row>
    <row r="225" spans="2:6" x14ac:dyDescent="0.25">
      <c r="B225" s="1">
        <v>7</v>
      </c>
      <c r="C225" s="1">
        <v>6</v>
      </c>
      <c r="D225" s="1">
        <v>2</v>
      </c>
      <c r="E225" s="1">
        <v>6</v>
      </c>
      <c r="F225" s="1">
        <v>1</v>
      </c>
    </row>
    <row r="226" spans="2:6" x14ac:dyDescent="0.25">
      <c r="B226" s="1">
        <v>2</v>
      </c>
      <c r="C226" s="1">
        <v>2</v>
      </c>
      <c r="D226" s="1">
        <v>3</v>
      </c>
      <c r="E226" s="1">
        <v>2</v>
      </c>
      <c r="F226" s="1">
        <v>1</v>
      </c>
    </row>
    <row r="227" spans="2:6" x14ac:dyDescent="0.25">
      <c r="B227" s="1">
        <v>6</v>
      </c>
      <c r="C227" s="1">
        <v>2</v>
      </c>
      <c r="D227" s="1">
        <v>3</v>
      </c>
      <c r="E227" s="1">
        <v>3</v>
      </c>
      <c r="F227" s="1">
        <v>3</v>
      </c>
    </row>
    <row r="228" spans="2:6" x14ac:dyDescent="0.25">
      <c r="B228" s="1">
        <v>2</v>
      </c>
      <c r="C228" s="1">
        <v>4</v>
      </c>
      <c r="D228" s="1">
        <v>1</v>
      </c>
      <c r="E228" s="1">
        <v>2</v>
      </c>
      <c r="F228" s="1">
        <v>3</v>
      </c>
    </row>
    <row r="229" spans="2:6" x14ac:dyDescent="0.25">
      <c r="B229" s="1">
        <v>4</v>
      </c>
      <c r="C229" s="1">
        <v>5</v>
      </c>
      <c r="D229" s="1">
        <v>5</v>
      </c>
      <c r="E229" s="1">
        <v>5</v>
      </c>
      <c r="F229" s="1">
        <v>5</v>
      </c>
    </row>
    <row r="230" spans="2:6" x14ac:dyDescent="0.25">
      <c r="B230" s="1">
        <v>5</v>
      </c>
      <c r="C230" s="1">
        <v>3</v>
      </c>
      <c r="D230" s="1">
        <v>5</v>
      </c>
      <c r="E230" s="1">
        <v>7</v>
      </c>
      <c r="F230" s="1">
        <v>1</v>
      </c>
    </row>
    <row r="231" spans="2:6" x14ac:dyDescent="0.25">
      <c r="B231" s="1">
        <v>6</v>
      </c>
      <c r="C231" s="1">
        <v>5</v>
      </c>
      <c r="D231" s="1">
        <v>5</v>
      </c>
      <c r="E231" s="1">
        <v>5</v>
      </c>
      <c r="F231" s="1">
        <v>5</v>
      </c>
    </row>
    <row r="232" spans="2:6" x14ac:dyDescent="0.25">
      <c r="B232" s="1">
        <v>5</v>
      </c>
      <c r="C232" s="1">
        <v>2</v>
      </c>
      <c r="D232" s="1">
        <v>6</v>
      </c>
      <c r="E232" s="1">
        <v>3</v>
      </c>
      <c r="F232" s="1">
        <v>3</v>
      </c>
    </row>
    <row r="233" spans="2:6" x14ac:dyDescent="0.25">
      <c r="B233" s="1">
        <v>2</v>
      </c>
      <c r="C233" s="1">
        <v>4</v>
      </c>
      <c r="D233" s="1">
        <v>5</v>
      </c>
      <c r="E233" s="1">
        <v>1</v>
      </c>
      <c r="F233" s="1">
        <v>2</v>
      </c>
    </row>
    <row r="234" spans="2:6" x14ac:dyDescent="0.25">
      <c r="B234" s="1">
        <v>2</v>
      </c>
      <c r="C234" s="1">
        <v>1</v>
      </c>
      <c r="D234" s="1">
        <v>2</v>
      </c>
      <c r="E234" s="1">
        <v>1</v>
      </c>
      <c r="F234" s="1">
        <v>3</v>
      </c>
    </row>
    <row r="235" spans="2:6" x14ac:dyDescent="0.25">
      <c r="B235" s="1">
        <v>2</v>
      </c>
      <c r="C235" s="1">
        <v>3</v>
      </c>
      <c r="D235" s="1">
        <v>1</v>
      </c>
      <c r="E235" s="1">
        <v>3</v>
      </c>
      <c r="F235" s="1">
        <v>2</v>
      </c>
    </row>
    <row r="236" spans="2:6" x14ac:dyDescent="0.25">
      <c r="B236" s="1">
        <v>5</v>
      </c>
      <c r="C236" s="1">
        <v>4</v>
      </c>
      <c r="D236" s="1">
        <v>6</v>
      </c>
      <c r="E236" s="1">
        <v>3</v>
      </c>
      <c r="F236" s="1">
        <v>5</v>
      </c>
    </row>
    <row r="237" spans="2:6" x14ac:dyDescent="0.25">
      <c r="B237" s="1">
        <v>4</v>
      </c>
      <c r="C237" s="1">
        <v>4</v>
      </c>
      <c r="D237" s="1">
        <v>7</v>
      </c>
      <c r="E237" s="1">
        <v>4</v>
      </c>
      <c r="F237" s="1">
        <v>3</v>
      </c>
    </row>
    <row r="238" spans="2:6" x14ac:dyDescent="0.25">
      <c r="B238" s="1">
        <v>1</v>
      </c>
      <c r="C238" s="1">
        <v>3</v>
      </c>
      <c r="D238" s="1">
        <v>3</v>
      </c>
      <c r="E238" s="1">
        <v>1</v>
      </c>
      <c r="F238" s="1">
        <v>2</v>
      </c>
    </row>
    <row r="239" spans="2:6" x14ac:dyDescent="0.25">
      <c r="B239" s="1">
        <v>4</v>
      </c>
      <c r="C239" s="1">
        <v>6</v>
      </c>
      <c r="D239" s="1">
        <v>1</v>
      </c>
      <c r="E239" s="1">
        <v>2</v>
      </c>
      <c r="F239" s="1">
        <v>2</v>
      </c>
    </row>
    <row r="240" spans="2:6" x14ac:dyDescent="0.25">
      <c r="B240" s="1">
        <v>5</v>
      </c>
      <c r="C240" s="1">
        <v>4</v>
      </c>
      <c r="D240" s="1">
        <v>2</v>
      </c>
      <c r="E240" s="1">
        <v>4</v>
      </c>
      <c r="F240" s="1">
        <v>4</v>
      </c>
    </row>
    <row r="241" spans="2:6" x14ac:dyDescent="0.25">
      <c r="B241" s="1">
        <v>3</v>
      </c>
      <c r="C241" s="1">
        <v>3</v>
      </c>
      <c r="D241" s="1">
        <v>2</v>
      </c>
      <c r="E241" s="1">
        <v>1</v>
      </c>
      <c r="F241" s="1">
        <v>2</v>
      </c>
    </row>
    <row r="242" spans="2:6" x14ac:dyDescent="0.25">
      <c r="B242" s="1">
        <v>3</v>
      </c>
      <c r="C242" s="1">
        <v>3</v>
      </c>
      <c r="D242" s="1">
        <v>4</v>
      </c>
      <c r="E242" s="1">
        <v>6</v>
      </c>
      <c r="F242" s="1">
        <v>6</v>
      </c>
    </row>
    <row r="243" spans="2:6" x14ac:dyDescent="0.25">
      <c r="B243" s="1">
        <v>2</v>
      </c>
      <c r="C243" s="1">
        <v>1</v>
      </c>
      <c r="D243" s="1">
        <v>2</v>
      </c>
      <c r="E243" s="1">
        <v>3</v>
      </c>
      <c r="F243" s="1">
        <v>1</v>
      </c>
    </row>
    <row r="244" spans="2:6" x14ac:dyDescent="0.25">
      <c r="B244" s="1">
        <v>5</v>
      </c>
      <c r="C244" s="1">
        <v>6</v>
      </c>
      <c r="D244" s="1">
        <v>7</v>
      </c>
      <c r="E244" s="1">
        <v>3</v>
      </c>
      <c r="F244" s="1">
        <v>3</v>
      </c>
    </row>
    <row r="245" spans="2:6" x14ac:dyDescent="0.25">
      <c r="B245" s="1">
        <v>5</v>
      </c>
      <c r="C245" s="1">
        <v>5</v>
      </c>
      <c r="D245" s="1">
        <v>2</v>
      </c>
      <c r="E245" s="1">
        <v>5</v>
      </c>
      <c r="F245" s="1">
        <v>6</v>
      </c>
    </row>
    <row r="246" spans="2:6" x14ac:dyDescent="0.25">
      <c r="B246" s="1">
        <v>4</v>
      </c>
      <c r="C246" s="1">
        <v>6</v>
      </c>
      <c r="D246" s="1">
        <v>5</v>
      </c>
      <c r="E246" s="1">
        <v>4</v>
      </c>
      <c r="F246" s="1">
        <v>5</v>
      </c>
    </row>
    <row r="247" spans="2:6" x14ac:dyDescent="0.25">
      <c r="B247" s="1">
        <v>2</v>
      </c>
      <c r="C247" s="1">
        <v>3</v>
      </c>
      <c r="D247" s="1">
        <v>1</v>
      </c>
      <c r="E247" s="1">
        <v>2</v>
      </c>
      <c r="F247" s="1">
        <v>2</v>
      </c>
    </row>
    <row r="248" spans="2:6" x14ac:dyDescent="0.25">
      <c r="B248" s="1">
        <v>3</v>
      </c>
      <c r="C248" s="1">
        <v>5</v>
      </c>
      <c r="D248" s="1">
        <v>4</v>
      </c>
      <c r="E248" s="1">
        <v>3</v>
      </c>
      <c r="F248" s="1">
        <v>5</v>
      </c>
    </row>
    <row r="249" spans="2:6" x14ac:dyDescent="0.25">
      <c r="B249" s="1">
        <v>5</v>
      </c>
      <c r="C249" s="1">
        <v>4</v>
      </c>
      <c r="D249" s="1">
        <v>5</v>
      </c>
      <c r="E249" s="1">
        <v>6</v>
      </c>
      <c r="F249" s="1">
        <v>6</v>
      </c>
    </row>
    <row r="250" spans="2:6" x14ac:dyDescent="0.25">
      <c r="B250" s="1">
        <v>5</v>
      </c>
      <c r="C250" s="1">
        <v>5</v>
      </c>
      <c r="D250" s="1">
        <v>5</v>
      </c>
      <c r="E250" s="1">
        <v>5</v>
      </c>
      <c r="F250" s="1">
        <v>5</v>
      </c>
    </row>
    <row r="251" spans="2:6" x14ac:dyDescent="0.25">
      <c r="B251" s="1">
        <v>6</v>
      </c>
      <c r="C251" s="1">
        <v>5</v>
      </c>
      <c r="D251" s="1">
        <v>6</v>
      </c>
      <c r="E251" s="1">
        <v>4</v>
      </c>
      <c r="F251" s="1">
        <v>6</v>
      </c>
    </row>
    <row r="252" spans="2:6" x14ac:dyDescent="0.25">
      <c r="B252" s="1">
        <v>5</v>
      </c>
      <c r="C252" s="1">
        <v>5</v>
      </c>
      <c r="D252" s="1">
        <v>5</v>
      </c>
      <c r="E252" s="1">
        <v>5</v>
      </c>
      <c r="F252" s="1">
        <v>5</v>
      </c>
    </row>
    <row r="253" spans="2:6" x14ac:dyDescent="0.25">
      <c r="B253" s="1">
        <v>5</v>
      </c>
      <c r="C253" s="1">
        <v>6</v>
      </c>
      <c r="D253" s="1">
        <v>6</v>
      </c>
      <c r="E253" s="1">
        <v>6</v>
      </c>
      <c r="F253" s="1">
        <v>7</v>
      </c>
    </row>
    <row r="254" spans="2:6" x14ac:dyDescent="0.25">
      <c r="B254" s="1">
        <v>4</v>
      </c>
      <c r="C254" s="1">
        <v>4</v>
      </c>
      <c r="D254" s="1">
        <v>2</v>
      </c>
      <c r="E254" s="1">
        <v>3</v>
      </c>
      <c r="F254" s="1">
        <v>4</v>
      </c>
    </row>
    <row r="255" spans="2:6" x14ac:dyDescent="0.25">
      <c r="B255" s="1">
        <v>4</v>
      </c>
      <c r="C255" s="1">
        <v>4</v>
      </c>
      <c r="D255" s="1">
        <v>4</v>
      </c>
      <c r="E255" s="1">
        <v>5</v>
      </c>
      <c r="F255" s="1">
        <v>4</v>
      </c>
    </row>
    <row r="256" spans="2:6" x14ac:dyDescent="0.25">
      <c r="B256" s="1">
        <v>5</v>
      </c>
      <c r="C256" s="1">
        <v>5</v>
      </c>
      <c r="D256" s="1">
        <v>5</v>
      </c>
      <c r="E256" s="1">
        <v>5</v>
      </c>
      <c r="F256" s="1">
        <v>5</v>
      </c>
    </row>
    <row r="257" spans="2:6" x14ac:dyDescent="0.25">
      <c r="B257" s="1">
        <v>5</v>
      </c>
      <c r="C257" s="1">
        <v>3</v>
      </c>
      <c r="D257" s="1">
        <v>1</v>
      </c>
      <c r="E257" s="1">
        <v>1</v>
      </c>
      <c r="F257" s="1">
        <v>3</v>
      </c>
    </row>
    <row r="258" spans="2:6" x14ac:dyDescent="0.25">
      <c r="B258" s="1">
        <v>5</v>
      </c>
      <c r="C258" s="1">
        <v>5</v>
      </c>
      <c r="D258" s="1">
        <v>5</v>
      </c>
      <c r="E258" s="1">
        <v>5</v>
      </c>
      <c r="F258" s="1">
        <v>5</v>
      </c>
    </row>
    <row r="259" spans="2:6" ht="13" x14ac:dyDescent="0.3">
      <c r="B259" s="13">
        <f>AVERAGE(B177:B258)</f>
        <v>3.6463414634146343</v>
      </c>
      <c r="C259" s="13">
        <f t="shared" ref="C259:F259" si="2">AVERAGE(C177:C258)</f>
        <v>3.6951219512195124</v>
      </c>
      <c r="D259" s="13">
        <f t="shared" si="2"/>
        <v>3.6707317073170733</v>
      </c>
      <c r="E259" s="13">
        <f t="shared" si="2"/>
        <v>3.4146341463414633</v>
      </c>
      <c r="F259" s="13">
        <f t="shared" si="2"/>
        <v>3.6097560975609757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ATRIBUTO CU</vt:lpstr>
      <vt:lpstr>ATRIBUTOS TODAS</vt:lpstr>
      <vt:lpstr>PREFEIRE Y REEMPLAZO</vt:lpstr>
      <vt:lpstr>Respuestas de formulario 1</vt:lpstr>
      <vt:lpstr>Hoja3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Zareli Hidalgo</cp:lastModifiedBy>
  <dcterms:modified xsi:type="dcterms:W3CDTF">2024-05-15T06:43:55Z</dcterms:modified>
</cp:coreProperties>
</file>