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ml.chartshape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https://d.docs.live.net/b8e5b42fa9598637/Desktop/ITI/"/>
    </mc:Choice>
  </mc:AlternateContent>
  <xr:revisionPtr revIDLastSave="33" documentId="13_ncr:1_{D4D16A0E-227E-41C1-A76D-B9187D79A10E}" xr6:coauthVersionLast="47" xr6:coauthVersionMax="47" xr10:uidLastSave="{78427549-BBE6-4463-AE79-86614898E544}"/>
  <bookViews>
    <workbookView xWindow="-108" yWindow="-108" windowWidth="23256" windowHeight="12456" activeTab="3" xr2:uid="{D60BBC0B-99D4-4EE7-8DF0-6A1AA709B144}"/>
  </bookViews>
  <sheets>
    <sheet name="Sheet6" sheetId="7" r:id="rId1"/>
    <sheet name="HomePage" sheetId="9" r:id="rId2"/>
    <sheet name="overview" sheetId="1" r:id="rId3"/>
    <sheet name="Agent" sheetId="3" r:id="rId4"/>
    <sheet name="Fact pwc" sheetId="2" r:id="rId5"/>
  </sheets>
  <definedNames>
    <definedName name="ExternalData_1" localSheetId="3" hidden="1">Agent!#REF!</definedName>
    <definedName name="ExternalData_1" localSheetId="0" hidden="1">Sheet6!$A$1:$K$518</definedName>
    <definedName name="Slicer_Agent">#N/A</definedName>
    <definedName name="Slicer_Day_Name">#N/A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 cacheId="12" r:id="rId18"/>
  </pivotCaches>
  <extLst>
    <ext xmlns:x14="http://schemas.microsoft.com/office/spreadsheetml/2009/9/main" uri="{876F7934-8845-4945-9796-88D515C7AA90}">
      <x14:pivotCaches>
        <pivotCache cacheId="13"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 pwc_ce43cac1-595e-4db1-8b98-6fa331140c63" name="Fact pwc" connection="Query - Fact pwc"/>
          <x15:modelTable id="dim_date_a651a2b7-cee1-4784-a58c-cb022cd62e92" name="dim_date" connection="Query - dim_date"/>
        </x15:modelTables>
        <x15:modelRelationships>
          <x15:modelRelationship fromTable="Fact pwc" fromColumn="Date" toTable="dim_date"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0" i="2" l="1"/>
  <c r="I3" i="2"/>
  <c r="G3" i="2"/>
  <c r="E4" i="2"/>
  <c r="C4" i="2"/>
  <c r="A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12A90B5-B077-4620-A615-C0B53BE8649E}" keepAlive="1" name="ModelConnection_ExternalData_11" description="Data Model" type="5" refreshedVersion="7" minRefreshableVersion="5" saveData="1">
    <dbPr connection="Data Model Connection" command="DRILLTHROUGH MAXROWS 1000 SELECT FROM [Model] WHERE (([Measures].[Average of Satisfaction rating],[Fact pwc].[Agent].&amp;[Becky])) RETURN [$Fact pwc].[Call Id],[$Fact pwc].[Agent],[$Fact pwc].[Date],[$Fact pwc].[Time],[$Fact pwc].[Topic],[$Fact pwc].[Answered (Y/N)],[$Fact pwc].[Resolved],[$Fact pwc].[Speed of answer in seconds],[$Fact pwc].[AvgTalkDuration],[$Fact pwc].[Satisfaction rating],[$Fact pwc].[Avg_Taik_duration_inSec]" commandType="4"/>
    <extLst>
      <ext xmlns:x15="http://schemas.microsoft.com/office/spreadsheetml/2010/11/main" uri="{DE250136-89BD-433C-8126-D09CA5730AF9}">
        <x15:connection id="" model="1"/>
      </ext>
    </extLst>
  </connection>
  <connection id="2" xr16:uid="{56349392-B85B-4038-BBA3-58A7DDEEAD1D}" name="Query - dim_date" description="Connection to the 'dim_date' query in the workbook." type="100" refreshedVersion="7" minRefreshableVersion="5">
    <extLst>
      <ext xmlns:x15="http://schemas.microsoft.com/office/spreadsheetml/2010/11/main" uri="{DE250136-89BD-433C-8126-D09CA5730AF9}">
        <x15:connection id="4f22dbd3-96ee-489b-9bf4-022e5ace98df"/>
      </ext>
    </extLst>
  </connection>
  <connection id="3" xr16:uid="{A66890E7-E58A-40D8-B6BE-A73F4D31A1E3}" name="Query - Fact pwc" description="Connection to the 'Fact pwc' query in the workbook." type="100" refreshedVersion="7" minRefreshableVersion="5">
    <extLst>
      <ext xmlns:x15="http://schemas.microsoft.com/office/spreadsheetml/2010/11/main" uri="{DE250136-89BD-433C-8126-D09CA5730AF9}">
        <x15:connection id="49a2284a-6a07-4dc1-9fae-e1428d83c891"/>
      </ext>
    </extLst>
  </connection>
  <connection id="4" xr16:uid="{ACE3044F-35C1-406B-A903-FDF584DC2FCB}"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<sst xmlns="http://schemas.openxmlformats.org/spreadsheetml/2006/main" count="3208" uniqueCount="862">
  <si>
    <t>Row Labels</t>
  </si>
  <si>
    <t>Friday</t>
  </si>
  <si>
    <t>Monday</t>
  </si>
  <si>
    <t>Saturday</t>
  </si>
  <si>
    <t>Sunday</t>
  </si>
  <si>
    <t>Thursday</t>
  </si>
  <si>
    <t>Tuesday</t>
  </si>
  <si>
    <t>Wednesday</t>
  </si>
  <si>
    <t>Grand Total</t>
  </si>
  <si>
    <t>Total Calls</t>
  </si>
  <si>
    <t>Resolution_Rate</t>
  </si>
  <si>
    <t>Avg_speed_of_answer</t>
  </si>
  <si>
    <t>Fact pwc[Call Id]</t>
  </si>
  <si>
    <t>Fact pwc[Agent]</t>
  </si>
  <si>
    <t>Fact pwc[Date]</t>
  </si>
  <si>
    <t>Fact pwc[Time]</t>
  </si>
  <si>
    <t>Fact pwc[Topic]</t>
  </si>
  <si>
    <t>Fact pwc[Answered (Y/N)]</t>
  </si>
  <si>
    <t>Fact pwc[Resolved]</t>
  </si>
  <si>
    <t>Fact pwc[Speed of answer in seconds]</t>
  </si>
  <si>
    <t>Fact pwc[AvgTalkDuration]</t>
  </si>
  <si>
    <t>Fact pwc[Satisfaction rating]</t>
  </si>
  <si>
    <t>Fact pwc[Avg_Taik_duration_inSec]</t>
  </si>
  <si>
    <t>Jim</t>
  </si>
  <si>
    <t>Streaming</t>
  </si>
  <si>
    <t>Y</t>
  </si>
  <si>
    <t>64</t>
  </si>
  <si>
    <t>Diane</t>
  </si>
  <si>
    <t>Joe</t>
  </si>
  <si>
    <t>240</t>
  </si>
  <si>
    <t>Stewart</t>
  </si>
  <si>
    <t>355</t>
  </si>
  <si>
    <t>ID0055</t>
  </si>
  <si>
    <t>Becky</t>
  </si>
  <si>
    <t>79</t>
  </si>
  <si>
    <t>375</t>
  </si>
  <si>
    <t>383</t>
  </si>
  <si>
    <t>Martha</t>
  </si>
  <si>
    <t>361</t>
  </si>
  <si>
    <t>Greg</t>
  </si>
  <si>
    <t>136</t>
  </si>
  <si>
    <t>82</t>
  </si>
  <si>
    <t>257</t>
  </si>
  <si>
    <t>360</t>
  </si>
  <si>
    <t>50</t>
  </si>
  <si>
    <t>299</t>
  </si>
  <si>
    <t>408</t>
  </si>
  <si>
    <t>56</t>
  </si>
  <si>
    <t>Dan</t>
  </si>
  <si>
    <t>382</t>
  </si>
  <si>
    <t>109</t>
  </si>
  <si>
    <t>103</t>
  </si>
  <si>
    <t>152</t>
  </si>
  <si>
    <t>80</t>
  </si>
  <si>
    <t>407</t>
  </si>
  <si>
    <t>330</t>
  </si>
  <si>
    <t>174</t>
  </si>
  <si>
    <t>203</t>
  </si>
  <si>
    <t>133</t>
  </si>
  <si>
    <t>413</t>
  </si>
  <si>
    <t>402</t>
  </si>
  <si>
    <t>ID0565</t>
  </si>
  <si>
    <t>ID0569</t>
  </si>
  <si>
    <t>150</t>
  </si>
  <si>
    <t>298</t>
  </si>
  <si>
    <t>121</t>
  </si>
  <si>
    <t>271</t>
  </si>
  <si>
    <t>236</t>
  </si>
  <si>
    <t>120</t>
  </si>
  <si>
    <t>381</t>
  </si>
  <si>
    <t>ID0750</t>
  </si>
  <si>
    <t>94</t>
  </si>
  <si>
    <t>115</t>
  </si>
  <si>
    <t>392</t>
  </si>
  <si>
    <t>227</t>
  </si>
  <si>
    <t>372</t>
  </si>
  <si>
    <t>395</t>
  </si>
  <si>
    <t>ID0860</t>
  </si>
  <si>
    <t>159</t>
  </si>
  <si>
    <t>73</t>
  </si>
  <si>
    <t>ID0910</t>
  </si>
  <si>
    <t>125</t>
  </si>
  <si>
    <t>184</t>
  </si>
  <si>
    <t>340</t>
  </si>
  <si>
    <t>353</t>
  </si>
  <si>
    <t>127</t>
  </si>
  <si>
    <t>ID1077</t>
  </si>
  <si>
    <t>169</t>
  </si>
  <si>
    <t>ID1089</t>
  </si>
  <si>
    <t>59</t>
  </si>
  <si>
    <t>406</t>
  </si>
  <si>
    <t>45</t>
  </si>
  <si>
    <t>ID1207</t>
  </si>
  <si>
    <t>70</t>
  </si>
  <si>
    <t>102</t>
  </si>
  <si>
    <t>ID1253</t>
  </si>
  <si>
    <t>363</t>
  </si>
  <si>
    <t>164</t>
  </si>
  <si>
    <t>410</t>
  </si>
  <si>
    <t>130</t>
  </si>
  <si>
    <t>228</t>
  </si>
  <si>
    <t>ID1399</t>
  </si>
  <si>
    <t>346</t>
  </si>
  <si>
    <t>112</t>
  </si>
  <si>
    <t>147</t>
  </si>
  <si>
    <t>90</t>
  </si>
  <si>
    <t>175</t>
  </si>
  <si>
    <t>341</t>
  </si>
  <si>
    <t>111</t>
  </si>
  <si>
    <t>196</t>
  </si>
  <si>
    <t>156</t>
  </si>
  <si>
    <t>234</t>
  </si>
  <si>
    <t>154</t>
  </si>
  <si>
    <t>84</t>
  </si>
  <si>
    <t>192</t>
  </si>
  <si>
    <t>ID1748</t>
  </si>
  <si>
    <t>325</t>
  </si>
  <si>
    <t>86</t>
  </si>
  <si>
    <t>148</t>
  </si>
  <si>
    <t>160</t>
  </si>
  <si>
    <t>250</t>
  </si>
  <si>
    <t>36</t>
  </si>
  <si>
    <t>199</t>
  </si>
  <si>
    <t>91</t>
  </si>
  <si>
    <t>314</t>
  </si>
  <si>
    <t>267</t>
  </si>
  <si>
    <t>ID2146</t>
  </si>
  <si>
    <t>305</t>
  </si>
  <si>
    <t>261</t>
  </si>
  <si>
    <t>287</t>
  </si>
  <si>
    <t>198</t>
  </si>
  <si>
    <t>334</t>
  </si>
  <si>
    <t>ID2497</t>
  </si>
  <si>
    <t>312</t>
  </si>
  <si>
    <t>231</t>
  </si>
  <si>
    <t>ID2663</t>
  </si>
  <si>
    <t>364</t>
  </si>
  <si>
    <t>ID2696</t>
  </si>
  <si>
    <t>333</t>
  </si>
  <si>
    <t>ID2826</t>
  </si>
  <si>
    <t>168</t>
  </si>
  <si>
    <t>211</t>
  </si>
  <si>
    <t>134</t>
  </si>
  <si>
    <t>215</t>
  </si>
  <si>
    <t>ID2961</t>
  </si>
  <si>
    <t>229</t>
  </si>
  <si>
    <t>328</t>
  </si>
  <si>
    <t>ID3002</t>
  </si>
  <si>
    <t>113</t>
  </si>
  <si>
    <t>114</t>
  </si>
  <si>
    <t>195</t>
  </si>
  <si>
    <t>366</t>
  </si>
  <si>
    <t>ID3151</t>
  </si>
  <si>
    <t>145</t>
  </si>
  <si>
    <t>207</t>
  </si>
  <si>
    <t>365</t>
  </si>
  <si>
    <t>209</t>
  </si>
  <si>
    <t>ID3455</t>
  </si>
  <si>
    <t>272</t>
  </si>
  <si>
    <t>ID3513</t>
  </si>
  <si>
    <t>255</t>
  </si>
  <si>
    <t>233</t>
  </si>
  <si>
    <t>210</t>
  </si>
  <si>
    <t>322</t>
  </si>
  <si>
    <t>ID3620</t>
  </si>
  <si>
    <t>31</t>
  </si>
  <si>
    <t>283</t>
  </si>
  <si>
    <t>ID3644</t>
  </si>
  <si>
    <t>284</t>
  </si>
  <si>
    <t>389</t>
  </si>
  <si>
    <t>53</t>
  </si>
  <si>
    <t>143</t>
  </si>
  <si>
    <t>ID3920</t>
  </si>
  <si>
    <t>181</t>
  </si>
  <si>
    <t>123</t>
  </si>
  <si>
    <t>342</t>
  </si>
  <si>
    <t>ID4013</t>
  </si>
  <si>
    <t>224</t>
  </si>
  <si>
    <t>311</t>
  </si>
  <si>
    <t>292</t>
  </si>
  <si>
    <t>ID4257</t>
  </si>
  <si>
    <t>295</t>
  </si>
  <si>
    <t>280</t>
  </si>
  <si>
    <t>44</t>
  </si>
  <si>
    <t>244</t>
  </si>
  <si>
    <t>379</t>
  </si>
  <si>
    <t>376</t>
  </si>
  <si>
    <t>194</t>
  </si>
  <si>
    <t>ID4452</t>
  </si>
  <si>
    <t>ID4492</t>
  </si>
  <si>
    <t>202</t>
  </si>
  <si>
    <t>162</t>
  </si>
  <si>
    <t>259</t>
  </si>
  <si>
    <t>ID4666</t>
  </si>
  <si>
    <t>100</t>
  </si>
  <si>
    <t>205</t>
  </si>
  <si>
    <t>110</t>
  </si>
  <si>
    <t>118</t>
  </si>
  <si>
    <t>221</t>
  </si>
  <si>
    <t>373</t>
  </si>
  <si>
    <t>321</t>
  </si>
  <si>
    <t>Admin Support</t>
  </si>
  <si>
    <t>308</t>
  </si>
  <si>
    <t>ID0159</t>
  </si>
  <si>
    <t>75</t>
  </si>
  <si>
    <t>378</t>
  </si>
  <si>
    <t>ID0230</t>
  </si>
  <si>
    <t>220</t>
  </si>
  <si>
    <t>151</t>
  </si>
  <si>
    <t>ID0260</t>
  </si>
  <si>
    <t>76</t>
  </si>
  <si>
    <t>107</t>
  </si>
  <si>
    <t>276</t>
  </si>
  <si>
    <t>171</t>
  </si>
  <si>
    <t>33</t>
  </si>
  <si>
    <t>153</t>
  </si>
  <si>
    <t>ID0434</t>
  </si>
  <si>
    <t>ID0465</t>
  </si>
  <si>
    <t>380</t>
  </si>
  <si>
    <t>ID0517</t>
  </si>
  <si>
    <t>48</t>
  </si>
  <si>
    <t>411</t>
  </si>
  <si>
    <t>71</t>
  </si>
  <si>
    <t>ID0722</t>
  </si>
  <si>
    <t>52</t>
  </si>
  <si>
    <t>ID0820</t>
  </si>
  <si>
    <t>116</t>
  </si>
  <si>
    <t>ID0851</t>
  </si>
  <si>
    <t>65</t>
  </si>
  <si>
    <t>243</t>
  </si>
  <si>
    <t>161</t>
  </si>
  <si>
    <t>293</t>
  </si>
  <si>
    <t>ID1124</t>
  </si>
  <si>
    <t>68</t>
  </si>
  <si>
    <t>81</t>
  </si>
  <si>
    <t>335</t>
  </si>
  <si>
    <t>69</t>
  </si>
  <si>
    <t>77</t>
  </si>
  <si>
    <t>297</t>
  </si>
  <si>
    <t>ID1537</t>
  </si>
  <si>
    <t>302</t>
  </si>
  <si>
    <t>197</t>
  </si>
  <si>
    <t>179</t>
  </si>
  <si>
    <t>262</t>
  </si>
  <si>
    <t>66</t>
  </si>
  <si>
    <t>242</t>
  </si>
  <si>
    <t>324</t>
  </si>
  <si>
    <t>290</t>
  </si>
  <si>
    <t>337</t>
  </si>
  <si>
    <t>ID2077</t>
  </si>
  <si>
    <t>137</t>
  </si>
  <si>
    <t>246</t>
  </si>
  <si>
    <t>393</t>
  </si>
  <si>
    <t>313</t>
  </si>
  <si>
    <t>306</t>
  </si>
  <si>
    <t>ID2290</t>
  </si>
  <si>
    <t>371</t>
  </si>
  <si>
    <t>239</t>
  </si>
  <si>
    <t>386</t>
  </si>
  <si>
    <t>187</t>
  </si>
  <si>
    <t>ID2610</t>
  </si>
  <si>
    <t>368</t>
  </si>
  <si>
    <t>252</t>
  </si>
  <si>
    <t>108</t>
  </si>
  <si>
    <t>ID2856</t>
  </si>
  <si>
    <t>304</t>
  </si>
  <si>
    <t>119</t>
  </si>
  <si>
    <t>222</t>
  </si>
  <si>
    <t>397</t>
  </si>
  <si>
    <t>253</t>
  </si>
  <si>
    <t>ID3064</t>
  </si>
  <si>
    <t>ID3163</t>
  </si>
  <si>
    <t>167</t>
  </si>
  <si>
    <t>ID3310</t>
  </si>
  <si>
    <t>ID3330</t>
  </si>
  <si>
    <t>146</t>
  </si>
  <si>
    <t>ID3385</t>
  </si>
  <si>
    <t>219</t>
  </si>
  <si>
    <t>ID3724</t>
  </si>
  <si>
    <t>388</t>
  </si>
  <si>
    <t>131</t>
  </si>
  <si>
    <t>85</t>
  </si>
  <si>
    <t>34</t>
  </si>
  <si>
    <t>ID3891</t>
  </si>
  <si>
    <t>49</t>
  </si>
  <si>
    <t>ID4067</t>
  </si>
  <si>
    <t>60</t>
  </si>
  <si>
    <t>254</t>
  </si>
  <si>
    <t>188</t>
  </si>
  <si>
    <t>ID4217</t>
  </si>
  <si>
    <t>327</t>
  </si>
  <si>
    <t>385</t>
  </si>
  <si>
    <t>260</t>
  </si>
  <si>
    <t>ID4755</t>
  </si>
  <si>
    <t>332</t>
  </si>
  <si>
    <t>122</t>
  </si>
  <si>
    <t>214</t>
  </si>
  <si>
    <t>419</t>
  </si>
  <si>
    <t>Technical Support</t>
  </si>
  <si>
    <t>ID0094</t>
  </si>
  <si>
    <t>ID0111</t>
  </si>
  <si>
    <t>185</t>
  </si>
  <si>
    <t>ID0347</t>
  </si>
  <si>
    <t>352</t>
  </si>
  <si>
    <t>ID0411</t>
  </si>
  <si>
    <t>398</t>
  </si>
  <si>
    <t>285</t>
  </si>
  <si>
    <t>ID0605</t>
  </si>
  <si>
    <t>216</t>
  </si>
  <si>
    <t>268</t>
  </si>
  <si>
    <t>ID0798</t>
  </si>
  <si>
    <t>ID0907</t>
  </si>
  <si>
    <t>374</t>
  </si>
  <si>
    <t>ID0919</t>
  </si>
  <si>
    <t>191</t>
  </si>
  <si>
    <t>ID1024</t>
  </si>
  <si>
    <t>415</t>
  </si>
  <si>
    <t>ID1033</t>
  </si>
  <si>
    <t>ID1194</t>
  </si>
  <si>
    <t>347</t>
  </si>
  <si>
    <t>141</t>
  </si>
  <si>
    <t>ID1373</t>
  </si>
  <si>
    <t>83</t>
  </si>
  <si>
    <t>ID1418</t>
  </si>
  <si>
    <t>ID1440</t>
  </si>
  <si>
    <t>ID1465</t>
  </si>
  <si>
    <t>391</t>
  </si>
  <si>
    <t>269</t>
  </si>
  <si>
    <t>ID1691</t>
  </si>
  <si>
    <t>ID1986</t>
  </si>
  <si>
    <t>ID2018</t>
  </si>
  <si>
    <t>ID2068</t>
  </si>
  <si>
    <t>67</t>
  </si>
  <si>
    <t>310</t>
  </si>
  <si>
    <t>ID2097</t>
  </si>
  <si>
    <t>316</t>
  </si>
  <si>
    <t>ID2428</t>
  </si>
  <si>
    <t>ID2449</t>
  </si>
  <si>
    <t>357</t>
  </si>
  <si>
    <t>ID2558</t>
  </si>
  <si>
    <t>ID2585</t>
  </si>
  <si>
    <t>318</t>
  </si>
  <si>
    <t>300</t>
  </si>
  <si>
    <t>ID2745</t>
  </si>
  <si>
    <t>336</t>
  </si>
  <si>
    <t>42</t>
  </si>
  <si>
    <t>158</t>
  </si>
  <si>
    <t>63</t>
  </si>
  <si>
    <t>245</t>
  </si>
  <si>
    <t>ID3462</t>
  </si>
  <si>
    <t>135</t>
  </si>
  <si>
    <t>144</t>
  </si>
  <si>
    <t>46</t>
  </si>
  <si>
    <t>317</t>
  </si>
  <si>
    <t>ID4063</t>
  </si>
  <si>
    <t>ID4117</t>
  </si>
  <si>
    <t>ID4434</t>
  </si>
  <si>
    <t>ID4682</t>
  </si>
  <si>
    <t>350</t>
  </si>
  <si>
    <t>189</t>
  </si>
  <si>
    <t>ID4834</t>
  </si>
  <si>
    <t>369</t>
  </si>
  <si>
    <t>ID0005</t>
  </si>
  <si>
    <t>Payment related</t>
  </si>
  <si>
    <t>ID0106</t>
  </si>
  <si>
    <t>223</t>
  </si>
  <si>
    <t>176</t>
  </si>
  <si>
    <t>ID0734</t>
  </si>
  <si>
    <t>ID0875</t>
  </si>
  <si>
    <t>307</t>
  </si>
  <si>
    <t>345</t>
  </si>
  <si>
    <t>ID1103</t>
  </si>
  <si>
    <t>420</t>
  </si>
  <si>
    <t>ID1314</t>
  </si>
  <si>
    <t>404</t>
  </si>
  <si>
    <t>54</t>
  </si>
  <si>
    <t>ID1387</t>
  </si>
  <si>
    <t>ID1408</t>
  </si>
  <si>
    <t>170</t>
  </si>
  <si>
    <t>ID1496</t>
  </si>
  <si>
    <t>282</t>
  </si>
  <si>
    <t>ID1645</t>
  </si>
  <si>
    <t>43</t>
  </si>
  <si>
    <t>ID2102</t>
  </si>
  <si>
    <t>ID2312</t>
  </si>
  <si>
    <t>226</t>
  </si>
  <si>
    <t>98</t>
  </si>
  <si>
    <t>ID2707</t>
  </si>
  <si>
    <t>ID2900</t>
  </si>
  <si>
    <t>ID2921</t>
  </si>
  <si>
    <t>ID3049</t>
  </si>
  <si>
    <t>173</t>
  </si>
  <si>
    <t>78</t>
  </si>
  <si>
    <t>ID3271</t>
  </si>
  <si>
    <t>359</t>
  </si>
  <si>
    <t>ID3595</t>
  </si>
  <si>
    <t>ID3616</t>
  </si>
  <si>
    <t>ID3657</t>
  </si>
  <si>
    <t>396</t>
  </si>
  <si>
    <t>ID3769</t>
  </si>
  <si>
    <t>155</t>
  </si>
  <si>
    <t>ID3834</t>
  </si>
  <si>
    <t>289</t>
  </si>
  <si>
    <t>405</t>
  </si>
  <si>
    <t>ID3942</t>
  </si>
  <si>
    <t>ID4068</t>
  </si>
  <si>
    <t>ID4127</t>
  </si>
  <si>
    <t>213</t>
  </si>
  <si>
    <t>279</t>
  </si>
  <si>
    <t>218</t>
  </si>
  <si>
    <t>ID4631</t>
  </si>
  <si>
    <t>ID4712</t>
  </si>
  <si>
    <t>97</t>
  </si>
  <si>
    <t>ID4784</t>
  </si>
  <si>
    <t>ID4816</t>
  </si>
  <si>
    <t>62</t>
  </si>
  <si>
    <t>Contract related</t>
  </si>
  <si>
    <t>344</t>
  </si>
  <si>
    <t>ID0079</t>
  </si>
  <si>
    <t>208</t>
  </si>
  <si>
    <t>ID0265</t>
  </si>
  <si>
    <t>200</t>
  </si>
  <si>
    <t>ID0600</t>
  </si>
  <si>
    <t>ID0849</t>
  </si>
  <si>
    <t>177</t>
  </si>
  <si>
    <t>99</t>
  </si>
  <si>
    <t>37</t>
  </si>
  <si>
    <t>418</t>
  </si>
  <si>
    <t>ID1379</t>
  </si>
  <si>
    <t>251</t>
  </si>
  <si>
    <t>ID1460</t>
  </si>
  <si>
    <t>ID1542</t>
  </si>
  <si>
    <t>ID1766</t>
  </si>
  <si>
    <t>ID1973</t>
  </si>
  <si>
    <t>105</t>
  </si>
  <si>
    <t>Total Agents</t>
  </si>
  <si>
    <t>Avg_satisfaction_rating</t>
  </si>
  <si>
    <t>min val</t>
  </si>
  <si>
    <t>poor</t>
  </si>
  <si>
    <t>good</t>
  </si>
  <si>
    <t>max val</t>
  </si>
  <si>
    <t>answer rate</t>
  </si>
  <si>
    <t>thick</t>
  </si>
  <si>
    <t>avg</t>
  </si>
  <si>
    <t>Average of Satisfaction rating</t>
  </si>
  <si>
    <t>ID2319</t>
  </si>
  <si>
    <t>ID2888</t>
  </si>
  <si>
    <t>128</t>
  </si>
  <si>
    <t>ID3514</t>
  </si>
  <si>
    <t>ID3591</t>
  </si>
  <si>
    <t>ID3885</t>
  </si>
  <si>
    <t>ID3965</t>
  </si>
  <si>
    <t>ID4102</t>
  </si>
  <si>
    <t>ID4389</t>
  </si>
  <si>
    <t>ID4512</t>
  </si>
  <si>
    <t>ID0002</t>
  </si>
  <si>
    <t>N</t>
  </si>
  <si>
    <t>ID0201</t>
  </si>
  <si>
    <t>ID0899</t>
  </si>
  <si>
    <t>ID0996</t>
  </si>
  <si>
    <t>ID1230</t>
  </si>
  <si>
    <t>ID1941</t>
  </si>
  <si>
    <t>ID2021</t>
  </si>
  <si>
    <t>ID2128</t>
  </si>
  <si>
    <t>ID2279</t>
  </si>
  <si>
    <t>ID2637</t>
  </si>
  <si>
    <t>ID2704</t>
  </si>
  <si>
    <t>ID2973</t>
  </si>
  <si>
    <t>ID3055</t>
  </si>
  <si>
    <t>ID3468</t>
  </si>
  <si>
    <t>ID3843</t>
  </si>
  <si>
    <t>ID3866</t>
  </si>
  <si>
    <t>ID4273</t>
  </si>
  <si>
    <t>ID0187</t>
  </si>
  <si>
    <t>ID0482</t>
  </si>
  <si>
    <t>ID0604</t>
  </si>
  <si>
    <t>ID0628</t>
  </si>
  <si>
    <t>ID0827</t>
  </si>
  <si>
    <t>ID1244</t>
  </si>
  <si>
    <t>ID1271</t>
  </si>
  <si>
    <t>ID1502</t>
  </si>
  <si>
    <t>ID1710</t>
  </si>
  <si>
    <t>ID1778</t>
  </si>
  <si>
    <t>ID1903</t>
  </si>
  <si>
    <t>ID2224</t>
  </si>
  <si>
    <t>ID2607</t>
  </si>
  <si>
    <t>ID3238</t>
  </si>
  <si>
    <t>ID3347</t>
  </si>
  <si>
    <t>ID3874</t>
  </si>
  <si>
    <t>ID4655</t>
  </si>
  <si>
    <t>339</t>
  </si>
  <si>
    <t>ID4767</t>
  </si>
  <si>
    <t>ID4958</t>
  </si>
  <si>
    <t>ID0015</t>
  </si>
  <si>
    <t>ID0128</t>
  </si>
  <si>
    <t>326</t>
  </si>
  <si>
    <t>ID0247</t>
  </si>
  <si>
    <t>74</t>
  </si>
  <si>
    <t>ID1000</t>
  </si>
  <si>
    <t>ID1540</t>
  </si>
  <si>
    <t>ID1971</t>
  </si>
  <si>
    <t>ID1982</t>
  </si>
  <si>
    <t>ID2005</t>
  </si>
  <si>
    <t>ID2106</t>
  </si>
  <si>
    <t>ID2117</t>
  </si>
  <si>
    <t>ID2207</t>
  </si>
  <si>
    <t>ID2388</t>
  </si>
  <si>
    <t>ID2618</t>
  </si>
  <si>
    <t>ID2684</t>
  </si>
  <si>
    <t>ID2730</t>
  </si>
  <si>
    <t>ID2752</t>
  </si>
  <si>
    <t>ID3267</t>
  </si>
  <si>
    <t>ID3268</t>
  </si>
  <si>
    <t>ID3396</t>
  </si>
  <si>
    <t>349</t>
  </si>
  <si>
    <t>ID3440</t>
  </si>
  <si>
    <t>ID3633</t>
  </si>
  <si>
    <t>ID3648</t>
  </si>
  <si>
    <t>ID3713</t>
  </si>
  <si>
    <t>ID3727</t>
  </si>
  <si>
    <t>ID3766</t>
  </si>
  <si>
    <t>ID3910</t>
  </si>
  <si>
    <t>ID4123</t>
  </si>
  <si>
    <t>ID4191</t>
  </si>
  <si>
    <t>ID4595</t>
  </si>
  <si>
    <t>ID4804</t>
  </si>
  <si>
    <t>ID4897</t>
  </si>
  <si>
    <t>ID4918</t>
  </si>
  <si>
    <t>30</t>
  </si>
  <si>
    <t>ID4981</t>
  </si>
  <si>
    <t>ID0541</t>
  </si>
  <si>
    <t>ID0558</t>
  </si>
  <si>
    <t>ID1309</t>
  </si>
  <si>
    <t>ID1839</t>
  </si>
  <si>
    <t>ID2135</t>
  </si>
  <si>
    <t>ID2195</t>
  </si>
  <si>
    <t>ID2405</t>
  </si>
  <si>
    <t>ID2545</t>
  </si>
  <si>
    <t>ID2557</t>
  </si>
  <si>
    <t>ID2689</t>
  </si>
  <si>
    <t>ID2743</t>
  </si>
  <si>
    <t>ID2895</t>
  </si>
  <si>
    <t>ID3110</t>
  </si>
  <si>
    <t>ID4096</t>
  </si>
  <si>
    <t>ID4495</t>
  </si>
  <si>
    <t>ID4584</t>
  </si>
  <si>
    <t>ID4612</t>
  </si>
  <si>
    <t>92</t>
  </si>
  <si>
    <t>ID4848</t>
  </si>
  <si>
    <t>ID0352</t>
  </si>
  <si>
    <t>ID0368</t>
  </si>
  <si>
    <t>ID0539</t>
  </si>
  <si>
    <t>41</t>
  </si>
  <si>
    <t>ID0661</t>
  </si>
  <si>
    <t>ID0904</t>
  </si>
  <si>
    <t>ID1128</t>
  </si>
  <si>
    <t>140</t>
  </si>
  <si>
    <t>ID1188</t>
  </si>
  <si>
    <t>ID1403</t>
  </si>
  <si>
    <t>ID1607</t>
  </si>
  <si>
    <t>ID1613</t>
  </si>
  <si>
    <t>ID1868</t>
  </si>
  <si>
    <t>ID1997</t>
  </si>
  <si>
    <t>ID2167</t>
  </si>
  <si>
    <t>ID2172</t>
  </si>
  <si>
    <t>ID2206</t>
  </si>
  <si>
    <t>ID2853</t>
  </si>
  <si>
    <t>ID2980</t>
  </si>
  <si>
    <t>ID3122</t>
  </si>
  <si>
    <t>ID3626</t>
  </si>
  <si>
    <t>ID4415</t>
  </si>
  <si>
    <t>ID4561</t>
  </si>
  <si>
    <t>ID4724</t>
  </si>
  <si>
    <t>ID4931</t>
  </si>
  <si>
    <t>ID0564</t>
  </si>
  <si>
    <t>ID0667</t>
  </si>
  <si>
    <t>ID0784</t>
  </si>
  <si>
    <t>ID0959</t>
  </si>
  <si>
    <t>180</t>
  </si>
  <si>
    <t>ID1022</t>
  </si>
  <si>
    <t>ID1336</t>
  </si>
  <si>
    <t>ID1344</t>
  </si>
  <si>
    <t>ID1363</t>
  </si>
  <si>
    <t>ID1535</t>
  </si>
  <si>
    <t>ID1714</t>
  </si>
  <si>
    <t>ID1747</t>
  </si>
  <si>
    <t>ID1969</t>
  </si>
  <si>
    <t>ID2048</t>
  </si>
  <si>
    <t>ID2082</t>
  </si>
  <si>
    <t>ID2515</t>
  </si>
  <si>
    <t>ID2710</t>
  </si>
  <si>
    <t>ID2864</t>
  </si>
  <si>
    <t>ID2904</t>
  </si>
  <si>
    <t>ID2965</t>
  </si>
  <si>
    <t>ID3073</t>
  </si>
  <si>
    <t>ID3348</t>
  </si>
  <si>
    <t>ID3409</t>
  </si>
  <si>
    <t>ID3416</t>
  </si>
  <si>
    <t>ID3472</t>
  </si>
  <si>
    <t>ID3551</t>
  </si>
  <si>
    <t>ID3809</t>
  </si>
  <si>
    <t>ID3839</t>
  </si>
  <si>
    <t>ID4111</t>
  </si>
  <si>
    <t>ID4428</t>
  </si>
  <si>
    <t>ID4489</t>
  </si>
  <si>
    <t>ID4812</t>
  </si>
  <si>
    <t>ID4828</t>
  </si>
  <si>
    <t>377</t>
  </si>
  <si>
    <t>ID4990</t>
  </si>
  <si>
    <t>ID0249</t>
  </si>
  <si>
    <t>ID0454</t>
  </si>
  <si>
    <t>ID0683</t>
  </si>
  <si>
    <t>ID0730</t>
  </si>
  <si>
    <t>ID0799</t>
  </si>
  <si>
    <t>ID0918</t>
  </si>
  <si>
    <t>ID0946</t>
  </si>
  <si>
    <t>ID1145</t>
  </si>
  <si>
    <t>ID1184</t>
  </si>
  <si>
    <t>ID1544</t>
  </si>
  <si>
    <t>ID1857</t>
  </si>
  <si>
    <t>ID2302</t>
  </si>
  <si>
    <t>ID2382</t>
  </si>
  <si>
    <t>ID2441</t>
  </si>
  <si>
    <t>ID2477</t>
  </si>
  <si>
    <t>ID2479</t>
  </si>
  <si>
    <t>ID2600</t>
  </si>
  <si>
    <t>ID2699</t>
  </si>
  <si>
    <t>ID2971</t>
  </si>
  <si>
    <t>ID3094</t>
  </si>
  <si>
    <t>ID3249</t>
  </si>
  <si>
    <t>ID3352</t>
  </si>
  <si>
    <t>ID3423</t>
  </si>
  <si>
    <t>ID3433</t>
  </si>
  <si>
    <t>ID3635</t>
  </si>
  <si>
    <t>ID3663</t>
  </si>
  <si>
    <t>ID3669</t>
  </si>
  <si>
    <t>ID3921</t>
  </si>
  <si>
    <t>ID4008</t>
  </si>
  <si>
    <t>ID4121</t>
  </si>
  <si>
    <t>117</t>
  </si>
  <si>
    <t>ID4315</t>
  </si>
  <si>
    <t>ID4508</t>
  </si>
  <si>
    <t>ID4530</t>
  </si>
  <si>
    <t>ID4753</t>
  </si>
  <si>
    <t>ID0085</t>
  </si>
  <si>
    <t>ID0105</t>
  </si>
  <si>
    <t>ID0139</t>
  </si>
  <si>
    <t>ID0868</t>
  </si>
  <si>
    <t>ID0940</t>
  </si>
  <si>
    <t>ID1078</t>
  </si>
  <si>
    <t>ID1668</t>
  </si>
  <si>
    <t>ID1717</t>
  </si>
  <si>
    <t>ID1856</t>
  </si>
  <si>
    <t>ID2252</t>
  </si>
  <si>
    <t>ID2457</t>
  </si>
  <si>
    <t>ID2800</t>
  </si>
  <si>
    <t>ID2962</t>
  </si>
  <si>
    <t>ID3592</t>
  </si>
  <si>
    <t>ID3838</t>
  </si>
  <si>
    <t>ID4357</t>
  </si>
  <si>
    <t>ID4382</t>
  </si>
  <si>
    <t>ID4443</t>
  </si>
  <si>
    <t>ID4648</t>
  </si>
  <si>
    <t>ID4667</t>
  </si>
  <si>
    <t>ID4935</t>
  </si>
  <si>
    <t>ID0967</t>
  </si>
  <si>
    <t>ID1499</t>
  </si>
  <si>
    <t>ID1536</t>
  </si>
  <si>
    <t>ID1669</t>
  </si>
  <si>
    <t>ID2088</t>
  </si>
  <si>
    <t>ID2210</t>
  </si>
  <si>
    <t>ID2445</t>
  </si>
  <si>
    <t>230</t>
  </si>
  <si>
    <t>ID3069</t>
  </si>
  <si>
    <t>ID3425</t>
  </si>
  <si>
    <t>ID3441</t>
  </si>
  <si>
    <t>ID3638</t>
  </si>
  <si>
    <t>ID3846</t>
  </si>
  <si>
    <t>ID4591</t>
  </si>
  <si>
    <t>ID4925</t>
  </si>
  <si>
    <t>ID4980</t>
  </si>
  <si>
    <t>ID0035</t>
  </si>
  <si>
    <t>ID0376</t>
  </si>
  <si>
    <t>ID0859</t>
  </si>
  <si>
    <t>ID1112</t>
  </si>
  <si>
    <t>ID1218</t>
  </si>
  <si>
    <t>ID1722</t>
  </si>
  <si>
    <t>ID1859</t>
  </si>
  <si>
    <t>ID2227</t>
  </si>
  <si>
    <t>ID2376</t>
  </si>
  <si>
    <t>ID2446</t>
  </si>
  <si>
    <t>ID2526</t>
  </si>
  <si>
    <t>ID2636</t>
  </si>
  <si>
    <t>ID3296</t>
  </si>
  <si>
    <t>ID4000</t>
  </si>
  <si>
    <t>ID4174</t>
  </si>
  <si>
    <t>ID4366</t>
  </si>
  <si>
    <t>ID4373</t>
  </si>
  <si>
    <t>ID4465</t>
  </si>
  <si>
    <t>ID4558</t>
  </si>
  <si>
    <t>ID0044</t>
  </si>
  <si>
    <t>ID0473</t>
  </si>
  <si>
    <t>ID0659</t>
  </si>
  <si>
    <t>ID0662</t>
  </si>
  <si>
    <t>ID0748</t>
  </si>
  <si>
    <t>ID1125</t>
  </si>
  <si>
    <t>ID1634</t>
  </si>
  <si>
    <t>ID2147</t>
  </si>
  <si>
    <t>ID2177</t>
  </si>
  <si>
    <t>ID2247</t>
  </si>
  <si>
    <t>ID2331</t>
  </si>
  <si>
    <t>ID2341</t>
  </si>
  <si>
    <t>ID2573</t>
  </si>
  <si>
    <t>ID2625</t>
  </si>
  <si>
    <t>ID3421</t>
  </si>
  <si>
    <t>ID3485</t>
  </si>
  <si>
    <t>ID4205</t>
  </si>
  <si>
    <t>ID4802</t>
  </si>
  <si>
    <t>ID0191</t>
  </si>
  <si>
    <t>ID0666</t>
  </si>
  <si>
    <t>ID0758</t>
  </si>
  <si>
    <t>ID1767</t>
  </si>
  <si>
    <t>ID1887</t>
  </si>
  <si>
    <t>ID2113</t>
  </si>
  <si>
    <t>ID3032</t>
  </si>
  <si>
    <t>ID3143</t>
  </si>
  <si>
    <t>ID3424</t>
  </si>
  <si>
    <t>ID3431</t>
  </si>
  <si>
    <t>ID3442</t>
  </si>
  <si>
    <t>ID3535</t>
  </si>
  <si>
    <t>ID3695</t>
  </si>
  <si>
    <t>ID3733</t>
  </si>
  <si>
    <t>ID4100</t>
  </si>
  <si>
    <t>ID4259</t>
  </si>
  <si>
    <t>ID4761</t>
  </si>
  <si>
    <t>ID4951</t>
  </si>
  <si>
    <t>ID0131</t>
  </si>
  <si>
    <t>ID0307</t>
  </si>
  <si>
    <t>ID0863</t>
  </si>
  <si>
    <t>ID1211</t>
  </si>
  <si>
    <t>ID1638</t>
  </si>
  <si>
    <t>ID1664</t>
  </si>
  <si>
    <t>ID3240</t>
  </si>
  <si>
    <t>ID3637</t>
  </si>
  <si>
    <t>ID3798</t>
  </si>
  <si>
    <t>ID4794</t>
  </si>
  <si>
    <t>ID0108</t>
  </si>
  <si>
    <t>ID0160</t>
  </si>
  <si>
    <t>ID3893</t>
  </si>
  <si>
    <t>362</t>
  </si>
  <si>
    <t>ID4717</t>
  </si>
  <si>
    <t>ID2169</t>
  </si>
  <si>
    <t>ID3325</t>
  </si>
  <si>
    <t>ID3992</t>
  </si>
  <si>
    <t>ID4082</t>
  </si>
  <si>
    <t>ID4099</t>
  </si>
  <si>
    <t>ID4435</t>
  </si>
  <si>
    <t>ID4781</t>
  </si>
  <si>
    <t>ID4788</t>
  </si>
  <si>
    <t>ID4865</t>
  </si>
  <si>
    <t>ID0412</t>
  </si>
  <si>
    <t>ID0815</t>
  </si>
  <si>
    <t>ID0862</t>
  </si>
  <si>
    <t>ID1133</t>
  </si>
  <si>
    <t>ID2577</t>
  </si>
  <si>
    <t>39</t>
  </si>
  <si>
    <t>ID2719</t>
  </si>
  <si>
    <t>ID2894</t>
  </si>
  <si>
    <t>ID3038</t>
  </si>
  <si>
    <t>ID3099</t>
  </si>
  <si>
    <t>ID3247</t>
  </si>
  <si>
    <t>ID3358</t>
  </si>
  <si>
    <t>ID3829</t>
  </si>
  <si>
    <t>ID4112</t>
  </si>
  <si>
    <t>ID4209</t>
  </si>
  <si>
    <t>ID4690</t>
  </si>
  <si>
    <t>ID0074</t>
  </si>
  <si>
    <t>ID0485</t>
  </si>
  <si>
    <t>ID0716</t>
  </si>
  <si>
    <t>416</t>
  </si>
  <si>
    <t>ID1107</t>
  </si>
  <si>
    <t>ID1417</t>
  </si>
  <si>
    <t>ID1459</t>
  </si>
  <si>
    <t>ID1700</t>
  </si>
  <si>
    <t>ID1814</t>
  </si>
  <si>
    <t>ID3083</t>
  </si>
  <si>
    <t>ID3121</t>
  </si>
  <si>
    <t>ID3860</t>
  </si>
  <si>
    <t>ID4493</t>
  </si>
  <si>
    <t>ID4777</t>
  </si>
  <si>
    <t>ID0834</t>
  </si>
  <si>
    <t>ID1511</t>
  </si>
  <si>
    <t>ID1679</t>
  </si>
  <si>
    <t>ID1811</t>
  </si>
  <si>
    <t>ID1934</t>
  </si>
  <si>
    <t>ID1968</t>
  </si>
  <si>
    <t>ID2970</t>
  </si>
  <si>
    <t>ID3547</t>
  </si>
  <si>
    <t>ID4877</t>
  </si>
  <si>
    <t>ID0237</t>
  </si>
  <si>
    <t>ID1189</t>
  </si>
  <si>
    <t>ID2025</t>
  </si>
  <si>
    <t>ID2125</t>
  </si>
  <si>
    <t>ID2354</t>
  </si>
  <si>
    <t>ID2576</t>
  </si>
  <si>
    <t>ID2599</t>
  </si>
  <si>
    <t>ID2622</t>
  </si>
  <si>
    <t>165</t>
  </si>
  <si>
    <t>ID2950</t>
  </si>
  <si>
    <t>ID3126</t>
  </si>
  <si>
    <t>ID3452</t>
  </si>
  <si>
    <t>ID3559</t>
  </si>
  <si>
    <t>ID4285</t>
  </si>
  <si>
    <t>ID4864</t>
  </si>
  <si>
    <t>ID0508</t>
  </si>
  <si>
    <t>ID0879</t>
  </si>
  <si>
    <t>ID1662</t>
  </si>
  <si>
    <t>ID3312</t>
  </si>
  <si>
    <t>ID3804</t>
  </si>
  <si>
    <t>ID3996</t>
  </si>
  <si>
    <t>ID4350</t>
  </si>
  <si>
    <t>ID0688</t>
  </si>
  <si>
    <t>ID0771</t>
  </si>
  <si>
    <t>ID1762</t>
  </si>
  <si>
    <t>206</t>
  </si>
  <si>
    <t>ID2103</t>
  </si>
  <si>
    <t>ID2434</t>
  </si>
  <si>
    <t>ID3700</t>
  </si>
  <si>
    <t>ID0580</t>
  </si>
  <si>
    <t>ID1040</t>
  </si>
  <si>
    <t>ID2165</t>
  </si>
  <si>
    <t>ID2423</t>
  </si>
  <si>
    <t>ID2839</t>
  </si>
  <si>
    <t>ID3028</t>
  </si>
  <si>
    <t>ID3230</t>
  </si>
  <si>
    <t>329</t>
  </si>
  <si>
    <t>ID3410</t>
  </si>
  <si>
    <t>ID3446</t>
  </si>
  <si>
    <t>ID4383</t>
  </si>
  <si>
    <t>ID0016</t>
  </si>
  <si>
    <t>ID0985</t>
  </si>
  <si>
    <t>ID1123</t>
  </si>
  <si>
    <t>ID2193</t>
  </si>
  <si>
    <t>ID3023</t>
  </si>
  <si>
    <t>ID3689</t>
  </si>
  <si>
    <t>ID3785</t>
  </si>
  <si>
    <t>ID4908</t>
  </si>
  <si>
    <t>ID0386</t>
  </si>
  <si>
    <t>ID1676</t>
  </si>
  <si>
    <t>ID1775</t>
  </si>
  <si>
    <t>ID2804</t>
  </si>
  <si>
    <t>ID3137</t>
  </si>
  <si>
    <t>ID4568</t>
  </si>
  <si>
    <t>ID1235</t>
  </si>
  <si>
    <t>ID2781</t>
  </si>
  <si>
    <t>ID3355</t>
  </si>
  <si>
    <t>ID3876</t>
  </si>
  <si>
    <t>ID4064</t>
  </si>
  <si>
    <t>Count of AvgTalkDuration</t>
  </si>
  <si>
    <t>Column Labels</t>
  </si>
  <si>
    <t>Count of Call Id</t>
  </si>
  <si>
    <t>Average of Speed of answer in seconds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</si>
</sst>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 x14ac:knownFonts="1">
    <font>
      <sz val="11"/>
      <color theme="1"/>
      <name val="Arial"/>
      <family val="2"/>
      <scheme val="minor"/>
    </font>
    <font>
      <b/>
      <sz val="11"/>
      <color theme="1"/>
      <name val="Arial"/>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11">
    <xf numFmtId="0" fontId="0" fillId="0" borderId="0" xfId="0"/>
    <xf numFmtId="0" fontId="0" fillId="0" borderId="0" xfId="0" applyNumberFormat="1"/>
    <xf numFmtId="1" fontId="0" fillId="0" borderId="0" xfId="0" applyNumberFormat="1"/>
    <xf numFmtId="2" fontId="0" fillId="0" borderId="0" xfId="0" applyNumberFormat="1"/>
    <xf numFmtId="9" fontId="0" fillId="0" borderId="0" xfId="0" applyNumberFormat="1"/>
    <xf numFmtId="164" fontId="0" fillId="0" borderId="0" xfId="0" applyNumberFormat="1"/>
    <xf numFmtId="14" fontId="0" fillId="0" borderId="0" xfId="0" applyNumberFormat="1"/>
    <xf numFmtId="21" fontId="0" fillId="0" borderId="0" xfId="0" applyNumberFormat="1"/>
    <xf numFmtId="0" fontId="0" fillId="0" borderId="0" xfId="0" pivotButton="1" applyNumberFormat="1"/>
    <xf numFmtId="0" fontId="0" fillId="0" borderId="0" xfId="0" applyNumberFormat="1" applyAlignment="1">
      <alignment horizontal="left"/>
    </xf>
    <xf numFmtId="0" fontId="1" fillId="2" borderId="1" xfId="0" applyNumberFormat="1" applyFont="1" applyFill="1" applyBorder="1"/>
  </cellXfs>
  <cellStyles count="1">
    <cellStyle name="Normal" xfId="0" builtinId="0"/>
  </cellStyles>
  <dxfs count="40">
    <dxf>
      <numFmt numFmtId="1" formatCode="0"/>
    </dxf>
    <dxf>
      <numFmt numFmtId="0" formatCode="General"/>
    </dxf>
    <dxf>
      <numFmt numFmtId="0" formatCode="General"/>
    </dxf>
    <dxf>
      <numFmt numFmtId="1" formatCode="0"/>
    </dxf>
    <dxf>
      <numFmt numFmtId="0" formatCode="General"/>
    </dxf>
    <dxf>
      <numFmt numFmtId="0" formatCode="General"/>
    </dxf>
    <dxf>
      <numFmt numFmtId="1" formatCode="0"/>
    </dxf>
    <dxf>
      <numFmt numFmtId="0" formatCode="General"/>
    </dxf>
    <dxf>
      <numFmt numFmtId="0" formatCode="General"/>
    </dxf>
    <dxf>
      <numFmt numFmtId="13" formatCode="0%"/>
    </dxf>
    <dxf>
      <numFmt numFmtId="13" formatCode="0%"/>
    </dxf>
    <dxf>
      <numFmt numFmtId="164" formatCode="0.0"/>
    </dxf>
    <dxf>
      <numFmt numFmtId="0" formatCode="General"/>
    </dxf>
    <dxf>
      <numFmt numFmtId="0" formatCode="General"/>
    </dxf>
    <dxf>
      <numFmt numFmtId="1" formatCode="0"/>
    </dxf>
    <dxf>
      <numFmt numFmtId="0" formatCode="General"/>
    </dxf>
    <dxf>
      <numFmt numFmtId="0" formatCode="General"/>
    </dxf>
    <dxf>
      <numFmt numFmtId="164" formatCode="0.0"/>
    </dxf>
    <dxf>
      <numFmt numFmtId="0" formatCode="General"/>
    </dxf>
    <dxf>
      <numFmt numFmtId="0" formatCode="General"/>
    </dxf>
    <dxf>
      <numFmt numFmtId="164" formatCode="0.0"/>
    </dxf>
    <dxf>
      <numFmt numFmtId="0" formatCode="General"/>
    </dxf>
    <dxf>
      <numFmt numFmtId="0" formatCode="General"/>
    </dxf>
    <dxf>
      <numFmt numFmtId="164" formatCode="0.0"/>
    </dxf>
    <dxf>
      <numFmt numFmtId="0" formatCode="General"/>
    </dxf>
    <dxf>
      <numFmt numFmtId="0" formatCode="General"/>
    </dxf>
    <dxf>
      <numFmt numFmtId="0" formatCode="General"/>
    </dxf>
    <dxf>
      <numFmt numFmtId="0" formatCode="General"/>
    </dxf>
    <dxf>
      <numFmt numFmtId="0" formatCode="General"/>
    </dxf>
    <dxf>
      <numFmt numFmtId="164" formatCode="0.0"/>
    </dxf>
    <dxf>
      <numFmt numFmtId="0" formatCode="General"/>
    </dxf>
    <dxf>
      <numFmt numFmtId="0" formatCode="General"/>
    </dxf>
    <dxf>
      <numFmt numFmtId="2" formatCode="0.00"/>
    </dxf>
    <dxf>
      <numFmt numFmtId="0" formatCode="General"/>
    </dxf>
    <dxf>
      <numFmt numFmtId="0" formatCode="General"/>
    </dxf>
    <dxf>
      <numFmt numFmtId="26" formatCode="h:mm:ss"/>
    </dxf>
    <dxf>
      <numFmt numFmtId="26" formatCode="h:mm:ss"/>
    </dxf>
    <dxf>
      <numFmt numFmtId="19" formatCode="m/d/yyyy"/>
    </dxf>
    <dxf>
      <fill>
        <patternFill>
          <bgColor theme="7" tint="0.39994506668294322"/>
        </patternFill>
      </fill>
    </dxf>
    <dxf>
      <fill>
        <patternFill>
          <bgColor theme="7" tint="0.79998168889431442"/>
        </patternFill>
      </fill>
    </dxf>
  </dxfs>
  <tableStyles count="1" defaultTableStyle="TableStyleMedium2" defaultPivotStyle="PivotStyleLight16">
    <tableStyle name="Slicer Style 1" pivot="0" table="0" count="3" xr9:uid="{3F9B7D23-DFA8-4BF4-8C9B-657A6C744DDB}">
      <tableStyleElement type="wholeTable" dxfId="39"/>
      <tableStyleElement type="headerRow" dxfId="38"/>
    </tableStyle>
  </tableStyles>
  <colors>
    <mruColors>
      <color rgb="FFFF9900"/>
      <color rgb="FFF7FE68"/>
      <color rgb="FFFDB603"/>
      <color rgb="FFF2942C"/>
    </mruColors>
  </colors>
  <extLst>
    <ext xmlns:x14="http://schemas.microsoft.com/office/spreadsheetml/2009/9/main" uri="{46F421CA-312F-682f-3DD2-61675219B42D}">
      <x14:dxfs count="1">
        <dxf>
          <fill>
            <patternFill>
              <bgColor theme="7" tint="0.39994506668294322"/>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powerPivotData" Target="model/item.data"/><Relationship Id="rId39" Type="http://schemas.openxmlformats.org/officeDocument/2006/relationships/customXml" Target="../customXml/item12.xml"/><Relationship Id="rId3" Type="http://schemas.openxmlformats.org/officeDocument/2006/relationships/worksheet" Target="worksheets/sheet3.xml"/><Relationship Id="rId21" Type="http://schemas.microsoft.com/office/2007/relationships/slicerCache" Target="slicerCaches/slicerCache2.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1.xml"/><Relationship Id="rId29" Type="http://schemas.openxmlformats.org/officeDocument/2006/relationships/customXml" Target="../customXml/item2.xml"/><Relationship Id="rId41"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1">
                <a:solidFill>
                  <a:schemeClr val="tx1"/>
                </a:solidFill>
                <a:latin typeface="Agency FB" panose="020B0503020202020204" pitchFamily="34" charset="0"/>
              </a:rPr>
              <a:t>Answer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432-47E5-9FD7-8EA2F649782C}"/>
              </c:ext>
            </c:extLst>
          </c:dPt>
          <c:dPt>
            <c:idx val="1"/>
            <c:bubble3D val="0"/>
            <c:spPr>
              <a:solidFill>
                <a:srgbClr val="FF0000"/>
              </a:solidFill>
              <a:ln w="19050">
                <a:noFill/>
              </a:ln>
              <a:effectLst/>
            </c:spPr>
            <c:extLst>
              <c:ext xmlns:c16="http://schemas.microsoft.com/office/drawing/2014/chart" uri="{C3380CC4-5D6E-409C-BE32-E72D297353CC}">
                <c16:uniqueId val="{00000003-D432-47E5-9FD7-8EA2F649782C}"/>
              </c:ext>
            </c:extLst>
          </c:dPt>
          <c:dPt>
            <c:idx val="2"/>
            <c:bubble3D val="0"/>
            <c:spPr>
              <a:solidFill>
                <a:srgbClr val="FFFF00"/>
              </a:solidFill>
              <a:ln w="19050">
                <a:noFill/>
              </a:ln>
              <a:effectLst/>
            </c:spPr>
            <c:extLst>
              <c:ext xmlns:c16="http://schemas.microsoft.com/office/drawing/2014/chart" uri="{C3380CC4-5D6E-409C-BE32-E72D297353CC}">
                <c16:uniqueId val="{00000005-D432-47E5-9FD7-8EA2F649782C}"/>
              </c:ext>
            </c:extLst>
          </c:dPt>
          <c:dPt>
            <c:idx val="3"/>
            <c:bubble3D val="0"/>
            <c:spPr>
              <a:solidFill>
                <a:srgbClr val="00B050"/>
              </a:solidFill>
              <a:ln w="19050">
                <a:noFill/>
              </a:ln>
              <a:effectLst/>
            </c:spPr>
            <c:extLst>
              <c:ext xmlns:c16="http://schemas.microsoft.com/office/drawing/2014/chart" uri="{C3380CC4-5D6E-409C-BE32-E72D297353CC}">
                <c16:uniqueId val="{00000007-D432-47E5-9FD7-8EA2F649782C}"/>
              </c:ext>
            </c:extLst>
          </c:dPt>
          <c:dPt>
            <c:idx val="4"/>
            <c:bubble3D val="0"/>
            <c:spPr>
              <a:noFill/>
              <a:ln w="19050">
                <a:solidFill>
                  <a:schemeClr val="lt1"/>
                </a:solidFill>
              </a:ln>
              <a:effectLst/>
            </c:spPr>
            <c:extLst>
              <c:ext xmlns:c16="http://schemas.microsoft.com/office/drawing/2014/chart" uri="{C3380CC4-5D6E-409C-BE32-E72D297353CC}">
                <c16:uniqueId val="{00000009-D432-47E5-9FD7-8EA2F649782C}"/>
              </c:ext>
            </c:extLst>
          </c:dPt>
          <c:cat>
            <c:strRef>
              <c:f>'Fact pwc'!$F$8:$F$12</c:f>
              <c:strCache>
                <c:ptCount val="5"/>
                <c:pt idx="0">
                  <c:v>min val</c:v>
                </c:pt>
                <c:pt idx="1">
                  <c:v>poor</c:v>
                </c:pt>
                <c:pt idx="2">
                  <c:v>avg</c:v>
                </c:pt>
                <c:pt idx="3">
                  <c:v>good</c:v>
                </c:pt>
                <c:pt idx="4">
                  <c:v>max val</c:v>
                </c:pt>
              </c:strCache>
            </c:strRef>
          </c:cat>
          <c:val>
            <c:numRef>
              <c:f>'Fact pwc'!$G$8:$G$12</c:f>
              <c:numCache>
                <c:formatCode>0%</c:formatCode>
                <c:ptCount val="5"/>
                <c:pt idx="0">
                  <c:v>0</c:v>
                </c:pt>
                <c:pt idx="1">
                  <c:v>0.25</c:v>
                </c:pt>
                <c:pt idx="2">
                  <c:v>0.5</c:v>
                </c:pt>
                <c:pt idx="3">
                  <c:v>0.25</c:v>
                </c:pt>
                <c:pt idx="4">
                  <c:v>1</c:v>
                </c:pt>
              </c:numCache>
            </c:numRef>
          </c:val>
          <c:extLst>
            <c:ext xmlns:c16="http://schemas.microsoft.com/office/drawing/2014/chart" uri="{C3380CC4-5D6E-409C-BE32-E72D297353CC}">
              <c16:uniqueId val="{0000000A-D432-47E5-9FD7-8EA2F649782C}"/>
            </c:ext>
          </c:extLst>
        </c:ser>
        <c:dLbls>
          <c:showLegendKey val="0"/>
          <c:showVal val="0"/>
          <c:showCatName val="0"/>
          <c:showSerName val="0"/>
          <c:showPercent val="0"/>
          <c:showBubbleSize val="0"/>
          <c:showLeaderLines val="1"/>
        </c:dLbls>
        <c:firstSliceAng val="270"/>
        <c:holeSize val="75"/>
      </c:doughnutChart>
      <c:pieChart>
        <c:varyColors val="1"/>
        <c:ser>
          <c:idx val="1"/>
          <c:order val="1"/>
          <c:spPr>
            <a:ln>
              <a:solidFill>
                <a:schemeClr val="accent4">
                  <a:lumMod val="20000"/>
                  <a:lumOff val="80000"/>
                </a:schemeClr>
              </a:solidFill>
            </a:ln>
          </c:spPr>
          <c:dPt>
            <c:idx val="0"/>
            <c:bubble3D val="0"/>
            <c:spPr>
              <a:noFill/>
              <a:ln w="19050">
                <a:solidFill>
                  <a:schemeClr val="accent4">
                    <a:lumMod val="20000"/>
                    <a:lumOff val="80000"/>
                  </a:schemeClr>
                </a:solidFill>
              </a:ln>
              <a:effectLst/>
            </c:spPr>
            <c:extLst>
              <c:ext xmlns:c16="http://schemas.microsoft.com/office/drawing/2014/chart" uri="{C3380CC4-5D6E-409C-BE32-E72D297353CC}">
                <c16:uniqueId val="{0000000C-D432-47E5-9FD7-8EA2F649782C}"/>
              </c:ext>
            </c:extLst>
          </c:dPt>
          <c:dPt>
            <c:idx val="1"/>
            <c:bubble3D val="0"/>
            <c:spPr>
              <a:solidFill>
                <a:schemeClr val="accent2"/>
              </a:solidFill>
              <a:ln w="19050">
                <a:solidFill>
                  <a:schemeClr val="accent4">
                    <a:lumMod val="20000"/>
                    <a:lumOff val="80000"/>
                  </a:schemeClr>
                </a:solidFill>
              </a:ln>
              <a:effectLst/>
            </c:spPr>
            <c:extLst>
              <c:ext xmlns:c16="http://schemas.microsoft.com/office/drawing/2014/chart" uri="{C3380CC4-5D6E-409C-BE32-E72D297353CC}">
                <c16:uniqueId val="{0000000E-D432-47E5-9FD7-8EA2F649782C}"/>
              </c:ext>
            </c:extLst>
          </c:dPt>
          <c:dPt>
            <c:idx val="2"/>
            <c:bubble3D val="0"/>
            <c:spPr>
              <a:solidFill>
                <a:schemeClr val="accent4">
                  <a:lumMod val="20000"/>
                  <a:lumOff val="80000"/>
                </a:schemeClr>
              </a:solidFill>
              <a:ln w="19050">
                <a:solidFill>
                  <a:schemeClr val="accent4">
                    <a:lumMod val="20000"/>
                    <a:lumOff val="80000"/>
                  </a:schemeClr>
                </a:solidFill>
              </a:ln>
              <a:effectLst/>
            </c:spPr>
            <c:extLst>
              <c:ext xmlns:c16="http://schemas.microsoft.com/office/drawing/2014/chart" uri="{C3380CC4-5D6E-409C-BE32-E72D297353CC}">
                <c16:uniqueId val="{00000010-D432-47E5-9FD7-8EA2F649782C}"/>
              </c:ext>
            </c:extLst>
          </c:dPt>
          <c:dLbls>
            <c:dLbl>
              <c:idx val="1"/>
              <c:tx>
                <c:rich>
                  <a:bodyPr/>
                  <a:lstStyle/>
                  <a:p>
                    <a:r>
                      <a:rPr lang="en-US"/>
                      <a:t>81%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D432-47E5-9FD7-8EA2F649782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s>
          <c:val>
            <c:numRef>
              <c:f>'Fact pwc'!$I$8:$I$10</c:f>
              <c:numCache>
                <c:formatCode>0%</c:formatCode>
                <c:ptCount val="3"/>
                <c:pt idx="0">
                  <c:v>0.81</c:v>
                </c:pt>
                <c:pt idx="1">
                  <c:v>0.03</c:v>
                </c:pt>
                <c:pt idx="2">
                  <c:v>1.1599999999999999</c:v>
                </c:pt>
              </c:numCache>
            </c:numRef>
          </c:val>
          <c:extLst>
            <c:ext xmlns:c16="http://schemas.microsoft.com/office/drawing/2014/chart" uri="{C3380CC4-5D6E-409C-BE32-E72D297353CC}">
              <c16:uniqueId val="{00000011-D432-47E5-9FD7-8EA2F649782C}"/>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r-EG"/>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[call_center.xlsx]Fact pwc!PivotTable6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solidFill>
                  <a:schemeClr val="tx1"/>
                </a:solidFill>
                <a:latin typeface="Agency FB" panose="020B0503020202020204" pitchFamily="34" charset="0"/>
              </a:rPr>
              <a:t>Calls by 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w="28575" cap="rnd">
            <a:solidFill>
              <a:srgbClr val="FDB60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DB603"/>
            </a:solidFill>
            <a:round/>
          </a:ln>
          <a:effectLst/>
        </c:spPr>
        <c:marker>
          <c:symbol val="none"/>
        </c:marker>
      </c:pivotFmt>
      <c:pivotFmt>
        <c:idx val="2"/>
        <c:spPr>
          <a:solidFill>
            <a:schemeClr val="accent1"/>
          </a:solidFill>
          <a:ln w="28575" cap="rnd">
            <a:solidFill>
              <a:srgbClr val="FDB60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60" b="0" i="0" u="none" strike="noStrike" kern="1200" baseline="0">
                  <a:solidFill>
                    <a:sysClr val="windowText" lastClr="000000"/>
                  </a:solidFill>
                  <a:latin typeface="+mn-lt"/>
                  <a:ea typeface="+mn-ea"/>
                  <a:cs typeface="+mn-cs"/>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tx1"/>
            </a:solidFill>
            <a:round/>
          </a:ln>
          <a:effectLst/>
        </c:spPr>
        <c:marker>
          <c:symbol val="none"/>
        </c:marker>
      </c:pivotFmt>
    </c:pivotFmts>
    <c:plotArea>
      <c:layout/>
      <c:lineChart>
        <c:grouping val="standard"/>
        <c:varyColors val="0"/>
        <c:ser>
          <c:idx val="0"/>
          <c:order val="0"/>
          <c:tx>
            <c:strRef>
              <c:f>'Fact pwc'!$J$16</c:f>
              <c:strCache>
                <c:ptCount val="1"/>
                <c:pt idx="0">
                  <c:v>Total</c:v>
                </c:pt>
              </c:strCache>
            </c:strRef>
          </c:tx>
          <c:spPr>
            <a:ln w="28575" cap="rnd">
              <a:solidFill>
                <a:schemeClr val="tx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60" b="0" i="0" u="none" strike="noStrike" kern="1200" baseline="0">
                    <a:solidFill>
                      <a:sysClr val="windowText" lastClr="000000"/>
                    </a:solidFill>
                    <a:latin typeface="+mn-lt"/>
                    <a:ea typeface="+mn-ea"/>
                    <a:cs typeface="+mn-cs"/>
                  </a:defRPr>
                </a:pPr>
                <a:endParaRPr lang="ar-E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'Fact pwc'!$I$17:$I$24</c:f>
              <c:strCache>
                <c:ptCount val="7"/>
                <c:pt idx="0">
                  <c:v>Friday</c:v>
                </c:pt>
                <c:pt idx="1">
                  <c:v>Monday</c:v>
                </c:pt>
                <c:pt idx="2">
                  <c:v>Saturday</c:v>
                </c:pt>
                <c:pt idx="3">
                  <c:v>Sunday</c:v>
                </c:pt>
                <c:pt idx="4">
                  <c:v>Thursday</c:v>
                </c:pt>
                <c:pt idx="5">
                  <c:v>Tuesday</c:v>
                </c:pt>
                <c:pt idx="6">
                  <c:v>Wednesday</c:v>
                </c:pt>
              </c:strCache>
            </c:strRef>
          </c:cat>
          <c:val>
            <c:numRef>
              <c:f>'Fact pwc'!$J$17:$J$24</c:f>
              <c:numCache>
                <c:formatCode>0</c:formatCode>
                <c:ptCount val="7"/>
                <c:pt idx="0">
                  <c:v>546</c:v>
                </c:pt>
                <c:pt idx="1">
                  <c:v>629</c:v>
                </c:pt>
                <c:pt idx="2">
                  <c:v>614</c:v>
                </c:pt>
                <c:pt idx="3">
                  <c:v>588</c:v>
                </c:pt>
                <c:pt idx="4">
                  <c:v>579</c:v>
                </c:pt>
                <c:pt idx="5">
                  <c:v>554</c:v>
                </c:pt>
                <c:pt idx="6">
                  <c:v>544</c:v>
                </c:pt>
              </c:numCache>
            </c:numRef>
          </c:val>
          <c:smooth val="0"/>
          <c:extLst>
            <c:ext xmlns:c16="http://schemas.microsoft.com/office/drawing/2014/chart" uri="{C3380CC4-5D6E-409C-BE32-E72D297353CC}">
              <c16:uniqueId val="{00000000-CA2A-4AD9-8FF5-429451948C4B}"/>
            </c:ext>
          </c:extLst>
        </c:ser>
        <c:dLbls>
          <c:dLblPos val="t"/>
          <c:showLegendKey val="0"/>
          <c:showVal val="1"/>
          <c:showCatName val="0"/>
          <c:showSerName val="0"/>
          <c:showPercent val="0"/>
          <c:showBubbleSize val="0"/>
        </c:dLbls>
        <c:smooth val="0"/>
        <c:axId val="1050107440"/>
        <c:axId val="1050099896"/>
      </c:lineChart>
      <c:catAx>
        <c:axId val="10501074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10" b="0" i="0" u="none" strike="noStrike" kern="1200" baseline="0">
                <a:solidFill>
                  <a:sysClr val="windowText" lastClr="000000"/>
                </a:solidFill>
                <a:latin typeface="+mn-lt"/>
                <a:ea typeface="+mn-ea"/>
                <a:cs typeface="+mn-cs"/>
              </a:defRPr>
            </a:pPr>
            <a:endParaRPr lang="ar-EG"/>
          </a:p>
        </c:txPr>
        <c:crossAx val="1050099896"/>
        <c:crosses val="autoZero"/>
        <c:auto val="1"/>
        <c:lblAlgn val="ctr"/>
        <c:lblOffset val="100"/>
        <c:noMultiLvlLbl val="0"/>
      </c:catAx>
      <c:valAx>
        <c:axId val="1050099896"/>
        <c:scaling>
          <c:orientation val="minMax"/>
        </c:scaling>
        <c:delete val="1"/>
        <c:axPos val="l"/>
        <c:numFmt formatCode="0" sourceLinked="1"/>
        <c:majorTickMark val="out"/>
        <c:minorTickMark val="none"/>
        <c:tickLblPos val="nextTo"/>
        <c:crossAx val="10501074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[call_center.xlsx]Fact pwc!PivotTable7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1">
                <a:solidFill>
                  <a:schemeClr val="tx1"/>
                </a:solidFill>
                <a:latin typeface="Agency FB" panose="020B0503020202020204" pitchFamily="34" charset="0"/>
              </a:rPr>
              <a:t>Agent</a:t>
            </a:r>
            <a:r>
              <a:rPr lang="en-US" sz="1600" b="1" i="1" baseline="0">
                <a:solidFill>
                  <a:schemeClr val="tx1"/>
                </a:solidFill>
                <a:latin typeface="Agency FB" panose="020B0503020202020204" pitchFamily="34" charset="0"/>
              </a:rPr>
              <a:t> by satisfication Rating</a:t>
            </a:r>
            <a:endParaRPr lang="en-US" sz="1600" b="1" i="1">
              <a:solidFill>
                <a:schemeClr val="tx1"/>
              </a:solidFill>
              <a:latin typeface="Agency FB" panose="020B0503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rgbClr val="FDB603"/>
          </a:solidFill>
          <a:ln w="28575">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DB603"/>
          </a:solidFill>
          <a:ln w="28575">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w="28575">
            <a:solidFill>
              <a:srgbClr val="FDB603"/>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'Fact pwc'!$L$7</c:f>
              <c:strCache>
                <c:ptCount val="1"/>
                <c:pt idx="0">
                  <c:v>Total</c:v>
                </c:pt>
              </c:strCache>
            </c:strRef>
          </c:tx>
          <c:spPr>
            <a:solidFill>
              <a:schemeClr val="tx1"/>
            </a:solidFill>
            <a:ln w="28575">
              <a:solidFill>
                <a:srgbClr val="FDB603"/>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'Fact pwc'!$K$8:$K$16</c:f>
              <c:strCache>
                <c:ptCount val="8"/>
                <c:pt idx="0">
                  <c:v>Becky</c:v>
                </c:pt>
                <c:pt idx="1">
                  <c:v>Dan</c:v>
                </c:pt>
                <c:pt idx="2">
                  <c:v>Diane</c:v>
                </c:pt>
                <c:pt idx="3">
                  <c:v>Greg</c:v>
                </c:pt>
                <c:pt idx="4">
                  <c:v>Jim</c:v>
                </c:pt>
                <c:pt idx="5">
                  <c:v>Joe</c:v>
                </c:pt>
                <c:pt idx="6">
                  <c:v>Martha</c:v>
                </c:pt>
                <c:pt idx="7">
                  <c:v>Stewart</c:v>
                </c:pt>
              </c:strCache>
            </c:strRef>
          </c:cat>
          <c:val>
            <c:numRef>
              <c:f>'Fact pwc'!$L$8:$L$16</c:f>
              <c:numCache>
                <c:formatCode>0.00</c:formatCode>
                <c:ptCount val="8"/>
                <c:pt idx="0">
                  <c:v>3.3713733075435202</c:v>
                </c:pt>
                <c:pt idx="1">
                  <c:v>3.4474187380497132</c:v>
                </c:pt>
                <c:pt idx="2">
                  <c:v>3.4051896207584829</c:v>
                </c:pt>
                <c:pt idx="3">
                  <c:v>3.404382470119522</c:v>
                </c:pt>
                <c:pt idx="4">
                  <c:v>3.3936567164179103</c:v>
                </c:pt>
                <c:pt idx="5">
                  <c:v>3.330578512396694</c:v>
                </c:pt>
                <c:pt idx="6">
                  <c:v>3.4708171206225682</c:v>
                </c:pt>
                <c:pt idx="7">
                  <c:v>3.40041928721174</c:v>
                </c:pt>
              </c:numCache>
            </c:numRef>
          </c:val>
          <c:extLst>
            <c:ext xmlns:c16="http://schemas.microsoft.com/office/drawing/2014/chart" uri="{C3380CC4-5D6E-409C-BE32-E72D297353CC}">
              <c16:uniqueId val="{00000000-DCFD-44C1-AEAC-90B3082BA7AB}"/>
            </c:ext>
          </c:extLst>
        </c:ser>
        <c:dLbls>
          <c:dLblPos val="outEnd"/>
          <c:showLegendKey val="0"/>
          <c:showVal val="1"/>
          <c:showCatName val="0"/>
          <c:showSerName val="0"/>
          <c:showPercent val="0"/>
          <c:showBubbleSize val="0"/>
        </c:dLbls>
        <c:gapWidth val="219"/>
        <c:overlap val="-27"/>
        <c:axId val="1047527912"/>
        <c:axId val="1047526600"/>
      </c:barChart>
      <c:catAx>
        <c:axId val="10475279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70" b="0" i="0" u="none" strike="noStrike" kern="1200" baseline="0">
                <a:solidFill>
                  <a:sysClr val="windowText" lastClr="000000"/>
                </a:solidFill>
                <a:latin typeface="+mn-lt"/>
                <a:ea typeface="+mn-ea"/>
                <a:cs typeface="+mn-cs"/>
              </a:defRPr>
            </a:pPr>
            <a:endParaRPr lang="ar-EG"/>
          </a:p>
        </c:txPr>
        <c:crossAx val="1047526600"/>
        <c:crosses val="autoZero"/>
        <c:auto val="1"/>
        <c:lblAlgn val="ctr"/>
        <c:lblOffset val="100"/>
        <c:noMultiLvlLbl val="0"/>
      </c:catAx>
      <c:valAx>
        <c:axId val="1047526600"/>
        <c:scaling>
          <c:orientation val="minMax"/>
        </c:scaling>
        <c:delete val="1"/>
        <c:axPos val="l"/>
        <c:numFmt formatCode="0.00" sourceLinked="1"/>
        <c:majorTickMark val="out"/>
        <c:minorTickMark val="none"/>
        <c:tickLblPos val="nextTo"/>
        <c:crossAx val="10475279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[call_center.xlsx]Fact pwc!PivotTable8</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1" baseline="0">
                <a:solidFill>
                  <a:sysClr val="windowText" lastClr="000000"/>
                </a:solidFill>
                <a:latin typeface="Agency FB" panose="020B0503020202020204" pitchFamily="34" charset="0"/>
              </a:rPr>
              <a:t>Topics by Calls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w="28575" cap="rnd">
            <a:solidFill>
              <a:srgbClr val="FDB60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DB603"/>
            </a:solidFill>
            <a:round/>
          </a:ln>
          <a:effectLst/>
        </c:spPr>
        <c:marker>
          <c:symbol val="none"/>
        </c:marker>
        <c:dLbl>
          <c:idx val="0"/>
          <c:layout>
            <c:manualLayout>
              <c:x val="-2.7777777777777779E-3"/>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DB603"/>
            </a:solidFill>
            <a:round/>
          </a:ln>
          <a:effectLst/>
        </c:spPr>
        <c:marker>
          <c:symbol val="none"/>
        </c:marker>
        <c:dLbl>
          <c:idx val="0"/>
          <c:layout>
            <c:manualLayout>
              <c:x val="0.15555555555555556"/>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DB603"/>
            </a:solidFill>
            <a:round/>
          </a:ln>
          <a:effectLst/>
        </c:spPr>
        <c:marker>
          <c:symbol val="none"/>
        </c:marker>
        <c:dLbl>
          <c:idx val="0"/>
          <c:layout>
            <c:manualLayout>
              <c:x val="8.8888888888888892E-2"/>
              <c:y val="9.25925925925917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FDB603"/>
            </a:solidFill>
            <a:round/>
          </a:ln>
          <a:effectLst/>
        </c:spPr>
        <c:marker>
          <c:symbol val="none"/>
        </c:marker>
        <c:dLbl>
          <c:idx val="0"/>
          <c:layout>
            <c:manualLayout>
              <c:x val="-5.2777777777777778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FDB603"/>
            </a:solidFill>
            <a:round/>
          </a:ln>
          <a:effectLst/>
        </c:spPr>
        <c:marker>
          <c:symbol val="none"/>
        </c:marker>
        <c:dLbl>
          <c:idx val="0"/>
          <c:layout>
            <c:manualLayout>
              <c:x val="-0.1"/>
              <c:y val="-0.111111111111111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DB60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DB603"/>
            </a:solidFill>
            <a:round/>
          </a:ln>
          <a:effectLst/>
        </c:spPr>
        <c:marker>
          <c:symbol val="none"/>
        </c:marker>
        <c:dLbl>
          <c:idx val="0"/>
          <c:layout>
            <c:manualLayout>
              <c:x val="-2.7777777777777779E-3"/>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FDB603"/>
            </a:solidFill>
            <a:round/>
          </a:ln>
          <a:effectLst/>
        </c:spPr>
        <c:marker>
          <c:symbol val="none"/>
        </c:marker>
        <c:dLbl>
          <c:idx val="0"/>
          <c:layout>
            <c:manualLayout>
              <c:x val="0.15555555555555556"/>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FDB603"/>
            </a:solidFill>
            <a:round/>
          </a:ln>
          <a:effectLst/>
        </c:spPr>
        <c:marker>
          <c:symbol val="none"/>
        </c:marker>
        <c:dLbl>
          <c:idx val="0"/>
          <c:layout>
            <c:manualLayout>
              <c:x val="8.8888888888888892E-2"/>
              <c:y val="9.25925925925917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rgbClr val="FDB603"/>
            </a:solidFill>
            <a:round/>
          </a:ln>
          <a:effectLst/>
        </c:spPr>
        <c:marker>
          <c:symbol val="none"/>
        </c:marker>
        <c:dLbl>
          <c:idx val="0"/>
          <c:layout>
            <c:manualLayout>
              <c:x val="-5.2777777777777778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FDB603"/>
            </a:solidFill>
            <a:round/>
          </a:ln>
          <a:effectLst/>
        </c:spPr>
        <c:marker>
          <c:symbol val="none"/>
        </c:marker>
        <c:dLbl>
          <c:idx val="0"/>
          <c:layout>
            <c:manualLayout>
              <c:x val="-0.1"/>
              <c:y val="-0.111111111111111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ysClr val="windowText" lastClr="0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ysClr val="windowText" lastClr="000000"/>
            </a:solidFill>
            <a:round/>
          </a:ln>
          <a:effectLst/>
        </c:spPr>
        <c:marker>
          <c:symbol val="none"/>
        </c:marker>
        <c:dLbl>
          <c:idx val="0"/>
          <c:layout>
            <c:manualLayout>
              <c:x val="9.3008805370404131E-3"/>
              <c:y val="-5.7824960845287349E-2"/>
            </c:manualLayout>
          </c:layout>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ysClr val="windowText" lastClr="000000"/>
            </a:solidFill>
            <a:round/>
          </a:ln>
          <a:effectLst/>
        </c:spPr>
        <c:marker>
          <c:symbol val="none"/>
        </c:marker>
        <c:dLbl>
          <c:idx val="0"/>
          <c:layout>
            <c:manualLayout>
              <c:x val="0.15555555555555556"/>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ysClr val="windowText" lastClr="000000"/>
            </a:solidFill>
            <a:round/>
          </a:ln>
          <a:effectLst/>
        </c:spPr>
        <c:marker>
          <c:symbol val="none"/>
        </c:marker>
        <c:dLbl>
          <c:idx val="0"/>
          <c:layout>
            <c:manualLayout>
              <c:x val="8.8888888888888892E-2"/>
              <c:y val="9.2592592592591737E-3"/>
            </c:manualLayout>
          </c:layout>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ysClr val="windowText" lastClr="000000"/>
            </a:solidFill>
            <a:round/>
          </a:ln>
          <a:effectLst/>
        </c:spPr>
        <c:marker>
          <c:symbol val="none"/>
        </c:marker>
        <c:dLbl>
          <c:idx val="0"/>
          <c:layout>
            <c:manualLayout>
              <c:x val="-5.2777777777777778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ysClr val="windowText" lastClr="000000"/>
            </a:solidFill>
            <a:round/>
          </a:ln>
          <a:effectLst/>
        </c:spPr>
        <c:marker>
          <c:symbol val="none"/>
        </c:marker>
        <c:dLbl>
          <c:idx val="0"/>
          <c:layout>
            <c:manualLayout>
              <c:x val="-0.1"/>
              <c:y val="-0.11111111111111116"/>
            </c:manualLayout>
          </c:layout>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'Fact pwc'!$M$21</c:f>
              <c:strCache>
                <c:ptCount val="1"/>
                <c:pt idx="0">
                  <c:v>Total</c:v>
                </c:pt>
              </c:strCache>
            </c:strRef>
          </c:tx>
          <c:spPr>
            <a:ln w="28575" cap="rnd">
              <a:solidFill>
                <a:sysClr val="windowText" lastClr="000000"/>
              </a:solidFill>
              <a:round/>
            </a:ln>
            <a:effectLst/>
          </c:spPr>
          <c:marker>
            <c:symbol val="none"/>
          </c:marker>
          <c:dPt>
            <c:idx val="0"/>
            <c:marker>
              <c:symbol val="none"/>
            </c:marker>
            <c:bubble3D val="0"/>
            <c:extLst>
              <c:ext xmlns:c16="http://schemas.microsoft.com/office/drawing/2014/chart" uri="{C3380CC4-5D6E-409C-BE32-E72D297353CC}">
                <c16:uniqueId val="{00000000-05DB-42A3-9533-C434027F381F}"/>
              </c:ext>
            </c:extLst>
          </c:dPt>
          <c:dPt>
            <c:idx val="1"/>
            <c:marker>
              <c:symbol val="none"/>
            </c:marker>
            <c:bubble3D val="0"/>
            <c:extLst>
              <c:ext xmlns:c16="http://schemas.microsoft.com/office/drawing/2014/chart" uri="{C3380CC4-5D6E-409C-BE32-E72D297353CC}">
                <c16:uniqueId val="{00000001-05DB-42A3-9533-C434027F381F}"/>
              </c:ext>
            </c:extLst>
          </c:dPt>
          <c:dPt>
            <c:idx val="2"/>
            <c:marker>
              <c:symbol val="none"/>
            </c:marker>
            <c:bubble3D val="0"/>
            <c:extLst>
              <c:ext xmlns:c16="http://schemas.microsoft.com/office/drawing/2014/chart" uri="{C3380CC4-5D6E-409C-BE32-E72D297353CC}">
                <c16:uniqueId val="{00000002-05DB-42A3-9533-C434027F381F}"/>
              </c:ext>
            </c:extLst>
          </c:dPt>
          <c:dPt>
            <c:idx val="3"/>
            <c:marker>
              <c:symbol val="none"/>
            </c:marker>
            <c:bubble3D val="0"/>
            <c:extLst>
              <c:ext xmlns:c16="http://schemas.microsoft.com/office/drawing/2014/chart" uri="{C3380CC4-5D6E-409C-BE32-E72D297353CC}">
                <c16:uniqueId val="{00000003-05DB-42A3-9533-C434027F381F}"/>
              </c:ext>
            </c:extLst>
          </c:dPt>
          <c:dPt>
            <c:idx val="4"/>
            <c:marker>
              <c:symbol val="none"/>
            </c:marker>
            <c:bubble3D val="0"/>
            <c:extLst>
              <c:ext xmlns:c16="http://schemas.microsoft.com/office/drawing/2014/chart" uri="{C3380CC4-5D6E-409C-BE32-E72D297353CC}">
                <c16:uniqueId val="{00000004-05DB-42A3-9533-C434027F381F}"/>
              </c:ext>
            </c:extLst>
          </c:dPt>
          <c:dLbls>
            <c:dLbl>
              <c:idx val="0"/>
              <c:layout>
                <c:manualLayout>
                  <c:x val="9.3008805370404131E-3"/>
                  <c:y val="-5.782496084528734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5DB-42A3-9533-C434027F381F}"/>
                </c:ext>
              </c:extLst>
            </c:dLbl>
            <c:dLbl>
              <c:idx val="1"/>
              <c:layout>
                <c:manualLayout>
                  <c:x val="0.15555555555555556"/>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5DB-42A3-9533-C434027F381F}"/>
                </c:ext>
              </c:extLst>
            </c:dLbl>
            <c:dLbl>
              <c:idx val="2"/>
              <c:layout>
                <c:manualLayout>
                  <c:x val="8.8888888888888892E-2"/>
                  <c:y val="9.259259259259173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5DB-42A3-9533-C434027F381F}"/>
                </c:ext>
              </c:extLst>
            </c:dLbl>
            <c:dLbl>
              <c:idx val="3"/>
              <c:layout>
                <c:manualLayout>
                  <c:x val="-5.2777777777777778E-2"/>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5DB-42A3-9533-C434027F381F}"/>
                </c:ext>
              </c:extLst>
            </c:dLbl>
            <c:dLbl>
              <c:idx val="4"/>
              <c:layout>
                <c:manualLayout>
                  <c:x val="-0.1"/>
                  <c:y val="-0.111111111111111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5DB-42A3-9533-C434027F381F}"/>
                </c:ext>
              </c:extLst>
            </c:dLbl>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'Fact pwc'!$L$22:$L$27</c:f>
              <c:strCache>
                <c:ptCount val="5"/>
                <c:pt idx="0">
                  <c:v>Admin Support</c:v>
                </c:pt>
                <c:pt idx="1">
                  <c:v>Contract related</c:v>
                </c:pt>
                <c:pt idx="2">
                  <c:v>Payment related</c:v>
                </c:pt>
                <c:pt idx="3">
                  <c:v>Streaming</c:v>
                </c:pt>
                <c:pt idx="4">
                  <c:v>Technical Support</c:v>
                </c:pt>
              </c:strCache>
            </c:strRef>
          </c:cat>
          <c:val>
            <c:numRef>
              <c:f>'Fact pwc'!$M$22:$M$27</c:f>
              <c:numCache>
                <c:formatCode>0</c:formatCode>
                <c:ptCount val="5"/>
                <c:pt idx="0">
                  <c:v>795</c:v>
                </c:pt>
                <c:pt idx="1">
                  <c:v>789</c:v>
                </c:pt>
                <c:pt idx="2">
                  <c:v>818</c:v>
                </c:pt>
                <c:pt idx="3">
                  <c:v>847</c:v>
                </c:pt>
                <c:pt idx="4">
                  <c:v>805</c:v>
                </c:pt>
              </c:numCache>
            </c:numRef>
          </c:val>
          <c:extLst>
            <c:ext xmlns:c16="http://schemas.microsoft.com/office/drawing/2014/chart" uri="{C3380CC4-5D6E-409C-BE32-E72D297353CC}">
              <c16:uniqueId val="{00000005-05DB-42A3-9533-C434027F381F}"/>
            </c:ext>
          </c:extLst>
        </c:ser>
        <c:dLbls>
          <c:showLegendKey val="0"/>
          <c:showVal val="1"/>
          <c:showCatName val="0"/>
          <c:showSerName val="0"/>
          <c:showPercent val="0"/>
          <c:showBubbleSize val="0"/>
        </c:dLbls>
        <c:axId val="453262952"/>
        <c:axId val="453261640"/>
      </c:radarChart>
      <c:catAx>
        <c:axId val="453262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ar-EG"/>
          </a:p>
        </c:txPr>
        <c:crossAx val="453261640"/>
        <c:crosses val="autoZero"/>
        <c:auto val="1"/>
        <c:lblAlgn val="ctr"/>
        <c:lblOffset val="100"/>
        <c:noMultiLvlLbl val="0"/>
      </c:catAx>
      <c:valAx>
        <c:axId val="453261640"/>
        <c:scaling>
          <c:orientation val="minMax"/>
        </c:scaling>
        <c:delete val="1"/>
        <c:axPos val="l"/>
        <c:majorGridlines>
          <c:spPr>
            <a:ln w="9525" cap="flat" cmpd="sng" algn="ctr">
              <a:solidFill>
                <a:srgbClr val="FDB603"/>
              </a:solidFill>
              <a:round/>
            </a:ln>
            <a:effectLst/>
          </c:spPr>
        </c:majorGridlines>
        <c:numFmt formatCode="0" sourceLinked="1"/>
        <c:majorTickMark val="out"/>
        <c:minorTickMark val="none"/>
        <c:tickLblPos val="nextTo"/>
        <c:crossAx val="453262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[call_center.xlsx]Fact pwc!PivotTable9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1" u="none" strike="noStrike" baseline="0">
                <a:solidFill>
                  <a:schemeClr val="tx1"/>
                </a:solidFill>
                <a:latin typeface="Agency FB" panose="020B0503020202020204" pitchFamily="34" charset="0"/>
              </a:rPr>
              <a:t>Total Calls by Agent</a:t>
            </a:r>
            <a:endParaRPr lang="en-US" sz="1600" b="1" i="1">
              <a:solidFill>
                <a:schemeClr val="tx1"/>
              </a:solidFill>
              <a:latin typeface="Agency FB" panose="020B0503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rgbClr val="FFC000"/>
          </a:solidFill>
          <a:ln>
            <a:solidFill>
              <a:srgbClr val="FDB603"/>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solidFill>
              <a:srgbClr val="FDB603"/>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w="38100">
            <a:solidFill>
              <a:srgbClr val="FDB603"/>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'Fact pwc'!$P$18</c:f>
              <c:strCache>
                <c:ptCount val="1"/>
                <c:pt idx="0">
                  <c:v>Total</c:v>
                </c:pt>
              </c:strCache>
            </c:strRef>
          </c:tx>
          <c:spPr>
            <a:solidFill>
              <a:schemeClr val="tx1"/>
            </a:solidFill>
            <a:ln w="38100">
              <a:solidFill>
                <a:srgbClr val="FDB603"/>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'Fact pwc'!$O$19:$O$27</c:f>
              <c:strCache>
                <c:ptCount val="8"/>
                <c:pt idx="0">
                  <c:v>Becky</c:v>
                </c:pt>
                <c:pt idx="1">
                  <c:v>Dan</c:v>
                </c:pt>
                <c:pt idx="2">
                  <c:v>Diane</c:v>
                </c:pt>
                <c:pt idx="3">
                  <c:v>Greg</c:v>
                </c:pt>
                <c:pt idx="4">
                  <c:v>Jim</c:v>
                </c:pt>
                <c:pt idx="5">
                  <c:v>Joe</c:v>
                </c:pt>
                <c:pt idx="6">
                  <c:v>Martha</c:v>
                </c:pt>
                <c:pt idx="7">
                  <c:v>Stewart</c:v>
                </c:pt>
              </c:strCache>
            </c:strRef>
          </c:cat>
          <c:val>
            <c:numRef>
              <c:f>'Fact pwc'!$P$19:$P$27</c:f>
              <c:numCache>
                <c:formatCode>General</c:formatCode>
                <c:ptCount val="8"/>
                <c:pt idx="0">
                  <c:v>517</c:v>
                </c:pt>
                <c:pt idx="1">
                  <c:v>523</c:v>
                </c:pt>
                <c:pt idx="2">
                  <c:v>501</c:v>
                </c:pt>
                <c:pt idx="3">
                  <c:v>502</c:v>
                </c:pt>
                <c:pt idx="4">
                  <c:v>536</c:v>
                </c:pt>
                <c:pt idx="5">
                  <c:v>484</c:v>
                </c:pt>
                <c:pt idx="6">
                  <c:v>514</c:v>
                </c:pt>
                <c:pt idx="7">
                  <c:v>477</c:v>
                </c:pt>
              </c:numCache>
            </c:numRef>
          </c:val>
          <c:extLst>
            <c:ext xmlns:c16="http://schemas.microsoft.com/office/drawing/2014/chart" uri="{C3380CC4-5D6E-409C-BE32-E72D297353CC}">
              <c16:uniqueId val="{00000000-CD05-4D02-A754-656E9B9494A3}"/>
            </c:ext>
          </c:extLst>
        </c:ser>
        <c:dLbls>
          <c:dLblPos val="outEnd"/>
          <c:showLegendKey val="0"/>
          <c:showVal val="1"/>
          <c:showCatName val="0"/>
          <c:showSerName val="0"/>
          <c:showPercent val="0"/>
          <c:showBubbleSize val="0"/>
        </c:dLbls>
        <c:gapWidth val="182"/>
        <c:axId val="1047528568"/>
        <c:axId val="1047528896"/>
      </c:barChart>
      <c:catAx>
        <c:axId val="104752856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40" b="0" i="0" u="none" strike="noStrike" kern="1200" baseline="0">
                <a:solidFill>
                  <a:sysClr val="windowText" lastClr="000000"/>
                </a:solidFill>
                <a:latin typeface="+mn-lt"/>
                <a:ea typeface="+mn-ea"/>
                <a:cs typeface="+mn-cs"/>
              </a:defRPr>
            </a:pPr>
            <a:endParaRPr lang="ar-EG"/>
          </a:p>
        </c:txPr>
        <c:crossAx val="1047528896"/>
        <c:crosses val="autoZero"/>
        <c:auto val="1"/>
        <c:lblAlgn val="ctr"/>
        <c:lblOffset val="100"/>
        <c:noMultiLvlLbl val="0"/>
      </c:catAx>
      <c:valAx>
        <c:axId val="1047528896"/>
        <c:scaling>
          <c:orientation val="minMax"/>
        </c:scaling>
        <c:delete val="1"/>
        <c:axPos val="b"/>
        <c:numFmt formatCode="General" sourceLinked="1"/>
        <c:majorTickMark val="out"/>
        <c:minorTickMark val="none"/>
        <c:tickLblPos val="nextTo"/>
        <c:crossAx val="1047528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[call_center.xlsx]Fact pwc!PivotTable1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i="1" u="none" strike="noStrike" baseline="0">
                <a:solidFill>
                  <a:schemeClr val="tx1"/>
                </a:solidFill>
                <a:latin typeface="Agency FB" panose="020B0503020202020204" pitchFamily="34" charset="0"/>
              </a:rPr>
              <a:t>Topic Breakdown &amp; Resolution</a:t>
            </a:r>
            <a:endParaRPr lang="en-US" sz="2400" b="1" i="1" baseline="0">
              <a:solidFill>
                <a:schemeClr val="tx1"/>
              </a:solidFill>
              <a:latin typeface="Agency FB" panose="020B0503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4"/>
          </a:solidFill>
          <a:ln>
            <a:solidFill>
              <a:schemeClr val="bg1"/>
            </a:solidFill>
          </a:ln>
          <a:effectLst/>
        </c:spPr>
        <c:marker>
          <c:symbol val="none"/>
        </c:marker>
        <c:dLbl>
          <c:idx val="0"/>
          <c:spPr>
            <a:solidFill>
              <a:schemeClr val="accent4"/>
            </a:solidFill>
            <a:ln>
              <a:noFill/>
            </a:ln>
            <a:effectLst/>
          </c:spPr>
          <c:txPr>
            <a:bodyPr rot="0" spcFirstLastPara="1" vertOverflow="ellipsis" vert="horz" wrap="square" lIns="38100" tIns="19050" rIns="38100" bIns="19050" anchor="ctr" anchorCtr="1">
              <a:spAutoFit/>
            </a:bodyPr>
            <a:lstStyle/>
            <a:p>
              <a:pPr>
                <a:defRPr sz="960" b="0" i="0" u="none" strike="noStrike" kern="1200" baseline="0">
                  <a:solidFill>
                    <a:sysClr val="windowText" lastClr="000000"/>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lumMod val="95000"/>
              <a:lumOff val="5000"/>
            </a:schemeClr>
          </a:solidFill>
          <a:ln>
            <a:solidFill>
              <a:schemeClr val="accent4"/>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60" b="0" i="0" u="none" strike="noStrike" kern="1200" baseline="0">
                  <a:solidFill>
                    <a:schemeClr val="accent4"/>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solidFill>
              <a:schemeClr val="bg1"/>
            </a:solidFill>
          </a:ln>
          <a:effectLst/>
        </c:spPr>
        <c:marker>
          <c:symbol val="none"/>
        </c:marker>
        <c:dLbl>
          <c:idx val="0"/>
          <c:spPr>
            <a:solidFill>
              <a:schemeClr val="accent4"/>
            </a:solidFill>
            <a:ln>
              <a:noFill/>
            </a:ln>
            <a:effectLst/>
          </c:spPr>
          <c:txPr>
            <a:bodyPr rot="0" spcFirstLastPara="1" vertOverflow="ellipsis" vert="horz" wrap="square" lIns="38100" tIns="19050" rIns="38100" bIns="19050" anchor="ctr" anchorCtr="1">
              <a:spAutoFit/>
            </a:bodyPr>
            <a:lstStyle/>
            <a:p>
              <a:pPr>
                <a:defRPr sz="960" b="0" i="0" u="none" strike="noStrike" kern="1200" baseline="0">
                  <a:solidFill>
                    <a:sysClr val="windowText" lastClr="000000"/>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lumMod val="95000"/>
              <a:lumOff val="5000"/>
            </a:schemeClr>
          </a:solidFill>
          <a:ln>
            <a:solidFill>
              <a:schemeClr val="accent4"/>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60" b="0" i="0" u="none" strike="noStrike" kern="1200" baseline="0">
                  <a:solidFill>
                    <a:schemeClr val="accent4"/>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solidFill>
              <a:schemeClr val="bg1"/>
            </a:solidFill>
          </a:ln>
          <a:effectLst/>
        </c:spPr>
        <c:marker>
          <c:symbol val="none"/>
        </c:marker>
        <c:dLbl>
          <c:idx val="0"/>
          <c:spPr>
            <a:solidFill>
              <a:schemeClr val="accent4"/>
            </a:solidFill>
            <a:ln>
              <a:noFill/>
            </a:ln>
            <a:effectLst/>
          </c:spPr>
          <c:txPr>
            <a:bodyPr rot="0" spcFirstLastPara="1" vertOverflow="ellipsis" vert="horz" wrap="square" lIns="38100" tIns="19050" rIns="38100" bIns="19050" anchor="ctr" anchorCtr="1">
              <a:spAutoFit/>
            </a:bodyPr>
            <a:lstStyle/>
            <a:p>
              <a:pPr>
                <a:defRPr sz="960" b="0" i="0" u="none" strike="noStrike" kern="1200" baseline="0">
                  <a:solidFill>
                    <a:sysClr val="windowText" lastClr="000000"/>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1">
              <a:lumMod val="95000"/>
              <a:lumOff val="5000"/>
            </a:schemeClr>
          </a:solidFill>
          <a:ln>
            <a:solidFill>
              <a:schemeClr val="accent4"/>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60" b="0" i="0" u="none" strike="noStrike" kern="1200" baseline="0">
                  <a:solidFill>
                    <a:schemeClr val="accent4"/>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'Fact pwc'!$D$46:$D$47</c:f>
              <c:strCache>
                <c:ptCount val="1"/>
                <c:pt idx="0">
                  <c:v>N</c:v>
                </c:pt>
              </c:strCache>
            </c:strRef>
          </c:tx>
          <c:spPr>
            <a:solidFill>
              <a:schemeClr val="accent4"/>
            </a:solidFill>
            <a:ln>
              <a:solidFill>
                <a:schemeClr val="bg1"/>
              </a:solidFill>
            </a:ln>
            <a:effectLst/>
          </c:spPr>
          <c:invertIfNegative val="0"/>
          <c:dLbls>
            <c:spPr>
              <a:solidFill>
                <a:schemeClr val="accent4"/>
              </a:solidFill>
              <a:ln>
                <a:noFill/>
              </a:ln>
              <a:effectLst/>
            </c:spPr>
            <c:txPr>
              <a:bodyPr rot="0" spcFirstLastPara="1" vertOverflow="ellipsis" vert="horz" wrap="square" lIns="38100" tIns="19050" rIns="38100" bIns="19050" anchor="ctr" anchorCtr="1">
                <a:spAutoFit/>
              </a:bodyPr>
              <a:lstStyle/>
              <a:p>
                <a:pPr>
                  <a:defRPr sz="960" b="0" i="0" u="none" strike="noStrike" kern="1200" baseline="0">
                    <a:solidFill>
                      <a:sysClr val="windowText" lastClr="000000"/>
                    </a:solidFill>
                    <a:latin typeface="+mn-lt"/>
                    <a:ea typeface="+mn-ea"/>
                    <a:cs typeface="+mn-cs"/>
                  </a:defRPr>
                </a:pPr>
                <a:endParaRPr lang="ar-E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'Fact pwc'!$C$48:$C$53</c:f>
              <c:strCache>
                <c:ptCount val="5"/>
                <c:pt idx="0">
                  <c:v>Admin Support</c:v>
                </c:pt>
                <c:pt idx="1">
                  <c:v>Contract related</c:v>
                </c:pt>
                <c:pt idx="2">
                  <c:v>Payment related</c:v>
                </c:pt>
                <c:pt idx="3">
                  <c:v>Streaming</c:v>
                </c:pt>
                <c:pt idx="4">
                  <c:v>Technical Support</c:v>
                </c:pt>
              </c:strCache>
            </c:strRef>
          </c:cat>
          <c:val>
            <c:numRef>
              <c:f>'Fact pwc'!$D$48:$D$53</c:f>
              <c:numCache>
                <c:formatCode>0</c:formatCode>
                <c:ptCount val="5"/>
                <c:pt idx="0">
                  <c:v>72</c:v>
                </c:pt>
                <c:pt idx="1">
                  <c:v>80</c:v>
                </c:pt>
                <c:pt idx="2">
                  <c:v>89</c:v>
                </c:pt>
                <c:pt idx="3">
                  <c:v>98</c:v>
                </c:pt>
                <c:pt idx="4">
                  <c:v>69</c:v>
                </c:pt>
              </c:numCache>
            </c:numRef>
          </c:val>
          <c:extLst>
            <c:ext xmlns:c16="http://schemas.microsoft.com/office/drawing/2014/chart" uri="{C3380CC4-5D6E-409C-BE32-E72D297353CC}">
              <c16:uniqueId val="{00000000-85DC-4069-90F7-044D5A9F600C}"/>
            </c:ext>
          </c:extLst>
        </c:ser>
        <c:ser>
          <c:idx val="1"/>
          <c:order val="1"/>
          <c:tx>
            <c:strRef>
              <c:f>'Fact pwc'!$E$46:$E$47</c:f>
              <c:strCache>
                <c:ptCount val="1"/>
                <c:pt idx="0">
                  <c:v>Y</c:v>
                </c:pt>
              </c:strCache>
            </c:strRef>
          </c:tx>
          <c:spPr>
            <a:solidFill>
              <a:schemeClr val="tx1">
                <a:lumMod val="95000"/>
                <a:lumOff val="5000"/>
              </a:schemeClr>
            </a:solidFill>
            <a:ln>
              <a:solidFill>
                <a:schemeClr val="accent4"/>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60" b="0" i="0" u="none" strike="noStrike" kern="1200" baseline="0">
                    <a:solidFill>
                      <a:schemeClr val="accent4"/>
                    </a:solidFill>
                    <a:latin typeface="+mn-lt"/>
                    <a:ea typeface="+mn-ea"/>
                    <a:cs typeface="+mn-cs"/>
                  </a:defRPr>
                </a:pPr>
                <a:endParaRPr lang="ar-E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'Fact pwc'!$C$48:$C$53</c:f>
              <c:strCache>
                <c:ptCount val="5"/>
                <c:pt idx="0">
                  <c:v>Admin Support</c:v>
                </c:pt>
                <c:pt idx="1">
                  <c:v>Contract related</c:v>
                </c:pt>
                <c:pt idx="2">
                  <c:v>Payment related</c:v>
                </c:pt>
                <c:pt idx="3">
                  <c:v>Streaming</c:v>
                </c:pt>
                <c:pt idx="4">
                  <c:v>Technical Support</c:v>
                </c:pt>
              </c:strCache>
            </c:strRef>
          </c:cat>
          <c:val>
            <c:numRef>
              <c:f>'Fact pwc'!$E$48:$E$53</c:f>
              <c:numCache>
                <c:formatCode>0</c:formatCode>
                <c:ptCount val="5"/>
                <c:pt idx="0">
                  <c:v>723</c:v>
                </c:pt>
                <c:pt idx="1">
                  <c:v>709</c:v>
                </c:pt>
                <c:pt idx="2">
                  <c:v>729</c:v>
                </c:pt>
                <c:pt idx="3">
                  <c:v>749</c:v>
                </c:pt>
                <c:pt idx="4">
                  <c:v>736</c:v>
                </c:pt>
              </c:numCache>
            </c:numRef>
          </c:val>
          <c:extLst>
            <c:ext xmlns:c16="http://schemas.microsoft.com/office/drawing/2014/chart" uri="{C3380CC4-5D6E-409C-BE32-E72D297353CC}">
              <c16:uniqueId val="{00000001-85DC-4069-90F7-044D5A9F600C}"/>
            </c:ext>
          </c:extLst>
        </c:ser>
        <c:dLbls>
          <c:dLblPos val="ctr"/>
          <c:showLegendKey val="0"/>
          <c:showVal val="1"/>
          <c:showCatName val="0"/>
          <c:showSerName val="0"/>
          <c:showPercent val="0"/>
          <c:showBubbleSize val="0"/>
        </c:dLbls>
        <c:gapWidth val="150"/>
        <c:overlap val="100"/>
        <c:axId val="547944832"/>
        <c:axId val="547943520"/>
      </c:barChart>
      <c:catAx>
        <c:axId val="54794483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60" b="0" i="0" u="none" strike="noStrike" kern="1200" baseline="0">
                <a:solidFill>
                  <a:sysClr val="windowText" lastClr="000000"/>
                </a:solidFill>
                <a:latin typeface="+mn-lt"/>
                <a:ea typeface="+mn-ea"/>
                <a:cs typeface="+mn-cs"/>
              </a:defRPr>
            </a:pPr>
            <a:endParaRPr lang="ar-EG"/>
          </a:p>
        </c:txPr>
        <c:crossAx val="547943520"/>
        <c:crosses val="autoZero"/>
        <c:auto val="1"/>
        <c:lblAlgn val="ctr"/>
        <c:lblOffset val="100"/>
        <c:noMultiLvlLbl val="0"/>
      </c:catAx>
      <c:valAx>
        <c:axId val="547943520"/>
        <c:scaling>
          <c:orientation val="minMax"/>
        </c:scaling>
        <c:delete val="1"/>
        <c:axPos val="b"/>
        <c:numFmt formatCode="0" sourceLinked="1"/>
        <c:majorTickMark val="none"/>
        <c:minorTickMark val="none"/>
        <c:tickLblPos val="nextTo"/>
        <c:crossAx val="547944832"/>
        <c:crosses val="autoZero"/>
        <c:crossBetween val="between"/>
      </c:valAx>
      <c:spPr>
        <a:noFill/>
        <a:ln>
          <a:noFill/>
        </a:ln>
        <a:effectLst/>
      </c:spPr>
    </c:plotArea>
    <c:legend>
      <c:legendPos val="r"/>
      <c:legendEntry>
        <c:idx val="1"/>
        <c:txPr>
          <a:bodyPr rot="0" spcFirstLastPara="1" vertOverflow="ellipsis" vert="horz" wrap="square" anchor="ctr" anchorCtr="1"/>
          <a:lstStyle/>
          <a:p>
            <a:pPr>
              <a:defRPr sz="980" b="0" i="0" u="none" strike="noStrike" kern="1200" baseline="0">
                <a:solidFill>
                  <a:sysClr val="windowText" lastClr="000000"/>
                </a:solidFill>
                <a:latin typeface="+mn-lt"/>
                <a:ea typeface="+mn-ea"/>
                <a:cs typeface="+mn-cs"/>
              </a:defRPr>
            </a:pPr>
            <a:endParaRPr lang="ar-EG"/>
          </a:p>
        </c:txPr>
      </c:legendEntry>
      <c:layout>
        <c:manualLayout>
          <c:xMode val="edge"/>
          <c:yMode val="edge"/>
          <c:x val="0.92600495058767862"/>
          <c:y val="0.37435014095439328"/>
          <c:w val="5.8664041483051689E-2"/>
          <c:h val="0.27245702642827496"/>
        </c:manualLayout>
      </c:layout>
      <c:overlay val="0"/>
      <c:spPr>
        <a:noFill/>
        <a:ln>
          <a:noFill/>
        </a:ln>
        <a:effectLst/>
      </c:spPr>
      <c:txPr>
        <a:bodyPr rot="0" spcFirstLastPara="1" vertOverflow="ellipsis" vert="horz" wrap="square" anchor="ctr" anchorCtr="1"/>
        <a:lstStyle/>
        <a:p>
          <a:pPr>
            <a:defRPr sz="960" b="0" i="0" u="none" strike="noStrike" kern="1200" baseline="0">
              <a:solidFill>
                <a:schemeClr val="tx1">
                  <a:lumMod val="65000"/>
                  <a:lumOff val="3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[call_center.xlsx]Fact pwc!PivotTable2</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i="1" u="sng" strike="noStrike" baseline="0">
                <a:solidFill>
                  <a:schemeClr val="tx1"/>
                </a:solidFill>
                <a:latin typeface="Agency FB" panose="020B0503020202020204" pitchFamily="34" charset="0"/>
              </a:rPr>
              <a:t>Answer Rate</a:t>
            </a:r>
            <a:endParaRPr lang="en-US" sz="2400" b="1" i="1" u="sng">
              <a:solidFill>
                <a:schemeClr val="tx1"/>
              </a:solidFill>
              <a:latin typeface="Agency FB" panose="020B0503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solidFill>
          <a:ln w="19050">
            <a:solidFill>
              <a:schemeClr val="lt1"/>
            </a:solidFill>
          </a:ln>
          <a:effectLst/>
        </c:spPr>
      </c:pivotFmt>
      <c:pivotFmt>
        <c:idx val="2"/>
        <c:spPr>
          <a:solidFill>
            <a:srgbClr val="FFC000"/>
          </a:solidFill>
          <a:ln w="19050">
            <a:solidFill>
              <a:schemeClr val="lt1"/>
            </a:solidFill>
          </a:ln>
          <a:effectLst/>
        </c:spPr>
        <c:dLbl>
          <c:idx val="0"/>
          <c:layout>
            <c:manualLayout>
              <c:x val="5.4531058617672788E-2"/>
              <c:y val="-3.2352726742490524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653D24C-9062-40B9-B688-17E592B8FDA2}" type="PERCENTAGE">
                  <a:rPr lang="en-US"/>
                  <a:pPr>
                    <a:defRPr sz="900" b="0" i="0" u="none" strike="noStrike" kern="1200" baseline="0">
                      <a:solidFill>
                        <a:schemeClr val="tx1">
                          <a:lumMod val="75000"/>
                          <a:lumOff val="25000"/>
                        </a:schemeClr>
                      </a:solidFill>
                      <a:latin typeface="+mn-lt"/>
                      <a:ea typeface="+mn-ea"/>
                      <a:cs typeface="+mn-cs"/>
                    </a:defRPr>
                  </a:pPr>
                  <a:t>[PERCENTAGE]</a:t>
                </a:fld>
                <a:endParaRPr lang="ar-EG"/>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000"/>
          </a:solidFill>
          <a:ln w="19050">
            <a:solidFill>
              <a:schemeClr val="lt1"/>
            </a:solidFill>
          </a:ln>
          <a:effectLst/>
        </c:spPr>
        <c:dLbl>
          <c:idx val="0"/>
          <c:layout>
            <c:manualLayout>
              <c:x val="5.4531058617672788E-2"/>
              <c:y val="-3.2352726742490524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653D24C-9062-40B9-B688-17E592B8FDA2}" type="PERCENTAGE">
                  <a:rPr lang="en-US"/>
                  <a:pPr>
                    <a:defRPr sz="900" b="0" i="0" u="none" strike="noStrike" kern="1200" baseline="0">
                      <a:solidFill>
                        <a:schemeClr val="tx1">
                          <a:lumMod val="75000"/>
                          <a:lumOff val="25000"/>
                        </a:schemeClr>
                      </a:solidFill>
                      <a:latin typeface="+mn-lt"/>
                      <a:ea typeface="+mn-ea"/>
                      <a:cs typeface="+mn-cs"/>
                    </a:defRPr>
                  </a:pPr>
                  <a:t>[PERCENTAGE]</a:t>
                </a:fld>
                <a:endParaRPr lang="ar-EG"/>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chemeClr val="tx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C000"/>
          </a:solidFill>
          <a:ln w="19050">
            <a:solidFill>
              <a:schemeClr val="lt1"/>
            </a:solidFill>
          </a:ln>
          <a:effectLst/>
        </c:spPr>
        <c:dLbl>
          <c:idx val="0"/>
          <c:layout>
            <c:manualLayout>
              <c:x val="-3.8524496937882763E-2"/>
              <c:y val="0.12407954214056577"/>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0653D24C-9062-40B9-B688-17E592B8FDA2}" type="PERCENTAGE">
                  <a:rPr lang="en-US" sz="960" baseline="0">
                    <a:solidFill>
                      <a:schemeClr val="tx1"/>
                    </a:solidFill>
                  </a:rPr>
                  <a:pPr>
                    <a:defRPr/>
                  </a:pPr>
                  <a:t>[PERCENTAGE]</a:t>
                </a:fld>
                <a:endParaRPr lang="ar-EG"/>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15:layout>
                <c:manualLayout>
                  <c:w val="6.8208442694663168E-2"/>
                  <c:h val="8.789370078740158E-2"/>
                </c:manualLayout>
              </c15:layout>
              <c15:dlblFieldTable/>
              <c15:showDataLabelsRange val="0"/>
            </c:ext>
          </c:extLst>
        </c:dLbl>
      </c:pivotFmt>
      <c:pivotFmt>
        <c:idx val="8"/>
        <c:spPr>
          <a:solidFill>
            <a:schemeClr val="tx1"/>
          </a:solidFill>
          <a:ln w="19050">
            <a:solidFill>
              <a:schemeClr val="lt1"/>
            </a:solidFill>
          </a:ln>
          <a:effectLst/>
        </c:spPr>
      </c:pivotFmt>
    </c:pivotFmts>
    <c:plotArea>
      <c:layout/>
      <c:pieChart>
        <c:varyColors val="1"/>
        <c:ser>
          <c:idx val="0"/>
          <c:order val="0"/>
          <c:tx>
            <c:strRef>
              <c:f>'Fact pwc'!$E$61</c:f>
              <c:strCache>
                <c:ptCount val="1"/>
                <c:pt idx="0">
                  <c:v>Total</c:v>
                </c:pt>
              </c:strCache>
            </c:strRef>
          </c:tx>
          <c:dPt>
            <c:idx val="0"/>
            <c:bubble3D val="0"/>
            <c:spPr>
              <a:solidFill>
                <a:srgbClr val="FFC000"/>
              </a:solidFill>
              <a:ln w="19050">
                <a:solidFill>
                  <a:schemeClr val="lt1"/>
                </a:solidFill>
              </a:ln>
              <a:effectLst/>
            </c:spPr>
            <c:extLst>
              <c:ext xmlns:c16="http://schemas.microsoft.com/office/drawing/2014/chart" uri="{C3380CC4-5D6E-409C-BE32-E72D297353CC}">
                <c16:uniqueId val="{00000001-8FEF-49FB-8223-953A5AC6AAF6}"/>
              </c:ext>
            </c:extLst>
          </c:dPt>
          <c:dPt>
            <c:idx val="1"/>
            <c:bubble3D val="0"/>
            <c:spPr>
              <a:solidFill>
                <a:schemeClr val="tx1"/>
              </a:solidFill>
              <a:ln w="19050">
                <a:solidFill>
                  <a:schemeClr val="lt1"/>
                </a:solidFill>
              </a:ln>
              <a:effectLst/>
            </c:spPr>
            <c:extLst>
              <c:ext xmlns:c16="http://schemas.microsoft.com/office/drawing/2014/chart" uri="{C3380CC4-5D6E-409C-BE32-E72D297353CC}">
                <c16:uniqueId val="{00000003-8FEF-49FB-8223-953A5AC6AAF6}"/>
              </c:ext>
            </c:extLst>
          </c:dPt>
          <c:dLbls>
            <c:dLbl>
              <c:idx val="0"/>
              <c:layout>
                <c:manualLayout>
                  <c:x val="-3.8524496937882763E-2"/>
                  <c:y val="0.12407954214056577"/>
                </c:manualLayout>
              </c:layout>
              <c:tx>
                <c:rich>
                  <a:bodyPr/>
                  <a:lstStyle/>
                  <a:p>
                    <a:fld id="{0653D24C-9062-40B9-B688-17E592B8FDA2}" type="PERCENTAGE">
                      <a:rPr lang="en-US" sz="960" baseline="0">
                        <a:solidFill>
                          <a:schemeClr val="tx1"/>
                        </a:solidFill>
                      </a:rPr>
                      <a:pPr/>
                      <a:t>[PERCENTAGE]</a:t>
                    </a:fld>
                    <a:endParaRPr lang="ar-EG"/>
                  </a:p>
                </c:rich>
              </c:tx>
              <c:dLblPos val="bestFit"/>
              <c:showLegendKey val="0"/>
              <c:showVal val="1"/>
              <c:showCatName val="0"/>
              <c:showSerName val="0"/>
              <c:showPercent val="0"/>
              <c:showBubbleSize val="0"/>
              <c:extLst>
                <c:ext xmlns:c15="http://schemas.microsoft.com/office/drawing/2012/chart" uri="{CE6537A1-D6FC-4f65-9D91-7224C49458BB}">
                  <c15:layout>
                    <c:manualLayout>
                      <c:w val="6.8208442694663168E-2"/>
                      <c:h val="8.789370078740158E-2"/>
                    </c:manualLayout>
                  </c15:layout>
                  <c15:dlblFieldTable/>
                  <c15:showDataLabelsRange val="0"/>
                </c:ext>
                <c:ext xmlns:c16="http://schemas.microsoft.com/office/drawing/2014/chart" uri="{C3380CC4-5D6E-409C-BE32-E72D297353CC}">
                  <c16:uniqueId val="{00000001-8FEF-49FB-8223-953A5AC6AAF6}"/>
                </c:ext>
              </c:extLst>
            </c:dLbl>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s>
          <c:cat>
            <c:strRef>
              <c:f>'Fact pwc'!$D$62:$D$64</c:f>
              <c:strCache>
                <c:ptCount val="2"/>
                <c:pt idx="0">
                  <c:v>N</c:v>
                </c:pt>
                <c:pt idx="1">
                  <c:v>Y</c:v>
                </c:pt>
              </c:strCache>
            </c:strRef>
          </c:cat>
          <c:val>
            <c:numRef>
              <c:f>'Fact pwc'!$E$62:$E$64</c:f>
              <c:numCache>
                <c:formatCode>0.0</c:formatCode>
                <c:ptCount val="2"/>
                <c:pt idx="0">
                  <c:v>408</c:v>
                </c:pt>
                <c:pt idx="1">
                  <c:v>3646</c:v>
                </c:pt>
              </c:numCache>
            </c:numRef>
          </c:val>
          <c:extLst>
            <c:ext xmlns:c16="http://schemas.microsoft.com/office/drawing/2014/chart" uri="{C3380CC4-5D6E-409C-BE32-E72D297353CC}">
              <c16:uniqueId val="{00000004-8FEF-49FB-8223-953A5AC6AAF6}"/>
            </c:ext>
          </c:extLst>
        </c:ser>
        <c:dLbls>
          <c:showLegendKey val="0"/>
          <c:showVal val="0"/>
          <c:showCatName val="0"/>
          <c:showSerName val="0"/>
          <c:showPercent val="0"/>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sz="960" b="0" i="0" u="none" strike="noStrike" kern="1200" baseline="0">
                <a:solidFill>
                  <a:sysClr val="windowText" lastClr="000000"/>
                </a:solidFill>
                <a:latin typeface="+mn-lt"/>
                <a:ea typeface="+mn-ea"/>
                <a:cs typeface="+mn-cs"/>
              </a:defRPr>
            </a:pPr>
            <a:endParaRPr lang="ar-EG"/>
          </a:p>
        </c:txPr>
      </c:legendEntry>
      <c:legendEntry>
        <c:idx val="1"/>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ar-EG"/>
          </a:p>
        </c:txPr>
      </c:legendEntry>
      <c:layout>
        <c:manualLayout>
          <c:xMode val="edge"/>
          <c:yMode val="edge"/>
          <c:x val="0.90989026304651321"/>
          <c:y val="0.2444170364528811"/>
          <c:w val="7.344309660831716E-2"/>
          <c:h val="0.33685802123311959"/>
        </c:manualLayout>
      </c:layout>
      <c:overlay val="0"/>
      <c:spPr>
        <a:noFill/>
        <a:ln>
          <a:noFill/>
        </a:ln>
        <a:effectLst/>
      </c:spPr>
      <c:txPr>
        <a:bodyPr rot="0" spcFirstLastPara="1" vertOverflow="ellipsis" vert="horz" wrap="square" anchor="ctr" anchorCtr="1"/>
        <a:lstStyle/>
        <a:p>
          <a:pPr>
            <a:defRPr sz="960" b="0" i="0" u="none" strike="noStrike" kern="1200" baseline="0">
              <a:solidFill>
                <a:schemeClr val="tx1">
                  <a:lumMod val="65000"/>
                  <a:lumOff val="3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[call_center.xlsx]Fact pwc!PivotTable3</c:name>
    <c:fmtId val="2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2400" i="1" u="sng" baseline="0">
                <a:solidFill>
                  <a:schemeClr val="tx1"/>
                </a:solidFill>
                <a:latin typeface="Agency FB" panose="020B0503020202020204" pitchFamily="34" charset="0"/>
              </a:rPr>
              <a:t>Daily Performance Trend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ar-EG"/>
        </a:p>
      </c:txPr>
    </c:title>
    <c:autoTitleDeleted val="0"/>
    <c:pivotFmts>
      <c:pivotFmt>
        <c:idx val="0"/>
      </c:pivotFmt>
      <c:pivotFmt>
        <c:idx val="1"/>
        <c:spPr>
          <a:solidFill>
            <a:schemeClr val="tx1"/>
          </a:solidFill>
          <a:ln w="9525" cap="flat" cmpd="sng" algn="ctr">
            <a:solidFill>
              <a:srgbClr val="FDB603"/>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w="9525" cap="flat" cmpd="sng" algn="ctr">
            <a:solidFill>
              <a:srgbClr val="FDB603"/>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1"/>
          </a:solidFill>
          <a:ln w="38100" cap="flat" cmpd="sng" algn="ctr">
            <a:solidFill>
              <a:srgbClr val="FDB603"/>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90" b="0" i="0" u="none" strike="noStrike" kern="1200" baseline="0">
                  <a:solidFill>
                    <a:schemeClr val="tx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136986301369864E-2"/>
          <c:y val="4.0243632575208653E-2"/>
          <c:w val="0.9397260273972603"/>
          <c:h val="0.88360062548223239"/>
        </c:manualLayout>
      </c:layout>
      <c:barChart>
        <c:barDir val="col"/>
        <c:grouping val="clustered"/>
        <c:varyColors val="0"/>
        <c:ser>
          <c:idx val="0"/>
          <c:order val="0"/>
          <c:tx>
            <c:strRef>
              <c:f>'Fact pwc'!$J$62</c:f>
              <c:strCache>
                <c:ptCount val="1"/>
                <c:pt idx="0">
                  <c:v>Total</c:v>
                </c:pt>
              </c:strCache>
            </c:strRef>
          </c:tx>
          <c:spPr>
            <a:solidFill>
              <a:schemeClr val="tx1"/>
            </a:solidFill>
            <a:ln w="38100" cap="flat" cmpd="sng" algn="ctr">
              <a:solidFill>
                <a:srgbClr val="FDB603"/>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90" b="0" i="0" u="none" strike="noStrike" kern="1200" baseline="0">
                    <a:solidFill>
                      <a:schemeClr val="tx1"/>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'Fact pwc'!$I$63:$I$70</c:f>
              <c:strCache>
                <c:ptCount val="7"/>
                <c:pt idx="0">
                  <c:v>Friday</c:v>
                </c:pt>
                <c:pt idx="1">
                  <c:v>Monday</c:v>
                </c:pt>
                <c:pt idx="2">
                  <c:v>Saturday</c:v>
                </c:pt>
                <c:pt idx="3">
                  <c:v>Sunday</c:v>
                </c:pt>
                <c:pt idx="4">
                  <c:v>Thursday</c:v>
                </c:pt>
                <c:pt idx="5">
                  <c:v>Tuesday</c:v>
                </c:pt>
                <c:pt idx="6">
                  <c:v>Wednesday</c:v>
                </c:pt>
              </c:strCache>
            </c:strRef>
          </c:cat>
          <c:val>
            <c:numRef>
              <c:f>'Fact pwc'!$J$63:$J$70</c:f>
              <c:numCache>
                <c:formatCode>0.0</c:formatCode>
                <c:ptCount val="7"/>
                <c:pt idx="0">
                  <c:v>3.3461538461538463</c:v>
                </c:pt>
                <c:pt idx="1">
                  <c:v>3.4435612082670906</c:v>
                </c:pt>
                <c:pt idx="2">
                  <c:v>3.3745928338762217</c:v>
                </c:pt>
                <c:pt idx="3">
                  <c:v>3.3401360544217686</c:v>
                </c:pt>
                <c:pt idx="4">
                  <c:v>3.4680483592400693</c:v>
                </c:pt>
                <c:pt idx="5">
                  <c:v>3.4657039711191335</c:v>
                </c:pt>
                <c:pt idx="6">
                  <c:v>3.3841911764705883</c:v>
                </c:pt>
              </c:numCache>
            </c:numRef>
          </c:val>
          <c:extLst>
            <c:ext xmlns:c16="http://schemas.microsoft.com/office/drawing/2014/chart" uri="{C3380CC4-5D6E-409C-BE32-E72D297353CC}">
              <c16:uniqueId val="{00000000-938D-4DE9-A0A9-AD806E1B72DA}"/>
            </c:ext>
          </c:extLst>
        </c:ser>
        <c:dLbls>
          <c:dLblPos val="outEnd"/>
          <c:showLegendKey val="0"/>
          <c:showVal val="1"/>
          <c:showCatName val="0"/>
          <c:showSerName val="0"/>
          <c:showPercent val="0"/>
          <c:showBubbleSize val="0"/>
        </c:dLbls>
        <c:gapWidth val="315"/>
        <c:overlap val="-40"/>
        <c:axId val="984802792"/>
        <c:axId val="984821160"/>
      </c:barChart>
      <c:catAx>
        <c:axId val="98480279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70" b="0" i="0" u="none" strike="noStrike" kern="1200" baseline="0">
                <a:solidFill>
                  <a:schemeClr val="tx1"/>
                </a:solidFill>
                <a:latin typeface="+mn-lt"/>
                <a:ea typeface="+mn-ea"/>
                <a:cs typeface="+mn-cs"/>
              </a:defRPr>
            </a:pPr>
            <a:endParaRPr lang="ar-EG"/>
          </a:p>
        </c:txPr>
        <c:crossAx val="984821160"/>
        <c:crosses val="autoZero"/>
        <c:auto val="1"/>
        <c:lblAlgn val="ctr"/>
        <c:lblOffset val="100"/>
        <c:noMultiLvlLbl val="0"/>
      </c:catAx>
      <c:valAx>
        <c:axId val="984821160"/>
        <c:scaling>
          <c:orientation val="minMax"/>
        </c:scaling>
        <c:delete val="1"/>
        <c:axPos val="l"/>
        <c:numFmt formatCode="0.0" sourceLinked="1"/>
        <c:majorTickMark val="out"/>
        <c:minorTickMark val="none"/>
        <c:tickLblPos val="nextTo"/>
        <c:crossAx val="9848027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[call_center.xlsx]Fact pwc!PivotTable10</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800" b="1" i="1" u="sng" strike="noStrike" baseline="0">
                <a:solidFill>
                  <a:sysClr val="windowText" lastClr="000000"/>
                </a:solidFill>
                <a:latin typeface="Agency FB" panose="020B0503020202020204" pitchFamily="34" charset="0"/>
              </a:rPr>
              <a:t>Time Allocation by Topic</a:t>
            </a:r>
            <a:endParaRPr lang="en-US" sz="2800" b="1" i="1" u="sng" baseline="0">
              <a:solidFill>
                <a:sysClr val="windowText" lastClr="000000"/>
              </a:solidFill>
              <a:latin typeface="Agency FB" panose="020B0503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60" b="0" i="0" u="none" strike="noStrike" kern="1200" baseline="0">
                  <a:solidFill>
                    <a:schemeClr val="bg1"/>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w="25400">
            <a:solidFill>
              <a:schemeClr val="lt1"/>
            </a:solidFill>
          </a:ln>
          <a:effectLst/>
          <a:sp3d contourW="25400">
            <a:contourClr>
              <a:schemeClr val="lt1"/>
            </a:contourClr>
          </a:sp3d>
        </c:spPr>
        <c:dLbl>
          <c:idx val="0"/>
          <c:layout>
            <c:manualLayout>
              <c:x val="-9.2333333333333337E-2"/>
              <c:y val="7.505540974044915E-2"/>
            </c:manualLayout>
          </c:layout>
          <c:spPr>
            <a:noFill/>
            <a:ln>
              <a:noFill/>
            </a:ln>
            <a:effectLst/>
          </c:spPr>
          <c:txPr>
            <a:bodyPr rot="0" spcFirstLastPara="1" vertOverflow="ellipsis" vert="horz" wrap="square" lIns="38100" tIns="19050" rIns="38100" bIns="19050" anchor="ctr" anchorCtr="1">
              <a:spAutoFit/>
            </a:bodyPr>
            <a:lstStyle/>
            <a:p>
              <a:pPr>
                <a:defRPr sz="1060" b="0" i="0" u="none" strike="noStrike" kern="1200" baseline="0">
                  <a:solidFill>
                    <a:schemeClr val="bg1"/>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w="25400">
            <a:solidFill>
              <a:schemeClr val="lt1"/>
            </a:solidFill>
          </a:ln>
          <a:effectLst/>
          <a:sp3d contourW="25400">
            <a:contourClr>
              <a:schemeClr val="lt1"/>
            </a:contourClr>
          </a:sp3d>
        </c:spPr>
        <c:dLbl>
          <c:idx val="0"/>
          <c:layout>
            <c:manualLayout>
              <c:x val="0.10294466316710402"/>
              <c:y val="9.504556722076403E-2"/>
            </c:manualLayout>
          </c:layout>
          <c:spPr>
            <a:noFill/>
            <a:ln>
              <a:noFill/>
            </a:ln>
            <a:effectLst/>
          </c:spPr>
          <c:txPr>
            <a:bodyPr rot="0" spcFirstLastPara="1" vertOverflow="ellipsis" vert="horz" wrap="square" lIns="38100" tIns="19050" rIns="38100" bIns="19050" anchor="ctr" anchorCtr="1">
              <a:spAutoFit/>
            </a:bodyPr>
            <a:lstStyle/>
            <a:p>
              <a:pPr>
                <a:defRPr sz="1060" b="0" i="0" u="none" strike="noStrike" kern="1200" baseline="0">
                  <a:solidFill>
                    <a:schemeClr val="bg1"/>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25400">
            <a:solidFill>
              <a:schemeClr val="lt1"/>
            </a:solidFill>
          </a:ln>
          <a:effectLst/>
          <a:sp3d contourW="25400">
            <a:contourClr>
              <a:schemeClr val="lt1"/>
            </a:contourClr>
          </a:sp3d>
        </c:spPr>
        <c:dLbl>
          <c:idx val="0"/>
          <c:layout>
            <c:manualLayout>
              <c:x val="-0.1826340769903762"/>
              <c:y val="-0.17026866433362506"/>
            </c:manualLayout>
          </c:layout>
          <c:spPr>
            <a:noFill/>
            <a:ln>
              <a:noFill/>
            </a:ln>
            <a:effectLst/>
          </c:spPr>
          <c:txPr>
            <a:bodyPr rot="0" spcFirstLastPara="1" vertOverflow="ellipsis" vert="horz" wrap="square" lIns="38100" tIns="19050" rIns="38100" bIns="19050" anchor="ctr" anchorCtr="1">
              <a:spAutoFit/>
            </a:bodyPr>
            <a:lstStyle/>
            <a:p>
              <a:pPr>
                <a:defRPr sz="1060" b="0" i="0" u="none" strike="noStrike" kern="1200" baseline="0">
                  <a:solidFill>
                    <a:schemeClr val="bg1"/>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9900"/>
          </a:solidFill>
          <a:ln w="25400">
            <a:solidFill>
              <a:schemeClr val="lt1"/>
            </a:solidFill>
          </a:ln>
          <a:effectLst/>
          <a:sp3d contourW="25400">
            <a:contourClr>
              <a:schemeClr val="lt1"/>
            </a:contourClr>
          </a:sp3d>
        </c:spPr>
        <c:dLbl>
          <c:idx val="0"/>
          <c:layout>
            <c:manualLayout>
              <c:x val="2.531583552055993E-2"/>
              <c:y val="-0.24670676582093898"/>
            </c:manualLayout>
          </c:layout>
          <c:spPr>
            <a:noFill/>
            <a:ln>
              <a:noFill/>
            </a:ln>
            <a:effectLst/>
          </c:spPr>
          <c:txPr>
            <a:bodyPr rot="0" spcFirstLastPara="1" vertOverflow="ellipsis" vert="horz" wrap="square" lIns="38100" tIns="19050" rIns="38100" bIns="19050" anchor="ctr" anchorCtr="1">
              <a:spAutoFit/>
            </a:bodyPr>
            <a:lstStyle/>
            <a:p>
              <a:pPr>
                <a:defRPr sz="1060" b="0" i="0" u="none" strike="noStrike" kern="1200" baseline="0">
                  <a:solidFill>
                    <a:schemeClr val="bg1"/>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w="25400">
            <a:solidFill>
              <a:schemeClr val="lt1"/>
            </a:solidFill>
          </a:ln>
          <a:effectLst/>
          <a:sp3d contourW="25400">
            <a:contourClr>
              <a:schemeClr val="lt1"/>
            </a:contourClr>
          </a:sp3d>
        </c:spPr>
        <c:dLbl>
          <c:idx val="0"/>
          <c:layout>
            <c:manualLayout>
              <c:x val="0.13956539807524054"/>
              <c:y val="-0.14226341498979295"/>
            </c:manualLayout>
          </c:layout>
          <c:spPr>
            <a:noFill/>
            <a:ln>
              <a:noFill/>
            </a:ln>
            <a:effectLst/>
          </c:spPr>
          <c:txPr>
            <a:bodyPr rot="0" spcFirstLastPara="1" vertOverflow="ellipsis" vert="horz" wrap="square" lIns="38100" tIns="19050" rIns="38100" bIns="19050" anchor="ctr" anchorCtr="1">
              <a:spAutoFit/>
            </a:bodyPr>
            <a:lstStyle/>
            <a:p>
              <a:pPr>
                <a:defRPr sz="1060" b="0" i="0" u="none" strike="noStrike" kern="1200" baseline="0">
                  <a:solidFill>
                    <a:schemeClr val="bg1"/>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60" b="0" i="0" u="none" strike="noStrike" kern="1200" baseline="0">
                  <a:solidFill>
                    <a:schemeClr val="bg1"/>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60000"/>
              <a:lumOff val="40000"/>
            </a:schemeClr>
          </a:solidFill>
          <a:ln w="25400">
            <a:solidFill>
              <a:schemeClr val="lt1"/>
            </a:solidFill>
          </a:ln>
          <a:effectLst/>
          <a:sp3d contourW="25400">
            <a:contourClr>
              <a:schemeClr val="lt1"/>
            </a:contourClr>
          </a:sp3d>
        </c:spPr>
        <c:dLbl>
          <c:idx val="0"/>
          <c:layout>
            <c:manualLayout>
              <c:x val="-9.2333333333333337E-2"/>
              <c:y val="7.505540974044915E-2"/>
            </c:manualLayout>
          </c:layout>
          <c:spPr>
            <a:noFill/>
            <a:ln>
              <a:noFill/>
            </a:ln>
            <a:effectLst/>
          </c:spPr>
          <c:txPr>
            <a:bodyPr rot="0" spcFirstLastPara="1" vertOverflow="ellipsis" vert="horz" wrap="square" lIns="38100" tIns="19050" rIns="38100" bIns="19050" anchor="ctr" anchorCtr="1">
              <a:spAutoFit/>
            </a:bodyPr>
            <a:lstStyle/>
            <a:p>
              <a:pPr>
                <a:defRPr sz="1060" b="0" i="0" u="none" strike="noStrike" kern="1200" baseline="0">
                  <a:solidFill>
                    <a:schemeClr val="bg1"/>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dLbl>
          <c:idx val="0"/>
          <c:layout>
            <c:manualLayout>
              <c:x val="-0.1826340769903762"/>
              <c:y val="-0.17026866433362506"/>
            </c:manualLayout>
          </c:layout>
          <c:spPr>
            <a:noFill/>
            <a:ln>
              <a:noFill/>
            </a:ln>
            <a:effectLst/>
          </c:spPr>
          <c:txPr>
            <a:bodyPr rot="0" spcFirstLastPara="1" vertOverflow="ellipsis" vert="horz" wrap="square" lIns="38100" tIns="19050" rIns="38100" bIns="19050" anchor="ctr" anchorCtr="1">
              <a:spAutoFit/>
            </a:bodyPr>
            <a:lstStyle/>
            <a:p>
              <a:pPr>
                <a:defRPr sz="1060" b="0" i="0" u="none" strike="noStrike" kern="1200" baseline="0">
                  <a:solidFill>
                    <a:schemeClr val="bg1"/>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9900"/>
          </a:solidFill>
          <a:ln w="25400">
            <a:solidFill>
              <a:schemeClr val="lt1"/>
            </a:solidFill>
          </a:ln>
          <a:effectLst/>
          <a:sp3d contourW="25400">
            <a:contourClr>
              <a:schemeClr val="lt1"/>
            </a:contourClr>
          </a:sp3d>
        </c:spPr>
        <c:dLbl>
          <c:idx val="0"/>
          <c:layout>
            <c:manualLayout>
              <c:x val="2.531583552055993E-2"/>
              <c:y val="-0.24670676582093898"/>
            </c:manualLayout>
          </c:layout>
          <c:spPr>
            <a:noFill/>
            <a:ln>
              <a:noFill/>
            </a:ln>
            <a:effectLst/>
          </c:spPr>
          <c:txPr>
            <a:bodyPr rot="0" spcFirstLastPara="1" vertOverflow="ellipsis" vert="horz" wrap="square" lIns="38100" tIns="19050" rIns="38100" bIns="19050" anchor="ctr" anchorCtr="1">
              <a:spAutoFit/>
            </a:bodyPr>
            <a:lstStyle/>
            <a:p>
              <a:pPr>
                <a:defRPr sz="1060" b="0" i="0" u="none" strike="noStrike" kern="1200" baseline="0">
                  <a:solidFill>
                    <a:schemeClr val="bg1"/>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dLbl>
          <c:idx val="0"/>
          <c:layout>
            <c:manualLayout>
              <c:x val="0.13956539807524054"/>
              <c:y val="-0.14226341498979295"/>
            </c:manualLayout>
          </c:layout>
          <c:spPr>
            <a:noFill/>
            <a:ln>
              <a:noFill/>
            </a:ln>
            <a:effectLst/>
          </c:spPr>
          <c:txPr>
            <a:bodyPr rot="0" spcFirstLastPara="1" vertOverflow="ellipsis" vert="horz" wrap="square" lIns="38100" tIns="19050" rIns="38100" bIns="19050" anchor="ctr" anchorCtr="1">
              <a:spAutoFit/>
            </a:bodyPr>
            <a:lstStyle/>
            <a:p>
              <a:pPr>
                <a:defRPr sz="1060" b="0" i="0" u="none" strike="noStrike" kern="1200" baseline="0">
                  <a:solidFill>
                    <a:schemeClr val="bg1"/>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1"/>
          </a:solidFill>
          <a:ln w="25400">
            <a:solidFill>
              <a:schemeClr val="lt1"/>
            </a:solidFill>
          </a:ln>
          <a:effectLst/>
          <a:sp3d contourW="25400">
            <a:contourClr>
              <a:schemeClr val="lt1"/>
            </a:contourClr>
          </a:sp3d>
        </c:spPr>
        <c:dLbl>
          <c:idx val="0"/>
          <c:layout>
            <c:manualLayout>
              <c:x val="0.10294466316710402"/>
              <c:y val="9.504556722076403E-2"/>
            </c:manualLayout>
          </c:layout>
          <c:spPr>
            <a:noFill/>
            <a:ln>
              <a:noFill/>
            </a:ln>
            <a:effectLst/>
          </c:spPr>
          <c:txPr>
            <a:bodyPr rot="0" spcFirstLastPara="1" vertOverflow="ellipsis" vert="horz" wrap="square" lIns="38100" tIns="19050" rIns="38100" bIns="19050" anchor="ctr" anchorCtr="1">
              <a:spAutoFit/>
            </a:bodyPr>
            <a:lstStyle/>
            <a:p>
              <a:pPr>
                <a:defRPr sz="1060" b="0" i="0" u="none" strike="noStrike" kern="1200" baseline="0">
                  <a:solidFill>
                    <a:schemeClr val="bg1"/>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20" b="0" i="0" u="none" strike="noStrike" kern="1200" baseline="0">
                  <a:solidFill>
                    <a:schemeClr val="bg1"/>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lumMod val="60000"/>
              <a:lumOff val="40000"/>
            </a:schemeClr>
          </a:solidFill>
          <a:ln w="25400">
            <a:solidFill>
              <a:schemeClr val="lt1"/>
            </a:solidFill>
          </a:ln>
          <a:effectLst/>
          <a:sp3d contourW="25400">
            <a:contourClr>
              <a:schemeClr val="lt1"/>
            </a:contourClr>
          </a:sp3d>
        </c:spPr>
        <c:dLbl>
          <c:idx val="0"/>
          <c:layout>
            <c:manualLayout>
              <c:x val="-9.2333333333333337E-2"/>
              <c:y val="7.505540974044915E-2"/>
            </c:manualLayout>
          </c:layout>
          <c:spPr>
            <a:noFill/>
            <a:ln>
              <a:noFill/>
            </a:ln>
            <a:effectLst/>
          </c:spPr>
          <c:txPr>
            <a:bodyPr rot="0" spcFirstLastPara="1" vertOverflow="ellipsis" vert="horz" wrap="square" lIns="38100" tIns="19050" rIns="38100" bIns="19050" anchor="ctr" anchorCtr="1">
              <a:spAutoFit/>
            </a:bodyPr>
            <a:lstStyle/>
            <a:p>
              <a:pPr>
                <a:defRPr sz="1320" b="0" i="0" u="none" strike="noStrike" kern="1200" baseline="0">
                  <a:solidFill>
                    <a:schemeClr val="bg1"/>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F9900"/>
          </a:solidFill>
          <a:ln w="25400">
            <a:solidFill>
              <a:schemeClr val="lt1"/>
            </a:solidFill>
          </a:ln>
          <a:effectLst/>
          <a:sp3d contourW="25400">
            <a:contourClr>
              <a:schemeClr val="lt1"/>
            </a:contourClr>
          </a:sp3d>
        </c:spPr>
        <c:dLbl>
          <c:idx val="0"/>
          <c:layout>
            <c:manualLayout>
              <c:x val="-0.1826340769903762"/>
              <c:y val="-0.17026866433362506"/>
            </c:manualLayout>
          </c:layout>
          <c:spPr>
            <a:noFill/>
            <a:ln>
              <a:noFill/>
            </a:ln>
            <a:effectLst/>
          </c:spPr>
          <c:txPr>
            <a:bodyPr rot="0" spcFirstLastPara="1" vertOverflow="ellipsis" vert="horz" wrap="square" lIns="38100" tIns="19050" rIns="38100" bIns="19050" anchor="ctr" anchorCtr="1">
              <a:spAutoFit/>
            </a:bodyPr>
            <a:lstStyle/>
            <a:p>
              <a:pPr>
                <a:defRPr sz="1320" b="0" i="0" u="none" strike="noStrike" kern="1200" baseline="0">
                  <a:solidFill>
                    <a:schemeClr val="bg1"/>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lumMod val="75000"/>
            </a:schemeClr>
          </a:solidFill>
          <a:ln w="25400">
            <a:solidFill>
              <a:schemeClr val="lt1"/>
            </a:solidFill>
          </a:ln>
          <a:effectLst/>
          <a:sp3d contourW="25400">
            <a:contourClr>
              <a:schemeClr val="lt1"/>
            </a:contourClr>
          </a:sp3d>
        </c:spPr>
        <c:dLbl>
          <c:idx val="0"/>
          <c:layout>
            <c:manualLayout>
              <c:x val="2.531583552055993E-2"/>
              <c:y val="-0.24670676582093898"/>
            </c:manualLayout>
          </c:layout>
          <c:spPr>
            <a:noFill/>
            <a:ln>
              <a:noFill/>
            </a:ln>
            <a:effectLst/>
          </c:spPr>
          <c:txPr>
            <a:bodyPr rot="0" spcFirstLastPara="1" vertOverflow="ellipsis" vert="horz" wrap="square" lIns="38100" tIns="19050" rIns="38100" bIns="19050" anchor="ctr" anchorCtr="1">
              <a:spAutoFit/>
            </a:bodyPr>
            <a:lstStyle/>
            <a:p>
              <a:pPr>
                <a:defRPr sz="1320" b="0" i="0" u="none" strike="noStrike" kern="1200" baseline="0">
                  <a:solidFill>
                    <a:schemeClr val="bg1"/>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5400">
            <a:solidFill>
              <a:schemeClr val="lt1"/>
            </a:solidFill>
          </a:ln>
          <a:effectLst/>
          <a:sp3d contourW="25400">
            <a:contourClr>
              <a:schemeClr val="lt1"/>
            </a:contourClr>
          </a:sp3d>
        </c:spPr>
        <c:dLbl>
          <c:idx val="0"/>
          <c:layout>
            <c:manualLayout>
              <c:x val="0.13956539807524054"/>
              <c:y val="-0.14226341498979295"/>
            </c:manualLayout>
          </c:layout>
          <c:spPr>
            <a:noFill/>
            <a:ln>
              <a:noFill/>
            </a:ln>
            <a:effectLst/>
          </c:spPr>
          <c:txPr>
            <a:bodyPr rot="0" spcFirstLastPara="1" vertOverflow="ellipsis" vert="horz" wrap="square" lIns="38100" tIns="19050" rIns="38100" bIns="19050" anchor="ctr" anchorCtr="1">
              <a:spAutoFit/>
            </a:bodyPr>
            <a:lstStyle/>
            <a:p>
              <a:pPr>
                <a:defRPr sz="1320" b="0" i="0" u="none" strike="noStrike" kern="1200" baseline="0">
                  <a:solidFill>
                    <a:schemeClr val="bg1"/>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tx1"/>
          </a:solidFill>
          <a:ln w="25400">
            <a:solidFill>
              <a:schemeClr val="lt1"/>
            </a:solidFill>
          </a:ln>
          <a:effectLst/>
          <a:sp3d contourW="25400">
            <a:contourClr>
              <a:schemeClr val="lt1"/>
            </a:contourClr>
          </a:sp3d>
        </c:spPr>
        <c:dLbl>
          <c:idx val="0"/>
          <c:layout>
            <c:manualLayout>
              <c:x val="0.10294466316710402"/>
              <c:y val="9.504556722076403E-2"/>
            </c:manualLayout>
          </c:layout>
          <c:spPr>
            <a:noFill/>
            <a:ln>
              <a:noFill/>
            </a:ln>
            <a:effectLst/>
          </c:spPr>
          <c:txPr>
            <a:bodyPr rot="0" spcFirstLastPara="1" vertOverflow="ellipsis" vert="horz" wrap="square" lIns="38100" tIns="19050" rIns="38100" bIns="19050" anchor="ctr" anchorCtr="1">
              <a:spAutoFit/>
            </a:bodyPr>
            <a:lstStyle/>
            <a:p>
              <a:pPr>
                <a:defRPr sz="1320" b="0" i="0" u="none" strike="noStrike" kern="1200" baseline="0">
                  <a:solidFill>
                    <a:schemeClr val="bg1"/>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3192364989957037"/>
          <c:y val="0.13587610085041671"/>
          <c:w val="0.76807635010042963"/>
          <c:h val="0.85913542374424812"/>
        </c:manualLayout>
      </c:layout>
      <c:pie3DChart>
        <c:varyColors val="1"/>
        <c:ser>
          <c:idx val="0"/>
          <c:order val="0"/>
          <c:tx>
            <c:strRef>
              <c:f>'Fact pwc'!$K$77</c:f>
              <c:strCache>
                <c:ptCount val="1"/>
                <c:pt idx="0">
                  <c:v>Total</c:v>
                </c:pt>
              </c:strCache>
            </c:strRef>
          </c:tx>
          <c:dPt>
            <c:idx val="0"/>
            <c:bubble3D val="0"/>
            <c:spPr>
              <a:solidFill>
                <a:schemeClr val="accent4">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C095-4610-B1DF-6D11EE3106AE}"/>
              </c:ext>
            </c:extLst>
          </c:dPt>
          <c:dPt>
            <c:idx val="1"/>
            <c:bubble3D val="0"/>
            <c:spPr>
              <a:solidFill>
                <a:srgbClr val="FF9900"/>
              </a:solidFill>
              <a:ln w="25400">
                <a:solidFill>
                  <a:schemeClr val="lt1"/>
                </a:solidFill>
              </a:ln>
              <a:effectLst/>
              <a:sp3d contourW="25400">
                <a:contourClr>
                  <a:schemeClr val="lt1"/>
                </a:contourClr>
              </a:sp3d>
            </c:spPr>
            <c:extLst>
              <c:ext xmlns:c16="http://schemas.microsoft.com/office/drawing/2014/chart" uri="{C3380CC4-5D6E-409C-BE32-E72D297353CC}">
                <c16:uniqueId val="{00000003-C095-4610-B1DF-6D11EE3106AE}"/>
              </c:ext>
            </c:extLst>
          </c:dPt>
          <c:dPt>
            <c:idx val="2"/>
            <c:bubble3D val="0"/>
            <c:spPr>
              <a:solidFill>
                <a:schemeClr val="accent2">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C095-4610-B1DF-6D11EE3106AE}"/>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C095-4610-B1DF-6D11EE3106AE}"/>
              </c:ext>
            </c:extLst>
          </c:dPt>
          <c:dPt>
            <c:idx val="4"/>
            <c:bubble3D val="0"/>
            <c:spPr>
              <a:solidFill>
                <a:schemeClr val="tx1"/>
              </a:solidFill>
              <a:ln w="25400">
                <a:solidFill>
                  <a:schemeClr val="lt1"/>
                </a:solidFill>
              </a:ln>
              <a:effectLst/>
              <a:sp3d contourW="25400">
                <a:contourClr>
                  <a:schemeClr val="lt1"/>
                </a:contourClr>
              </a:sp3d>
            </c:spPr>
            <c:extLst>
              <c:ext xmlns:c16="http://schemas.microsoft.com/office/drawing/2014/chart" uri="{C3380CC4-5D6E-409C-BE32-E72D297353CC}">
                <c16:uniqueId val="{00000009-C095-4610-B1DF-6D11EE3106AE}"/>
              </c:ext>
            </c:extLst>
          </c:dPt>
          <c:dLbls>
            <c:dLbl>
              <c:idx val="0"/>
              <c:layout>
                <c:manualLayout>
                  <c:x val="-9.2333333333333337E-2"/>
                  <c:y val="7.50554097404491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095-4610-B1DF-6D11EE3106AE}"/>
                </c:ext>
              </c:extLst>
            </c:dLbl>
            <c:dLbl>
              <c:idx val="1"/>
              <c:layout>
                <c:manualLayout>
                  <c:x val="-0.1826340769903762"/>
                  <c:y val="-0.17026866433362506"/>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095-4610-B1DF-6D11EE3106AE}"/>
                </c:ext>
              </c:extLst>
            </c:dLbl>
            <c:dLbl>
              <c:idx val="2"/>
              <c:layout>
                <c:manualLayout>
                  <c:x val="2.531583552055993E-2"/>
                  <c:y val="-0.24670676582093898"/>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095-4610-B1DF-6D11EE3106AE}"/>
                </c:ext>
              </c:extLst>
            </c:dLbl>
            <c:dLbl>
              <c:idx val="3"/>
              <c:layout>
                <c:manualLayout>
                  <c:x val="0.13956539807524054"/>
                  <c:y val="-0.14226341498979295"/>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095-4610-B1DF-6D11EE3106AE}"/>
                </c:ext>
              </c:extLst>
            </c:dLbl>
            <c:dLbl>
              <c:idx val="4"/>
              <c:layout>
                <c:manualLayout>
                  <c:x val="0.10294466316710402"/>
                  <c:y val="9.50455672207640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095-4610-B1DF-6D11EE3106AE}"/>
                </c:ext>
              </c:extLst>
            </c:dLbl>
            <c:spPr>
              <a:noFill/>
              <a:ln>
                <a:noFill/>
              </a:ln>
              <a:effectLst/>
            </c:spPr>
            <c:txPr>
              <a:bodyPr rot="0" spcFirstLastPara="1" vertOverflow="ellipsis" vert="horz" wrap="square" lIns="38100" tIns="19050" rIns="38100" bIns="19050" anchor="ctr" anchorCtr="1">
                <a:spAutoFit/>
              </a:bodyPr>
              <a:lstStyle/>
              <a:p>
                <a:pPr>
                  <a:defRPr sz="1320" b="0" i="0" u="none" strike="noStrike" kern="1200" baseline="0">
                    <a:solidFill>
                      <a:schemeClr val="bg1"/>
                    </a:solidFill>
                    <a:latin typeface="+mn-lt"/>
                    <a:ea typeface="+mn-ea"/>
                    <a:cs typeface="+mn-cs"/>
                  </a:defRPr>
                </a:pPr>
                <a:endParaRPr lang="ar-EG"/>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'Fact pwc'!$J$78:$J$83</c:f>
              <c:strCache>
                <c:ptCount val="5"/>
                <c:pt idx="0">
                  <c:v>Admin Support</c:v>
                </c:pt>
                <c:pt idx="1">
                  <c:v>Contract related</c:v>
                </c:pt>
                <c:pt idx="2">
                  <c:v>Payment related</c:v>
                </c:pt>
                <c:pt idx="3">
                  <c:v>Streaming</c:v>
                </c:pt>
                <c:pt idx="4">
                  <c:v>Technical Support</c:v>
                </c:pt>
              </c:strCache>
            </c:strRef>
          </c:cat>
          <c:val>
            <c:numRef>
              <c:f>'Fact pwc'!$K$78:$K$83</c:f>
              <c:numCache>
                <c:formatCode>0.0</c:formatCode>
                <c:ptCount val="5"/>
                <c:pt idx="0">
                  <c:v>67.25157232704403</c:v>
                </c:pt>
                <c:pt idx="1">
                  <c:v>67.155893536121667</c:v>
                </c:pt>
                <c:pt idx="2">
                  <c:v>68.204156479217602</c:v>
                </c:pt>
                <c:pt idx="3">
                  <c:v>66.892561983471069</c:v>
                </c:pt>
                <c:pt idx="4">
                  <c:v>68.110559006211176</c:v>
                </c:pt>
              </c:numCache>
            </c:numRef>
          </c:val>
          <c:extLst>
            <c:ext xmlns:c16="http://schemas.microsoft.com/office/drawing/2014/chart" uri="{C3380CC4-5D6E-409C-BE32-E72D297353CC}">
              <c16:uniqueId val="{0000000A-C095-4610-B1DF-6D11EE3106AE}"/>
            </c:ext>
          </c:extLst>
        </c:ser>
        <c:dLbls>
          <c:dLblPos val="bestFit"/>
          <c:showLegendKey val="0"/>
          <c:showVal val="1"/>
          <c:showCatName val="0"/>
          <c:showSerName val="0"/>
          <c:showPercent val="0"/>
          <c:showBubbleSize val="0"/>
          <c:showLeaderLines val="1"/>
        </c:dLbls>
      </c:pie3DChart>
      <c:spPr>
        <a:noFill/>
        <a:ln>
          <a:noFill/>
        </a:ln>
        <a:effectLst/>
      </c:spPr>
    </c:plotArea>
    <c:legend>
      <c:legendPos val="l"/>
      <c:legendEntry>
        <c:idx val="0"/>
        <c:txPr>
          <a:bodyPr rot="0" spcFirstLastPara="1" vertOverflow="ellipsis" vert="horz" wrap="square" anchor="ctr" anchorCtr="1"/>
          <a:lstStyle/>
          <a:p>
            <a:pPr>
              <a:defRPr sz="1080" b="0" i="0" u="none" strike="noStrike" kern="1200" baseline="0">
                <a:solidFill>
                  <a:sysClr val="windowText" lastClr="000000"/>
                </a:solidFill>
                <a:latin typeface="+mn-lt"/>
                <a:ea typeface="+mn-ea"/>
                <a:cs typeface="+mn-cs"/>
              </a:defRPr>
            </a:pPr>
            <a:endParaRPr lang="ar-EG"/>
          </a:p>
        </c:txPr>
      </c:legendEntry>
      <c:legendEntry>
        <c:idx val="1"/>
        <c:txPr>
          <a:bodyPr rot="0" spcFirstLastPara="1" vertOverflow="ellipsis" vert="horz" wrap="square" anchor="ctr" anchorCtr="1"/>
          <a:lstStyle/>
          <a:p>
            <a:pPr>
              <a:defRPr sz="1080" b="0" i="0" u="none" strike="noStrike" kern="1200" baseline="0">
                <a:solidFill>
                  <a:sysClr val="windowText" lastClr="000000"/>
                </a:solidFill>
                <a:latin typeface="+mn-lt"/>
                <a:ea typeface="+mn-ea"/>
                <a:cs typeface="+mn-cs"/>
              </a:defRPr>
            </a:pPr>
            <a:endParaRPr lang="ar-EG"/>
          </a:p>
        </c:txPr>
      </c:legendEntry>
      <c:legendEntry>
        <c:idx val="2"/>
        <c:txPr>
          <a:bodyPr rot="0" spcFirstLastPara="1" vertOverflow="ellipsis" vert="horz" wrap="square" anchor="ctr" anchorCtr="1"/>
          <a:lstStyle/>
          <a:p>
            <a:pPr>
              <a:defRPr sz="1080" b="0" i="0" u="none" strike="noStrike" kern="1200" baseline="0">
                <a:solidFill>
                  <a:sysClr val="windowText" lastClr="000000"/>
                </a:solidFill>
                <a:latin typeface="+mn-lt"/>
                <a:ea typeface="+mn-ea"/>
                <a:cs typeface="+mn-cs"/>
              </a:defRPr>
            </a:pPr>
            <a:endParaRPr lang="ar-EG"/>
          </a:p>
        </c:txPr>
      </c:legendEntry>
      <c:legendEntry>
        <c:idx val="3"/>
        <c:txPr>
          <a:bodyPr rot="0" spcFirstLastPara="1" vertOverflow="ellipsis" vert="horz" wrap="square" anchor="ctr" anchorCtr="1"/>
          <a:lstStyle/>
          <a:p>
            <a:pPr>
              <a:defRPr sz="1080" b="0" i="0" u="none" strike="noStrike" kern="1200" baseline="0">
                <a:solidFill>
                  <a:sysClr val="windowText" lastClr="000000"/>
                </a:solidFill>
                <a:latin typeface="+mn-lt"/>
                <a:ea typeface="+mn-ea"/>
                <a:cs typeface="+mn-cs"/>
              </a:defRPr>
            </a:pPr>
            <a:endParaRPr lang="ar-EG"/>
          </a:p>
        </c:txPr>
      </c:legendEntry>
      <c:legendEntry>
        <c:idx val="4"/>
        <c:txPr>
          <a:bodyPr rot="0" spcFirstLastPara="1" vertOverflow="ellipsis" vert="horz" wrap="square" anchor="ctr" anchorCtr="1"/>
          <a:lstStyle/>
          <a:p>
            <a:pPr>
              <a:defRPr sz="1080" b="0" i="0" u="none" strike="noStrike" kern="1200" baseline="0">
                <a:solidFill>
                  <a:sysClr val="windowText" lastClr="000000"/>
                </a:solidFill>
                <a:latin typeface="+mn-lt"/>
                <a:ea typeface="+mn-ea"/>
                <a:cs typeface="+mn-cs"/>
              </a:defRPr>
            </a:pPr>
            <a:endParaRPr lang="ar-EG"/>
          </a:p>
        </c:txPr>
      </c:legendEntry>
      <c:layout>
        <c:manualLayout>
          <c:xMode val="edge"/>
          <c:yMode val="edge"/>
          <c:x val="1.6666666666666666E-2"/>
          <c:y val="0.12694810611619448"/>
          <c:w val="0.23804352580927385"/>
          <c:h val="0.76181393628071126"/>
        </c:manualLayout>
      </c:layout>
      <c:overlay val="0"/>
      <c:spPr>
        <a:noFill/>
        <a:ln>
          <a:noFill/>
        </a:ln>
        <a:effectLst/>
      </c:spPr>
      <c:txPr>
        <a:bodyPr rot="0" spcFirstLastPara="1" vertOverflow="ellipsis" vert="horz" wrap="square" anchor="ctr" anchorCtr="1"/>
        <a:lstStyle/>
        <a:p>
          <a:pPr>
            <a:defRPr sz="1080" b="0" i="0" u="none" strike="noStrike" kern="1200" baseline="0">
              <a:solidFill>
                <a:sysClr val="windowText" lastClr="000000"/>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1">
                <a:solidFill>
                  <a:schemeClr val="tx1"/>
                </a:solidFill>
                <a:latin typeface="Agency FB" panose="020B0503020202020204" pitchFamily="34" charset="0"/>
              </a:rPr>
              <a:t>Answer Rate</a:t>
            </a:r>
          </a:p>
        </c:rich>
      </c:tx>
      <c:overlay val="0"/>
      <c:spPr>
        <a:solidFill>
          <a:schemeClr val="bg1"/>
        </a:solidFill>
        <a:ln>
          <a:solidFill>
            <a:schemeClr val="tx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40C-428A-B75E-94E0F0D8BDDD}"/>
              </c:ext>
            </c:extLst>
          </c:dPt>
          <c:dPt>
            <c:idx val="1"/>
            <c:bubble3D val="0"/>
            <c:spPr>
              <a:solidFill>
                <a:srgbClr val="FF0000"/>
              </a:solidFill>
              <a:ln w="19050">
                <a:noFill/>
              </a:ln>
              <a:effectLst/>
            </c:spPr>
            <c:extLst>
              <c:ext xmlns:c16="http://schemas.microsoft.com/office/drawing/2014/chart" uri="{C3380CC4-5D6E-409C-BE32-E72D297353CC}">
                <c16:uniqueId val="{00000003-C1AB-41A3-8D1C-302173D50A27}"/>
              </c:ext>
            </c:extLst>
          </c:dPt>
          <c:dPt>
            <c:idx val="2"/>
            <c:bubble3D val="0"/>
            <c:spPr>
              <a:solidFill>
                <a:srgbClr val="FFFF00"/>
              </a:solidFill>
              <a:ln w="19050">
                <a:noFill/>
              </a:ln>
              <a:effectLst/>
            </c:spPr>
            <c:extLst>
              <c:ext xmlns:c16="http://schemas.microsoft.com/office/drawing/2014/chart" uri="{C3380CC4-5D6E-409C-BE32-E72D297353CC}">
                <c16:uniqueId val="{00000004-C1AB-41A3-8D1C-302173D50A27}"/>
              </c:ext>
            </c:extLst>
          </c:dPt>
          <c:dPt>
            <c:idx val="3"/>
            <c:bubble3D val="0"/>
            <c:spPr>
              <a:solidFill>
                <a:srgbClr val="00B050"/>
              </a:solidFill>
              <a:ln w="19050">
                <a:noFill/>
              </a:ln>
              <a:effectLst/>
            </c:spPr>
            <c:extLst>
              <c:ext xmlns:c16="http://schemas.microsoft.com/office/drawing/2014/chart" uri="{C3380CC4-5D6E-409C-BE32-E72D297353CC}">
                <c16:uniqueId val="{00000005-C1AB-41A3-8D1C-302173D50A27}"/>
              </c:ext>
            </c:extLst>
          </c:dPt>
          <c:dPt>
            <c:idx val="4"/>
            <c:bubble3D val="0"/>
            <c:spPr>
              <a:noFill/>
              <a:ln w="19050">
                <a:solidFill>
                  <a:schemeClr val="lt1"/>
                </a:solidFill>
              </a:ln>
              <a:effectLst/>
            </c:spPr>
            <c:extLst>
              <c:ext xmlns:c16="http://schemas.microsoft.com/office/drawing/2014/chart" uri="{C3380CC4-5D6E-409C-BE32-E72D297353CC}">
                <c16:uniqueId val="{00000002-C1AB-41A3-8D1C-302173D50A27}"/>
              </c:ext>
            </c:extLst>
          </c:dPt>
          <c:cat>
            <c:strRef>
              <c:f>'Fact pwc'!$F$8:$F$12</c:f>
              <c:strCache>
                <c:ptCount val="5"/>
                <c:pt idx="0">
                  <c:v>min val</c:v>
                </c:pt>
                <c:pt idx="1">
                  <c:v>poor</c:v>
                </c:pt>
                <c:pt idx="2">
                  <c:v>avg</c:v>
                </c:pt>
                <c:pt idx="3">
                  <c:v>good</c:v>
                </c:pt>
                <c:pt idx="4">
                  <c:v>max val</c:v>
                </c:pt>
              </c:strCache>
            </c:strRef>
          </c:cat>
          <c:val>
            <c:numRef>
              <c:f>'Fact pwc'!$G$8:$G$12</c:f>
              <c:numCache>
                <c:formatCode>0%</c:formatCode>
                <c:ptCount val="5"/>
                <c:pt idx="0">
                  <c:v>0</c:v>
                </c:pt>
                <c:pt idx="1">
                  <c:v>0.25</c:v>
                </c:pt>
                <c:pt idx="2">
                  <c:v>0.5</c:v>
                </c:pt>
                <c:pt idx="3">
                  <c:v>0.25</c:v>
                </c:pt>
                <c:pt idx="4">
                  <c:v>1</c:v>
                </c:pt>
              </c:numCache>
            </c:numRef>
          </c:val>
          <c:extLst>
            <c:ext xmlns:c16="http://schemas.microsoft.com/office/drawing/2014/chart" uri="{C3380CC4-5D6E-409C-BE32-E72D297353CC}">
              <c16:uniqueId val="{00000000-C1AB-41A3-8D1C-302173D50A27}"/>
            </c:ext>
          </c:extLst>
        </c:ser>
        <c:dLbls>
          <c:showLegendKey val="0"/>
          <c:showVal val="0"/>
          <c:showCatName val="0"/>
          <c:showSerName val="0"/>
          <c:showPercent val="0"/>
          <c:showBubbleSize val="0"/>
          <c:showLeaderLines val="1"/>
        </c:dLbls>
        <c:firstSliceAng val="270"/>
        <c:holeSize val="75"/>
      </c:doughnutChart>
      <c:pieChart>
        <c:varyColors val="1"/>
        <c:ser>
          <c:idx val="1"/>
          <c:order val="1"/>
          <c:dPt>
            <c:idx val="0"/>
            <c:bubble3D val="0"/>
            <c:spPr>
              <a:noFill/>
              <a:ln w="19050">
                <a:solidFill>
                  <a:schemeClr val="lt1"/>
                </a:solidFill>
              </a:ln>
              <a:effectLst/>
            </c:spPr>
            <c:extLst>
              <c:ext xmlns:c16="http://schemas.microsoft.com/office/drawing/2014/chart" uri="{C3380CC4-5D6E-409C-BE32-E72D297353CC}">
                <c16:uniqueId val="{00000007-C1AB-41A3-8D1C-302173D50A2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C1AB-41A3-8D1C-302173D50A27}"/>
              </c:ext>
            </c:extLst>
          </c:dPt>
          <c:dPt>
            <c:idx val="2"/>
            <c:bubble3D val="0"/>
            <c:spPr>
              <a:noFill/>
              <a:ln w="19050">
                <a:solidFill>
                  <a:schemeClr val="lt1"/>
                </a:solidFill>
              </a:ln>
              <a:effectLst/>
            </c:spPr>
            <c:extLst>
              <c:ext xmlns:c16="http://schemas.microsoft.com/office/drawing/2014/chart" uri="{C3380CC4-5D6E-409C-BE32-E72D297353CC}">
                <c16:uniqueId val="{00000008-C1AB-41A3-8D1C-302173D50A27}"/>
              </c:ext>
            </c:extLst>
          </c:dPt>
          <c:dLbls>
            <c:dLbl>
              <c:idx val="1"/>
              <c:tx>
                <c:rich>
                  <a:bodyPr/>
                  <a:lstStyle/>
                  <a:p>
                    <a:r>
                      <a:rPr lang="en-US"/>
                      <a:t>81%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C1AB-41A3-8D1C-302173D50A2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s>
          <c:val>
            <c:numRef>
              <c:f>'Fact pwc'!$I$8:$I$10</c:f>
              <c:numCache>
                <c:formatCode>0%</c:formatCode>
                <c:ptCount val="3"/>
                <c:pt idx="0">
                  <c:v>0.81</c:v>
                </c:pt>
                <c:pt idx="1">
                  <c:v>0.03</c:v>
                </c:pt>
                <c:pt idx="2">
                  <c:v>1.1599999999999999</c:v>
                </c:pt>
              </c:numCache>
            </c:numRef>
          </c:val>
          <c:extLst>
            <c:ext xmlns:c16="http://schemas.microsoft.com/office/drawing/2014/chart" uri="{C3380CC4-5D6E-409C-BE32-E72D297353CC}">
              <c16:uniqueId val="{00000006-C1AB-41A3-8D1C-302173D50A27}"/>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userShapes r:id="rId3"/>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[call_center.xlsx]Fact pwc!PivotTable6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solidFill>
                  <a:schemeClr val="tx1"/>
                </a:solidFill>
                <a:latin typeface="Agency FB" panose="020B0503020202020204" pitchFamily="34" charset="0"/>
              </a:rPr>
              <a:t>Calls by 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ln w="28575" cap="rnd">
            <a:solidFill>
              <a:srgbClr val="FDB60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rgbClr val="FDB603"/>
            </a:solidFill>
            <a:round/>
          </a:ln>
          <a:effectLst/>
        </c:spPr>
        <c:marker>
          <c:symbol val="none"/>
        </c:marker>
      </c:pivotFmt>
    </c:pivotFmts>
    <c:plotArea>
      <c:layout/>
      <c:lineChart>
        <c:grouping val="standard"/>
        <c:varyColors val="0"/>
        <c:ser>
          <c:idx val="0"/>
          <c:order val="0"/>
          <c:tx>
            <c:strRef>
              <c:f>'Fact pwc'!$J$16</c:f>
              <c:strCache>
                <c:ptCount val="1"/>
                <c:pt idx="0">
                  <c:v>Total</c:v>
                </c:pt>
              </c:strCache>
            </c:strRef>
          </c:tx>
          <c:spPr>
            <a:ln w="28575" cap="rnd">
              <a:solidFill>
                <a:srgbClr val="FDB60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'Fact pwc'!$I$17:$I$24</c:f>
              <c:strCache>
                <c:ptCount val="7"/>
                <c:pt idx="0">
                  <c:v>Friday</c:v>
                </c:pt>
                <c:pt idx="1">
                  <c:v>Monday</c:v>
                </c:pt>
                <c:pt idx="2">
                  <c:v>Saturday</c:v>
                </c:pt>
                <c:pt idx="3">
                  <c:v>Sunday</c:v>
                </c:pt>
                <c:pt idx="4">
                  <c:v>Thursday</c:v>
                </c:pt>
                <c:pt idx="5">
                  <c:v>Tuesday</c:v>
                </c:pt>
                <c:pt idx="6">
                  <c:v>Wednesday</c:v>
                </c:pt>
              </c:strCache>
            </c:strRef>
          </c:cat>
          <c:val>
            <c:numRef>
              <c:f>'Fact pwc'!$J$17:$J$24</c:f>
              <c:numCache>
                <c:formatCode>0</c:formatCode>
                <c:ptCount val="7"/>
                <c:pt idx="0">
                  <c:v>546</c:v>
                </c:pt>
                <c:pt idx="1">
                  <c:v>629</c:v>
                </c:pt>
                <c:pt idx="2">
                  <c:v>614</c:v>
                </c:pt>
                <c:pt idx="3">
                  <c:v>588</c:v>
                </c:pt>
                <c:pt idx="4">
                  <c:v>579</c:v>
                </c:pt>
                <c:pt idx="5">
                  <c:v>554</c:v>
                </c:pt>
                <c:pt idx="6">
                  <c:v>544</c:v>
                </c:pt>
              </c:numCache>
            </c:numRef>
          </c:val>
          <c:smooth val="0"/>
          <c:extLst>
            <c:ext xmlns:c16="http://schemas.microsoft.com/office/drawing/2014/chart" uri="{C3380CC4-5D6E-409C-BE32-E72D297353CC}">
              <c16:uniqueId val="{00000000-7C78-4724-8387-1CAC1A902123}"/>
            </c:ext>
          </c:extLst>
        </c:ser>
        <c:dLbls>
          <c:dLblPos val="t"/>
          <c:showLegendKey val="0"/>
          <c:showVal val="1"/>
          <c:showCatName val="0"/>
          <c:showSerName val="0"/>
          <c:showPercent val="0"/>
          <c:showBubbleSize val="0"/>
        </c:dLbls>
        <c:smooth val="0"/>
        <c:axId val="1050107440"/>
        <c:axId val="1050099896"/>
      </c:lineChart>
      <c:catAx>
        <c:axId val="10501074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10" b="0" i="0" u="none" strike="noStrike" kern="1200" baseline="0">
                <a:solidFill>
                  <a:sysClr val="windowText" lastClr="000000"/>
                </a:solidFill>
                <a:latin typeface="+mn-lt"/>
                <a:ea typeface="+mn-ea"/>
                <a:cs typeface="+mn-cs"/>
              </a:defRPr>
            </a:pPr>
            <a:endParaRPr lang="ar-EG"/>
          </a:p>
        </c:txPr>
        <c:crossAx val="1050099896"/>
        <c:crosses val="autoZero"/>
        <c:auto val="1"/>
        <c:lblAlgn val="ctr"/>
        <c:lblOffset val="100"/>
        <c:noMultiLvlLbl val="0"/>
      </c:catAx>
      <c:valAx>
        <c:axId val="1050099896"/>
        <c:scaling>
          <c:orientation val="minMax"/>
        </c:scaling>
        <c:delete val="1"/>
        <c:axPos val="l"/>
        <c:numFmt formatCode="0" sourceLinked="1"/>
        <c:majorTickMark val="out"/>
        <c:minorTickMark val="none"/>
        <c:tickLblPos val="nextTo"/>
        <c:crossAx val="10501074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[call_center.xlsx]Fact pwc!PivotTable7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1">
                <a:solidFill>
                  <a:schemeClr val="tx1"/>
                </a:solidFill>
                <a:latin typeface="Agency FB" panose="020B0503020202020204" pitchFamily="34" charset="0"/>
              </a:rPr>
              <a:t>Agent</a:t>
            </a:r>
            <a:r>
              <a:rPr lang="en-US" sz="1600" b="1" i="1" baseline="0">
                <a:solidFill>
                  <a:schemeClr val="tx1"/>
                </a:solidFill>
                <a:latin typeface="Agency FB" panose="020B0503020202020204" pitchFamily="34" charset="0"/>
              </a:rPr>
              <a:t> by satisfication Rating</a:t>
            </a:r>
            <a:endParaRPr lang="en-US" sz="1600" b="1" i="1">
              <a:solidFill>
                <a:schemeClr val="tx1"/>
              </a:solidFill>
              <a:latin typeface="Agency FB" panose="020B0503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rgbClr val="FDB603"/>
          </a:solidFill>
          <a:ln w="28575">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20444444444444446"/>
          <c:w val="0.93888888888888888"/>
          <c:h val="0.70529272382618835"/>
        </c:manualLayout>
      </c:layout>
      <c:barChart>
        <c:barDir val="col"/>
        <c:grouping val="clustered"/>
        <c:varyColors val="0"/>
        <c:ser>
          <c:idx val="0"/>
          <c:order val="0"/>
          <c:tx>
            <c:strRef>
              <c:f>'Fact pwc'!$L$7</c:f>
              <c:strCache>
                <c:ptCount val="1"/>
                <c:pt idx="0">
                  <c:v>Total</c:v>
                </c:pt>
              </c:strCache>
            </c:strRef>
          </c:tx>
          <c:spPr>
            <a:solidFill>
              <a:srgbClr val="FDB603"/>
            </a:solidFill>
            <a:ln w="28575">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'Fact pwc'!$K$8:$K$16</c:f>
              <c:strCache>
                <c:ptCount val="8"/>
                <c:pt idx="0">
                  <c:v>Becky</c:v>
                </c:pt>
                <c:pt idx="1">
                  <c:v>Dan</c:v>
                </c:pt>
                <c:pt idx="2">
                  <c:v>Diane</c:v>
                </c:pt>
                <c:pt idx="3">
                  <c:v>Greg</c:v>
                </c:pt>
                <c:pt idx="4">
                  <c:v>Jim</c:v>
                </c:pt>
                <c:pt idx="5">
                  <c:v>Joe</c:v>
                </c:pt>
                <c:pt idx="6">
                  <c:v>Martha</c:v>
                </c:pt>
                <c:pt idx="7">
                  <c:v>Stewart</c:v>
                </c:pt>
              </c:strCache>
            </c:strRef>
          </c:cat>
          <c:val>
            <c:numRef>
              <c:f>'Fact pwc'!$L$8:$L$16</c:f>
              <c:numCache>
                <c:formatCode>0.00</c:formatCode>
                <c:ptCount val="8"/>
                <c:pt idx="0">
                  <c:v>3.3713733075435202</c:v>
                </c:pt>
                <c:pt idx="1">
                  <c:v>3.4474187380497132</c:v>
                </c:pt>
                <c:pt idx="2">
                  <c:v>3.4051896207584829</c:v>
                </c:pt>
                <c:pt idx="3">
                  <c:v>3.404382470119522</c:v>
                </c:pt>
                <c:pt idx="4">
                  <c:v>3.3936567164179103</c:v>
                </c:pt>
                <c:pt idx="5">
                  <c:v>3.330578512396694</c:v>
                </c:pt>
                <c:pt idx="6">
                  <c:v>3.4708171206225682</c:v>
                </c:pt>
                <c:pt idx="7">
                  <c:v>3.40041928721174</c:v>
                </c:pt>
              </c:numCache>
            </c:numRef>
          </c:val>
          <c:extLst>
            <c:ext xmlns:c16="http://schemas.microsoft.com/office/drawing/2014/chart" uri="{C3380CC4-5D6E-409C-BE32-E72D297353CC}">
              <c16:uniqueId val="{00000000-2C29-4675-AA3A-AC3FB8AC60A2}"/>
            </c:ext>
          </c:extLst>
        </c:ser>
        <c:dLbls>
          <c:dLblPos val="outEnd"/>
          <c:showLegendKey val="0"/>
          <c:showVal val="1"/>
          <c:showCatName val="0"/>
          <c:showSerName val="0"/>
          <c:showPercent val="0"/>
          <c:showBubbleSize val="0"/>
        </c:dLbls>
        <c:gapWidth val="219"/>
        <c:overlap val="-27"/>
        <c:axId val="1047527912"/>
        <c:axId val="1047526600"/>
      </c:barChart>
      <c:catAx>
        <c:axId val="10475279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70" b="0" i="0" u="none" strike="noStrike" kern="1200" baseline="0">
                <a:solidFill>
                  <a:sysClr val="windowText" lastClr="000000"/>
                </a:solidFill>
                <a:latin typeface="+mn-lt"/>
                <a:ea typeface="+mn-ea"/>
                <a:cs typeface="+mn-cs"/>
              </a:defRPr>
            </a:pPr>
            <a:endParaRPr lang="ar-EG"/>
          </a:p>
        </c:txPr>
        <c:crossAx val="1047526600"/>
        <c:crosses val="autoZero"/>
        <c:auto val="1"/>
        <c:lblAlgn val="ctr"/>
        <c:lblOffset val="100"/>
        <c:noMultiLvlLbl val="0"/>
      </c:catAx>
      <c:valAx>
        <c:axId val="1047526600"/>
        <c:scaling>
          <c:orientation val="minMax"/>
        </c:scaling>
        <c:delete val="1"/>
        <c:axPos val="l"/>
        <c:numFmt formatCode="0.00" sourceLinked="1"/>
        <c:majorTickMark val="out"/>
        <c:minorTickMark val="none"/>
        <c:tickLblPos val="nextTo"/>
        <c:crossAx val="10475279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[call_center.xlsx]Fact pwc!PivotTable8</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1" baseline="0">
                <a:solidFill>
                  <a:sysClr val="windowText" lastClr="000000"/>
                </a:solidFill>
                <a:latin typeface="Agency FB" panose="020B0503020202020204" pitchFamily="34" charset="0"/>
              </a:rPr>
              <a:t>Topics by Calls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ln w="28575" cap="rnd">
            <a:solidFill>
              <a:srgbClr val="FDB60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rgbClr val="FDB603"/>
            </a:solidFill>
            <a:round/>
          </a:ln>
          <a:effectLst/>
        </c:spPr>
        <c:marker>
          <c:symbol val="none"/>
        </c:marker>
        <c:dLbl>
          <c:idx val="0"/>
          <c:layout>
            <c:manualLayout>
              <c:x val="-2.7777777777777779E-3"/>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FDB603"/>
            </a:solidFill>
            <a:round/>
          </a:ln>
          <a:effectLst/>
        </c:spPr>
        <c:marker>
          <c:symbol val="none"/>
        </c:marker>
        <c:dLbl>
          <c:idx val="0"/>
          <c:layout>
            <c:manualLayout>
              <c:x val="0.15555555555555556"/>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rgbClr val="FDB603"/>
            </a:solidFill>
            <a:round/>
          </a:ln>
          <a:effectLst/>
        </c:spPr>
        <c:marker>
          <c:symbol val="none"/>
        </c:marker>
        <c:dLbl>
          <c:idx val="0"/>
          <c:layout>
            <c:manualLayout>
              <c:x val="8.8888888888888892E-2"/>
              <c:y val="9.25925925925917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FDB603"/>
            </a:solidFill>
            <a:round/>
          </a:ln>
          <a:effectLst/>
        </c:spPr>
        <c:marker>
          <c:symbol val="none"/>
        </c:marker>
        <c:dLbl>
          <c:idx val="0"/>
          <c:layout>
            <c:manualLayout>
              <c:x val="-5.2777777777777778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FDB603"/>
            </a:solidFill>
            <a:round/>
          </a:ln>
          <a:effectLst/>
        </c:spPr>
        <c:marker>
          <c:symbol val="none"/>
        </c:marker>
        <c:dLbl>
          <c:idx val="0"/>
          <c:layout>
            <c:manualLayout>
              <c:x val="-0.1"/>
              <c:y val="-0.111111111111111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'Fact pwc'!$M$21</c:f>
              <c:strCache>
                <c:ptCount val="1"/>
                <c:pt idx="0">
                  <c:v>Total</c:v>
                </c:pt>
              </c:strCache>
            </c:strRef>
          </c:tx>
          <c:spPr>
            <a:ln w="28575" cap="rnd">
              <a:solidFill>
                <a:srgbClr val="FDB603"/>
              </a:solidFill>
              <a:round/>
            </a:ln>
            <a:effectLst/>
          </c:spPr>
          <c:marker>
            <c:symbol val="none"/>
          </c:marker>
          <c:dPt>
            <c:idx val="0"/>
            <c:marker>
              <c:symbol val="none"/>
            </c:marker>
            <c:bubble3D val="0"/>
            <c:extLst>
              <c:ext xmlns:c16="http://schemas.microsoft.com/office/drawing/2014/chart" uri="{C3380CC4-5D6E-409C-BE32-E72D297353CC}">
                <c16:uniqueId val="{00000002-7622-4A02-9DB7-768A8E0F64DE}"/>
              </c:ext>
            </c:extLst>
          </c:dPt>
          <c:dPt>
            <c:idx val="1"/>
            <c:marker>
              <c:symbol val="none"/>
            </c:marker>
            <c:bubble3D val="0"/>
            <c:extLst>
              <c:ext xmlns:c16="http://schemas.microsoft.com/office/drawing/2014/chart" uri="{C3380CC4-5D6E-409C-BE32-E72D297353CC}">
                <c16:uniqueId val="{00000003-7622-4A02-9DB7-768A8E0F64DE}"/>
              </c:ext>
            </c:extLst>
          </c:dPt>
          <c:dPt>
            <c:idx val="2"/>
            <c:marker>
              <c:symbol val="none"/>
            </c:marker>
            <c:bubble3D val="0"/>
            <c:extLst>
              <c:ext xmlns:c16="http://schemas.microsoft.com/office/drawing/2014/chart" uri="{C3380CC4-5D6E-409C-BE32-E72D297353CC}">
                <c16:uniqueId val="{00000004-7622-4A02-9DB7-768A8E0F64DE}"/>
              </c:ext>
            </c:extLst>
          </c:dPt>
          <c:dPt>
            <c:idx val="3"/>
            <c:marker>
              <c:symbol val="none"/>
            </c:marker>
            <c:bubble3D val="0"/>
            <c:extLst>
              <c:ext xmlns:c16="http://schemas.microsoft.com/office/drawing/2014/chart" uri="{C3380CC4-5D6E-409C-BE32-E72D297353CC}">
                <c16:uniqueId val="{00000005-7622-4A02-9DB7-768A8E0F64DE}"/>
              </c:ext>
            </c:extLst>
          </c:dPt>
          <c:dPt>
            <c:idx val="4"/>
            <c:marker>
              <c:symbol val="none"/>
            </c:marker>
            <c:bubble3D val="0"/>
            <c:extLst>
              <c:ext xmlns:c16="http://schemas.microsoft.com/office/drawing/2014/chart" uri="{C3380CC4-5D6E-409C-BE32-E72D297353CC}">
                <c16:uniqueId val="{00000006-7622-4A02-9DB7-768A8E0F64DE}"/>
              </c:ext>
            </c:extLst>
          </c:dPt>
          <c:dLbls>
            <c:dLbl>
              <c:idx val="0"/>
              <c:layout>
                <c:manualLayout>
                  <c:x val="-2.7777777777777779E-3"/>
                  <c:y val="-9.25925925925925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622-4A02-9DB7-768A8E0F64DE}"/>
                </c:ext>
              </c:extLst>
            </c:dLbl>
            <c:dLbl>
              <c:idx val="1"/>
              <c:layout>
                <c:manualLayout>
                  <c:x val="0.15555555555555556"/>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622-4A02-9DB7-768A8E0F64DE}"/>
                </c:ext>
              </c:extLst>
            </c:dLbl>
            <c:dLbl>
              <c:idx val="2"/>
              <c:layout>
                <c:manualLayout>
                  <c:x val="8.8888888888888892E-2"/>
                  <c:y val="9.259259259259173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622-4A02-9DB7-768A8E0F64DE}"/>
                </c:ext>
              </c:extLst>
            </c:dLbl>
            <c:dLbl>
              <c:idx val="3"/>
              <c:layout>
                <c:manualLayout>
                  <c:x val="-5.2777777777777778E-2"/>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622-4A02-9DB7-768A8E0F64DE}"/>
                </c:ext>
              </c:extLst>
            </c:dLbl>
            <c:dLbl>
              <c:idx val="4"/>
              <c:layout>
                <c:manualLayout>
                  <c:x val="-0.1"/>
                  <c:y val="-0.111111111111111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622-4A02-9DB7-768A8E0F64D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'Fact pwc'!$L$22:$L$27</c:f>
              <c:strCache>
                <c:ptCount val="5"/>
                <c:pt idx="0">
                  <c:v>Admin Support</c:v>
                </c:pt>
                <c:pt idx="1">
                  <c:v>Contract related</c:v>
                </c:pt>
                <c:pt idx="2">
                  <c:v>Payment related</c:v>
                </c:pt>
                <c:pt idx="3">
                  <c:v>Streaming</c:v>
                </c:pt>
                <c:pt idx="4">
                  <c:v>Technical Support</c:v>
                </c:pt>
              </c:strCache>
            </c:strRef>
          </c:cat>
          <c:val>
            <c:numRef>
              <c:f>'Fact pwc'!$M$22:$M$27</c:f>
              <c:numCache>
                <c:formatCode>0</c:formatCode>
                <c:ptCount val="5"/>
                <c:pt idx="0">
                  <c:v>795</c:v>
                </c:pt>
                <c:pt idx="1">
                  <c:v>789</c:v>
                </c:pt>
                <c:pt idx="2">
                  <c:v>818</c:v>
                </c:pt>
                <c:pt idx="3">
                  <c:v>847</c:v>
                </c:pt>
                <c:pt idx="4">
                  <c:v>805</c:v>
                </c:pt>
              </c:numCache>
            </c:numRef>
          </c:val>
          <c:extLst>
            <c:ext xmlns:c16="http://schemas.microsoft.com/office/drawing/2014/chart" uri="{C3380CC4-5D6E-409C-BE32-E72D297353CC}">
              <c16:uniqueId val="{00000000-7622-4A02-9DB7-768A8E0F64DE}"/>
            </c:ext>
          </c:extLst>
        </c:ser>
        <c:dLbls>
          <c:showLegendKey val="0"/>
          <c:showVal val="1"/>
          <c:showCatName val="0"/>
          <c:showSerName val="0"/>
          <c:showPercent val="0"/>
          <c:showBubbleSize val="0"/>
        </c:dLbls>
        <c:axId val="453262952"/>
        <c:axId val="453261640"/>
      </c:radarChart>
      <c:catAx>
        <c:axId val="453262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ar-EG"/>
          </a:p>
        </c:txPr>
        <c:crossAx val="453261640"/>
        <c:crosses val="autoZero"/>
        <c:auto val="1"/>
        <c:lblAlgn val="ctr"/>
        <c:lblOffset val="100"/>
        <c:noMultiLvlLbl val="0"/>
      </c:catAx>
      <c:valAx>
        <c:axId val="453261640"/>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453262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[call_center.xlsx]Fact pwc!PivotTable9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1" u="none" strike="noStrike" baseline="0">
                <a:solidFill>
                  <a:schemeClr val="tx1"/>
                </a:solidFill>
                <a:latin typeface="Agency FB" panose="020B0503020202020204" pitchFamily="34" charset="0"/>
              </a:rPr>
              <a:t>Total Calls by Agent</a:t>
            </a:r>
            <a:endParaRPr lang="en-US" sz="1600" b="1" i="1">
              <a:solidFill>
                <a:schemeClr val="tx1"/>
              </a:solidFill>
              <a:latin typeface="Agency FB" panose="020B0503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rgbClr val="FFC000"/>
          </a:solidFill>
          <a:ln>
            <a:solidFill>
              <a:srgbClr val="FDB603"/>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'Fact pwc'!$P$18</c:f>
              <c:strCache>
                <c:ptCount val="1"/>
                <c:pt idx="0">
                  <c:v>Total</c:v>
                </c:pt>
              </c:strCache>
            </c:strRef>
          </c:tx>
          <c:spPr>
            <a:solidFill>
              <a:srgbClr val="FFC000"/>
            </a:solidFill>
            <a:ln>
              <a:solidFill>
                <a:srgbClr val="FDB603"/>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'Fact pwc'!$O$19:$O$27</c:f>
              <c:strCache>
                <c:ptCount val="8"/>
                <c:pt idx="0">
                  <c:v>Becky</c:v>
                </c:pt>
                <c:pt idx="1">
                  <c:v>Dan</c:v>
                </c:pt>
                <c:pt idx="2">
                  <c:v>Diane</c:v>
                </c:pt>
                <c:pt idx="3">
                  <c:v>Greg</c:v>
                </c:pt>
                <c:pt idx="4">
                  <c:v>Jim</c:v>
                </c:pt>
                <c:pt idx="5">
                  <c:v>Joe</c:v>
                </c:pt>
                <c:pt idx="6">
                  <c:v>Martha</c:v>
                </c:pt>
                <c:pt idx="7">
                  <c:v>Stewart</c:v>
                </c:pt>
              </c:strCache>
            </c:strRef>
          </c:cat>
          <c:val>
            <c:numRef>
              <c:f>'Fact pwc'!$P$19:$P$27</c:f>
              <c:numCache>
                <c:formatCode>General</c:formatCode>
                <c:ptCount val="8"/>
                <c:pt idx="0">
                  <c:v>517</c:v>
                </c:pt>
                <c:pt idx="1">
                  <c:v>523</c:v>
                </c:pt>
                <c:pt idx="2">
                  <c:v>501</c:v>
                </c:pt>
                <c:pt idx="3">
                  <c:v>502</c:v>
                </c:pt>
                <c:pt idx="4">
                  <c:v>536</c:v>
                </c:pt>
                <c:pt idx="5">
                  <c:v>484</c:v>
                </c:pt>
                <c:pt idx="6">
                  <c:v>514</c:v>
                </c:pt>
                <c:pt idx="7">
                  <c:v>477</c:v>
                </c:pt>
              </c:numCache>
            </c:numRef>
          </c:val>
          <c:extLst>
            <c:ext xmlns:c16="http://schemas.microsoft.com/office/drawing/2014/chart" uri="{C3380CC4-5D6E-409C-BE32-E72D297353CC}">
              <c16:uniqueId val="{00000000-24A4-45E7-99CB-49A6FC46BD44}"/>
            </c:ext>
          </c:extLst>
        </c:ser>
        <c:dLbls>
          <c:dLblPos val="outEnd"/>
          <c:showLegendKey val="0"/>
          <c:showVal val="1"/>
          <c:showCatName val="0"/>
          <c:showSerName val="0"/>
          <c:showPercent val="0"/>
          <c:showBubbleSize val="0"/>
        </c:dLbls>
        <c:gapWidth val="182"/>
        <c:axId val="1047528568"/>
        <c:axId val="1047528896"/>
      </c:barChart>
      <c:catAx>
        <c:axId val="104752856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047528896"/>
        <c:crosses val="autoZero"/>
        <c:auto val="1"/>
        <c:lblAlgn val="ctr"/>
        <c:lblOffset val="100"/>
        <c:noMultiLvlLbl val="0"/>
      </c:catAx>
      <c:valAx>
        <c:axId val="1047528896"/>
        <c:scaling>
          <c:orientation val="minMax"/>
        </c:scaling>
        <c:delete val="1"/>
        <c:axPos val="b"/>
        <c:numFmt formatCode="General" sourceLinked="1"/>
        <c:majorTickMark val="out"/>
        <c:minorTickMark val="none"/>
        <c:tickLblPos val="nextTo"/>
        <c:crossAx val="1047528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[call_center.xlsx]Fact pwc!PivotTable1</c:name>
    <c:fmtId val="11"/>
  </c:pivotSource>
  <c:chart>
    <c:autoTitleDeleted val="0"/>
    <c:pivotFmts>
      <c:pivotFmt>
        <c:idx val="0"/>
        <c:spPr>
          <a:solidFill>
            <a:schemeClr val="accent4"/>
          </a:solidFill>
          <a:ln>
            <a:solidFill>
              <a:schemeClr val="bg1"/>
            </a:solidFill>
          </a:ln>
          <a:effectLst/>
        </c:spPr>
        <c:marker>
          <c:symbol val="none"/>
        </c:marker>
        <c:dLbl>
          <c:idx val="0"/>
          <c:spPr>
            <a:solidFill>
              <a:schemeClr val="accent4"/>
            </a:solidFill>
            <a:ln>
              <a:noFill/>
            </a:ln>
            <a:effectLst/>
          </c:spPr>
          <c:txPr>
            <a:bodyPr rot="0" spcFirstLastPara="1" vertOverflow="ellipsis" vert="horz" wrap="square" lIns="38100" tIns="19050" rIns="38100" bIns="19050" anchor="ctr" anchorCtr="1">
              <a:spAutoFit/>
            </a:bodyPr>
            <a:lstStyle/>
            <a:p>
              <a:pPr>
                <a:defRPr sz="960" b="0" i="0" u="none" strike="noStrike" kern="1200" baseline="0">
                  <a:solidFill>
                    <a:sysClr val="windowText" lastClr="000000"/>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lumMod val="95000"/>
              <a:lumOff val="5000"/>
            </a:schemeClr>
          </a:solidFill>
          <a:ln>
            <a:solidFill>
              <a:schemeClr val="accent4"/>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60" b="0" i="0" u="none" strike="noStrike" kern="1200" baseline="0">
                  <a:solidFill>
                    <a:schemeClr val="accent4"/>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'Fact pwc'!$D$46:$D$47</c:f>
              <c:strCache>
                <c:ptCount val="1"/>
                <c:pt idx="0">
                  <c:v>N</c:v>
                </c:pt>
              </c:strCache>
            </c:strRef>
          </c:tx>
          <c:spPr>
            <a:solidFill>
              <a:schemeClr val="accent4"/>
            </a:solidFill>
            <a:ln>
              <a:solidFill>
                <a:schemeClr val="bg1"/>
              </a:solidFill>
            </a:ln>
            <a:effectLst/>
          </c:spPr>
          <c:invertIfNegative val="0"/>
          <c:dLbls>
            <c:spPr>
              <a:solidFill>
                <a:schemeClr val="accent4"/>
              </a:solidFill>
              <a:ln>
                <a:noFill/>
              </a:ln>
              <a:effectLst/>
            </c:spPr>
            <c:txPr>
              <a:bodyPr rot="0" spcFirstLastPara="1" vertOverflow="ellipsis" vert="horz" wrap="square" lIns="38100" tIns="19050" rIns="38100" bIns="19050" anchor="ctr" anchorCtr="1">
                <a:spAutoFit/>
              </a:bodyPr>
              <a:lstStyle/>
              <a:p>
                <a:pPr>
                  <a:defRPr sz="960" b="0" i="0" u="none" strike="noStrike" kern="1200" baseline="0">
                    <a:solidFill>
                      <a:sysClr val="windowText" lastClr="000000"/>
                    </a:solidFill>
                    <a:latin typeface="+mn-lt"/>
                    <a:ea typeface="+mn-ea"/>
                    <a:cs typeface="+mn-cs"/>
                  </a:defRPr>
                </a:pPr>
                <a:endParaRPr lang="ar-E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'Fact pwc'!$C$48:$C$53</c:f>
              <c:strCache>
                <c:ptCount val="5"/>
                <c:pt idx="0">
                  <c:v>Admin Support</c:v>
                </c:pt>
                <c:pt idx="1">
                  <c:v>Contract related</c:v>
                </c:pt>
                <c:pt idx="2">
                  <c:v>Payment related</c:v>
                </c:pt>
                <c:pt idx="3">
                  <c:v>Streaming</c:v>
                </c:pt>
                <c:pt idx="4">
                  <c:v>Technical Support</c:v>
                </c:pt>
              </c:strCache>
            </c:strRef>
          </c:cat>
          <c:val>
            <c:numRef>
              <c:f>'Fact pwc'!$D$48:$D$53</c:f>
              <c:numCache>
                <c:formatCode>0</c:formatCode>
                <c:ptCount val="5"/>
                <c:pt idx="0">
                  <c:v>72</c:v>
                </c:pt>
                <c:pt idx="1">
                  <c:v>80</c:v>
                </c:pt>
                <c:pt idx="2">
                  <c:v>89</c:v>
                </c:pt>
                <c:pt idx="3">
                  <c:v>98</c:v>
                </c:pt>
                <c:pt idx="4">
                  <c:v>69</c:v>
                </c:pt>
              </c:numCache>
            </c:numRef>
          </c:val>
          <c:extLst>
            <c:ext xmlns:c16="http://schemas.microsoft.com/office/drawing/2014/chart" uri="{C3380CC4-5D6E-409C-BE32-E72D297353CC}">
              <c16:uniqueId val="{00000000-679F-4367-839B-8E02E5F4381D}"/>
            </c:ext>
          </c:extLst>
        </c:ser>
        <c:ser>
          <c:idx val="1"/>
          <c:order val="1"/>
          <c:tx>
            <c:strRef>
              <c:f>'Fact pwc'!$E$46:$E$47</c:f>
              <c:strCache>
                <c:ptCount val="1"/>
                <c:pt idx="0">
                  <c:v>Y</c:v>
                </c:pt>
              </c:strCache>
            </c:strRef>
          </c:tx>
          <c:spPr>
            <a:solidFill>
              <a:schemeClr val="tx1">
                <a:lumMod val="95000"/>
                <a:lumOff val="5000"/>
              </a:schemeClr>
            </a:solidFill>
            <a:ln>
              <a:solidFill>
                <a:schemeClr val="accent4"/>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60" b="0" i="0" u="none" strike="noStrike" kern="1200" baseline="0">
                    <a:solidFill>
                      <a:schemeClr val="accent4"/>
                    </a:solidFill>
                    <a:latin typeface="+mn-lt"/>
                    <a:ea typeface="+mn-ea"/>
                    <a:cs typeface="+mn-cs"/>
                  </a:defRPr>
                </a:pPr>
                <a:endParaRPr lang="ar-E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'Fact pwc'!$C$48:$C$53</c:f>
              <c:strCache>
                <c:ptCount val="5"/>
                <c:pt idx="0">
                  <c:v>Admin Support</c:v>
                </c:pt>
                <c:pt idx="1">
                  <c:v>Contract related</c:v>
                </c:pt>
                <c:pt idx="2">
                  <c:v>Payment related</c:v>
                </c:pt>
                <c:pt idx="3">
                  <c:v>Streaming</c:v>
                </c:pt>
                <c:pt idx="4">
                  <c:v>Technical Support</c:v>
                </c:pt>
              </c:strCache>
            </c:strRef>
          </c:cat>
          <c:val>
            <c:numRef>
              <c:f>'Fact pwc'!$E$48:$E$53</c:f>
              <c:numCache>
                <c:formatCode>0</c:formatCode>
                <c:ptCount val="5"/>
                <c:pt idx="0">
                  <c:v>723</c:v>
                </c:pt>
                <c:pt idx="1">
                  <c:v>709</c:v>
                </c:pt>
                <c:pt idx="2">
                  <c:v>729</c:v>
                </c:pt>
                <c:pt idx="3">
                  <c:v>749</c:v>
                </c:pt>
                <c:pt idx="4">
                  <c:v>736</c:v>
                </c:pt>
              </c:numCache>
            </c:numRef>
          </c:val>
          <c:extLst>
            <c:ext xmlns:c16="http://schemas.microsoft.com/office/drawing/2014/chart" uri="{C3380CC4-5D6E-409C-BE32-E72D297353CC}">
              <c16:uniqueId val="{00000001-679F-4367-839B-8E02E5F4381D}"/>
            </c:ext>
          </c:extLst>
        </c:ser>
        <c:dLbls>
          <c:dLblPos val="ctr"/>
          <c:showLegendKey val="0"/>
          <c:showVal val="1"/>
          <c:showCatName val="0"/>
          <c:showSerName val="0"/>
          <c:showPercent val="0"/>
          <c:showBubbleSize val="0"/>
        </c:dLbls>
        <c:gapWidth val="150"/>
        <c:overlap val="100"/>
        <c:axId val="547944832"/>
        <c:axId val="547943520"/>
      </c:barChart>
      <c:catAx>
        <c:axId val="54794483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60" b="0" i="0" u="none" strike="noStrike" kern="1200" baseline="0">
                <a:solidFill>
                  <a:sysClr val="windowText" lastClr="000000"/>
                </a:solidFill>
                <a:latin typeface="+mn-lt"/>
                <a:ea typeface="+mn-ea"/>
                <a:cs typeface="+mn-cs"/>
              </a:defRPr>
            </a:pPr>
            <a:endParaRPr lang="ar-EG"/>
          </a:p>
        </c:txPr>
        <c:crossAx val="547943520"/>
        <c:crosses val="autoZero"/>
        <c:auto val="1"/>
        <c:lblAlgn val="ctr"/>
        <c:lblOffset val="100"/>
        <c:noMultiLvlLbl val="0"/>
      </c:catAx>
      <c:valAx>
        <c:axId val="547943520"/>
        <c:scaling>
          <c:orientation val="minMax"/>
        </c:scaling>
        <c:delete val="1"/>
        <c:axPos val="b"/>
        <c:numFmt formatCode="0" sourceLinked="1"/>
        <c:majorTickMark val="none"/>
        <c:minorTickMark val="none"/>
        <c:tickLblPos val="nextTo"/>
        <c:crossAx val="547944832"/>
        <c:crosses val="autoZero"/>
        <c:crossBetween val="between"/>
      </c:valAx>
      <c:spPr>
        <a:noFill/>
        <a:ln>
          <a:noFill/>
        </a:ln>
        <a:effectLst/>
      </c:spPr>
    </c:plotArea>
    <c:legend>
      <c:legendPos val="r"/>
      <c:legendEntry>
        <c:idx val="1"/>
        <c:txPr>
          <a:bodyPr rot="0" spcFirstLastPara="1" vertOverflow="ellipsis" vert="horz" wrap="square" anchor="ctr" anchorCtr="1"/>
          <a:lstStyle/>
          <a:p>
            <a:pPr>
              <a:defRPr sz="960" b="0" i="0" u="none" strike="noStrike" kern="1200" baseline="0">
                <a:solidFill>
                  <a:schemeClr val="accent4"/>
                </a:solidFill>
                <a:latin typeface="+mn-lt"/>
                <a:ea typeface="+mn-ea"/>
                <a:cs typeface="+mn-cs"/>
              </a:defRPr>
            </a:pPr>
            <a:endParaRPr lang="ar-EG"/>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[call_center.xlsx]Fact pwc!PivotTable2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i="1" u="sng" strike="noStrike" baseline="0">
                <a:solidFill>
                  <a:schemeClr val="tx1"/>
                </a:solidFill>
                <a:latin typeface="Agency FB" panose="020B0503020202020204" pitchFamily="34" charset="0"/>
              </a:rPr>
              <a:t>Answer Rate</a:t>
            </a:r>
            <a:endParaRPr lang="en-US" sz="2000" b="1" i="1" u="sng">
              <a:solidFill>
                <a:schemeClr val="tx1"/>
              </a:solidFill>
              <a:latin typeface="Agency FB" panose="020B0503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solidFill>
          <a:ln w="19050">
            <a:solidFill>
              <a:schemeClr val="lt1"/>
            </a:solidFill>
          </a:ln>
          <a:effectLst/>
        </c:spPr>
      </c:pivotFmt>
      <c:pivotFmt>
        <c:idx val="2"/>
        <c:spPr>
          <a:solidFill>
            <a:srgbClr val="FFC000"/>
          </a:solidFill>
          <a:ln w="19050">
            <a:solidFill>
              <a:schemeClr val="lt1"/>
            </a:solidFill>
          </a:ln>
          <a:effectLst/>
        </c:spPr>
        <c:dLbl>
          <c:idx val="0"/>
          <c:layout>
            <c:manualLayout>
              <c:x val="5.4531058617672788E-2"/>
              <c:y val="-3.2352726742490524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653D24C-9062-40B9-B688-17E592B8FDA2}" type="PERCENTAGE">
                  <a:rPr lang="en-US"/>
                  <a:pPr>
                    <a:defRPr/>
                  </a:pPr>
                  <a:t>[PERCENTAGE]</a:t>
                </a:fld>
                <a:endParaRPr lang="ar-EG"/>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'Fact pwc'!$E$61</c:f>
              <c:strCache>
                <c:ptCount val="1"/>
                <c:pt idx="0">
                  <c:v>Total</c:v>
                </c:pt>
              </c:strCache>
            </c:strRef>
          </c:tx>
          <c:dPt>
            <c:idx val="0"/>
            <c:bubble3D val="0"/>
            <c:spPr>
              <a:solidFill>
                <a:srgbClr val="FFC000"/>
              </a:solidFill>
              <a:ln w="19050">
                <a:solidFill>
                  <a:schemeClr val="lt1"/>
                </a:solidFill>
              </a:ln>
              <a:effectLst/>
            </c:spPr>
            <c:extLst>
              <c:ext xmlns:c16="http://schemas.microsoft.com/office/drawing/2014/chart" uri="{C3380CC4-5D6E-409C-BE32-E72D297353CC}">
                <c16:uniqueId val="{00000003-E88D-447D-82AB-2C1D3FCE8002}"/>
              </c:ext>
            </c:extLst>
          </c:dPt>
          <c:dPt>
            <c:idx val="1"/>
            <c:bubble3D val="0"/>
            <c:spPr>
              <a:solidFill>
                <a:schemeClr val="tx1"/>
              </a:solidFill>
              <a:ln w="19050">
                <a:solidFill>
                  <a:schemeClr val="lt1"/>
                </a:solidFill>
              </a:ln>
              <a:effectLst/>
            </c:spPr>
            <c:extLst>
              <c:ext xmlns:c16="http://schemas.microsoft.com/office/drawing/2014/chart" uri="{C3380CC4-5D6E-409C-BE32-E72D297353CC}">
                <c16:uniqueId val="{00000002-E88D-447D-82AB-2C1D3FCE8002}"/>
              </c:ext>
            </c:extLst>
          </c:dPt>
          <c:dLbls>
            <c:dLbl>
              <c:idx val="0"/>
              <c:layout>
                <c:manualLayout>
                  <c:x val="5.4531058617672788E-2"/>
                  <c:y val="-3.2352726742490524E-3"/>
                </c:manualLayout>
              </c:layout>
              <c:tx>
                <c:rich>
                  <a:bodyPr/>
                  <a:lstStyle/>
                  <a:p>
                    <a:fld id="{0653D24C-9062-40B9-B688-17E592B8FDA2}" type="PERCENTAGE">
                      <a:rPr lang="en-US"/>
                      <a:pPr/>
                      <a:t>[PERCENTAGE]</a:t>
                    </a:fld>
                    <a:endParaRPr lang="ar-EG"/>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E88D-447D-82AB-2C1D3FCE800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s>
          <c:cat>
            <c:strRef>
              <c:f>'Fact pwc'!$D$62:$D$64</c:f>
              <c:strCache>
                <c:ptCount val="2"/>
                <c:pt idx="0">
                  <c:v>N</c:v>
                </c:pt>
                <c:pt idx="1">
                  <c:v>Y</c:v>
                </c:pt>
              </c:strCache>
            </c:strRef>
          </c:cat>
          <c:val>
            <c:numRef>
              <c:f>'Fact pwc'!$E$62:$E$64</c:f>
              <c:numCache>
                <c:formatCode>0.0</c:formatCode>
                <c:ptCount val="2"/>
                <c:pt idx="0">
                  <c:v>408</c:v>
                </c:pt>
                <c:pt idx="1">
                  <c:v>3646</c:v>
                </c:pt>
              </c:numCache>
            </c:numRef>
          </c:val>
          <c:extLst>
            <c:ext xmlns:c16="http://schemas.microsoft.com/office/drawing/2014/chart" uri="{C3380CC4-5D6E-409C-BE32-E72D297353CC}">
              <c16:uniqueId val="{00000000-E88D-447D-82AB-2C1D3FCE8002}"/>
            </c:ext>
          </c:extLst>
        </c:ser>
        <c:dLbls>
          <c:showLegendKey val="0"/>
          <c:showVal val="0"/>
          <c:showCatName val="0"/>
          <c:showSerName val="0"/>
          <c:showPercent val="0"/>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ar-EG"/>
          </a:p>
        </c:txPr>
      </c:legendEntry>
      <c:legendEntry>
        <c:idx val="1"/>
        <c:txPr>
          <a:bodyPr rot="0" spcFirstLastPara="1" vertOverflow="ellipsis" vert="horz" wrap="square" anchor="ctr" anchorCtr="1"/>
          <a:lstStyle/>
          <a:p>
            <a:pPr>
              <a:defRPr sz="960" b="0" i="0" u="none" strike="noStrike" kern="1200" baseline="0">
                <a:solidFill>
                  <a:srgbClr val="FFC000"/>
                </a:solidFill>
                <a:latin typeface="+mn-lt"/>
                <a:ea typeface="+mn-ea"/>
                <a:cs typeface="+mn-cs"/>
              </a:defRPr>
            </a:pPr>
            <a:endParaRPr lang="ar-EG"/>
          </a:p>
        </c:txPr>
      </c:legendEntry>
      <c:layout>
        <c:manualLayout>
          <c:xMode val="edge"/>
          <c:yMode val="edge"/>
          <c:x val="0.90989020122484676"/>
          <c:y val="0.40921114027413247"/>
          <c:w val="7.3443132108486422E-2"/>
          <c:h val="0.1720640128317293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[call_center.xlsx]Fact pwc!PivotTable3</c:name>
    <c:fmtId val="18"/>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Daily Performance Trend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ar-EG"/>
        </a:p>
      </c:txPr>
    </c:title>
    <c:autoTitleDeleted val="0"/>
    <c:pivotFmts>
      <c:pivotFmt>
        <c:idx val="0"/>
      </c:pivotFmt>
      <c:pivotFmt>
        <c:idx val="1"/>
        <c:spPr>
          <a:solidFill>
            <a:schemeClr val="tx1"/>
          </a:solidFill>
          <a:ln w="9525" cap="flat" cmpd="sng" algn="ctr">
            <a:solidFill>
              <a:srgbClr val="FDB603"/>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'Fact pwc'!$J$62</c:f>
              <c:strCache>
                <c:ptCount val="1"/>
                <c:pt idx="0">
                  <c:v>Total</c:v>
                </c:pt>
              </c:strCache>
            </c:strRef>
          </c:tx>
          <c:spPr>
            <a:solidFill>
              <a:schemeClr val="tx1"/>
            </a:solidFill>
            <a:ln w="9525" cap="flat" cmpd="sng" algn="ctr">
              <a:solidFill>
                <a:srgbClr val="FDB603"/>
              </a:solidFill>
              <a:miter lim="800000"/>
            </a:ln>
            <a:effectLst>
              <a:glow rad="63500">
                <a:schemeClr val="accent1">
                  <a:satMod val="175000"/>
                  <a:alpha val="25000"/>
                </a:schemeClr>
              </a:glow>
            </a:effectLst>
          </c:spPr>
          <c:invertIfNegative val="0"/>
          <c:cat>
            <c:strRef>
              <c:f>'Fact pwc'!$I$63:$I$70</c:f>
              <c:strCache>
                <c:ptCount val="7"/>
                <c:pt idx="0">
                  <c:v>Friday</c:v>
                </c:pt>
                <c:pt idx="1">
                  <c:v>Monday</c:v>
                </c:pt>
                <c:pt idx="2">
                  <c:v>Saturday</c:v>
                </c:pt>
                <c:pt idx="3">
                  <c:v>Sunday</c:v>
                </c:pt>
                <c:pt idx="4">
                  <c:v>Thursday</c:v>
                </c:pt>
                <c:pt idx="5">
                  <c:v>Tuesday</c:v>
                </c:pt>
                <c:pt idx="6">
                  <c:v>Wednesday</c:v>
                </c:pt>
              </c:strCache>
            </c:strRef>
          </c:cat>
          <c:val>
            <c:numRef>
              <c:f>'Fact pwc'!$J$63:$J$70</c:f>
              <c:numCache>
                <c:formatCode>0.0</c:formatCode>
                <c:ptCount val="7"/>
                <c:pt idx="0">
                  <c:v>3.3461538461538463</c:v>
                </c:pt>
                <c:pt idx="1">
                  <c:v>3.4435612082670906</c:v>
                </c:pt>
                <c:pt idx="2">
                  <c:v>3.3745928338762217</c:v>
                </c:pt>
                <c:pt idx="3">
                  <c:v>3.3401360544217686</c:v>
                </c:pt>
                <c:pt idx="4">
                  <c:v>3.4680483592400693</c:v>
                </c:pt>
                <c:pt idx="5">
                  <c:v>3.4657039711191335</c:v>
                </c:pt>
                <c:pt idx="6">
                  <c:v>3.3841911764705883</c:v>
                </c:pt>
              </c:numCache>
            </c:numRef>
          </c:val>
          <c:extLst>
            <c:ext xmlns:c16="http://schemas.microsoft.com/office/drawing/2014/chart" uri="{C3380CC4-5D6E-409C-BE32-E72D297353CC}">
              <c16:uniqueId val="{00000000-D1CC-4E55-96F1-5EAB625A07D0}"/>
            </c:ext>
          </c:extLst>
        </c:ser>
        <c:dLbls>
          <c:showLegendKey val="0"/>
          <c:showVal val="0"/>
          <c:showCatName val="0"/>
          <c:showSerName val="0"/>
          <c:showPercent val="0"/>
          <c:showBubbleSize val="0"/>
        </c:dLbls>
        <c:gapWidth val="315"/>
        <c:overlap val="-40"/>
        <c:axId val="984802792"/>
        <c:axId val="984821160"/>
      </c:barChart>
      <c:catAx>
        <c:axId val="98480279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ar-EG"/>
          </a:p>
        </c:txPr>
        <c:crossAx val="984821160"/>
        <c:crosses val="autoZero"/>
        <c:auto val="1"/>
        <c:lblAlgn val="ctr"/>
        <c:lblOffset val="100"/>
        <c:noMultiLvlLbl val="0"/>
      </c:catAx>
      <c:valAx>
        <c:axId val="98482116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ar-EG"/>
          </a:p>
        </c:txPr>
        <c:crossAx val="984802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[call_center.xlsx]Fact pwc!PivotTable10</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1" u="sng" strike="noStrike" baseline="0">
                <a:solidFill>
                  <a:sysClr val="windowText" lastClr="000000"/>
                </a:solidFill>
                <a:latin typeface="Agency FB" panose="020B0503020202020204" pitchFamily="34" charset="0"/>
              </a:rPr>
              <a:t>Time Allocation by Topic</a:t>
            </a:r>
            <a:endParaRPr lang="en-US" sz="1800" b="1" i="1" u="sng" baseline="0">
              <a:solidFill>
                <a:sysClr val="windowText" lastClr="000000"/>
              </a:solidFill>
              <a:latin typeface="Agency FB" panose="020B0503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60" b="0" i="0" u="none" strike="noStrike" kern="1200" baseline="0">
                  <a:solidFill>
                    <a:schemeClr val="bg1"/>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w="25400">
            <a:solidFill>
              <a:schemeClr val="lt1"/>
            </a:solidFill>
          </a:ln>
          <a:effectLst/>
          <a:sp3d contourW="25400">
            <a:contourClr>
              <a:schemeClr val="lt1"/>
            </a:contourClr>
          </a:sp3d>
        </c:spPr>
        <c:dLbl>
          <c:idx val="0"/>
          <c:layout>
            <c:manualLayout>
              <c:x val="-9.2333333333333337E-2"/>
              <c:y val="7.505540974044915E-2"/>
            </c:manualLayout>
          </c:layout>
          <c:spPr>
            <a:noFill/>
            <a:ln>
              <a:noFill/>
            </a:ln>
            <a:effectLst/>
          </c:spPr>
          <c:txPr>
            <a:bodyPr rot="0" spcFirstLastPara="1" vertOverflow="ellipsis" vert="horz" wrap="square" lIns="38100" tIns="19050" rIns="38100" bIns="19050" anchor="ctr" anchorCtr="1">
              <a:spAutoFit/>
            </a:bodyPr>
            <a:lstStyle/>
            <a:p>
              <a:pPr>
                <a:defRPr sz="1060" b="0" i="0" u="none" strike="noStrike" kern="1200" baseline="0">
                  <a:solidFill>
                    <a:schemeClr val="bg1"/>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w="25400">
            <a:solidFill>
              <a:schemeClr val="lt1"/>
            </a:solidFill>
          </a:ln>
          <a:effectLst/>
          <a:sp3d contourW="25400">
            <a:contourClr>
              <a:schemeClr val="lt1"/>
            </a:contourClr>
          </a:sp3d>
        </c:spPr>
        <c:dLbl>
          <c:idx val="0"/>
          <c:layout>
            <c:manualLayout>
              <c:x val="0.10294466316710402"/>
              <c:y val="9.504556722076403E-2"/>
            </c:manualLayout>
          </c:layout>
          <c:spPr>
            <a:noFill/>
            <a:ln>
              <a:noFill/>
            </a:ln>
            <a:effectLst/>
          </c:spPr>
          <c:txPr>
            <a:bodyPr rot="0" spcFirstLastPara="1" vertOverflow="ellipsis" vert="horz" wrap="square" lIns="38100" tIns="19050" rIns="38100" bIns="19050" anchor="ctr" anchorCtr="1">
              <a:spAutoFit/>
            </a:bodyPr>
            <a:lstStyle/>
            <a:p>
              <a:pPr>
                <a:defRPr sz="1060" b="0" i="0" u="none" strike="noStrike" kern="1200" baseline="0">
                  <a:solidFill>
                    <a:schemeClr val="bg1"/>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dLbl>
          <c:idx val="0"/>
          <c:layout>
            <c:manualLayout>
              <c:x val="-0.1826340769903762"/>
              <c:y val="-0.17026866433362506"/>
            </c:manualLayout>
          </c:layout>
          <c:spPr>
            <a:noFill/>
            <a:ln>
              <a:noFill/>
            </a:ln>
            <a:effectLst/>
          </c:spPr>
          <c:txPr>
            <a:bodyPr rot="0" spcFirstLastPara="1" vertOverflow="ellipsis" vert="horz" wrap="square" lIns="38100" tIns="19050" rIns="38100" bIns="19050" anchor="ctr" anchorCtr="1">
              <a:spAutoFit/>
            </a:bodyPr>
            <a:lstStyle/>
            <a:p>
              <a:pPr>
                <a:defRPr sz="1060" b="0" i="0" u="none" strike="noStrike" kern="1200" baseline="0">
                  <a:solidFill>
                    <a:schemeClr val="bg1"/>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9900"/>
          </a:solidFill>
          <a:ln w="25400">
            <a:solidFill>
              <a:schemeClr val="lt1"/>
            </a:solidFill>
          </a:ln>
          <a:effectLst/>
          <a:sp3d contourW="25400">
            <a:contourClr>
              <a:schemeClr val="lt1"/>
            </a:contourClr>
          </a:sp3d>
        </c:spPr>
        <c:dLbl>
          <c:idx val="0"/>
          <c:layout>
            <c:manualLayout>
              <c:x val="2.531583552055993E-2"/>
              <c:y val="-0.24670676582093898"/>
            </c:manualLayout>
          </c:layout>
          <c:spPr>
            <a:noFill/>
            <a:ln>
              <a:noFill/>
            </a:ln>
            <a:effectLst/>
          </c:spPr>
          <c:txPr>
            <a:bodyPr rot="0" spcFirstLastPara="1" vertOverflow="ellipsis" vert="horz" wrap="square" lIns="38100" tIns="19050" rIns="38100" bIns="19050" anchor="ctr" anchorCtr="1">
              <a:spAutoFit/>
            </a:bodyPr>
            <a:lstStyle/>
            <a:p>
              <a:pPr>
                <a:defRPr sz="1060" b="0" i="0" u="none" strike="noStrike" kern="1200" baseline="0">
                  <a:solidFill>
                    <a:schemeClr val="bg1"/>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dLbl>
          <c:idx val="0"/>
          <c:layout>
            <c:manualLayout>
              <c:x val="0.13956539807524054"/>
              <c:y val="-0.14226341498979295"/>
            </c:manualLayout>
          </c:layout>
          <c:spPr>
            <a:noFill/>
            <a:ln>
              <a:noFill/>
            </a:ln>
            <a:effectLst/>
          </c:spPr>
          <c:txPr>
            <a:bodyPr rot="0" spcFirstLastPara="1" vertOverflow="ellipsis" vert="horz" wrap="square" lIns="38100" tIns="19050" rIns="38100" bIns="19050" anchor="ctr" anchorCtr="1">
              <a:spAutoFit/>
            </a:bodyPr>
            <a:lstStyle/>
            <a:p>
              <a:pPr>
                <a:defRPr sz="1060" b="0" i="0" u="none" strike="noStrike" kern="1200" baseline="0">
                  <a:solidFill>
                    <a:schemeClr val="bg1"/>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6264370078740157"/>
          <c:y val="0.24602107028288131"/>
          <c:w val="0.65949562554680663"/>
          <c:h val="0.71420785943423748"/>
        </c:manualLayout>
      </c:layout>
      <c:pie3DChart>
        <c:varyColors val="1"/>
        <c:ser>
          <c:idx val="0"/>
          <c:order val="0"/>
          <c:tx>
            <c:strRef>
              <c:f>'Fact pwc'!$K$77</c:f>
              <c:strCache>
                <c:ptCount val="1"/>
                <c:pt idx="0">
                  <c:v>Total</c:v>
                </c:pt>
              </c:strCache>
            </c:strRef>
          </c:tx>
          <c:dPt>
            <c:idx val="0"/>
            <c:bubble3D val="0"/>
            <c:spPr>
              <a:solidFill>
                <a:schemeClr val="accent4">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2-C1F2-470A-A29B-82B3F162F88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4-C1F2-470A-A29B-82B3F162F88E}"/>
              </c:ext>
            </c:extLst>
          </c:dPt>
          <c:dPt>
            <c:idx val="2"/>
            <c:bubble3D val="0"/>
            <c:spPr>
              <a:solidFill>
                <a:srgbClr val="FF9900"/>
              </a:solidFill>
              <a:ln w="25400">
                <a:solidFill>
                  <a:schemeClr val="lt1"/>
                </a:solidFill>
              </a:ln>
              <a:effectLst/>
              <a:sp3d contourW="25400">
                <a:contourClr>
                  <a:schemeClr val="lt1"/>
                </a:contourClr>
              </a:sp3d>
            </c:spPr>
            <c:extLst>
              <c:ext xmlns:c16="http://schemas.microsoft.com/office/drawing/2014/chart" uri="{C3380CC4-5D6E-409C-BE32-E72D297353CC}">
                <c16:uniqueId val="{00000005-C1F2-470A-A29B-82B3F162F88E}"/>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6-C1F2-470A-A29B-82B3F162F88E}"/>
              </c:ext>
            </c:extLst>
          </c:dPt>
          <c:dPt>
            <c:idx val="4"/>
            <c:bubble3D val="0"/>
            <c:spPr>
              <a:solidFill>
                <a:schemeClr val="tx1"/>
              </a:solidFill>
              <a:ln w="25400">
                <a:solidFill>
                  <a:schemeClr val="lt1"/>
                </a:solidFill>
              </a:ln>
              <a:effectLst/>
              <a:sp3d contourW="25400">
                <a:contourClr>
                  <a:schemeClr val="lt1"/>
                </a:contourClr>
              </a:sp3d>
            </c:spPr>
            <c:extLst>
              <c:ext xmlns:c16="http://schemas.microsoft.com/office/drawing/2014/chart" uri="{C3380CC4-5D6E-409C-BE32-E72D297353CC}">
                <c16:uniqueId val="{00000003-C1F2-470A-A29B-82B3F162F88E}"/>
              </c:ext>
            </c:extLst>
          </c:dPt>
          <c:dLbls>
            <c:dLbl>
              <c:idx val="0"/>
              <c:layout>
                <c:manualLayout>
                  <c:x val="-9.2333333333333337E-2"/>
                  <c:y val="7.50554097404491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1F2-470A-A29B-82B3F162F88E}"/>
                </c:ext>
              </c:extLst>
            </c:dLbl>
            <c:dLbl>
              <c:idx val="1"/>
              <c:layout>
                <c:manualLayout>
                  <c:x val="-0.1826340769903762"/>
                  <c:y val="-0.17026866433362506"/>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1F2-470A-A29B-82B3F162F88E}"/>
                </c:ext>
              </c:extLst>
            </c:dLbl>
            <c:dLbl>
              <c:idx val="2"/>
              <c:layout>
                <c:manualLayout>
                  <c:x val="2.531583552055993E-2"/>
                  <c:y val="-0.24670676582093898"/>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1F2-470A-A29B-82B3F162F88E}"/>
                </c:ext>
              </c:extLst>
            </c:dLbl>
            <c:dLbl>
              <c:idx val="3"/>
              <c:layout>
                <c:manualLayout>
                  <c:x val="0.13956539807524054"/>
                  <c:y val="-0.14226341498979295"/>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1F2-470A-A29B-82B3F162F88E}"/>
                </c:ext>
              </c:extLst>
            </c:dLbl>
            <c:dLbl>
              <c:idx val="4"/>
              <c:layout>
                <c:manualLayout>
                  <c:x val="0.10294466316710402"/>
                  <c:y val="9.50455672207640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1F2-470A-A29B-82B3F162F88E}"/>
                </c:ext>
              </c:extLst>
            </c:dLbl>
            <c:spPr>
              <a:noFill/>
              <a:ln>
                <a:noFill/>
              </a:ln>
              <a:effectLst/>
            </c:spPr>
            <c:txPr>
              <a:bodyPr rot="0" spcFirstLastPara="1" vertOverflow="ellipsis" vert="horz" wrap="square" lIns="38100" tIns="19050" rIns="38100" bIns="19050" anchor="ctr" anchorCtr="1">
                <a:spAutoFit/>
              </a:bodyPr>
              <a:lstStyle/>
              <a:p>
                <a:pPr>
                  <a:defRPr sz="1060" b="0" i="0" u="none" strike="noStrike" kern="1200" baseline="0">
                    <a:solidFill>
                      <a:schemeClr val="bg1"/>
                    </a:solidFill>
                    <a:latin typeface="+mn-lt"/>
                    <a:ea typeface="+mn-ea"/>
                    <a:cs typeface="+mn-cs"/>
                  </a:defRPr>
                </a:pPr>
                <a:endParaRPr lang="ar-EG"/>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'Fact pwc'!$J$78:$J$83</c:f>
              <c:strCache>
                <c:ptCount val="5"/>
                <c:pt idx="0">
                  <c:v>Admin Support</c:v>
                </c:pt>
                <c:pt idx="1">
                  <c:v>Contract related</c:v>
                </c:pt>
                <c:pt idx="2">
                  <c:v>Payment related</c:v>
                </c:pt>
                <c:pt idx="3">
                  <c:v>Streaming</c:v>
                </c:pt>
                <c:pt idx="4">
                  <c:v>Technical Support</c:v>
                </c:pt>
              </c:strCache>
            </c:strRef>
          </c:cat>
          <c:val>
            <c:numRef>
              <c:f>'Fact pwc'!$K$78:$K$83</c:f>
              <c:numCache>
                <c:formatCode>0.0</c:formatCode>
                <c:ptCount val="5"/>
                <c:pt idx="0">
                  <c:v>67.25157232704403</c:v>
                </c:pt>
                <c:pt idx="1">
                  <c:v>67.155893536121667</c:v>
                </c:pt>
                <c:pt idx="2">
                  <c:v>68.204156479217602</c:v>
                </c:pt>
                <c:pt idx="3">
                  <c:v>66.892561983471069</c:v>
                </c:pt>
                <c:pt idx="4">
                  <c:v>68.110559006211176</c:v>
                </c:pt>
              </c:numCache>
            </c:numRef>
          </c:val>
          <c:extLst>
            <c:ext xmlns:c16="http://schemas.microsoft.com/office/drawing/2014/chart" uri="{C3380CC4-5D6E-409C-BE32-E72D297353CC}">
              <c16:uniqueId val="{00000000-C1F2-470A-A29B-82B3F162F88E}"/>
            </c:ext>
          </c:extLst>
        </c:ser>
        <c:dLbls>
          <c:dLblPos val="bestFit"/>
          <c:showLegendKey val="0"/>
          <c:showVal val="1"/>
          <c:showCatName val="0"/>
          <c:showSerName val="0"/>
          <c:showPercent val="0"/>
          <c:showBubbleSize val="0"/>
          <c:showLeaderLines val="1"/>
        </c:dLbls>
      </c:pie3DChart>
      <c:spPr>
        <a:noFill/>
        <a:ln>
          <a:noFill/>
        </a:ln>
        <a:effectLst/>
      </c:spPr>
    </c:plotArea>
    <c:legend>
      <c:legendPos val="l"/>
      <c:layout>
        <c:manualLayout>
          <c:xMode val="edge"/>
          <c:yMode val="edge"/>
          <c:x val="1.6666666666666666E-2"/>
          <c:y val="0.21100612423447068"/>
          <c:w val="0.23804352580927385"/>
          <c:h val="0.67775590551181097"/>
        </c:manualLayout>
      </c:layout>
      <c:overlay val="0"/>
      <c:spPr>
        <a:noFill/>
        <a:ln>
          <a:noFill/>
        </a:ln>
        <a:effectLst/>
      </c:spPr>
      <c:txPr>
        <a:bodyPr rot="0" spcFirstLastPara="1" vertOverflow="ellipsis" vert="horz" wrap="square" anchor="ctr" anchorCtr="1"/>
        <a:lstStyle/>
        <a:p>
          <a:pPr>
            <a:defRPr sz="950" b="0" i="0" u="none" strike="noStrike" kern="1200" baseline="0">
              <a:solidFill>
                <a:sysClr val="windowText" lastClr="000000"/>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image" Target="../media/image8.png"/><Relationship Id="rId3" Type="http://schemas.microsoft.com/office/2007/relationships/hdphoto" Target="../media/hdphoto1.wdp"/><Relationship Id="rId7" Type="http://schemas.openxmlformats.org/officeDocument/2006/relationships/image" Target="../media/image3.png"/><Relationship Id="rId12" Type="http://schemas.openxmlformats.org/officeDocument/2006/relationships/image" Target="../media/image7.png"/><Relationship Id="rId2" Type="http://schemas.openxmlformats.org/officeDocument/2006/relationships/image" Target="../media/image1.png"/><Relationship Id="rId1" Type="http://schemas.openxmlformats.org/officeDocument/2006/relationships/hyperlink" Target="#overview!A1"/><Relationship Id="rId6" Type="http://schemas.openxmlformats.org/officeDocument/2006/relationships/image" Target="../media/image2.png"/><Relationship Id="rId11" Type="http://schemas.microsoft.com/office/2007/relationships/hdphoto" Target="../media/hdphoto2.wdp"/><Relationship Id="rId5" Type="http://schemas.openxmlformats.org/officeDocument/2006/relationships/hyperlink" Target="#Agent!A1"/><Relationship Id="rId10" Type="http://schemas.openxmlformats.org/officeDocument/2006/relationships/image" Target="../media/image6.png"/><Relationship Id="rId4" Type="http://schemas.openxmlformats.org/officeDocument/2006/relationships/hyperlink" Target="#HomePage!A1"/><Relationship Id="rId9" Type="http://schemas.openxmlformats.org/officeDocument/2006/relationships/image" Target="../media/image5.png"/></Relationships>
</file>

<file path=xl/drawings/_rels/drawing2.xml.rels><?xml version="1.0" encoding="UTF-8" standalone="yes"?>
<Relationships xmlns="http://schemas.openxmlformats.org/package/2006/relationships"><Relationship Id="rId8" Type="http://schemas.microsoft.com/office/2007/relationships/hdphoto" Target="../media/hdphoto4.wdp"/><Relationship Id="rId13" Type="http://schemas.openxmlformats.org/officeDocument/2006/relationships/chart" Target="../charts/chart1.xml"/><Relationship Id="rId3" Type="http://schemas.openxmlformats.org/officeDocument/2006/relationships/hyperlink" Target="#Agent!A1"/><Relationship Id="rId7" Type="http://schemas.openxmlformats.org/officeDocument/2006/relationships/image" Target="../media/image11.png"/><Relationship Id="rId12" Type="http://schemas.microsoft.com/office/2007/relationships/hdphoto" Target="../media/hdphoto6.wdp"/><Relationship Id="rId17" Type="http://schemas.openxmlformats.org/officeDocument/2006/relationships/chart" Target="../charts/chart5.xml"/><Relationship Id="rId2" Type="http://schemas.openxmlformats.org/officeDocument/2006/relationships/hyperlink" Target="#overview!A1"/><Relationship Id="rId16" Type="http://schemas.openxmlformats.org/officeDocument/2006/relationships/chart" Target="../charts/chart4.xml"/><Relationship Id="rId1" Type="http://schemas.openxmlformats.org/officeDocument/2006/relationships/hyperlink" Target="#HomePage!A1"/><Relationship Id="rId6" Type="http://schemas.microsoft.com/office/2007/relationships/hdphoto" Target="../media/hdphoto3.wdp"/><Relationship Id="rId11" Type="http://schemas.openxmlformats.org/officeDocument/2006/relationships/image" Target="../media/image13.png"/><Relationship Id="rId5" Type="http://schemas.openxmlformats.org/officeDocument/2006/relationships/image" Target="../media/image10.png"/><Relationship Id="rId15" Type="http://schemas.openxmlformats.org/officeDocument/2006/relationships/chart" Target="../charts/chart3.xml"/><Relationship Id="rId10" Type="http://schemas.microsoft.com/office/2007/relationships/hdphoto" Target="../media/hdphoto5.wdp"/><Relationship Id="rId4" Type="http://schemas.openxmlformats.org/officeDocument/2006/relationships/image" Target="../media/image9.png"/><Relationship Id="rId9" Type="http://schemas.openxmlformats.org/officeDocument/2006/relationships/image" Target="../media/image12.png"/><Relationship Id="rId14" Type="http://schemas.openxmlformats.org/officeDocument/2006/relationships/chart" Target="../charts/chart2.xml"/></Relationships>
</file>

<file path=xl/drawings/_rels/drawing4.xml.rels><?xml version="1.0" encoding="UTF-8" standalone="yes"?>
<Relationships xmlns="http://schemas.openxmlformats.org/package/2006/relationships"><Relationship Id="rId8" Type="http://schemas.openxmlformats.org/officeDocument/2006/relationships/image" Target="../media/image15.png"/><Relationship Id="rId13" Type="http://schemas.openxmlformats.org/officeDocument/2006/relationships/image" Target="../media/image18.png"/><Relationship Id="rId18" Type="http://schemas.openxmlformats.org/officeDocument/2006/relationships/chart" Target="../charts/chart6.xml"/><Relationship Id="rId3" Type="http://schemas.openxmlformats.org/officeDocument/2006/relationships/hyperlink" Target="#HomePage!A1"/><Relationship Id="rId21" Type="http://schemas.openxmlformats.org/officeDocument/2006/relationships/chart" Target="../charts/chart9.xml"/><Relationship Id="rId7" Type="http://schemas.microsoft.com/office/2007/relationships/hdphoto" Target="../media/hdphoto3.wdp"/><Relationship Id="rId12" Type="http://schemas.microsoft.com/office/2007/relationships/hdphoto" Target="../media/hdphoto6.wdp"/><Relationship Id="rId17" Type="http://schemas.openxmlformats.org/officeDocument/2006/relationships/image" Target="../media/image20.png"/><Relationship Id="rId2" Type="http://schemas.openxmlformats.org/officeDocument/2006/relationships/hyperlink" Target="#Agent!A1"/><Relationship Id="rId16" Type="http://schemas.microsoft.com/office/2007/relationships/hdphoto" Target="../media/hdphoto4.wdp"/><Relationship Id="rId20" Type="http://schemas.openxmlformats.org/officeDocument/2006/relationships/chart" Target="../charts/chart8.xml"/><Relationship Id="rId1" Type="http://schemas.openxmlformats.org/officeDocument/2006/relationships/hyperlink" Target="#overview!A1"/><Relationship Id="rId6" Type="http://schemas.openxmlformats.org/officeDocument/2006/relationships/image" Target="../media/image10.png"/><Relationship Id="rId11" Type="http://schemas.openxmlformats.org/officeDocument/2006/relationships/image" Target="../media/image13.png"/><Relationship Id="rId5" Type="http://schemas.openxmlformats.org/officeDocument/2006/relationships/image" Target="../media/image14.png"/><Relationship Id="rId15" Type="http://schemas.openxmlformats.org/officeDocument/2006/relationships/image" Target="../media/image11.png"/><Relationship Id="rId10" Type="http://schemas.openxmlformats.org/officeDocument/2006/relationships/image" Target="../media/image17.png"/><Relationship Id="rId19" Type="http://schemas.openxmlformats.org/officeDocument/2006/relationships/chart" Target="../charts/chart7.xml"/><Relationship Id="rId4" Type="http://schemas.openxmlformats.org/officeDocument/2006/relationships/image" Target="../media/image9.png"/><Relationship Id="rId9" Type="http://schemas.openxmlformats.org/officeDocument/2006/relationships/image" Target="../media/image16.png"/><Relationship Id="rId14" Type="http://schemas.openxmlformats.org/officeDocument/2006/relationships/image" Target="../media/image19.png"/></Relationships>
</file>

<file path=xl/drawings/_rels/drawing5.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2</xdr:col>
      <xdr:colOff>15240</xdr:colOff>
      <xdr:row>2</xdr:row>
      <xdr:rowOff>152400</xdr:rowOff>
    </xdr:from>
    <xdr:to>
      <xdr:col>20</xdr:col>
      <xdr:colOff>167640</xdr:colOff>
      <xdr:row>6</xdr:row>
      <xdr:rowOff>91440</xdr:rowOff>
    </xdr:to>
    <xdr:sp macro="" textlink="">
      <xdr:nvSpPr>
        <xdr:cNvPr id="3" name="Rectangle: Rounded Corners 2">
          <a:extLst>
            <a:ext uri="{FF2B5EF4-FFF2-40B4-BE49-F238E27FC236}">
              <a16:creationId xmlns:a16="http://schemas.microsoft.com/office/drawing/2014/main" id="{E81E4879-67EF-47B3-9025-CA99ED053EA5}"/>
            </a:ext>
          </a:extLst>
        </xdr:cNvPr>
        <xdr:cNvSpPr/>
      </xdr:nvSpPr>
      <xdr:spPr>
        <a:xfrm>
          <a:off x="1356360" y="502920"/>
          <a:ext cx="12222480" cy="64008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2</xdr:col>
      <xdr:colOff>22860</xdr:colOff>
      <xdr:row>2</xdr:row>
      <xdr:rowOff>83820</xdr:rowOff>
    </xdr:from>
    <xdr:to>
      <xdr:col>20</xdr:col>
      <xdr:colOff>182880</xdr:colOff>
      <xdr:row>39</xdr:row>
      <xdr:rowOff>91440</xdr:rowOff>
    </xdr:to>
    <xdr:sp macro="" textlink="">
      <xdr:nvSpPr>
        <xdr:cNvPr id="4" name="Rectangle 3">
          <a:extLst>
            <a:ext uri="{FF2B5EF4-FFF2-40B4-BE49-F238E27FC236}">
              <a16:creationId xmlns:a16="http://schemas.microsoft.com/office/drawing/2014/main" id="{13D6B100-8DC8-40B4-972D-78CFA1AD1BD9}"/>
            </a:ext>
          </a:extLst>
        </xdr:cNvPr>
        <xdr:cNvSpPr/>
      </xdr:nvSpPr>
      <xdr:spPr>
        <a:xfrm>
          <a:off x="1363980" y="434340"/>
          <a:ext cx="12230100" cy="6492240"/>
        </a:xfrm>
        <a:prstGeom prst="rect">
          <a:avLst/>
        </a:prstGeom>
        <a:solidFill>
          <a:schemeClr val="bg1"/>
        </a:solidFill>
        <a:ln>
          <a:solidFill>
            <a:srgbClr val="FF99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2</xdr:col>
      <xdr:colOff>30480</xdr:colOff>
      <xdr:row>2</xdr:row>
      <xdr:rowOff>83820</xdr:rowOff>
    </xdr:from>
    <xdr:to>
      <xdr:col>20</xdr:col>
      <xdr:colOff>190500</xdr:colOff>
      <xdr:row>8</xdr:row>
      <xdr:rowOff>0</xdr:rowOff>
    </xdr:to>
    <xdr:sp macro="" textlink="">
      <xdr:nvSpPr>
        <xdr:cNvPr id="5" name="Rectangle: Rounded Corners 4">
          <a:hlinkClick xmlns:r="http://schemas.openxmlformats.org/officeDocument/2006/relationships" r:id="rId1"/>
          <a:extLst>
            <a:ext uri="{FF2B5EF4-FFF2-40B4-BE49-F238E27FC236}">
              <a16:creationId xmlns:a16="http://schemas.microsoft.com/office/drawing/2014/main" id="{A7063BF7-D91B-4036-8D28-4E5458AC79E3}"/>
            </a:ext>
          </a:extLst>
        </xdr:cNvPr>
        <xdr:cNvSpPr/>
      </xdr:nvSpPr>
      <xdr:spPr>
        <a:xfrm>
          <a:off x="1371600" y="434340"/>
          <a:ext cx="12230100" cy="967740"/>
        </a:xfrm>
        <a:prstGeom prst="roundRect">
          <a:avLst/>
        </a:prstGeom>
        <a:solidFill>
          <a:schemeClr val="tx1">
            <a:lumMod val="75000"/>
            <a:lumOff val="2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2</xdr:col>
      <xdr:colOff>53340</xdr:colOff>
      <xdr:row>36</xdr:row>
      <xdr:rowOff>68580</xdr:rowOff>
    </xdr:from>
    <xdr:to>
      <xdr:col>20</xdr:col>
      <xdr:colOff>152400</xdr:colOff>
      <xdr:row>39</xdr:row>
      <xdr:rowOff>83820</xdr:rowOff>
    </xdr:to>
    <xdr:sp macro="" textlink="">
      <xdr:nvSpPr>
        <xdr:cNvPr id="6" name="Rectangle: Rounded Corners 5">
          <a:extLst>
            <a:ext uri="{FF2B5EF4-FFF2-40B4-BE49-F238E27FC236}">
              <a16:creationId xmlns:a16="http://schemas.microsoft.com/office/drawing/2014/main" id="{B405B7E4-7ED8-483F-93C4-FC092698179F}"/>
            </a:ext>
          </a:extLst>
        </xdr:cNvPr>
        <xdr:cNvSpPr/>
      </xdr:nvSpPr>
      <xdr:spPr>
        <a:xfrm>
          <a:off x="1394460" y="6377940"/>
          <a:ext cx="12169140" cy="541020"/>
        </a:xfrm>
        <a:prstGeom prst="roundRect">
          <a:avLst/>
        </a:prstGeom>
        <a:solidFill>
          <a:schemeClr val="tx1">
            <a:lumMod val="85000"/>
            <a:lumOff val="1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editAs="oneCell">
    <xdr:from>
      <xdr:col>2</xdr:col>
      <xdr:colOff>266700</xdr:colOff>
      <xdr:row>3</xdr:row>
      <xdr:rowOff>22860</xdr:rowOff>
    </xdr:from>
    <xdr:to>
      <xdr:col>3</xdr:col>
      <xdr:colOff>525780</xdr:colOff>
      <xdr:row>7</xdr:row>
      <xdr:rowOff>15300</xdr:rowOff>
    </xdr:to>
    <xdr:pic>
      <xdr:nvPicPr>
        <xdr:cNvPr id="8" name="Picture 7">
          <a:extLst>
            <a:ext uri="{FF2B5EF4-FFF2-40B4-BE49-F238E27FC236}">
              <a16:creationId xmlns:a16="http://schemas.microsoft.com/office/drawing/2014/main" id="{ADE79AE0-2F39-4EF8-AF3F-54B26D0450DD}"/>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backgroundRemoval t="9890" b="89011" l="4902" r="89216">
                      <a14:foregroundMark x1="30392" y1="73626" x2="30392" y2="73626"/>
                      <a14:foregroundMark x1="4902" y1="72527" x2="4902" y2="72527"/>
                      <a14:foregroundMark x1="53922" y1="73626" x2="53922" y2="73626"/>
                    </a14:backgroundRemoval>
                  </a14:imgEffect>
                  <a14:imgEffect>
                    <a14:sharpenSoften amount="50000"/>
                  </a14:imgEffect>
                </a14:imgLayer>
              </a14:imgProps>
            </a:ext>
          </a:extLst>
        </a:blip>
        <a:stretch>
          <a:fillRect/>
        </a:stretch>
      </xdr:blipFill>
      <xdr:spPr>
        <a:xfrm>
          <a:off x="1607820" y="548640"/>
          <a:ext cx="929640" cy="693480"/>
        </a:xfrm>
        <a:prstGeom prst="rect">
          <a:avLst/>
        </a:prstGeom>
      </xdr:spPr>
    </xdr:pic>
    <xdr:clientData/>
  </xdr:twoCellAnchor>
  <xdr:twoCellAnchor>
    <xdr:from>
      <xdr:col>6</xdr:col>
      <xdr:colOff>609600</xdr:colOff>
      <xdr:row>3</xdr:row>
      <xdr:rowOff>91440</xdr:rowOff>
    </xdr:from>
    <xdr:to>
      <xdr:col>9</xdr:col>
      <xdr:colOff>198120</xdr:colOff>
      <xdr:row>7</xdr:row>
      <xdr:rowOff>76200</xdr:rowOff>
    </xdr:to>
    <xdr:grpSp>
      <xdr:nvGrpSpPr>
        <xdr:cNvPr id="17" name="Group 16">
          <a:hlinkClick xmlns:r="http://schemas.openxmlformats.org/officeDocument/2006/relationships" r:id="rId4"/>
          <a:extLst>
            <a:ext uri="{FF2B5EF4-FFF2-40B4-BE49-F238E27FC236}">
              <a16:creationId xmlns:a16="http://schemas.microsoft.com/office/drawing/2014/main" id="{9C931A59-1244-46F5-9217-C25B98A8F7EC}"/>
            </a:ext>
          </a:extLst>
        </xdr:cNvPr>
        <xdr:cNvGrpSpPr/>
      </xdr:nvGrpSpPr>
      <xdr:grpSpPr>
        <a:xfrm>
          <a:off x="4652211" y="620829"/>
          <a:ext cx="1609825" cy="690613"/>
          <a:chOff x="4411980" y="601980"/>
          <a:chExt cx="1584960" cy="685800"/>
        </a:xfrm>
      </xdr:grpSpPr>
      <xdr:sp macro="" textlink="">
        <xdr:nvSpPr>
          <xdr:cNvPr id="9" name="Rectangle: Rounded Corners 8">
            <a:extLst>
              <a:ext uri="{FF2B5EF4-FFF2-40B4-BE49-F238E27FC236}">
                <a16:creationId xmlns:a16="http://schemas.microsoft.com/office/drawing/2014/main" id="{A924632C-4A03-4203-83DB-45C1F828FAE3}"/>
              </a:ext>
            </a:extLst>
          </xdr:cNvPr>
          <xdr:cNvSpPr/>
        </xdr:nvSpPr>
        <xdr:spPr>
          <a:xfrm>
            <a:off x="4411980" y="601980"/>
            <a:ext cx="1584960" cy="685800"/>
          </a:xfrm>
          <a:prstGeom prst="roundRect">
            <a:avLst/>
          </a:prstGeom>
          <a:solidFill>
            <a:srgbClr val="FF9900"/>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sp macro="" textlink="">
        <xdr:nvSpPr>
          <xdr:cNvPr id="10" name="TextBox 9">
            <a:hlinkClick xmlns:r="http://schemas.openxmlformats.org/officeDocument/2006/relationships" r:id="rId4"/>
            <a:extLst>
              <a:ext uri="{FF2B5EF4-FFF2-40B4-BE49-F238E27FC236}">
                <a16:creationId xmlns:a16="http://schemas.microsoft.com/office/drawing/2014/main" id="{07236242-E7CB-4B4F-8DED-4E71C28FBB7C}"/>
              </a:ext>
            </a:extLst>
          </xdr:cNvPr>
          <xdr:cNvSpPr txBox="1"/>
        </xdr:nvSpPr>
        <xdr:spPr>
          <a:xfrm>
            <a:off x="4450080" y="777240"/>
            <a:ext cx="130302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2000" b="1" i="1" u="sng">
                <a:solidFill>
                  <a:schemeClr val="bg1"/>
                </a:solidFill>
                <a:latin typeface="Agency FB" panose="020B0503020202020204" pitchFamily="34" charset="0"/>
              </a:rPr>
              <a:t>HomePage</a:t>
            </a:r>
            <a:endParaRPr lang="ar-EG" sz="2000" b="1" i="1" u="sng">
              <a:solidFill>
                <a:schemeClr val="bg1"/>
              </a:solidFill>
              <a:latin typeface="Agency FB" panose="020B0503020202020204" pitchFamily="34" charset="0"/>
            </a:endParaRPr>
          </a:p>
        </xdr:txBody>
      </xdr:sp>
    </xdr:grpSp>
    <xdr:clientData/>
  </xdr:twoCellAnchor>
  <xdr:twoCellAnchor>
    <xdr:from>
      <xdr:col>9</xdr:col>
      <xdr:colOff>624840</xdr:colOff>
      <xdr:row>3</xdr:row>
      <xdr:rowOff>114300</xdr:rowOff>
    </xdr:from>
    <xdr:to>
      <xdr:col>12</xdr:col>
      <xdr:colOff>281940</xdr:colOff>
      <xdr:row>7</xdr:row>
      <xdr:rowOff>60960</xdr:rowOff>
    </xdr:to>
    <xdr:sp macro="" textlink="">
      <xdr:nvSpPr>
        <xdr:cNvPr id="11" name="Rectangle: Rounded Corners 10">
          <a:hlinkClick xmlns:r="http://schemas.openxmlformats.org/officeDocument/2006/relationships" r:id="rId1"/>
          <a:extLst>
            <a:ext uri="{FF2B5EF4-FFF2-40B4-BE49-F238E27FC236}">
              <a16:creationId xmlns:a16="http://schemas.microsoft.com/office/drawing/2014/main" id="{976CD429-2F4B-4DFF-9AD4-931E393E4C9A}"/>
            </a:ext>
          </a:extLst>
        </xdr:cNvPr>
        <xdr:cNvSpPr/>
      </xdr:nvSpPr>
      <xdr:spPr>
        <a:xfrm>
          <a:off x="6659880" y="640080"/>
          <a:ext cx="1668780" cy="647700"/>
        </a:xfrm>
        <a:prstGeom prst="roundRect">
          <a:avLst/>
        </a:prstGeom>
        <a:noFill/>
        <a:ln>
          <a:solidFill>
            <a:srgbClr val="FF99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oneCellAnchor>
    <xdr:from>
      <xdr:col>3</xdr:col>
      <xdr:colOff>487680</xdr:colOff>
      <xdr:row>5</xdr:row>
      <xdr:rowOff>30480</xdr:rowOff>
    </xdr:from>
    <xdr:ext cx="184731" cy="254557"/>
    <xdr:sp macro="" textlink="">
      <xdr:nvSpPr>
        <xdr:cNvPr id="13" name="TextBox 12">
          <a:extLst>
            <a:ext uri="{FF2B5EF4-FFF2-40B4-BE49-F238E27FC236}">
              <a16:creationId xmlns:a16="http://schemas.microsoft.com/office/drawing/2014/main" id="{85B070CB-2900-457F-B622-16367FFA0D2E}"/>
            </a:ext>
          </a:extLst>
        </xdr:cNvPr>
        <xdr:cNvSpPr txBox="1"/>
      </xdr:nvSpPr>
      <xdr:spPr>
        <a:xfrm>
          <a:off x="2499360" y="90678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EG" sz="1100"/>
        </a:p>
      </xdr:txBody>
    </xdr:sp>
    <xdr:clientData/>
  </xdr:oneCellAnchor>
  <xdr:twoCellAnchor>
    <xdr:from>
      <xdr:col>10</xdr:col>
      <xdr:colOff>198120</xdr:colOff>
      <xdr:row>4</xdr:row>
      <xdr:rowOff>99060</xdr:rowOff>
    </xdr:from>
    <xdr:to>
      <xdr:col>11</xdr:col>
      <xdr:colOff>624840</xdr:colOff>
      <xdr:row>6</xdr:row>
      <xdr:rowOff>60960</xdr:rowOff>
    </xdr:to>
    <xdr:sp macro="" textlink="">
      <xdr:nvSpPr>
        <xdr:cNvPr id="14" name="TextBox 13">
          <a:hlinkClick xmlns:r="http://schemas.openxmlformats.org/officeDocument/2006/relationships" r:id="rId1"/>
          <a:extLst>
            <a:ext uri="{FF2B5EF4-FFF2-40B4-BE49-F238E27FC236}">
              <a16:creationId xmlns:a16="http://schemas.microsoft.com/office/drawing/2014/main" id="{EF81FF46-A21F-4F7F-97EB-BA8BAB89A704}"/>
            </a:ext>
          </a:extLst>
        </xdr:cNvPr>
        <xdr:cNvSpPr txBox="1"/>
      </xdr:nvSpPr>
      <xdr:spPr>
        <a:xfrm>
          <a:off x="6903720" y="800100"/>
          <a:ext cx="109728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2000" b="1" i="1" u="sng">
              <a:solidFill>
                <a:srgbClr val="FF9900"/>
              </a:solidFill>
              <a:latin typeface="Agency FB" panose="020B0503020202020204" pitchFamily="34" charset="0"/>
            </a:rPr>
            <a:t>Overview</a:t>
          </a:r>
          <a:endParaRPr lang="ar-EG" sz="2000" b="1" i="1" u="sng">
            <a:solidFill>
              <a:srgbClr val="FF9900"/>
            </a:solidFill>
            <a:latin typeface="Agency FB" panose="020B0503020202020204" pitchFamily="34" charset="0"/>
          </a:endParaRPr>
        </a:p>
      </xdr:txBody>
    </xdr:sp>
    <xdr:clientData/>
  </xdr:twoCellAnchor>
  <xdr:twoCellAnchor>
    <xdr:from>
      <xdr:col>13</xdr:col>
      <xdr:colOff>38100</xdr:colOff>
      <xdr:row>3</xdr:row>
      <xdr:rowOff>91440</xdr:rowOff>
    </xdr:from>
    <xdr:to>
      <xdr:col>15</xdr:col>
      <xdr:colOff>396240</xdr:colOff>
      <xdr:row>7</xdr:row>
      <xdr:rowOff>53340</xdr:rowOff>
    </xdr:to>
    <xdr:sp macro="" textlink="">
      <xdr:nvSpPr>
        <xdr:cNvPr id="15" name="Rectangle: Rounded Corners 14">
          <a:hlinkClick xmlns:r="http://schemas.openxmlformats.org/officeDocument/2006/relationships" r:id="rId5"/>
          <a:extLst>
            <a:ext uri="{FF2B5EF4-FFF2-40B4-BE49-F238E27FC236}">
              <a16:creationId xmlns:a16="http://schemas.microsoft.com/office/drawing/2014/main" id="{44E758C8-953D-48BD-AF73-A2B1E84DE697}"/>
            </a:ext>
          </a:extLst>
        </xdr:cNvPr>
        <xdr:cNvSpPr/>
      </xdr:nvSpPr>
      <xdr:spPr>
        <a:xfrm>
          <a:off x="8755380" y="617220"/>
          <a:ext cx="1699260" cy="662940"/>
        </a:xfrm>
        <a:prstGeom prst="roundRect">
          <a:avLst/>
        </a:prstGeom>
        <a:noFill/>
        <a:ln>
          <a:solidFill>
            <a:srgbClr val="FF99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13</xdr:col>
      <xdr:colOff>175260</xdr:colOff>
      <xdr:row>4</xdr:row>
      <xdr:rowOff>38100</xdr:rowOff>
    </xdr:from>
    <xdr:to>
      <xdr:col>15</xdr:col>
      <xdr:colOff>289560</xdr:colOff>
      <xdr:row>6</xdr:row>
      <xdr:rowOff>121920</xdr:rowOff>
    </xdr:to>
    <xdr:sp macro="" textlink="">
      <xdr:nvSpPr>
        <xdr:cNvPr id="16" name="TextBox 15">
          <a:hlinkClick xmlns:r="http://schemas.openxmlformats.org/officeDocument/2006/relationships" r:id="rId5"/>
          <a:extLst>
            <a:ext uri="{FF2B5EF4-FFF2-40B4-BE49-F238E27FC236}">
              <a16:creationId xmlns:a16="http://schemas.microsoft.com/office/drawing/2014/main" id="{F54EB9D6-DD7D-4A7B-B91A-A7C05A97F170}"/>
            </a:ext>
          </a:extLst>
        </xdr:cNvPr>
        <xdr:cNvSpPr txBox="1"/>
      </xdr:nvSpPr>
      <xdr:spPr>
        <a:xfrm>
          <a:off x="8892540" y="739140"/>
          <a:ext cx="145542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2000" b="1" i="1" u="sng">
              <a:solidFill>
                <a:srgbClr val="FF9900"/>
              </a:solidFill>
              <a:latin typeface="Agency FB" panose="020B0503020202020204" pitchFamily="34" charset="0"/>
            </a:rPr>
            <a:t>Agent</a:t>
          </a:r>
          <a:endParaRPr lang="ar-EG" sz="2000" b="1" i="1" u="sng">
            <a:solidFill>
              <a:srgbClr val="FF9900"/>
            </a:solidFill>
            <a:latin typeface="Agency FB" panose="020B0503020202020204" pitchFamily="34" charset="0"/>
          </a:endParaRPr>
        </a:p>
      </xdr:txBody>
    </xdr:sp>
    <xdr:clientData/>
  </xdr:twoCellAnchor>
  <xdr:twoCellAnchor>
    <xdr:from>
      <xdr:col>2</xdr:col>
      <xdr:colOff>643689</xdr:colOff>
      <xdr:row>9</xdr:row>
      <xdr:rowOff>22860</xdr:rowOff>
    </xdr:from>
    <xdr:to>
      <xdr:col>12</xdr:col>
      <xdr:colOff>200526</xdr:colOff>
      <xdr:row>15</xdr:row>
      <xdr:rowOff>22860</xdr:rowOff>
    </xdr:to>
    <xdr:sp macro="" textlink="">
      <xdr:nvSpPr>
        <xdr:cNvPr id="6145" name="Text Box 1">
          <a:extLst>
            <a:ext uri="{FF2B5EF4-FFF2-40B4-BE49-F238E27FC236}">
              <a16:creationId xmlns:a16="http://schemas.microsoft.com/office/drawing/2014/main" id="{CCB4C79B-FF3C-45CD-97AC-B8D7A978C55E}"/>
            </a:ext>
          </a:extLst>
        </xdr:cNvPr>
        <xdr:cNvSpPr txBox="1">
          <a:spLocks noChangeArrowheads="1"/>
        </xdr:cNvSpPr>
      </xdr:nvSpPr>
      <xdr:spPr bwMode="auto">
        <a:xfrm>
          <a:off x="1991226" y="1611028"/>
          <a:ext cx="6294521" cy="1058779"/>
        </a:xfrm>
        <a:prstGeom prst="rect">
          <a:avLst/>
        </a:prstGeom>
        <a:solidFill>
          <a:srgbClr val="FFFFFF"/>
        </a:solidFill>
        <a:ln w="9525">
          <a:noFill/>
          <a:miter lim="800000"/>
          <a:headEnd/>
          <a:tailEnd/>
        </a:ln>
      </xdr:spPr>
      <xdr:txBody>
        <a:bodyPr vertOverflow="clip" wrap="square" lIns="36576" tIns="27432" rIns="0" bIns="0" anchor="t" upright="1"/>
        <a:lstStyle/>
        <a:p>
          <a:pPr algn="l" rtl="0">
            <a:defRPr sz="1000"/>
          </a:pPr>
          <a:r>
            <a:rPr lang="en-US" sz="2800" b="0" i="0" u="none" strike="noStrike" baseline="0">
              <a:solidFill>
                <a:srgbClr val="000000"/>
              </a:solidFill>
              <a:latin typeface="Agency FB" panose="020B0503020202020204" pitchFamily="34" charset="0"/>
              <a:cs typeface="Arial"/>
            </a:rPr>
            <a:t>Turn every call into</a:t>
          </a:r>
        </a:p>
        <a:p>
          <a:pPr algn="l" rtl="0">
            <a:defRPr sz="1000"/>
          </a:pPr>
          <a:r>
            <a:rPr lang="en-US" sz="2800" b="1" i="0" u="none" strike="noStrike" baseline="0">
              <a:solidFill>
                <a:srgbClr val="000000"/>
              </a:solidFill>
              <a:latin typeface="Agency FB" panose="020B0503020202020204" pitchFamily="34" charset="0"/>
              <a:cs typeface="Arial"/>
            </a:rPr>
            <a:t>INSIGHT, </a:t>
          </a:r>
          <a:r>
            <a:rPr lang="en-US" sz="2800" b="0" i="0" u="none" strike="noStrike" baseline="0">
              <a:solidFill>
                <a:srgbClr val="000000"/>
              </a:solidFill>
              <a:latin typeface="Agency FB" panose="020B0503020202020204" pitchFamily="34" charset="0"/>
              <a:cs typeface="Arial"/>
            </a:rPr>
            <a:t>and every insight into </a:t>
          </a:r>
          <a:r>
            <a:rPr lang="en-US" sz="2800" b="1" i="0" u="none" strike="noStrike" baseline="0">
              <a:solidFill>
                <a:srgbClr val="000000"/>
              </a:solidFill>
              <a:latin typeface="Agency FB" panose="020B0503020202020204" pitchFamily="34" charset="0"/>
              <a:cs typeface="Arial"/>
            </a:rPr>
            <a:t>better service.</a:t>
          </a:r>
        </a:p>
        <a:p>
          <a:pPr algn="l" rtl="0">
            <a:defRPr sz="1000"/>
          </a:pPr>
          <a:endParaRPr lang="en-US" sz="2800" b="1" i="0" u="none" strike="noStrike" baseline="0">
            <a:solidFill>
              <a:srgbClr val="000000"/>
            </a:solidFill>
            <a:latin typeface="Agency FB" panose="020B0503020202020204" pitchFamily="34" charset="0"/>
            <a:cs typeface="Arial"/>
          </a:endParaRPr>
        </a:p>
        <a:p>
          <a:pPr algn="l" rtl="0">
            <a:defRPr sz="1000"/>
          </a:pPr>
          <a:endParaRPr lang="en-US" sz="2800" b="1" i="0" u="none" strike="noStrike" baseline="0">
            <a:solidFill>
              <a:srgbClr val="000000"/>
            </a:solidFill>
            <a:latin typeface="Agency FB" panose="020B0503020202020204" pitchFamily="34" charset="0"/>
            <a:cs typeface="Arial"/>
          </a:endParaRPr>
        </a:p>
      </xdr:txBody>
    </xdr:sp>
    <xdr:clientData/>
  </xdr:twoCellAnchor>
  <xdr:twoCellAnchor>
    <xdr:from>
      <xdr:col>3</xdr:col>
      <xdr:colOff>76200</xdr:colOff>
      <xdr:row>23</xdr:row>
      <xdr:rowOff>53340</xdr:rowOff>
    </xdr:from>
    <xdr:to>
      <xdr:col>6</xdr:col>
      <xdr:colOff>556260</xdr:colOff>
      <xdr:row>35</xdr:row>
      <xdr:rowOff>83820</xdr:rowOff>
    </xdr:to>
    <xdr:sp macro="" textlink="">
      <xdr:nvSpPr>
        <xdr:cNvPr id="22" name="Rectangle: Rounded Corners 21">
          <a:extLst>
            <a:ext uri="{FF2B5EF4-FFF2-40B4-BE49-F238E27FC236}">
              <a16:creationId xmlns:a16="http://schemas.microsoft.com/office/drawing/2014/main" id="{A66006C6-6131-4A0A-A7DA-135F3D502564}"/>
            </a:ext>
          </a:extLst>
        </xdr:cNvPr>
        <xdr:cNvSpPr/>
      </xdr:nvSpPr>
      <xdr:spPr>
        <a:xfrm>
          <a:off x="2097505" y="4111993"/>
          <a:ext cx="2501366" cy="2148038"/>
        </a:xfrm>
        <a:prstGeom prst="roundRect">
          <a:avLst/>
        </a:prstGeom>
        <a:solidFill>
          <a:schemeClr val="tx1">
            <a:lumMod val="85000"/>
            <a:lumOff val="15000"/>
          </a:schemeClr>
        </a:solidFill>
        <a:ln>
          <a:solidFill>
            <a:srgbClr val="FF99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editAs="oneCell">
    <xdr:from>
      <xdr:col>3</xdr:col>
      <xdr:colOff>327660</xdr:colOff>
      <xdr:row>24</xdr:row>
      <xdr:rowOff>53340</xdr:rowOff>
    </xdr:from>
    <xdr:to>
      <xdr:col>6</xdr:col>
      <xdr:colOff>320040</xdr:colOff>
      <xdr:row>31</xdr:row>
      <xdr:rowOff>158949</xdr:rowOff>
    </xdr:to>
    <xdr:pic>
      <xdr:nvPicPr>
        <xdr:cNvPr id="23" name="Picture 22">
          <a:extLst>
            <a:ext uri="{FF2B5EF4-FFF2-40B4-BE49-F238E27FC236}">
              <a16:creationId xmlns:a16="http://schemas.microsoft.com/office/drawing/2014/main" id="{2A205891-641A-4B43-B7B4-F0AB1AB0B99B}"/>
            </a:ext>
          </a:extLst>
        </xdr:cNvPr>
        <xdr:cNvPicPr>
          <a:picLocks noChangeAspect="1"/>
        </xdr:cNvPicPr>
      </xdr:nvPicPr>
      <xdr:blipFill>
        <a:blip xmlns:r="http://schemas.openxmlformats.org/officeDocument/2006/relationships" r:embed="rId6"/>
        <a:stretch>
          <a:fillRect/>
        </a:stretch>
      </xdr:blipFill>
      <xdr:spPr>
        <a:xfrm>
          <a:off x="2339340" y="4259580"/>
          <a:ext cx="2004060" cy="1332429"/>
        </a:xfrm>
        <a:prstGeom prst="rect">
          <a:avLst/>
        </a:prstGeom>
      </xdr:spPr>
    </xdr:pic>
    <xdr:clientData/>
  </xdr:twoCellAnchor>
  <xdr:twoCellAnchor>
    <xdr:from>
      <xdr:col>3</xdr:col>
      <xdr:colOff>434340</xdr:colOff>
      <xdr:row>32</xdr:row>
      <xdr:rowOff>121920</xdr:rowOff>
    </xdr:from>
    <xdr:to>
      <xdr:col>6</xdr:col>
      <xdr:colOff>160020</xdr:colOff>
      <xdr:row>34</xdr:row>
      <xdr:rowOff>53340</xdr:rowOff>
    </xdr:to>
    <xdr:sp macro="" textlink="">
      <xdr:nvSpPr>
        <xdr:cNvPr id="24" name="Rectangle: Rounded Corners 23">
          <a:extLst>
            <a:ext uri="{FF2B5EF4-FFF2-40B4-BE49-F238E27FC236}">
              <a16:creationId xmlns:a16="http://schemas.microsoft.com/office/drawing/2014/main" id="{2EF14310-6765-4BAF-8BD8-D7B29089BC1F}"/>
            </a:ext>
          </a:extLst>
        </xdr:cNvPr>
        <xdr:cNvSpPr/>
      </xdr:nvSpPr>
      <xdr:spPr>
        <a:xfrm>
          <a:off x="2446020" y="5730240"/>
          <a:ext cx="1737360" cy="281940"/>
        </a:xfrm>
        <a:prstGeom prst="roundRect">
          <a:avLst/>
        </a:prstGeom>
        <a:solidFill>
          <a:srgbClr val="FF99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3</xdr:col>
      <xdr:colOff>396240</xdr:colOff>
      <xdr:row>33</xdr:row>
      <xdr:rowOff>7620</xdr:rowOff>
    </xdr:from>
    <xdr:to>
      <xdr:col>5</xdr:col>
      <xdr:colOff>502920</xdr:colOff>
      <xdr:row>34</xdr:row>
      <xdr:rowOff>45720</xdr:rowOff>
    </xdr:to>
    <xdr:sp macro="" textlink="">
      <xdr:nvSpPr>
        <xdr:cNvPr id="25" name="TextBox 24">
          <a:hlinkClick xmlns:r="http://schemas.openxmlformats.org/officeDocument/2006/relationships" r:id="rId1"/>
          <a:extLst>
            <a:ext uri="{FF2B5EF4-FFF2-40B4-BE49-F238E27FC236}">
              <a16:creationId xmlns:a16="http://schemas.microsoft.com/office/drawing/2014/main" id="{9186027C-B103-455C-B2DE-514A1A5F4921}"/>
            </a:ext>
          </a:extLst>
        </xdr:cNvPr>
        <xdr:cNvSpPr txBox="1"/>
      </xdr:nvSpPr>
      <xdr:spPr>
        <a:xfrm>
          <a:off x="2407920" y="5791200"/>
          <a:ext cx="144780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400" b="1">
              <a:latin typeface="Agency FB" panose="020B0503020202020204" pitchFamily="34" charset="0"/>
            </a:rPr>
            <a:t>Open</a:t>
          </a:r>
          <a:r>
            <a:rPr lang="en-US" sz="1400" b="1" baseline="0">
              <a:latin typeface="Agency FB" panose="020B0503020202020204" pitchFamily="34" charset="0"/>
            </a:rPr>
            <a:t> Page</a:t>
          </a:r>
          <a:endParaRPr lang="ar-EG" sz="1400" b="1">
            <a:latin typeface="Agency FB" panose="020B0503020202020204" pitchFamily="34" charset="0"/>
          </a:endParaRPr>
        </a:p>
      </xdr:txBody>
    </xdr:sp>
    <xdr:clientData/>
  </xdr:twoCellAnchor>
  <xdr:twoCellAnchor>
    <xdr:from>
      <xdr:col>5</xdr:col>
      <xdr:colOff>274320</xdr:colOff>
      <xdr:row>33</xdr:row>
      <xdr:rowOff>129540</xdr:rowOff>
    </xdr:from>
    <xdr:to>
      <xdr:col>5</xdr:col>
      <xdr:colOff>541020</xdr:colOff>
      <xdr:row>33</xdr:row>
      <xdr:rowOff>129540</xdr:rowOff>
    </xdr:to>
    <xdr:cxnSp macro="">
      <xdr:nvCxnSpPr>
        <xdr:cNvPr id="27" name="Straight Arrow Connector 26">
          <a:extLst>
            <a:ext uri="{FF2B5EF4-FFF2-40B4-BE49-F238E27FC236}">
              <a16:creationId xmlns:a16="http://schemas.microsoft.com/office/drawing/2014/main" id="{35D5A647-9F3A-491C-BA63-F89CF686A043}"/>
            </a:ext>
          </a:extLst>
        </xdr:cNvPr>
        <xdr:cNvCxnSpPr/>
      </xdr:nvCxnSpPr>
      <xdr:spPr>
        <a:xfrm>
          <a:off x="3627120" y="5913120"/>
          <a:ext cx="26670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605790</xdr:colOff>
      <xdr:row>23</xdr:row>
      <xdr:rowOff>53340</xdr:rowOff>
    </xdr:from>
    <xdr:to>
      <xdr:col>10</xdr:col>
      <xdr:colOff>415290</xdr:colOff>
      <xdr:row>35</xdr:row>
      <xdr:rowOff>83820</xdr:rowOff>
    </xdr:to>
    <xdr:sp macro="" textlink="">
      <xdr:nvSpPr>
        <xdr:cNvPr id="29" name="Rectangle: Rounded Corners 28">
          <a:extLst>
            <a:ext uri="{FF2B5EF4-FFF2-40B4-BE49-F238E27FC236}">
              <a16:creationId xmlns:a16="http://schemas.microsoft.com/office/drawing/2014/main" id="{64A3AEFA-6100-42EB-9AFB-E7D5635C60DF}"/>
            </a:ext>
          </a:extLst>
        </xdr:cNvPr>
        <xdr:cNvSpPr/>
      </xdr:nvSpPr>
      <xdr:spPr>
        <a:xfrm>
          <a:off x="4648401" y="4111993"/>
          <a:ext cx="2504573" cy="2148038"/>
        </a:xfrm>
        <a:prstGeom prst="roundRect">
          <a:avLst/>
        </a:prstGeom>
        <a:solidFill>
          <a:schemeClr val="tx1">
            <a:lumMod val="85000"/>
            <a:lumOff val="15000"/>
          </a:schemeClr>
        </a:solidFill>
        <a:ln>
          <a:solidFill>
            <a:srgbClr val="FF99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editAs="oneCell">
    <xdr:from>
      <xdr:col>7</xdr:col>
      <xdr:colOff>160020</xdr:colOff>
      <xdr:row>24</xdr:row>
      <xdr:rowOff>91440</xdr:rowOff>
    </xdr:from>
    <xdr:to>
      <xdr:col>10</xdr:col>
      <xdr:colOff>221241</xdr:colOff>
      <xdr:row>31</xdr:row>
      <xdr:rowOff>144780</xdr:rowOff>
    </xdr:to>
    <xdr:pic>
      <xdr:nvPicPr>
        <xdr:cNvPr id="28" name="Picture 27">
          <a:extLst>
            <a:ext uri="{FF2B5EF4-FFF2-40B4-BE49-F238E27FC236}">
              <a16:creationId xmlns:a16="http://schemas.microsoft.com/office/drawing/2014/main" id="{062A1B99-3410-46F4-8E02-A49456519242}"/>
            </a:ext>
          </a:extLst>
        </xdr:cNvPr>
        <xdr:cNvPicPr>
          <a:picLocks noChangeAspect="1"/>
        </xdr:cNvPicPr>
      </xdr:nvPicPr>
      <xdr:blipFill>
        <a:blip xmlns:r="http://schemas.openxmlformats.org/officeDocument/2006/relationships" r:embed="rId7"/>
        <a:stretch>
          <a:fillRect/>
        </a:stretch>
      </xdr:blipFill>
      <xdr:spPr>
        <a:xfrm>
          <a:off x="4853940" y="4297680"/>
          <a:ext cx="2072901" cy="1280160"/>
        </a:xfrm>
        <a:prstGeom prst="rect">
          <a:avLst/>
        </a:prstGeom>
      </xdr:spPr>
    </xdr:pic>
    <xdr:clientData/>
  </xdr:twoCellAnchor>
  <xdr:twoCellAnchor>
    <xdr:from>
      <xdr:col>7</xdr:col>
      <xdr:colOff>270510</xdr:colOff>
      <xdr:row>32</xdr:row>
      <xdr:rowOff>121920</xdr:rowOff>
    </xdr:from>
    <xdr:to>
      <xdr:col>9</xdr:col>
      <xdr:colOff>666750</xdr:colOff>
      <xdr:row>34</xdr:row>
      <xdr:rowOff>149385</xdr:rowOff>
    </xdr:to>
    <xdr:grpSp>
      <xdr:nvGrpSpPr>
        <xdr:cNvPr id="33" name="Group 32">
          <a:hlinkClick xmlns:r="http://schemas.openxmlformats.org/officeDocument/2006/relationships" r:id="rId5"/>
          <a:extLst>
            <a:ext uri="{FF2B5EF4-FFF2-40B4-BE49-F238E27FC236}">
              <a16:creationId xmlns:a16="http://schemas.microsoft.com/office/drawing/2014/main" id="{121C3040-A36F-4858-BDE6-33D909CDF171}"/>
            </a:ext>
          </a:extLst>
        </xdr:cNvPr>
        <xdr:cNvGrpSpPr/>
      </xdr:nvGrpSpPr>
      <xdr:grpSpPr>
        <a:xfrm>
          <a:off x="4986889" y="5768741"/>
          <a:ext cx="1743777" cy="380391"/>
          <a:chOff x="4983480" y="5646420"/>
          <a:chExt cx="1737360" cy="377985"/>
        </a:xfrm>
      </xdr:grpSpPr>
      <xdr:sp macro="" textlink="">
        <xdr:nvSpPr>
          <xdr:cNvPr id="31" name="Rectangle: Rounded Corners 30">
            <a:extLst>
              <a:ext uri="{FF2B5EF4-FFF2-40B4-BE49-F238E27FC236}">
                <a16:creationId xmlns:a16="http://schemas.microsoft.com/office/drawing/2014/main" id="{BC2ED51E-4E01-4C44-BF13-9F1DDE60AF8E}"/>
              </a:ext>
            </a:extLst>
          </xdr:cNvPr>
          <xdr:cNvSpPr/>
        </xdr:nvSpPr>
        <xdr:spPr>
          <a:xfrm>
            <a:off x="4983480" y="5684520"/>
            <a:ext cx="1737360" cy="281940"/>
          </a:xfrm>
          <a:prstGeom prst="roundRect">
            <a:avLst/>
          </a:prstGeom>
          <a:solidFill>
            <a:srgbClr val="FF99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pic>
        <xdr:nvPicPr>
          <xdr:cNvPr id="30" name="Picture 29">
            <a:extLst>
              <a:ext uri="{FF2B5EF4-FFF2-40B4-BE49-F238E27FC236}">
                <a16:creationId xmlns:a16="http://schemas.microsoft.com/office/drawing/2014/main" id="{7C42E912-A084-4E2B-929B-29E1B3322A39}"/>
              </a:ext>
            </a:extLst>
          </xdr:cNvPr>
          <xdr:cNvPicPr>
            <a:picLocks noChangeAspect="1"/>
          </xdr:cNvPicPr>
        </xdr:nvPicPr>
        <xdr:blipFill>
          <a:blip xmlns:r="http://schemas.openxmlformats.org/officeDocument/2006/relationships" r:embed="rId8"/>
          <a:stretch>
            <a:fillRect/>
          </a:stretch>
        </xdr:blipFill>
        <xdr:spPr>
          <a:xfrm>
            <a:off x="5113020" y="5646420"/>
            <a:ext cx="967740" cy="377985"/>
          </a:xfrm>
          <a:prstGeom prst="rect">
            <a:avLst/>
          </a:prstGeom>
        </xdr:spPr>
      </xdr:pic>
      <xdr:cxnSp macro="">
        <xdr:nvCxnSpPr>
          <xdr:cNvPr id="34" name="Straight Arrow Connector 33">
            <a:extLst>
              <a:ext uri="{FF2B5EF4-FFF2-40B4-BE49-F238E27FC236}">
                <a16:creationId xmlns:a16="http://schemas.microsoft.com/office/drawing/2014/main" id="{F3ADFCED-323E-4236-907D-7B492134B889}"/>
              </a:ext>
            </a:extLst>
          </xdr:cNvPr>
          <xdr:cNvCxnSpPr/>
        </xdr:nvCxnSpPr>
        <xdr:spPr>
          <a:xfrm>
            <a:off x="6057900" y="5844540"/>
            <a:ext cx="26670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10</xdr:col>
      <xdr:colOff>464820</xdr:colOff>
      <xdr:row>23</xdr:row>
      <xdr:rowOff>53340</xdr:rowOff>
    </xdr:from>
    <xdr:to>
      <xdr:col>14</xdr:col>
      <xdr:colOff>274320</xdr:colOff>
      <xdr:row>35</xdr:row>
      <xdr:rowOff>83820</xdr:rowOff>
    </xdr:to>
    <xdr:sp macro="" textlink="">
      <xdr:nvSpPr>
        <xdr:cNvPr id="36" name="Rectangle: Rounded Corners 35">
          <a:extLst>
            <a:ext uri="{FF2B5EF4-FFF2-40B4-BE49-F238E27FC236}">
              <a16:creationId xmlns:a16="http://schemas.microsoft.com/office/drawing/2014/main" id="{CD4C3745-FAF6-4309-8F82-3FADF179EE57}"/>
            </a:ext>
          </a:extLst>
        </xdr:cNvPr>
        <xdr:cNvSpPr/>
      </xdr:nvSpPr>
      <xdr:spPr>
        <a:xfrm>
          <a:off x="7202504" y="4111993"/>
          <a:ext cx="2504574" cy="2148038"/>
        </a:xfrm>
        <a:prstGeom prst="roundRect">
          <a:avLst/>
        </a:prstGeom>
        <a:solidFill>
          <a:schemeClr val="tx1">
            <a:lumMod val="85000"/>
            <a:lumOff val="15000"/>
          </a:schemeClr>
        </a:solidFill>
        <a:ln>
          <a:solidFill>
            <a:srgbClr val="FF99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11</xdr:col>
      <xdr:colOff>106680</xdr:colOff>
      <xdr:row>32</xdr:row>
      <xdr:rowOff>121920</xdr:rowOff>
    </xdr:from>
    <xdr:to>
      <xdr:col>13</xdr:col>
      <xdr:colOff>502920</xdr:colOff>
      <xdr:row>34</xdr:row>
      <xdr:rowOff>149385</xdr:rowOff>
    </xdr:to>
    <xdr:grpSp>
      <xdr:nvGrpSpPr>
        <xdr:cNvPr id="38" name="Group 37">
          <a:hlinkClick xmlns:r="http://schemas.openxmlformats.org/officeDocument/2006/relationships" r:id="rId1"/>
          <a:extLst>
            <a:ext uri="{FF2B5EF4-FFF2-40B4-BE49-F238E27FC236}">
              <a16:creationId xmlns:a16="http://schemas.microsoft.com/office/drawing/2014/main" id="{DBE58A01-6EC0-42D2-9D71-DD2907375F7E}"/>
            </a:ext>
          </a:extLst>
        </xdr:cNvPr>
        <xdr:cNvGrpSpPr/>
      </xdr:nvGrpSpPr>
      <xdr:grpSpPr>
        <a:xfrm>
          <a:off x="7518133" y="5768741"/>
          <a:ext cx="1743776" cy="380391"/>
          <a:chOff x="4983480" y="5646420"/>
          <a:chExt cx="1737360" cy="377985"/>
        </a:xfrm>
      </xdr:grpSpPr>
      <xdr:sp macro="" textlink="">
        <xdr:nvSpPr>
          <xdr:cNvPr id="39" name="Rectangle: Rounded Corners 38">
            <a:extLst>
              <a:ext uri="{FF2B5EF4-FFF2-40B4-BE49-F238E27FC236}">
                <a16:creationId xmlns:a16="http://schemas.microsoft.com/office/drawing/2014/main" id="{DD8F046E-4C9D-4F13-9DE8-DA98577D94CA}"/>
              </a:ext>
            </a:extLst>
          </xdr:cNvPr>
          <xdr:cNvSpPr/>
        </xdr:nvSpPr>
        <xdr:spPr>
          <a:xfrm>
            <a:off x="4983480" y="5684520"/>
            <a:ext cx="1737360" cy="281940"/>
          </a:xfrm>
          <a:prstGeom prst="roundRect">
            <a:avLst/>
          </a:prstGeom>
          <a:solidFill>
            <a:srgbClr val="FF99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pic>
        <xdr:nvPicPr>
          <xdr:cNvPr id="40" name="Picture 39">
            <a:extLst>
              <a:ext uri="{FF2B5EF4-FFF2-40B4-BE49-F238E27FC236}">
                <a16:creationId xmlns:a16="http://schemas.microsoft.com/office/drawing/2014/main" id="{D97E825F-722C-46AB-89E3-C1DF50185BE0}"/>
              </a:ext>
            </a:extLst>
          </xdr:cNvPr>
          <xdr:cNvPicPr>
            <a:picLocks noChangeAspect="1"/>
          </xdr:cNvPicPr>
        </xdr:nvPicPr>
        <xdr:blipFill>
          <a:blip xmlns:r="http://schemas.openxmlformats.org/officeDocument/2006/relationships" r:embed="rId8"/>
          <a:stretch>
            <a:fillRect/>
          </a:stretch>
        </xdr:blipFill>
        <xdr:spPr>
          <a:xfrm>
            <a:off x="5113020" y="5646420"/>
            <a:ext cx="967740" cy="377985"/>
          </a:xfrm>
          <a:prstGeom prst="rect">
            <a:avLst/>
          </a:prstGeom>
        </xdr:spPr>
      </xdr:pic>
      <xdr:cxnSp macro="">
        <xdr:nvCxnSpPr>
          <xdr:cNvPr id="41" name="Straight Arrow Connector 40">
            <a:extLst>
              <a:ext uri="{FF2B5EF4-FFF2-40B4-BE49-F238E27FC236}">
                <a16:creationId xmlns:a16="http://schemas.microsoft.com/office/drawing/2014/main" id="{406946A2-A4AC-46B1-958C-55C96F7FECF6}"/>
              </a:ext>
            </a:extLst>
          </xdr:cNvPr>
          <xdr:cNvCxnSpPr/>
        </xdr:nvCxnSpPr>
        <xdr:spPr>
          <a:xfrm>
            <a:off x="6057900" y="5844540"/>
            <a:ext cx="26670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10</xdr:col>
      <xdr:colOff>662941</xdr:colOff>
      <xdr:row>24</xdr:row>
      <xdr:rowOff>30480</xdr:rowOff>
    </xdr:from>
    <xdr:to>
      <xdr:col>13</xdr:col>
      <xdr:colOff>601980</xdr:colOff>
      <xdr:row>31</xdr:row>
      <xdr:rowOff>137160</xdr:rowOff>
    </xdr:to>
    <xdr:pic>
      <xdr:nvPicPr>
        <xdr:cNvPr id="37" name="Picture 36">
          <a:extLst>
            <a:ext uri="{FF2B5EF4-FFF2-40B4-BE49-F238E27FC236}">
              <a16:creationId xmlns:a16="http://schemas.microsoft.com/office/drawing/2014/main" id="{CB0422BA-45FE-4620-800D-E19EFA4C253D}"/>
            </a:ext>
          </a:extLst>
        </xdr:cNvPr>
        <xdr:cNvPicPr>
          <a:picLocks noChangeAspect="1"/>
        </xdr:cNvPicPr>
      </xdr:nvPicPr>
      <xdr:blipFill>
        <a:blip xmlns:r="http://schemas.openxmlformats.org/officeDocument/2006/relationships" r:embed="rId9"/>
        <a:stretch>
          <a:fillRect/>
        </a:stretch>
      </xdr:blipFill>
      <xdr:spPr>
        <a:xfrm>
          <a:off x="7368541" y="4236720"/>
          <a:ext cx="1950719" cy="1333500"/>
        </a:xfrm>
        <a:prstGeom prst="rect">
          <a:avLst/>
        </a:prstGeom>
      </xdr:spPr>
    </xdr:pic>
    <xdr:clientData/>
  </xdr:twoCellAnchor>
  <xdr:twoCellAnchor editAs="oneCell">
    <xdr:from>
      <xdr:col>20</xdr:col>
      <xdr:colOff>0</xdr:colOff>
      <xdr:row>13</xdr:row>
      <xdr:rowOff>0</xdr:rowOff>
    </xdr:from>
    <xdr:to>
      <xdr:col>20</xdr:col>
      <xdr:colOff>304800</xdr:colOff>
      <xdr:row>14</xdr:row>
      <xdr:rowOff>129540</xdr:rowOff>
    </xdr:to>
    <xdr:sp macro="" textlink="">
      <xdr:nvSpPr>
        <xdr:cNvPr id="6146" name="AutoShape 2" descr="، من إنشاء الذكاء الاصطناعي">
          <a:extLst>
            <a:ext uri="{FF2B5EF4-FFF2-40B4-BE49-F238E27FC236}">
              <a16:creationId xmlns:a16="http://schemas.microsoft.com/office/drawing/2014/main" id="{2431199E-7376-4521-9AEB-0E61BEB54638}"/>
            </a:ext>
          </a:extLst>
        </xdr:cNvPr>
        <xdr:cNvSpPr>
          <a:spLocks noChangeAspect="1" noChangeArrowheads="1"/>
        </xdr:cNvSpPr>
      </xdr:nvSpPr>
      <xdr:spPr bwMode="auto">
        <a:xfrm>
          <a:off x="13411200" y="22783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271915</xdr:colOff>
      <xdr:row>8</xdr:row>
      <xdr:rowOff>8021</xdr:rowOff>
    </xdr:from>
    <xdr:to>
      <xdr:col>19</xdr:col>
      <xdr:colOff>596250</xdr:colOff>
      <xdr:row>36</xdr:row>
      <xdr:rowOff>80209</xdr:rowOff>
    </xdr:to>
    <xdr:pic>
      <xdr:nvPicPr>
        <xdr:cNvPr id="43" name="Picture 42">
          <a:extLst>
            <a:ext uri="{FF2B5EF4-FFF2-40B4-BE49-F238E27FC236}">
              <a16:creationId xmlns:a16="http://schemas.microsoft.com/office/drawing/2014/main" id="{77710FDC-4D6E-4AC3-A96F-B2E8AD910573}"/>
            </a:ext>
          </a:extLst>
        </xdr:cNvPr>
        <xdr:cNvPicPr>
          <a:picLocks noChangeAspect="1"/>
        </xdr:cNvPicPr>
      </xdr:nvPicPr>
      <xdr:blipFill>
        <a:blip xmlns:r="http://schemas.openxmlformats.org/officeDocument/2006/relationships" r:embed="rId10">
          <a:extLst>
            <a:ext uri="{BEBA8EAE-BF5A-486C-A8C5-ECC9F3942E4B}">
              <a14:imgProps xmlns:a14="http://schemas.microsoft.com/office/drawing/2010/main">
                <a14:imgLayer r:embed="rId11">
                  <a14:imgEffect>
                    <a14:saturation sat="300000"/>
                  </a14:imgEffect>
                </a14:imgLayer>
              </a14:imgProps>
            </a:ext>
          </a:extLst>
        </a:blip>
        <a:stretch>
          <a:fillRect/>
        </a:stretch>
      </xdr:blipFill>
      <xdr:spPr>
        <a:xfrm>
          <a:off x="10378441" y="1419726"/>
          <a:ext cx="3019409" cy="5013157"/>
        </a:xfrm>
        <a:prstGeom prst="rect">
          <a:avLst/>
        </a:prstGeom>
      </xdr:spPr>
    </xdr:pic>
    <xdr:clientData/>
  </xdr:twoCellAnchor>
  <xdr:twoCellAnchor editAs="oneCell">
    <xdr:from>
      <xdr:col>3</xdr:col>
      <xdr:colOff>80211</xdr:colOff>
      <xdr:row>37</xdr:row>
      <xdr:rowOff>25267</xdr:rowOff>
    </xdr:from>
    <xdr:to>
      <xdr:col>19</xdr:col>
      <xdr:colOff>0</xdr:colOff>
      <xdr:row>39</xdr:row>
      <xdr:rowOff>6925</xdr:rowOff>
    </xdr:to>
    <xdr:pic>
      <xdr:nvPicPr>
        <xdr:cNvPr id="44" name="Picture 43">
          <a:extLst>
            <a:ext uri="{FF2B5EF4-FFF2-40B4-BE49-F238E27FC236}">
              <a16:creationId xmlns:a16="http://schemas.microsoft.com/office/drawing/2014/main" id="{2334A6DD-A331-4B01-9B6C-14A3A754AADD}"/>
            </a:ext>
          </a:extLst>
        </xdr:cNvPr>
        <xdr:cNvPicPr>
          <a:picLocks noChangeAspect="1"/>
        </xdr:cNvPicPr>
      </xdr:nvPicPr>
      <xdr:blipFill>
        <a:blip xmlns:r="http://schemas.openxmlformats.org/officeDocument/2006/relationships" r:embed="rId12"/>
        <a:stretch>
          <a:fillRect/>
        </a:stretch>
      </xdr:blipFill>
      <xdr:spPr>
        <a:xfrm>
          <a:off x="2101516" y="6554404"/>
          <a:ext cx="10700084" cy="334584"/>
        </a:xfrm>
        <a:prstGeom prst="rect">
          <a:avLst/>
        </a:prstGeom>
      </xdr:spPr>
    </xdr:pic>
    <xdr:clientData/>
  </xdr:twoCellAnchor>
  <xdr:twoCellAnchor editAs="oneCell">
    <xdr:from>
      <xdr:col>1</xdr:col>
      <xdr:colOff>0</xdr:colOff>
      <xdr:row>20</xdr:row>
      <xdr:rowOff>0</xdr:rowOff>
    </xdr:from>
    <xdr:to>
      <xdr:col>1</xdr:col>
      <xdr:colOff>304800</xdr:colOff>
      <xdr:row>21</xdr:row>
      <xdr:rowOff>129540</xdr:rowOff>
    </xdr:to>
    <xdr:sp macro="" textlink="">
      <xdr:nvSpPr>
        <xdr:cNvPr id="1025" name="AutoShape 1" descr="، من إنشاء الذكاء الاصطناعي">
          <a:extLst>
            <a:ext uri="{FF2B5EF4-FFF2-40B4-BE49-F238E27FC236}">
              <a16:creationId xmlns:a16="http://schemas.microsoft.com/office/drawing/2014/main" id="{A2E5B2E6-EB52-4094-B968-AB65491E1826}"/>
            </a:ext>
          </a:extLst>
        </xdr:cNvPr>
        <xdr:cNvSpPr>
          <a:spLocks noChangeAspect="1" noChangeArrowheads="1"/>
        </xdr:cNvSpPr>
      </xdr:nvSpPr>
      <xdr:spPr bwMode="auto">
        <a:xfrm>
          <a:off x="670560" y="3505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513750</xdr:colOff>
      <xdr:row>14</xdr:row>
      <xdr:rowOff>161625</xdr:rowOff>
    </xdr:from>
    <xdr:to>
      <xdr:col>14</xdr:col>
      <xdr:colOff>425116</xdr:colOff>
      <xdr:row>22</xdr:row>
      <xdr:rowOff>100697</xdr:rowOff>
    </xdr:to>
    <xdr:pic>
      <xdr:nvPicPr>
        <xdr:cNvPr id="2" name="Picture 1">
          <a:extLst>
            <a:ext uri="{FF2B5EF4-FFF2-40B4-BE49-F238E27FC236}">
              <a16:creationId xmlns:a16="http://schemas.microsoft.com/office/drawing/2014/main" id="{D52F66CE-0286-4A87-8810-71AC03741927}"/>
            </a:ext>
          </a:extLst>
        </xdr:cNvPr>
        <xdr:cNvPicPr>
          <a:picLocks noChangeAspect="1"/>
        </xdr:cNvPicPr>
      </xdr:nvPicPr>
      <xdr:blipFill>
        <a:blip xmlns:r="http://schemas.openxmlformats.org/officeDocument/2006/relationships" r:embed="rId13"/>
        <a:stretch>
          <a:fillRect/>
        </a:stretch>
      </xdr:blipFill>
      <xdr:spPr>
        <a:xfrm>
          <a:off x="1861287" y="2632109"/>
          <a:ext cx="7996587" cy="135077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310116</xdr:colOff>
      <xdr:row>2</xdr:row>
      <xdr:rowOff>79745</xdr:rowOff>
    </xdr:from>
    <xdr:to>
      <xdr:col>24</xdr:col>
      <xdr:colOff>381000</xdr:colOff>
      <xdr:row>33</xdr:row>
      <xdr:rowOff>70885</xdr:rowOff>
    </xdr:to>
    <xdr:sp macro="" textlink="">
      <xdr:nvSpPr>
        <xdr:cNvPr id="2" name="Rectangle 1">
          <a:extLst>
            <a:ext uri="{FF2B5EF4-FFF2-40B4-BE49-F238E27FC236}">
              <a16:creationId xmlns:a16="http://schemas.microsoft.com/office/drawing/2014/main" id="{B89BA962-B3C1-455F-BD6C-DDE62AD6F9DC}"/>
            </a:ext>
          </a:extLst>
        </xdr:cNvPr>
        <xdr:cNvSpPr/>
      </xdr:nvSpPr>
      <xdr:spPr>
        <a:xfrm>
          <a:off x="310116" y="434164"/>
          <a:ext cx="16232372" cy="5484628"/>
        </a:xfrm>
        <a:prstGeom prst="rect">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r>
            <a:rPr lang="en-US" sz="1100"/>
            <a:t> </a:t>
          </a:r>
          <a:endParaRPr lang="ar-EG" sz="1100"/>
        </a:p>
      </xdr:txBody>
    </xdr:sp>
    <xdr:clientData/>
  </xdr:twoCellAnchor>
  <xdr:twoCellAnchor>
    <xdr:from>
      <xdr:col>0</xdr:col>
      <xdr:colOff>342899</xdr:colOff>
      <xdr:row>2</xdr:row>
      <xdr:rowOff>171362</xdr:rowOff>
    </xdr:from>
    <xdr:to>
      <xdr:col>24</xdr:col>
      <xdr:colOff>351691</xdr:colOff>
      <xdr:row>5</xdr:row>
      <xdr:rowOff>156122</xdr:rowOff>
    </xdr:to>
    <xdr:sp macro="" textlink="">
      <xdr:nvSpPr>
        <xdr:cNvPr id="3" name="Rectangle 2">
          <a:extLst>
            <a:ext uri="{FF2B5EF4-FFF2-40B4-BE49-F238E27FC236}">
              <a16:creationId xmlns:a16="http://schemas.microsoft.com/office/drawing/2014/main" id="{F5876D67-64D5-42BF-AEC8-841AB2F17A6A}"/>
            </a:ext>
          </a:extLst>
        </xdr:cNvPr>
        <xdr:cNvSpPr/>
      </xdr:nvSpPr>
      <xdr:spPr>
        <a:xfrm>
          <a:off x="342899" y="525781"/>
          <a:ext cx="16170280" cy="516388"/>
        </a:xfrm>
        <a:prstGeom prst="rect">
          <a:avLst/>
        </a:prstGeom>
        <a:solidFill>
          <a:schemeClr val="tx1"/>
        </a:solidFill>
        <a:ln>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15</xdr:col>
      <xdr:colOff>201082</xdr:colOff>
      <xdr:row>3</xdr:row>
      <xdr:rowOff>43190</xdr:rowOff>
    </xdr:from>
    <xdr:to>
      <xdr:col>24</xdr:col>
      <xdr:colOff>155391</xdr:colOff>
      <xdr:row>5</xdr:row>
      <xdr:rowOff>50812</xdr:rowOff>
    </xdr:to>
    <xdr:grpSp>
      <xdr:nvGrpSpPr>
        <xdr:cNvPr id="10" name="Group 9">
          <a:extLst>
            <a:ext uri="{FF2B5EF4-FFF2-40B4-BE49-F238E27FC236}">
              <a16:creationId xmlns:a16="http://schemas.microsoft.com/office/drawing/2014/main" id="{283C513B-4A02-45DF-AFA5-4588410B8015}"/>
            </a:ext>
          </a:extLst>
        </xdr:cNvPr>
        <xdr:cNvGrpSpPr/>
      </xdr:nvGrpSpPr>
      <xdr:grpSpPr>
        <a:xfrm>
          <a:off x="10302012" y="574818"/>
          <a:ext cx="6014867" cy="362041"/>
          <a:chOff x="5831136" y="1493518"/>
          <a:chExt cx="3596025" cy="358142"/>
        </a:xfrm>
      </xdr:grpSpPr>
      <xdr:sp macro="" textlink="">
        <xdr:nvSpPr>
          <xdr:cNvPr id="5" name="Rectangle: Rounded Corners 4">
            <a:hlinkClick xmlns:r="http://schemas.openxmlformats.org/officeDocument/2006/relationships" r:id="rId1"/>
            <a:extLst>
              <a:ext uri="{FF2B5EF4-FFF2-40B4-BE49-F238E27FC236}">
                <a16:creationId xmlns:a16="http://schemas.microsoft.com/office/drawing/2014/main" id="{C2D3B49E-8C1B-40B8-AB92-946C18EE3C5B}"/>
              </a:ext>
            </a:extLst>
          </xdr:cNvPr>
          <xdr:cNvSpPr/>
        </xdr:nvSpPr>
        <xdr:spPr>
          <a:xfrm>
            <a:off x="5831136" y="1493520"/>
            <a:ext cx="998220" cy="358140"/>
          </a:xfrm>
          <a:prstGeom prst="roundRect">
            <a:avLst/>
          </a:prstGeom>
          <a:noFill/>
          <a:ln>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ctr"/>
            <a:r>
              <a:rPr lang="en-US" sz="1200" b="1" i="1" u="sng">
                <a:solidFill>
                  <a:srgbClr val="FFC000"/>
                </a:solidFill>
                <a:latin typeface="Californian FB" panose="0207040306080B030204" pitchFamily="18" charset="0"/>
                <a:ea typeface="+mn-ea"/>
                <a:cs typeface="+mn-cs"/>
              </a:rPr>
              <a:t>HomePage</a:t>
            </a:r>
            <a:endParaRPr lang="ar-EG" sz="1200" b="1" i="1" u="sng">
              <a:solidFill>
                <a:srgbClr val="FFC000"/>
              </a:solidFill>
              <a:latin typeface="Californian FB" panose="0207040306080B030204" pitchFamily="18" charset="0"/>
              <a:ea typeface="+mn-ea"/>
              <a:cs typeface="+mn-cs"/>
            </a:endParaRPr>
          </a:p>
        </xdr:txBody>
      </xdr:sp>
      <xdr:sp macro="" textlink="">
        <xdr:nvSpPr>
          <xdr:cNvPr id="6" name="Rectangle: Rounded Corners 5">
            <a:hlinkClick xmlns:r="http://schemas.openxmlformats.org/officeDocument/2006/relationships" r:id="rId2"/>
            <a:extLst>
              <a:ext uri="{FF2B5EF4-FFF2-40B4-BE49-F238E27FC236}">
                <a16:creationId xmlns:a16="http://schemas.microsoft.com/office/drawing/2014/main" id="{1720DF66-9BD4-4115-9276-BC77E3756B49}"/>
              </a:ext>
            </a:extLst>
          </xdr:cNvPr>
          <xdr:cNvSpPr/>
        </xdr:nvSpPr>
        <xdr:spPr>
          <a:xfrm>
            <a:off x="7130038" y="1493518"/>
            <a:ext cx="998220" cy="358140"/>
          </a:xfrm>
          <a:prstGeom prst="roundRect">
            <a:avLst/>
          </a:prstGeom>
          <a:solidFill>
            <a:srgbClr val="FDB603"/>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ctr"/>
            <a:r>
              <a:rPr lang="en-US" sz="1400" b="1" i="1" u="sng">
                <a:solidFill>
                  <a:schemeClr val="bg1"/>
                </a:solidFill>
                <a:latin typeface="Californian FB" panose="0207040306080B030204" pitchFamily="18" charset="0"/>
                <a:ea typeface="+mn-ea"/>
                <a:cs typeface="+mn-cs"/>
              </a:rPr>
              <a:t>Overview</a:t>
            </a:r>
            <a:endParaRPr lang="ar-EG" sz="1400" b="1" i="1" u="sng">
              <a:solidFill>
                <a:schemeClr val="bg1"/>
              </a:solidFill>
              <a:latin typeface="Californian FB" panose="0207040306080B030204" pitchFamily="18" charset="0"/>
              <a:ea typeface="+mn-ea"/>
              <a:cs typeface="+mn-cs"/>
            </a:endParaRPr>
          </a:p>
        </xdr:txBody>
      </xdr:sp>
      <xdr:sp macro="" textlink="">
        <xdr:nvSpPr>
          <xdr:cNvPr id="7" name="Rectangle: Rounded Corners 6">
            <a:hlinkClick xmlns:r="http://schemas.openxmlformats.org/officeDocument/2006/relationships" r:id="rId3"/>
            <a:extLst>
              <a:ext uri="{FF2B5EF4-FFF2-40B4-BE49-F238E27FC236}">
                <a16:creationId xmlns:a16="http://schemas.microsoft.com/office/drawing/2014/main" id="{CB8AE049-3685-4729-AE1E-B71436658278}"/>
              </a:ext>
            </a:extLst>
          </xdr:cNvPr>
          <xdr:cNvSpPr/>
        </xdr:nvSpPr>
        <xdr:spPr>
          <a:xfrm>
            <a:off x="8428941" y="1493518"/>
            <a:ext cx="998220" cy="358140"/>
          </a:xfrm>
          <a:prstGeom prst="roundRect">
            <a:avLst/>
          </a:prstGeom>
          <a:solidFill>
            <a:schemeClr val="tx1"/>
          </a:solidFill>
          <a:ln>
            <a:solidFill>
              <a:srgbClr val="FDB60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ctr"/>
            <a:r>
              <a:rPr lang="en-US" sz="1400" b="1" i="1" u="sng">
                <a:solidFill>
                  <a:srgbClr val="FFC000"/>
                </a:solidFill>
                <a:latin typeface="Californian FB" panose="0207040306080B030204" pitchFamily="18" charset="0"/>
                <a:ea typeface="+mn-ea"/>
                <a:cs typeface="+mn-cs"/>
              </a:rPr>
              <a:t>Agent</a:t>
            </a:r>
            <a:endParaRPr lang="ar-EG" sz="1200" b="1" i="1" u="sng">
              <a:solidFill>
                <a:srgbClr val="FFC000"/>
              </a:solidFill>
              <a:latin typeface="Californian FB" panose="0207040306080B030204" pitchFamily="18" charset="0"/>
              <a:ea typeface="+mn-ea"/>
              <a:cs typeface="+mn-cs"/>
            </a:endParaRPr>
          </a:p>
        </xdr:txBody>
      </xdr:sp>
    </xdr:grpSp>
    <xdr:clientData/>
  </xdr:twoCellAnchor>
  <xdr:twoCellAnchor>
    <xdr:from>
      <xdr:col>0</xdr:col>
      <xdr:colOff>410822</xdr:colOff>
      <xdr:row>3</xdr:row>
      <xdr:rowOff>7621</xdr:rowOff>
    </xdr:from>
    <xdr:to>
      <xdr:col>2</xdr:col>
      <xdr:colOff>486604</xdr:colOff>
      <xdr:row>5</xdr:row>
      <xdr:rowOff>76201</xdr:rowOff>
    </xdr:to>
    <xdr:pic>
      <xdr:nvPicPr>
        <xdr:cNvPr id="9" name="Picture 8">
          <a:extLst>
            <a:ext uri="{FF2B5EF4-FFF2-40B4-BE49-F238E27FC236}">
              <a16:creationId xmlns:a16="http://schemas.microsoft.com/office/drawing/2014/main" id="{8896C9C3-B758-4521-A125-A85875310C35}"/>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10822" y="533401"/>
          <a:ext cx="1416902" cy="419100"/>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clientData/>
  </xdr:twoCellAnchor>
  <xdr:twoCellAnchor>
    <xdr:from>
      <xdr:col>2</xdr:col>
      <xdr:colOff>533400</xdr:colOff>
      <xdr:row>4</xdr:row>
      <xdr:rowOff>0</xdr:rowOff>
    </xdr:from>
    <xdr:to>
      <xdr:col>8</xdr:col>
      <xdr:colOff>381000</xdr:colOff>
      <xdr:row>5</xdr:row>
      <xdr:rowOff>83820</xdr:rowOff>
    </xdr:to>
    <xdr:sp macro="" textlink="">
      <xdr:nvSpPr>
        <xdr:cNvPr id="12" name="TextBox 11">
          <a:extLst>
            <a:ext uri="{FF2B5EF4-FFF2-40B4-BE49-F238E27FC236}">
              <a16:creationId xmlns:a16="http://schemas.microsoft.com/office/drawing/2014/main" id="{1FB46F09-D44B-4CD2-858C-B5BC81F2A299}"/>
            </a:ext>
          </a:extLst>
        </xdr:cNvPr>
        <xdr:cNvSpPr txBox="1"/>
      </xdr:nvSpPr>
      <xdr:spPr>
        <a:xfrm>
          <a:off x="1874520" y="701040"/>
          <a:ext cx="38709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400">
              <a:solidFill>
                <a:srgbClr val="FDB603"/>
              </a:solidFill>
              <a:latin typeface="Agency FB" panose="020B0503020202020204" pitchFamily="34" charset="0"/>
            </a:rPr>
            <a:t>Turn every call into insight, and every insight into better service.</a:t>
          </a:r>
          <a:endParaRPr lang="ar-EG" sz="1400">
            <a:solidFill>
              <a:srgbClr val="FDB603"/>
            </a:solidFill>
            <a:latin typeface="Agency FB" panose="020B0503020202020204" pitchFamily="34" charset="0"/>
          </a:endParaRPr>
        </a:p>
      </xdr:txBody>
    </xdr:sp>
    <xdr:clientData/>
  </xdr:twoCellAnchor>
  <xdr:twoCellAnchor>
    <xdr:from>
      <xdr:col>0</xdr:col>
      <xdr:colOff>389861</xdr:colOff>
      <xdr:row>6</xdr:row>
      <xdr:rowOff>38453</xdr:rowOff>
    </xdr:from>
    <xdr:to>
      <xdr:col>3</xdr:col>
      <xdr:colOff>283536</xdr:colOff>
      <xdr:row>11</xdr:row>
      <xdr:rowOff>73896</xdr:rowOff>
    </xdr:to>
    <xdr:sp macro="" textlink="">
      <xdr:nvSpPr>
        <xdr:cNvPr id="8" name="Rectangle: Rounded Corners 7">
          <a:extLst>
            <a:ext uri="{FF2B5EF4-FFF2-40B4-BE49-F238E27FC236}">
              <a16:creationId xmlns:a16="http://schemas.microsoft.com/office/drawing/2014/main" id="{6F671C09-220C-403B-ACE9-995DD6CF6C4D}"/>
            </a:ext>
          </a:extLst>
        </xdr:cNvPr>
        <xdr:cNvSpPr/>
      </xdr:nvSpPr>
      <xdr:spPr>
        <a:xfrm>
          <a:off x="389861" y="1101709"/>
          <a:ext cx="1913861" cy="921489"/>
        </a:xfrm>
        <a:prstGeom prst="roundRect">
          <a:avLst/>
        </a:prstGeom>
        <a:solidFill>
          <a:schemeClr val="tx1"/>
        </a:solidFill>
        <a:ln>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marL="0" indent="0" algn="l"/>
          <a:endParaRPr lang="ar-EG" sz="1100">
            <a:solidFill>
              <a:schemeClr val="lt1"/>
            </a:solidFill>
            <a:latin typeface="+mn-lt"/>
            <a:ea typeface="+mn-ea"/>
            <a:cs typeface="+mn-cs"/>
          </a:endParaRPr>
        </a:p>
      </xdr:txBody>
    </xdr:sp>
    <xdr:clientData/>
  </xdr:twoCellAnchor>
  <xdr:twoCellAnchor>
    <xdr:from>
      <xdr:col>10</xdr:col>
      <xdr:colOff>83643</xdr:colOff>
      <xdr:row>6</xdr:row>
      <xdr:rowOff>38453</xdr:rowOff>
    </xdr:from>
    <xdr:to>
      <xdr:col>12</xdr:col>
      <xdr:colOff>650713</xdr:colOff>
      <xdr:row>11</xdr:row>
      <xdr:rowOff>73896</xdr:rowOff>
    </xdr:to>
    <xdr:sp macro="" textlink="">
      <xdr:nvSpPr>
        <xdr:cNvPr id="14" name="Rectangle: Rounded Corners 13">
          <a:extLst>
            <a:ext uri="{FF2B5EF4-FFF2-40B4-BE49-F238E27FC236}">
              <a16:creationId xmlns:a16="http://schemas.microsoft.com/office/drawing/2014/main" id="{E9FAA9BC-8752-4A1C-B5CC-E21557C9E3FB}"/>
            </a:ext>
          </a:extLst>
        </xdr:cNvPr>
        <xdr:cNvSpPr/>
      </xdr:nvSpPr>
      <xdr:spPr>
        <a:xfrm>
          <a:off x="6817596" y="1101709"/>
          <a:ext cx="1913861" cy="921489"/>
        </a:xfrm>
        <a:prstGeom prst="roundRect">
          <a:avLst/>
        </a:prstGeom>
        <a:solidFill>
          <a:schemeClr val="tx1"/>
        </a:solidFill>
        <a:ln>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marL="0" indent="0" algn="l"/>
          <a:endParaRPr lang="ar-EG" sz="1100">
            <a:solidFill>
              <a:schemeClr val="lt1"/>
            </a:solidFill>
            <a:latin typeface="+mn-lt"/>
            <a:ea typeface="+mn-ea"/>
            <a:cs typeface="+mn-cs"/>
          </a:endParaRPr>
        </a:p>
      </xdr:txBody>
    </xdr:sp>
    <xdr:clientData/>
  </xdr:twoCellAnchor>
  <xdr:twoCellAnchor>
    <xdr:from>
      <xdr:col>6</xdr:col>
      <xdr:colOff>634645</xdr:colOff>
      <xdr:row>6</xdr:row>
      <xdr:rowOff>38453</xdr:rowOff>
    </xdr:from>
    <xdr:to>
      <xdr:col>9</xdr:col>
      <xdr:colOff>528320</xdr:colOff>
      <xdr:row>11</xdr:row>
      <xdr:rowOff>73896</xdr:rowOff>
    </xdr:to>
    <xdr:sp macro="" textlink="">
      <xdr:nvSpPr>
        <xdr:cNvPr id="15" name="Rectangle: Rounded Corners 14">
          <a:extLst>
            <a:ext uri="{FF2B5EF4-FFF2-40B4-BE49-F238E27FC236}">
              <a16:creationId xmlns:a16="http://schemas.microsoft.com/office/drawing/2014/main" id="{F23167D0-7AD6-4939-BFB9-2A1C75F9FA77}"/>
            </a:ext>
          </a:extLst>
        </xdr:cNvPr>
        <xdr:cNvSpPr/>
      </xdr:nvSpPr>
      <xdr:spPr>
        <a:xfrm>
          <a:off x="4675017" y="1101709"/>
          <a:ext cx="1913861" cy="921489"/>
        </a:xfrm>
        <a:prstGeom prst="roundRect">
          <a:avLst/>
        </a:prstGeom>
        <a:solidFill>
          <a:schemeClr val="tx1"/>
        </a:solidFill>
        <a:ln>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marL="0" indent="0" algn="l"/>
          <a:endParaRPr lang="ar-EG" sz="1100">
            <a:solidFill>
              <a:schemeClr val="lt1"/>
            </a:solidFill>
            <a:latin typeface="+mn-lt"/>
            <a:ea typeface="+mn-ea"/>
            <a:cs typeface="+mn-cs"/>
          </a:endParaRPr>
        </a:p>
      </xdr:txBody>
    </xdr:sp>
    <xdr:clientData/>
  </xdr:twoCellAnchor>
  <xdr:twoCellAnchor>
    <xdr:from>
      <xdr:col>3</xdr:col>
      <xdr:colOff>512253</xdr:colOff>
      <xdr:row>6</xdr:row>
      <xdr:rowOff>38453</xdr:rowOff>
    </xdr:from>
    <xdr:to>
      <xdr:col>6</xdr:col>
      <xdr:colOff>405928</xdr:colOff>
      <xdr:row>11</xdr:row>
      <xdr:rowOff>73896</xdr:rowOff>
    </xdr:to>
    <xdr:sp macro="" textlink="">
      <xdr:nvSpPr>
        <xdr:cNvPr id="16" name="Rectangle: Rounded Corners 15">
          <a:extLst>
            <a:ext uri="{FF2B5EF4-FFF2-40B4-BE49-F238E27FC236}">
              <a16:creationId xmlns:a16="http://schemas.microsoft.com/office/drawing/2014/main" id="{D54F27FE-24FB-48B3-B65D-E37AB6AC72F1}"/>
            </a:ext>
          </a:extLst>
        </xdr:cNvPr>
        <xdr:cNvSpPr/>
      </xdr:nvSpPr>
      <xdr:spPr>
        <a:xfrm>
          <a:off x="2532439" y="1101709"/>
          <a:ext cx="1913861" cy="921489"/>
        </a:xfrm>
        <a:prstGeom prst="roundRect">
          <a:avLst/>
        </a:prstGeom>
        <a:solidFill>
          <a:schemeClr val="tx1"/>
        </a:solidFill>
        <a:ln>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marL="0" indent="0" algn="l"/>
          <a:endParaRPr lang="ar-EG" sz="1100">
            <a:solidFill>
              <a:schemeClr val="lt1"/>
            </a:solidFill>
            <a:latin typeface="+mn-lt"/>
            <a:ea typeface="+mn-ea"/>
            <a:cs typeface="+mn-cs"/>
          </a:endParaRPr>
        </a:p>
      </xdr:txBody>
    </xdr:sp>
    <xdr:clientData/>
  </xdr:twoCellAnchor>
  <xdr:twoCellAnchor>
    <xdr:from>
      <xdr:col>0</xdr:col>
      <xdr:colOff>443022</xdr:colOff>
      <xdr:row>7</xdr:row>
      <xdr:rowOff>35442</xdr:rowOff>
    </xdr:from>
    <xdr:to>
      <xdr:col>2</xdr:col>
      <xdr:colOff>301255</xdr:colOff>
      <xdr:row>10</xdr:row>
      <xdr:rowOff>124047</xdr:rowOff>
    </xdr:to>
    <xdr:sp macro="" textlink="">
      <xdr:nvSpPr>
        <xdr:cNvPr id="11" name="TextBox 10">
          <a:extLst>
            <a:ext uri="{FF2B5EF4-FFF2-40B4-BE49-F238E27FC236}">
              <a16:creationId xmlns:a16="http://schemas.microsoft.com/office/drawing/2014/main" id="{01EECF6D-38AB-4728-9847-AF1035110F2B}"/>
            </a:ext>
          </a:extLst>
        </xdr:cNvPr>
        <xdr:cNvSpPr txBox="1"/>
      </xdr:nvSpPr>
      <xdr:spPr>
        <a:xfrm>
          <a:off x="443022" y="1275907"/>
          <a:ext cx="1205024" cy="6202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ctr"/>
          <a:r>
            <a:rPr lang="en-US" sz="1600" b="1" i="1" u="sng">
              <a:solidFill>
                <a:srgbClr val="FDB603"/>
              </a:solidFill>
              <a:latin typeface="Agency FB" panose="020B0503020202020204" pitchFamily="34" charset="0"/>
            </a:rPr>
            <a:t>Total Calls</a:t>
          </a:r>
        </a:p>
        <a:p>
          <a:pPr algn="ctr"/>
          <a:r>
            <a:rPr lang="ar-EG" sz="1600" b="1"/>
            <a:t> </a:t>
          </a:r>
          <a:endParaRPr lang="en-US" sz="1100" b="1" u="none">
            <a:solidFill>
              <a:srgbClr val="FFC000"/>
            </a:solidFill>
            <a:latin typeface="+mn-lt"/>
            <a:cs typeface="+mj-cs"/>
          </a:endParaRPr>
        </a:p>
      </xdr:txBody>
    </xdr:sp>
    <xdr:clientData/>
  </xdr:twoCellAnchor>
  <xdr:twoCellAnchor editAs="oneCell">
    <xdr:from>
      <xdr:col>2</xdr:col>
      <xdr:colOff>451883</xdr:colOff>
      <xdr:row>8</xdr:row>
      <xdr:rowOff>109337</xdr:rowOff>
    </xdr:from>
    <xdr:to>
      <xdr:col>3</xdr:col>
      <xdr:colOff>178538</xdr:colOff>
      <xdr:row>11</xdr:row>
      <xdr:rowOff>149209</xdr:rowOff>
    </xdr:to>
    <xdr:pic>
      <xdr:nvPicPr>
        <xdr:cNvPr id="17" name="Picture 16">
          <a:extLst>
            <a:ext uri="{FF2B5EF4-FFF2-40B4-BE49-F238E27FC236}">
              <a16:creationId xmlns:a16="http://schemas.microsoft.com/office/drawing/2014/main" id="{A94AD549-DA3E-449F-8CDF-AFD62BFCD1DC}"/>
            </a:ext>
          </a:extLst>
        </xdr:cNvPr>
        <xdr:cNvPicPr>
          <a:picLocks noChangeAspect="1"/>
        </xdr:cNvPicPr>
      </xdr:nvPicPr>
      <xdr:blipFill>
        <a:blip xmlns:r="http://schemas.openxmlformats.org/officeDocument/2006/relationships" r:embed="rId5">
          <a:extLst>
            <a:ext uri="{BEBA8EAE-BF5A-486C-A8C5-ECC9F3942E4B}">
              <a14:imgProps xmlns:a14="http://schemas.microsoft.com/office/drawing/2010/main">
                <a14:imgLayer r:embed="rId6">
                  <a14:imgEffect>
                    <a14:backgroundRemoval t="10000" b="90000" l="10000" r="90000"/>
                  </a14:imgEffect>
                </a14:imgLayer>
              </a14:imgProps>
            </a:ext>
          </a:extLst>
        </a:blip>
        <a:stretch>
          <a:fillRect/>
        </a:stretch>
      </xdr:blipFill>
      <xdr:spPr>
        <a:xfrm>
          <a:off x="1798674" y="1527011"/>
          <a:ext cx="400050" cy="571500"/>
        </a:xfrm>
        <a:prstGeom prst="rect">
          <a:avLst/>
        </a:prstGeom>
      </xdr:spPr>
    </xdr:pic>
    <xdr:clientData/>
  </xdr:twoCellAnchor>
  <xdr:twoCellAnchor>
    <xdr:from>
      <xdr:col>1</xdr:col>
      <xdr:colOff>26582</xdr:colOff>
      <xdr:row>8</xdr:row>
      <xdr:rowOff>141766</xdr:rowOff>
    </xdr:from>
    <xdr:to>
      <xdr:col>2</xdr:col>
      <xdr:colOff>124046</xdr:colOff>
      <xdr:row>11</xdr:row>
      <xdr:rowOff>115185</xdr:rowOff>
    </xdr:to>
    <xdr:sp macro="" textlink="">
      <xdr:nvSpPr>
        <xdr:cNvPr id="18" name="TextBox 17">
          <a:extLst>
            <a:ext uri="{FF2B5EF4-FFF2-40B4-BE49-F238E27FC236}">
              <a16:creationId xmlns:a16="http://schemas.microsoft.com/office/drawing/2014/main" id="{62ACC9BC-2914-463C-BC58-863CC61D9842}"/>
            </a:ext>
          </a:extLst>
        </xdr:cNvPr>
        <xdr:cNvSpPr txBox="1"/>
      </xdr:nvSpPr>
      <xdr:spPr>
        <a:xfrm>
          <a:off x="699977" y="1559440"/>
          <a:ext cx="770860" cy="5050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ctr"/>
          <a:r>
            <a:rPr lang="en-US" sz="2400" b="1" i="1">
              <a:solidFill>
                <a:srgbClr val="FDB603"/>
              </a:solidFill>
              <a:latin typeface="Agency FB" panose="020B0503020202020204" pitchFamily="34" charset="0"/>
              <a:cs typeface="+mj-cs"/>
            </a:rPr>
            <a:t>4054</a:t>
          </a:r>
          <a:r>
            <a:rPr lang="ar-EG" sz="2400" b="1" i="1">
              <a:solidFill>
                <a:srgbClr val="FDB603"/>
              </a:solidFill>
              <a:latin typeface="Agency FB" panose="020B0503020202020204" pitchFamily="34" charset="0"/>
              <a:cs typeface="+mj-cs"/>
            </a:rPr>
            <a:t> </a:t>
          </a:r>
        </a:p>
      </xdr:txBody>
    </xdr:sp>
    <xdr:clientData/>
  </xdr:twoCellAnchor>
  <xdr:twoCellAnchor>
    <xdr:from>
      <xdr:col>3</xdr:col>
      <xdr:colOff>522766</xdr:colOff>
      <xdr:row>6</xdr:row>
      <xdr:rowOff>132907</xdr:rowOff>
    </xdr:from>
    <xdr:to>
      <xdr:col>5</xdr:col>
      <xdr:colOff>363279</xdr:colOff>
      <xdr:row>10</xdr:row>
      <xdr:rowOff>115186</xdr:rowOff>
    </xdr:to>
    <xdr:sp macro="" textlink="">
      <xdr:nvSpPr>
        <xdr:cNvPr id="19" name="TextBox 18">
          <a:extLst>
            <a:ext uri="{FF2B5EF4-FFF2-40B4-BE49-F238E27FC236}">
              <a16:creationId xmlns:a16="http://schemas.microsoft.com/office/drawing/2014/main" id="{DA4FAECD-0241-4AE9-ADEE-4F44E858B888}"/>
            </a:ext>
          </a:extLst>
        </xdr:cNvPr>
        <xdr:cNvSpPr txBox="1"/>
      </xdr:nvSpPr>
      <xdr:spPr>
        <a:xfrm>
          <a:off x="2542952" y="1196163"/>
          <a:ext cx="1187304" cy="6911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ctr"/>
          <a:r>
            <a:rPr lang="en-US" sz="1400" b="1" i="1" u="sng" strike="noStrike">
              <a:solidFill>
                <a:srgbClr val="FDB603"/>
              </a:solidFill>
              <a:effectLst/>
              <a:latin typeface="Agency FB" panose="020B0503020202020204" pitchFamily="34" charset="0"/>
              <a:ea typeface="+mn-ea"/>
              <a:cs typeface="+mn-cs"/>
            </a:rPr>
            <a:t>Resolution_Rate</a:t>
          </a:r>
          <a:r>
            <a:rPr lang="en-US" sz="2000" b="1" i="1" u="sng">
              <a:solidFill>
                <a:srgbClr val="FDB603"/>
              </a:solidFill>
              <a:latin typeface="Agency FB" panose="020B0503020202020204" pitchFamily="34" charset="0"/>
            </a:rPr>
            <a:t> </a:t>
          </a:r>
          <a:endParaRPr lang="en-US" sz="1400" b="1" i="1" u="sng">
            <a:solidFill>
              <a:srgbClr val="FDB603"/>
            </a:solidFill>
            <a:latin typeface="Agency FB" panose="020B0503020202020204" pitchFamily="34" charset="0"/>
            <a:cs typeface="+mj-cs"/>
          </a:endParaRPr>
        </a:p>
      </xdr:txBody>
    </xdr:sp>
    <xdr:clientData/>
  </xdr:twoCellAnchor>
  <xdr:twoCellAnchor>
    <xdr:from>
      <xdr:col>3</xdr:col>
      <xdr:colOff>496186</xdr:colOff>
      <xdr:row>8</xdr:row>
      <xdr:rowOff>159489</xdr:rowOff>
    </xdr:from>
    <xdr:to>
      <xdr:col>5</xdr:col>
      <xdr:colOff>194930</xdr:colOff>
      <xdr:row>11</xdr:row>
      <xdr:rowOff>44303</xdr:rowOff>
    </xdr:to>
    <xdr:sp macro="" textlink="">
      <xdr:nvSpPr>
        <xdr:cNvPr id="20" name="TextBox 19">
          <a:extLst>
            <a:ext uri="{FF2B5EF4-FFF2-40B4-BE49-F238E27FC236}">
              <a16:creationId xmlns:a16="http://schemas.microsoft.com/office/drawing/2014/main" id="{1C3942DE-8ABD-46F0-8530-744FD1D08B06}"/>
            </a:ext>
          </a:extLst>
        </xdr:cNvPr>
        <xdr:cNvSpPr txBox="1"/>
      </xdr:nvSpPr>
      <xdr:spPr>
        <a:xfrm>
          <a:off x="2516372" y="1577163"/>
          <a:ext cx="1045535" cy="4164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ctr"/>
          <a:r>
            <a:rPr lang="ar-EG" sz="2800" b="1" i="1">
              <a:solidFill>
                <a:srgbClr val="FDB603"/>
              </a:solidFill>
              <a:latin typeface="Agency FB" panose="020B0503020202020204" pitchFamily="34" charset="0"/>
              <a:ea typeface="+mn-ea"/>
              <a:cs typeface="+mj-cs"/>
            </a:rPr>
            <a:t>90</a:t>
          </a:r>
          <a:r>
            <a:rPr lang="ar-EG" sz="2400" b="1" i="1" u="none" strike="noStrike">
              <a:solidFill>
                <a:srgbClr val="FDB603"/>
              </a:solidFill>
              <a:effectLst/>
              <a:latin typeface="+mn-lt"/>
              <a:ea typeface="+mn-ea"/>
              <a:cs typeface="+mn-cs"/>
            </a:rPr>
            <a:t>%</a:t>
          </a:r>
          <a:r>
            <a:rPr lang="ar-EG" sz="2400" b="1" i="1">
              <a:solidFill>
                <a:schemeClr val="tx1"/>
              </a:solidFill>
              <a:latin typeface="+mn-lt"/>
            </a:rPr>
            <a:t> </a:t>
          </a:r>
        </a:p>
      </xdr:txBody>
    </xdr:sp>
    <xdr:clientData/>
  </xdr:twoCellAnchor>
  <xdr:twoCellAnchor editAs="oneCell">
    <xdr:from>
      <xdr:col>5</xdr:col>
      <xdr:colOff>378355</xdr:colOff>
      <xdr:row>8</xdr:row>
      <xdr:rowOff>118196</xdr:rowOff>
    </xdr:from>
    <xdr:to>
      <xdr:col>6</xdr:col>
      <xdr:colOff>363279</xdr:colOff>
      <xdr:row>11</xdr:row>
      <xdr:rowOff>139452</xdr:rowOff>
    </xdr:to>
    <xdr:pic>
      <xdr:nvPicPr>
        <xdr:cNvPr id="21" name="Picture 20">
          <a:extLst>
            <a:ext uri="{FF2B5EF4-FFF2-40B4-BE49-F238E27FC236}">
              <a16:creationId xmlns:a16="http://schemas.microsoft.com/office/drawing/2014/main" id="{A5B9A35A-5270-45FA-A785-BCA250851A10}"/>
            </a:ext>
          </a:extLst>
        </xdr:cNvPr>
        <xdr:cNvPicPr>
          <a:picLocks noChangeAspect="1"/>
        </xdr:cNvPicPr>
      </xdr:nvPicPr>
      <xdr:blipFill>
        <a:blip xmlns:r="http://schemas.openxmlformats.org/officeDocument/2006/relationships" r:embed="rId7">
          <a:extLst>
            <a:ext uri="{BEBA8EAE-BF5A-486C-A8C5-ECC9F3942E4B}">
              <a14:imgProps xmlns:a14="http://schemas.microsoft.com/office/drawing/2010/main">
                <a14:imgLayer r:embed="rId8">
                  <a14:imgEffect>
                    <a14:backgroundRemoval t="10000" b="90000" l="10000" r="90000">
                      <a14:foregroundMark x1="57000" y1="20833" x2="50000" y2="88889"/>
                      <a14:foregroundMark x1="50000" y1="88889" x2="37000" y2="11111"/>
                      <a14:foregroundMark x1="37000" y1="11111" x2="44000" y2="72222"/>
                    </a14:backgroundRemoval>
                  </a14:imgEffect>
                </a14:imgLayer>
              </a14:imgProps>
            </a:ext>
          </a:extLst>
        </a:blip>
        <a:stretch>
          <a:fillRect/>
        </a:stretch>
      </xdr:blipFill>
      <xdr:spPr>
        <a:xfrm>
          <a:off x="3745332" y="1535870"/>
          <a:ext cx="658319" cy="552884"/>
        </a:xfrm>
        <a:prstGeom prst="rect">
          <a:avLst/>
        </a:prstGeom>
      </xdr:spPr>
    </xdr:pic>
    <xdr:clientData/>
  </xdr:twoCellAnchor>
  <xdr:twoCellAnchor>
    <xdr:from>
      <xdr:col>7</xdr:col>
      <xdr:colOff>26581</xdr:colOff>
      <xdr:row>6</xdr:row>
      <xdr:rowOff>132907</xdr:rowOff>
    </xdr:from>
    <xdr:to>
      <xdr:col>9</xdr:col>
      <xdr:colOff>398721</xdr:colOff>
      <xdr:row>8</xdr:row>
      <xdr:rowOff>150628</xdr:rowOff>
    </xdr:to>
    <xdr:sp macro="" textlink="">
      <xdr:nvSpPr>
        <xdr:cNvPr id="22" name="TextBox 21">
          <a:extLst>
            <a:ext uri="{FF2B5EF4-FFF2-40B4-BE49-F238E27FC236}">
              <a16:creationId xmlns:a16="http://schemas.microsoft.com/office/drawing/2014/main" id="{31E11F51-D8B5-4880-B94C-AC7FAE9C04F0}"/>
            </a:ext>
          </a:extLst>
        </xdr:cNvPr>
        <xdr:cNvSpPr txBox="1"/>
      </xdr:nvSpPr>
      <xdr:spPr>
        <a:xfrm>
          <a:off x="4740348" y="1196163"/>
          <a:ext cx="1718931" cy="3721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600" b="0" i="1" u="sng" strike="noStrike">
              <a:solidFill>
                <a:srgbClr val="FDB603"/>
              </a:solidFill>
              <a:effectLst/>
              <a:latin typeface="Agency FB" panose="020B0503020202020204" pitchFamily="34" charset="0"/>
              <a:ea typeface="+mn-ea"/>
              <a:cs typeface="+mn-cs"/>
            </a:rPr>
            <a:t>Avg_speed_of_answer</a:t>
          </a:r>
          <a:r>
            <a:rPr lang="en-US" sz="1600" b="0" i="1" u="sng">
              <a:solidFill>
                <a:srgbClr val="FDB603"/>
              </a:solidFill>
              <a:latin typeface="Agency FB" panose="020B0503020202020204" pitchFamily="34" charset="0"/>
            </a:rPr>
            <a:t> </a:t>
          </a:r>
          <a:endParaRPr lang="ar-EG" sz="1600" b="0" i="1" u="sng">
            <a:solidFill>
              <a:srgbClr val="FDB603"/>
            </a:solidFill>
            <a:latin typeface="Agency FB" panose="020B0503020202020204" pitchFamily="34" charset="0"/>
          </a:endParaRPr>
        </a:p>
      </xdr:txBody>
    </xdr:sp>
    <xdr:clientData/>
  </xdr:twoCellAnchor>
  <xdr:twoCellAnchor>
    <xdr:from>
      <xdr:col>7</xdr:col>
      <xdr:colOff>115187</xdr:colOff>
      <xdr:row>8</xdr:row>
      <xdr:rowOff>88605</xdr:rowOff>
    </xdr:from>
    <xdr:to>
      <xdr:col>8</xdr:col>
      <xdr:colOff>407581</xdr:colOff>
      <xdr:row>11</xdr:row>
      <xdr:rowOff>168349</xdr:rowOff>
    </xdr:to>
    <xdr:sp macro="" textlink="">
      <xdr:nvSpPr>
        <xdr:cNvPr id="23" name="TextBox 22">
          <a:extLst>
            <a:ext uri="{FF2B5EF4-FFF2-40B4-BE49-F238E27FC236}">
              <a16:creationId xmlns:a16="http://schemas.microsoft.com/office/drawing/2014/main" id="{802B0AF1-CE87-497E-B0D6-C940D023D09A}"/>
            </a:ext>
          </a:extLst>
        </xdr:cNvPr>
        <xdr:cNvSpPr txBox="1"/>
      </xdr:nvSpPr>
      <xdr:spPr>
        <a:xfrm>
          <a:off x="4828954" y="1506279"/>
          <a:ext cx="965790" cy="6113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ar-EG" sz="2800" b="1" i="1">
              <a:solidFill>
                <a:srgbClr val="FDB603"/>
              </a:solidFill>
              <a:latin typeface="Agency FB" panose="020B0503020202020204" pitchFamily="34" charset="0"/>
              <a:ea typeface="+mn-ea"/>
              <a:cs typeface="+mn-cs"/>
            </a:rPr>
            <a:t>67.5</a:t>
          </a:r>
          <a:r>
            <a:rPr lang="ar-EG" sz="2800">
              <a:solidFill>
                <a:srgbClr val="FDB603"/>
              </a:solidFill>
              <a:latin typeface="Agency FB" panose="020B0503020202020204" pitchFamily="34" charset="0"/>
              <a:cs typeface="+mj-cs"/>
            </a:rPr>
            <a:t> </a:t>
          </a:r>
        </a:p>
      </xdr:txBody>
    </xdr:sp>
    <xdr:clientData/>
  </xdr:twoCellAnchor>
  <xdr:twoCellAnchor editAs="oneCell">
    <xdr:from>
      <xdr:col>8</xdr:col>
      <xdr:colOff>499848</xdr:colOff>
      <xdr:row>8</xdr:row>
      <xdr:rowOff>65034</xdr:rowOff>
    </xdr:from>
    <xdr:to>
      <xdr:col>9</xdr:col>
      <xdr:colOff>521778</xdr:colOff>
      <xdr:row>12</xdr:row>
      <xdr:rowOff>3896</xdr:rowOff>
    </xdr:to>
    <xdr:pic>
      <xdr:nvPicPr>
        <xdr:cNvPr id="24" name="Picture 23">
          <a:extLst>
            <a:ext uri="{FF2B5EF4-FFF2-40B4-BE49-F238E27FC236}">
              <a16:creationId xmlns:a16="http://schemas.microsoft.com/office/drawing/2014/main" id="{66584B78-3057-4448-B244-00FF365B2C6B}"/>
            </a:ext>
          </a:extLst>
        </xdr:cNvPr>
        <xdr:cNvPicPr>
          <a:picLocks noChangeAspect="1"/>
        </xdr:cNvPicPr>
      </xdr:nvPicPr>
      <xdr:blipFill>
        <a:blip xmlns:r="http://schemas.openxmlformats.org/officeDocument/2006/relationships" r:embed="rId9">
          <a:extLst>
            <a:ext uri="{BEBA8EAE-BF5A-486C-A8C5-ECC9F3942E4B}">
              <a14:imgProps xmlns:a14="http://schemas.microsoft.com/office/drawing/2010/main">
                <a14:imgLayer r:embed="rId10">
                  <a14:imgEffect>
                    <a14:backgroundRemoval t="10000" b="90000" l="10000" r="90000"/>
                  </a14:imgEffect>
                </a14:imgLayer>
              </a14:imgProps>
            </a:ext>
          </a:extLst>
        </a:blip>
        <a:stretch>
          <a:fillRect/>
        </a:stretch>
      </xdr:blipFill>
      <xdr:spPr>
        <a:xfrm>
          <a:off x="5887011" y="1482708"/>
          <a:ext cx="695325" cy="647700"/>
        </a:xfrm>
        <a:prstGeom prst="rect">
          <a:avLst/>
        </a:prstGeom>
      </xdr:spPr>
    </xdr:pic>
    <xdr:clientData/>
  </xdr:twoCellAnchor>
  <xdr:twoCellAnchor>
    <xdr:from>
      <xdr:col>10</xdr:col>
      <xdr:colOff>35442</xdr:colOff>
      <xdr:row>7</xdr:row>
      <xdr:rowOff>0</xdr:rowOff>
    </xdr:from>
    <xdr:to>
      <xdr:col>12</xdr:col>
      <xdr:colOff>646814</xdr:colOff>
      <xdr:row>8</xdr:row>
      <xdr:rowOff>132907</xdr:rowOff>
    </xdr:to>
    <xdr:sp macro="" textlink="">
      <xdr:nvSpPr>
        <xdr:cNvPr id="25" name="TextBox 24">
          <a:extLst>
            <a:ext uri="{FF2B5EF4-FFF2-40B4-BE49-F238E27FC236}">
              <a16:creationId xmlns:a16="http://schemas.microsoft.com/office/drawing/2014/main" id="{73AD7AB9-9E57-4E5D-A017-7402418C8C3D}"/>
            </a:ext>
          </a:extLst>
        </xdr:cNvPr>
        <xdr:cNvSpPr txBox="1"/>
      </xdr:nvSpPr>
      <xdr:spPr>
        <a:xfrm>
          <a:off x="6769395" y="1240465"/>
          <a:ext cx="1958163" cy="3101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400" b="1" i="1" u="sng">
              <a:solidFill>
                <a:srgbClr val="FDB603"/>
              </a:solidFill>
              <a:latin typeface="Agency FB" panose="020B0503020202020204" pitchFamily="34" charset="0"/>
            </a:rPr>
            <a:t>Average_satisfication_Rate</a:t>
          </a:r>
          <a:endParaRPr lang="ar-EG" sz="1400" b="1" i="1" u="sng">
            <a:solidFill>
              <a:srgbClr val="FDB603"/>
            </a:solidFill>
            <a:latin typeface="Agency FB" panose="020B0503020202020204" pitchFamily="34" charset="0"/>
          </a:endParaRPr>
        </a:p>
      </xdr:txBody>
    </xdr:sp>
    <xdr:clientData/>
  </xdr:twoCellAnchor>
  <xdr:twoCellAnchor>
    <xdr:from>
      <xdr:col>9</xdr:col>
      <xdr:colOff>664535</xdr:colOff>
      <xdr:row>8</xdr:row>
      <xdr:rowOff>79745</xdr:rowOff>
    </xdr:from>
    <xdr:to>
      <xdr:col>11</xdr:col>
      <xdr:colOff>434163</xdr:colOff>
      <xdr:row>11</xdr:row>
      <xdr:rowOff>150628</xdr:rowOff>
    </xdr:to>
    <xdr:sp macro="" textlink="">
      <xdr:nvSpPr>
        <xdr:cNvPr id="26" name="TextBox 25">
          <a:extLst>
            <a:ext uri="{FF2B5EF4-FFF2-40B4-BE49-F238E27FC236}">
              <a16:creationId xmlns:a16="http://schemas.microsoft.com/office/drawing/2014/main" id="{6D11795E-F166-4441-8734-554D5E9B66F2}"/>
            </a:ext>
          </a:extLst>
        </xdr:cNvPr>
        <xdr:cNvSpPr txBox="1"/>
      </xdr:nvSpPr>
      <xdr:spPr>
        <a:xfrm>
          <a:off x="6725093" y="1497419"/>
          <a:ext cx="1116419" cy="6025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2800" b="1" i="1">
              <a:solidFill>
                <a:srgbClr val="FDB603"/>
              </a:solidFill>
              <a:latin typeface="Agency FB" panose="020B0503020202020204" pitchFamily="34" charset="0"/>
            </a:rPr>
            <a:t>3.4</a:t>
          </a:r>
          <a:endParaRPr lang="ar-EG" sz="2800" b="1" i="1">
            <a:solidFill>
              <a:srgbClr val="FDB603"/>
            </a:solidFill>
            <a:latin typeface="Agency FB" panose="020B0503020202020204" pitchFamily="34" charset="0"/>
          </a:endParaRPr>
        </a:p>
      </xdr:txBody>
    </xdr:sp>
    <xdr:clientData/>
  </xdr:twoCellAnchor>
  <xdr:twoCellAnchor editAs="oneCell">
    <xdr:from>
      <xdr:col>11</xdr:col>
      <xdr:colOff>553247</xdr:colOff>
      <xdr:row>8</xdr:row>
      <xdr:rowOff>47313</xdr:rowOff>
    </xdr:from>
    <xdr:to>
      <xdr:col>12</xdr:col>
      <xdr:colOff>425303</xdr:colOff>
      <xdr:row>11</xdr:row>
      <xdr:rowOff>104426</xdr:rowOff>
    </xdr:to>
    <xdr:pic>
      <xdr:nvPicPr>
        <xdr:cNvPr id="27" name="Picture 26">
          <a:extLst>
            <a:ext uri="{FF2B5EF4-FFF2-40B4-BE49-F238E27FC236}">
              <a16:creationId xmlns:a16="http://schemas.microsoft.com/office/drawing/2014/main" id="{EE83A30B-01D8-4022-8765-3CBE00357057}"/>
            </a:ext>
          </a:extLst>
        </xdr:cNvPr>
        <xdr:cNvPicPr>
          <a:picLocks noChangeAspect="1"/>
        </xdr:cNvPicPr>
      </xdr:nvPicPr>
      <xdr:blipFill>
        <a:blip xmlns:r="http://schemas.openxmlformats.org/officeDocument/2006/relationships" r:embed="rId11">
          <a:extLst>
            <a:ext uri="{BEBA8EAE-BF5A-486C-A8C5-ECC9F3942E4B}">
              <a14:imgProps xmlns:a14="http://schemas.microsoft.com/office/drawing/2010/main">
                <a14:imgLayer r:embed="rId12">
                  <a14:imgEffect>
                    <a14:backgroundRemoval t="10000" b="90000" l="10000" r="90000"/>
                  </a14:imgEffect>
                </a14:imgLayer>
              </a14:imgProps>
            </a:ext>
          </a:extLst>
        </a:blip>
        <a:stretch>
          <a:fillRect/>
        </a:stretch>
      </xdr:blipFill>
      <xdr:spPr>
        <a:xfrm>
          <a:off x="7960596" y="1464987"/>
          <a:ext cx="545451" cy="588741"/>
        </a:xfrm>
        <a:prstGeom prst="rect">
          <a:avLst/>
        </a:prstGeom>
      </xdr:spPr>
    </xdr:pic>
    <xdr:clientData/>
  </xdr:twoCellAnchor>
  <xdr:twoCellAnchor>
    <xdr:from>
      <xdr:col>17</xdr:col>
      <xdr:colOff>400849</xdr:colOff>
      <xdr:row>5</xdr:row>
      <xdr:rowOff>141767</xdr:rowOff>
    </xdr:from>
    <xdr:to>
      <xdr:col>26</xdr:col>
      <xdr:colOff>416442</xdr:colOff>
      <xdr:row>22</xdr:row>
      <xdr:rowOff>159488</xdr:rowOff>
    </xdr:to>
    <xdr:graphicFrame macro="">
      <xdr:nvGraphicFramePr>
        <xdr:cNvPr id="28" name="Chart 27">
          <a:extLst>
            <a:ext uri="{FF2B5EF4-FFF2-40B4-BE49-F238E27FC236}">
              <a16:creationId xmlns:a16="http://schemas.microsoft.com/office/drawing/2014/main" id="{AE34B866-D31A-4E5B-9A60-E44895B8F5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312242</xdr:colOff>
      <xdr:row>11</xdr:row>
      <xdr:rowOff>130604</xdr:rowOff>
    </xdr:from>
    <xdr:to>
      <xdr:col>9</xdr:col>
      <xdr:colOff>531629</xdr:colOff>
      <xdr:row>22</xdr:row>
      <xdr:rowOff>0</xdr:rowOff>
    </xdr:to>
    <xdr:graphicFrame macro="">
      <xdr:nvGraphicFramePr>
        <xdr:cNvPr id="29" name="Chart 28">
          <a:extLst>
            <a:ext uri="{FF2B5EF4-FFF2-40B4-BE49-F238E27FC236}">
              <a16:creationId xmlns:a16="http://schemas.microsoft.com/office/drawing/2014/main" id="{91C50E39-DD02-4133-8B97-662F74528A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407580</xdr:colOff>
      <xdr:row>21</xdr:row>
      <xdr:rowOff>139463</xdr:rowOff>
    </xdr:from>
    <xdr:to>
      <xdr:col>9</xdr:col>
      <xdr:colOff>451884</xdr:colOff>
      <xdr:row>33</xdr:row>
      <xdr:rowOff>70884</xdr:rowOff>
    </xdr:to>
    <xdr:graphicFrame macro="">
      <xdr:nvGraphicFramePr>
        <xdr:cNvPr id="30" name="Chart 29">
          <a:extLst>
            <a:ext uri="{FF2B5EF4-FFF2-40B4-BE49-F238E27FC236}">
              <a16:creationId xmlns:a16="http://schemas.microsoft.com/office/drawing/2014/main" id="{B9CD332B-27B7-46BA-8B7E-BDDAE557BA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9</xdr:col>
      <xdr:colOff>106326</xdr:colOff>
      <xdr:row>11</xdr:row>
      <xdr:rowOff>166044</xdr:rowOff>
    </xdr:from>
    <xdr:to>
      <xdr:col>13</xdr:col>
      <xdr:colOff>567069</xdr:colOff>
      <xdr:row>32</xdr:row>
      <xdr:rowOff>97465</xdr:rowOff>
    </xdr:to>
    <xdr:graphicFrame macro="">
      <xdr:nvGraphicFramePr>
        <xdr:cNvPr id="31" name="Chart 30">
          <a:extLst>
            <a:ext uri="{FF2B5EF4-FFF2-40B4-BE49-F238E27FC236}">
              <a16:creationId xmlns:a16="http://schemas.microsoft.com/office/drawing/2014/main" id="{250F1B5D-7EBF-48AC-9242-E8E6004962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13</xdr:col>
      <xdr:colOff>177208</xdr:colOff>
      <xdr:row>5</xdr:row>
      <xdr:rowOff>159488</xdr:rowOff>
    </xdr:from>
    <xdr:to>
      <xdr:col>19</xdr:col>
      <xdr:colOff>292395</xdr:colOff>
      <xdr:row>34</xdr:row>
      <xdr:rowOff>70884</xdr:rowOff>
    </xdr:to>
    <xdr:graphicFrame macro="">
      <xdr:nvGraphicFramePr>
        <xdr:cNvPr id="32" name="Chart 31">
          <a:extLst>
            <a:ext uri="{FF2B5EF4-FFF2-40B4-BE49-F238E27FC236}">
              <a16:creationId xmlns:a16="http://schemas.microsoft.com/office/drawing/2014/main" id="{5F4EF73E-9CFB-4124-952F-727C86D69C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20</xdr:col>
      <xdr:colOff>168348</xdr:colOff>
      <xdr:row>23</xdr:row>
      <xdr:rowOff>79746</xdr:rowOff>
    </xdr:from>
    <xdr:to>
      <xdr:col>23</xdr:col>
      <xdr:colOff>449402</xdr:colOff>
      <xdr:row>32</xdr:row>
      <xdr:rowOff>159489</xdr:rowOff>
    </xdr:to>
    <mc:AlternateContent xmlns:mc="http://schemas.openxmlformats.org/markup-compatibility/2006" xmlns:a14="http://schemas.microsoft.com/office/drawing/2010/main">
      <mc:Choice Requires="a14">
        <xdr:graphicFrame macro="">
          <xdr:nvGraphicFramePr>
            <xdr:cNvPr id="35" name="Day Name 1">
              <a:extLst>
                <a:ext uri="{FF2B5EF4-FFF2-40B4-BE49-F238E27FC236}">
                  <a16:creationId xmlns:a16="http://schemas.microsoft.com/office/drawing/2014/main" id="{7406D0AA-78C5-4E5A-8E99-7A75A53B8879}"/>
                </a:ext>
              </a:extLst>
            </xdr:cNvPr>
            <xdr:cNvGraphicFramePr/>
          </xdr:nvGraphicFramePr>
          <xdr:xfrm>
            <a:off x="0" y="0"/>
            <a:ext cx="0" cy="0"/>
          </xdr:xfrm>
          <a:graphic>
            <a:graphicData uri="http://schemas.microsoft.com/office/drawing/2010/slicer">
              <sle:slicer xmlns:sle="http://schemas.microsoft.com/office/drawing/2010/slicer" name="Day Name 1"/>
            </a:graphicData>
          </a:graphic>
        </xdr:graphicFrame>
      </mc:Choice>
      <mc:Fallback xmlns="">
        <xdr:sp macro="" textlink="">
          <xdr:nvSpPr>
            <xdr:cNvPr id="0" name=""/>
            <xdr:cNvSpPr>
              <a:spLocks noTextEdit="1"/>
            </xdr:cNvSpPr>
          </xdr:nvSpPr>
          <xdr:spPr>
            <a:xfrm>
              <a:off x="13636255" y="4155560"/>
              <a:ext cx="2301240" cy="1674627"/>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460744</xdr:colOff>
      <xdr:row>20</xdr:row>
      <xdr:rowOff>124047</xdr:rowOff>
    </xdr:from>
    <xdr:to>
      <xdr:col>22</xdr:col>
      <xdr:colOff>655674</xdr:colOff>
      <xdr:row>22</xdr:row>
      <xdr:rowOff>115186</xdr:rowOff>
    </xdr:to>
    <xdr:sp macro="" textlink="">
      <xdr:nvSpPr>
        <xdr:cNvPr id="36" name="TextBox 35">
          <a:extLst>
            <a:ext uri="{FF2B5EF4-FFF2-40B4-BE49-F238E27FC236}">
              <a16:creationId xmlns:a16="http://schemas.microsoft.com/office/drawing/2014/main" id="{432BDFC7-3564-4D13-A143-935081D06B68}"/>
            </a:ext>
          </a:extLst>
        </xdr:cNvPr>
        <xdr:cNvSpPr txBox="1"/>
      </xdr:nvSpPr>
      <xdr:spPr>
        <a:xfrm>
          <a:off x="13928651" y="3668233"/>
          <a:ext cx="1541721" cy="3455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800" b="1" i="1">
              <a:latin typeface="Agency FB" panose="020B0503020202020204" pitchFamily="34" charset="0"/>
            </a:rPr>
            <a:t>Control Charts</a:t>
          </a:r>
          <a:endParaRPr lang="ar-EG" sz="1800" b="1" i="1">
            <a:latin typeface="Agency FB" panose="020B0503020202020204" pitchFamily="34" charset="0"/>
          </a:endParaRPr>
        </a:p>
      </xdr:txBody>
    </xdr:sp>
    <xdr:clientData/>
  </xdr:twoCellAnchor>
</xdr:wsDr>
</file>

<file path=xl/drawings/drawing3.xml><?xml version="1.0" encoding="utf-8"?>
<c:userShapes xmlns:c="http://schemas.openxmlformats.org/drawingml/2006/chart">
  <cdr:relSizeAnchor xmlns:cdr="http://schemas.openxmlformats.org/drawingml/2006/chartDrawing">
    <cdr:from>
      <cdr:x>0.48417</cdr:x>
      <cdr:y>0.49028</cdr:y>
    </cdr:from>
    <cdr:to>
      <cdr:x>0.53083</cdr:x>
      <cdr:y>0.55972</cdr:y>
    </cdr:to>
    <cdr:sp macro="" textlink="">
      <cdr:nvSpPr>
        <cdr:cNvPr id="2" name="Pentagon 1">
          <a:extLst xmlns:a="http://schemas.openxmlformats.org/drawingml/2006/main">
            <a:ext uri="{FF2B5EF4-FFF2-40B4-BE49-F238E27FC236}">
              <a16:creationId xmlns:a16="http://schemas.microsoft.com/office/drawing/2014/main" id="{6196CB32-5B59-4B74-ADA3-15E35C763488}"/>
            </a:ext>
          </a:extLst>
        </cdr:cNvPr>
        <cdr:cNvSpPr/>
      </cdr:nvSpPr>
      <cdr:spPr>
        <a:xfrm xmlns:a="http://schemas.openxmlformats.org/drawingml/2006/main">
          <a:off x="2213610" y="1344930"/>
          <a:ext cx="213360" cy="190500"/>
        </a:xfrm>
        <a:prstGeom xmlns:a="http://schemas.openxmlformats.org/drawingml/2006/main" prst="pentagon">
          <a:avLst/>
        </a:prstGeom>
        <a:solidFill xmlns:a="http://schemas.openxmlformats.org/drawingml/2006/main">
          <a:schemeClr val="tx1"/>
        </a:solidFill>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ar-EG"/>
        </a:p>
      </cdr:txBody>
    </cdr:sp>
  </cdr:relSizeAnchor>
  <cdr:relSizeAnchor xmlns:cdr="http://schemas.openxmlformats.org/drawingml/2006/chartDrawing">
    <cdr:from>
      <cdr:x>0.29605</cdr:x>
      <cdr:y>0.56457</cdr:y>
    </cdr:from>
    <cdr:to>
      <cdr:x>0.38326</cdr:x>
      <cdr:y>0.64558</cdr:y>
    </cdr:to>
    <cdr:sp macro="" textlink="">
      <cdr:nvSpPr>
        <cdr:cNvPr id="3" name="TextBox 2">
          <a:extLst xmlns:a="http://schemas.openxmlformats.org/drawingml/2006/main">
            <a:ext uri="{FF2B5EF4-FFF2-40B4-BE49-F238E27FC236}">
              <a16:creationId xmlns:a16="http://schemas.microsoft.com/office/drawing/2014/main" id="{F331173C-60F3-4FC8-962D-B19FEEF1E578}"/>
            </a:ext>
          </a:extLst>
        </cdr:cNvPr>
        <cdr:cNvSpPr txBox="1"/>
      </cdr:nvSpPr>
      <cdr:spPr>
        <a:xfrm xmlns:a="http://schemas.openxmlformats.org/drawingml/2006/main">
          <a:off x="1394864" y="1710809"/>
          <a:ext cx="410898" cy="245482"/>
        </a:xfrm>
        <a:prstGeom xmlns:a="http://schemas.openxmlformats.org/drawingml/2006/main" prst="rect">
          <a:avLst/>
        </a:prstGeom>
      </cdr:spPr>
      <cdr:txBody>
        <a:bodyPr xmlns:a="http://schemas.openxmlformats.org/drawingml/2006/main" vertOverflow="clip" wrap="square" rtlCol="1"/>
        <a:lstStyle xmlns:a="http://schemas.openxmlformats.org/drawingml/2006/main"/>
        <a:p xmlns:a="http://schemas.openxmlformats.org/drawingml/2006/main">
          <a:r>
            <a:rPr lang="en-US" sz="1100"/>
            <a:t>0%</a:t>
          </a:r>
          <a:endParaRPr lang="ar-EG" sz="1100"/>
        </a:p>
      </cdr:txBody>
    </cdr:sp>
  </cdr:relSizeAnchor>
  <cdr:relSizeAnchor xmlns:cdr="http://schemas.openxmlformats.org/drawingml/2006/chartDrawing">
    <cdr:from>
      <cdr:x>0.6177</cdr:x>
      <cdr:y>0.56457</cdr:y>
    </cdr:from>
    <cdr:to>
      <cdr:x>0.73984</cdr:x>
      <cdr:y>0.65073</cdr:y>
    </cdr:to>
    <cdr:sp macro="" textlink="">
      <cdr:nvSpPr>
        <cdr:cNvPr id="4" name="TextBox 1">
          <a:extLst xmlns:a="http://schemas.openxmlformats.org/drawingml/2006/main">
            <a:ext uri="{FF2B5EF4-FFF2-40B4-BE49-F238E27FC236}">
              <a16:creationId xmlns:a16="http://schemas.microsoft.com/office/drawing/2014/main" id="{4483A5A2-6E4C-41C8-AF29-28CE5648EA7C}"/>
            </a:ext>
          </a:extLst>
        </cdr:cNvPr>
        <cdr:cNvSpPr txBox="1"/>
      </cdr:nvSpPr>
      <cdr:spPr>
        <a:xfrm xmlns:a="http://schemas.openxmlformats.org/drawingml/2006/main">
          <a:off x="2910380" y="1710809"/>
          <a:ext cx="575501" cy="261097"/>
        </a:xfrm>
        <a:prstGeom xmlns:a="http://schemas.openxmlformats.org/drawingml/2006/main" prst="rect">
          <a:avLst/>
        </a:prstGeom>
      </cdr:spPr>
      <cdr:txBody>
        <a:bodyPr xmlns:a="http://schemas.openxmlformats.org/drawingml/2006/main" wrap="square" rtlCol="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t>100%</a:t>
          </a:r>
          <a:endParaRPr lang="ar-EG" sz="1100"/>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51954</xdr:colOff>
      <xdr:row>2</xdr:row>
      <xdr:rowOff>34635</xdr:rowOff>
    </xdr:from>
    <xdr:to>
      <xdr:col>24</xdr:col>
      <xdr:colOff>154171</xdr:colOff>
      <xdr:row>36</xdr:row>
      <xdr:rowOff>86591</xdr:rowOff>
    </xdr:to>
    <xdr:sp macro="" textlink="">
      <xdr:nvSpPr>
        <xdr:cNvPr id="2" name="Rectangle 1">
          <a:extLst>
            <a:ext uri="{FF2B5EF4-FFF2-40B4-BE49-F238E27FC236}">
              <a16:creationId xmlns:a16="http://schemas.microsoft.com/office/drawing/2014/main" id="{905DC392-65E2-49D9-9AB9-EF116925E272}"/>
            </a:ext>
          </a:extLst>
        </xdr:cNvPr>
        <xdr:cNvSpPr/>
      </xdr:nvSpPr>
      <xdr:spPr>
        <a:xfrm>
          <a:off x="51954" y="394468"/>
          <a:ext cx="16104217" cy="6169123"/>
        </a:xfrm>
        <a:prstGeom prst="rect">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r>
            <a:rPr lang="en-US" sz="1100"/>
            <a:t> </a:t>
          </a:r>
          <a:endParaRPr lang="ar-EG" sz="1100"/>
        </a:p>
      </xdr:txBody>
    </xdr:sp>
    <xdr:clientData/>
  </xdr:twoCellAnchor>
  <xdr:twoCellAnchor>
    <xdr:from>
      <xdr:col>0</xdr:col>
      <xdr:colOff>0</xdr:colOff>
      <xdr:row>2</xdr:row>
      <xdr:rowOff>34635</xdr:rowOff>
    </xdr:from>
    <xdr:to>
      <xdr:col>24</xdr:col>
      <xdr:colOff>168280</xdr:colOff>
      <xdr:row>5</xdr:row>
      <xdr:rowOff>31478</xdr:rowOff>
    </xdr:to>
    <xdr:sp macro="" textlink="">
      <xdr:nvSpPr>
        <xdr:cNvPr id="3" name="Rectangle 2">
          <a:extLst>
            <a:ext uri="{FF2B5EF4-FFF2-40B4-BE49-F238E27FC236}">
              <a16:creationId xmlns:a16="http://schemas.microsoft.com/office/drawing/2014/main" id="{838CA00E-7056-4022-B126-79EB14F1BD4D}"/>
            </a:ext>
          </a:extLst>
        </xdr:cNvPr>
        <xdr:cNvSpPr/>
      </xdr:nvSpPr>
      <xdr:spPr>
        <a:xfrm>
          <a:off x="0" y="380999"/>
          <a:ext cx="16170280" cy="516388"/>
        </a:xfrm>
        <a:prstGeom prst="rect">
          <a:avLst/>
        </a:prstGeom>
        <a:solidFill>
          <a:schemeClr val="tx1"/>
        </a:solidFill>
        <a:ln>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17</xdr:col>
      <xdr:colOff>465487</xdr:colOff>
      <xdr:row>2</xdr:row>
      <xdr:rowOff>95248</xdr:rowOff>
    </xdr:from>
    <xdr:to>
      <xdr:col>20</xdr:col>
      <xdr:colOff>134903</xdr:colOff>
      <xdr:row>4</xdr:row>
      <xdr:rowOff>110924</xdr:rowOff>
    </xdr:to>
    <xdr:sp macro="" textlink="">
      <xdr:nvSpPr>
        <xdr:cNvPr id="5" name="Rectangle: Rounded Corners 4">
          <a:hlinkClick xmlns:r="http://schemas.openxmlformats.org/officeDocument/2006/relationships" r:id="rId1"/>
          <a:extLst>
            <a:ext uri="{FF2B5EF4-FFF2-40B4-BE49-F238E27FC236}">
              <a16:creationId xmlns:a16="http://schemas.microsoft.com/office/drawing/2014/main" id="{DB997259-96D7-4115-B2F0-3FE0C6259017}"/>
            </a:ext>
          </a:extLst>
        </xdr:cNvPr>
        <xdr:cNvSpPr/>
      </xdr:nvSpPr>
      <xdr:spPr>
        <a:xfrm>
          <a:off x="11836220" y="450848"/>
          <a:ext cx="1676016" cy="371276"/>
        </a:xfrm>
        <a:prstGeom prst="roundRect">
          <a:avLst/>
        </a:prstGeom>
        <a:solidFill>
          <a:schemeClr val="tx1"/>
        </a:solidFill>
        <a:ln>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ctr"/>
          <a:r>
            <a:rPr lang="en-US" sz="1800" b="1" i="1" u="sng">
              <a:solidFill>
                <a:srgbClr val="FDB603"/>
              </a:solidFill>
              <a:latin typeface="Agency FB" panose="020B0503020202020204" pitchFamily="34" charset="0"/>
              <a:ea typeface="+mn-ea"/>
              <a:cs typeface="+mn-cs"/>
            </a:rPr>
            <a:t>Overview</a:t>
          </a:r>
          <a:endParaRPr lang="ar-EG" sz="1800" b="1" i="1" u="sng">
            <a:solidFill>
              <a:srgbClr val="FDB603"/>
            </a:solidFill>
            <a:latin typeface="Agency FB" panose="020B0503020202020204" pitchFamily="34" charset="0"/>
            <a:ea typeface="+mn-ea"/>
            <a:cs typeface="+mn-cs"/>
          </a:endParaRPr>
        </a:p>
      </xdr:txBody>
    </xdr:sp>
    <xdr:clientData/>
  </xdr:twoCellAnchor>
  <xdr:twoCellAnchor>
    <xdr:from>
      <xdr:col>20</xdr:col>
      <xdr:colOff>639643</xdr:colOff>
      <xdr:row>2</xdr:row>
      <xdr:rowOff>95248</xdr:rowOff>
    </xdr:from>
    <xdr:to>
      <xdr:col>23</xdr:col>
      <xdr:colOff>309059</xdr:colOff>
      <xdr:row>4</xdr:row>
      <xdr:rowOff>110924</xdr:rowOff>
    </xdr:to>
    <xdr:sp macro="" textlink="">
      <xdr:nvSpPr>
        <xdr:cNvPr id="6" name="Rectangle: Rounded Corners 5">
          <a:hlinkClick xmlns:r="http://schemas.openxmlformats.org/officeDocument/2006/relationships" r:id="rId2"/>
          <a:extLst>
            <a:ext uri="{FF2B5EF4-FFF2-40B4-BE49-F238E27FC236}">
              <a16:creationId xmlns:a16="http://schemas.microsoft.com/office/drawing/2014/main" id="{02111CD6-788C-4CDC-9FD0-57250494D165}"/>
            </a:ext>
          </a:extLst>
        </xdr:cNvPr>
        <xdr:cNvSpPr/>
      </xdr:nvSpPr>
      <xdr:spPr>
        <a:xfrm>
          <a:off x="14016976" y="450848"/>
          <a:ext cx="1676016" cy="371276"/>
        </a:xfrm>
        <a:prstGeom prst="roundRect">
          <a:avLst/>
        </a:prstGeom>
        <a:solidFill>
          <a:srgbClr val="FDB603"/>
        </a:solidFill>
        <a:ln>
          <a:solidFill>
            <a:srgbClr val="FDB60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ctr"/>
          <a:r>
            <a:rPr lang="en-US" sz="1800" b="1" i="1" u="sng">
              <a:solidFill>
                <a:schemeClr val="bg1"/>
              </a:solidFill>
              <a:latin typeface="Agency FB" panose="020B0503020202020204" pitchFamily="34" charset="0"/>
              <a:ea typeface="+mn-ea"/>
              <a:cs typeface="+mn-cs"/>
            </a:rPr>
            <a:t>Agent</a:t>
          </a:r>
          <a:endParaRPr lang="ar-EG" sz="1600" b="1" i="1" u="sng">
            <a:solidFill>
              <a:schemeClr val="bg1"/>
            </a:solidFill>
            <a:latin typeface="Agency FB" panose="020B0503020202020204" pitchFamily="34" charset="0"/>
            <a:ea typeface="+mn-ea"/>
            <a:cs typeface="+mn-cs"/>
          </a:endParaRPr>
        </a:p>
      </xdr:txBody>
    </xdr:sp>
    <xdr:clientData/>
  </xdr:twoCellAnchor>
  <xdr:twoCellAnchor>
    <xdr:from>
      <xdr:col>14</xdr:col>
      <xdr:colOff>293447</xdr:colOff>
      <xdr:row>2</xdr:row>
      <xdr:rowOff>95248</xdr:rowOff>
    </xdr:from>
    <xdr:to>
      <xdr:col>16</xdr:col>
      <xdr:colOff>629613</xdr:colOff>
      <xdr:row>4</xdr:row>
      <xdr:rowOff>110924</xdr:rowOff>
    </xdr:to>
    <xdr:sp macro="" textlink="">
      <xdr:nvSpPr>
        <xdr:cNvPr id="8" name="Rectangle: Rounded Corners 7">
          <a:hlinkClick xmlns:r="http://schemas.openxmlformats.org/officeDocument/2006/relationships" r:id="rId3"/>
          <a:extLst>
            <a:ext uri="{FF2B5EF4-FFF2-40B4-BE49-F238E27FC236}">
              <a16:creationId xmlns:a16="http://schemas.microsoft.com/office/drawing/2014/main" id="{750311FC-818D-4922-B4DB-C97235B6AC70}"/>
            </a:ext>
          </a:extLst>
        </xdr:cNvPr>
        <xdr:cNvSpPr/>
      </xdr:nvSpPr>
      <xdr:spPr>
        <a:xfrm>
          <a:off x="9657580" y="450848"/>
          <a:ext cx="1673900" cy="371276"/>
        </a:xfrm>
        <a:prstGeom prst="roundRect">
          <a:avLst/>
        </a:prstGeom>
        <a:solidFill>
          <a:schemeClr val="tx1"/>
        </a:solidFill>
        <a:ln>
          <a:solidFill>
            <a:srgbClr val="FDB60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ctr"/>
          <a:r>
            <a:rPr lang="en-US" sz="1800" b="1" i="1" u="sng">
              <a:solidFill>
                <a:srgbClr val="FFC000"/>
              </a:solidFill>
              <a:latin typeface="Agency FB" panose="020B0503020202020204" pitchFamily="34" charset="0"/>
              <a:ea typeface="+mn-ea"/>
              <a:cs typeface="+mn-cs"/>
            </a:rPr>
            <a:t>HomePage</a:t>
          </a:r>
          <a:endParaRPr lang="ar-EG" sz="1600" b="1" i="1" u="sng">
            <a:solidFill>
              <a:srgbClr val="FFC000"/>
            </a:solidFill>
            <a:latin typeface="Agency FB" panose="020B0503020202020204" pitchFamily="34" charset="0"/>
            <a:ea typeface="+mn-ea"/>
            <a:cs typeface="+mn-cs"/>
          </a:endParaRPr>
        </a:p>
      </xdr:txBody>
    </xdr:sp>
    <xdr:clientData/>
  </xdr:twoCellAnchor>
  <xdr:twoCellAnchor>
    <xdr:from>
      <xdr:col>0</xdr:col>
      <xdr:colOff>60613</xdr:colOff>
      <xdr:row>2</xdr:row>
      <xdr:rowOff>60612</xdr:rowOff>
    </xdr:from>
    <xdr:to>
      <xdr:col>2</xdr:col>
      <xdr:colOff>149686</xdr:colOff>
      <xdr:row>4</xdr:row>
      <xdr:rowOff>137248</xdr:rowOff>
    </xdr:to>
    <xdr:pic>
      <xdr:nvPicPr>
        <xdr:cNvPr id="9" name="Picture 8">
          <a:extLst>
            <a:ext uri="{FF2B5EF4-FFF2-40B4-BE49-F238E27FC236}">
              <a16:creationId xmlns:a16="http://schemas.microsoft.com/office/drawing/2014/main" id="{164B5533-FBA2-40C2-8C42-66658976DD3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0613" y="406976"/>
          <a:ext cx="1422573" cy="422999"/>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clientData/>
  </xdr:twoCellAnchor>
  <xdr:twoCellAnchor editAs="oneCell">
    <xdr:from>
      <xdr:col>2</xdr:col>
      <xdr:colOff>216477</xdr:colOff>
      <xdr:row>2</xdr:row>
      <xdr:rowOff>155862</xdr:rowOff>
    </xdr:from>
    <xdr:to>
      <xdr:col>8</xdr:col>
      <xdr:colOff>26307</xdr:colOff>
      <xdr:row>5</xdr:row>
      <xdr:rowOff>14302</xdr:rowOff>
    </xdr:to>
    <xdr:pic>
      <xdr:nvPicPr>
        <xdr:cNvPr id="13" name="Picture 12">
          <a:extLst>
            <a:ext uri="{FF2B5EF4-FFF2-40B4-BE49-F238E27FC236}">
              <a16:creationId xmlns:a16="http://schemas.microsoft.com/office/drawing/2014/main" id="{A5747156-BDEB-4307-A62A-87B966D8968F}"/>
            </a:ext>
          </a:extLst>
        </xdr:cNvPr>
        <xdr:cNvPicPr>
          <a:picLocks noChangeAspect="1"/>
        </xdr:cNvPicPr>
      </xdr:nvPicPr>
      <xdr:blipFill>
        <a:blip xmlns:r="http://schemas.openxmlformats.org/officeDocument/2006/relationships" r:embed="rId5"/>
        <a:stretch>
          <a:fillRect/>
        </a:stretch>
      </xdr:blipFill>
      <xdr:spPr>
        <a:xfrm>
          <a:off x="1549977" y="502226"/>
          <a:ext cx="3810330" cy="377985"/>
        </a:xfrm>
        <a:prstGeom prst="rect">
          <a:avLst/>
        </a:prstGeom>
      </xdr:spPr>
    </xdr:pic>
    <xdr:clientData/>
  </xdr:twoCellAnchor>
  <xdr:twoCellAnchor editAs="oneCell">
    <xdr:from>
      <xdr:col>20</xdr:col>
      <xdr:colOff>432954</xdr:colOff>
      <xdr:row>5</xdr:row>
      <xdr:rowOff>155863</xdr:rowOff>
    </xdr:from>
    <xdr:to>
      <xdr:col>24</xdr:col>
      <xdr:colOff>36367</xdr:colOff>
      <xdr:row>14</xdr:row>
      <xdr:rowOff>77932</xdr:rowOff>
    </xdr:to>
    <mc:AlternateContent xmlns:mc="http://schemas.openxmlformats.org/markup-compatibility/2006" xmlns:a14="http://schemas.microsoft.com/office/drawing/2010/main">
      <mc:Choice Requires="a14">
        <xdr:graphicFrame macro="">
          <xdr:nvGraphicFramePr>
            <xdr:cNvPr id="10" name="Agent 1">
              <a:extLst>
                <a:ext uri="{FF2B5EF4-FFF2-40B4-BE49-F238E27FC236}">
                  <a16:creationId xmlns:a16="http://schemas.microsoft.com/office/drawing/2014/main" id="{843F7CC9-2574-4D31-A824-344770EF3939}"/>
                </a:ext>
              </a:extLst>
            </xdr:cNvPr>
            <xdr:cNvGraphicFramePr/>
          </xdr:nvGraphicFramePr>
          <xdr:xfrm>
            <a:off x="0" y="0"/>
            <a:ext cx="0" cy="0"/>
          </xdr:xfrm>
          <a:graphic>
            <a:graphicData uri="http://schemas.microsoft.com/office/drawing/2010/slicer">
              <sle:slicer xmlns:sle="http://schemas.microsoft.com/office/drawing/2010/slicer" name="Agent 1"/>
            </a:graphicData>
          </a:graphic>
        </xdr:graphicFrame>
      </mc:Choice>
      <mc:Fallback xmlns="">
        <xdr:sp macro="" textlink="">
          <xdr:nvSpPr>
            <xdr:cNvPr id="0" name=""/>
            <xdr:cNvSpPr>
              <a:spLocks noTextEdit="1"/>
            </xdr:cNvSpPr>
          </xdr:nvSpPr>
          <xdr:spPr>
            <a:xfrm>
              <a:off x="13767954" y="1021772"/>
              <a:ext cx="2270413" cy="148070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268431</xdr:colOff>
      <xdr:row>5</xdr:row>
      <xdr:rowOff>103909</xdr:rowOff>
    </xdr:from>
    <xdr:to>
      <xdr:col>20</xdr:col>
      <xdr:colOff>182042</xdr:colOff>
      <xdr:row>10</xdr:row>
      <xdr:rowOff>159489</xdr:rowOff>
    </xdr:to>
    <xdr:sp macro="" textlink="">
      <xdr:nvSpPr>
        <xdr:cNvPr id="11" name="Rectangle: Rounded Corners 10">
          <a:extLst>
            <a:ext uri="{FF2B5EF4-FFF2-40B4-BE49-F238E27FC236}">
              <a16:creationId xmlns:a16="http://schemas.microsoft.com/office/drawing/2014/main" id="{F837A0FD-2B10-4A0D-B1B2-F54F77D48AE6}"/>
            </a:ext>
          </a:extLst>
        </xdr:cNvPr>
        <xdr:cNvSpPr/>
      </xdr:nvSpPr>
      <xdr:spPr>
        <a:xfrm>
          <a:off x="11603181" y="969818"/>
          <a:ext cx="1913861" cy="921489"/>
        </a:xfrm>
        <a:prstGeom prst="roundRect">
          <a:avLst/>
        </a:prstGeom>
        <a:solidFill>
          <a:schemeClr val="tx1"/>
        </a:solidFill>
        <a:ln>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marL="0" indent="0" algn="l"/>
          <a:endParaRPr lang="ar-EG" sz="1100">
            <a:solidFill>
              <a:schemeClr val="lt1"/>
            </a:solidFill>
            <a:latin typeface="+mn-lt"/>
            <a:ea typeface="+mn-ea"/>
            <a:cs typeface="+mn-cs"/>
          </a:endParaRPr>
        </a:p>
      </xdr:txBody>
    </xdr:sp>
    <xdr:clientData/>
  </xdr:twoCellAnchor>
  <xdr:twoCellAnchor editAs="oneCell">
    <xdr:from>
      <xdr:col>17</xdr:col>
      <xdr:colOff>389659</xdr:colOff>
      <xdr:row>7</xdr:row>
      <xdr:rowOff>8659</xdr:rowOff>
    </xdr:from>
    <xdr:to>
      <xdr:col>18</xdr:col>
      <xdr:colOff>122959</xdr:colOff>
      <xdr:row>10</xdr:row>
      <xdr:rowOff>60614</xdr:rowOff>
    </xdr:to>
    <xdr:pic>
      <xdr:nvPicPr>
        <xdr:cNvPr id="12" name="Picture 11">
          <a:extLst>
            <a:ext uri="{FF2B5EF4-FFF2-40B4-BE49-F238E27FC236}">
              <a16:creationId xmlns:a16="http://schemas.microsoft.com/office/drawing/2014/main" id="{26D9F61B-9AC4-4D0E-81DA-7ADB9E5F2717}"/>
            </a:ext>
          </a:extLst>
        </xdr:cNvPr>
        <xdr:cNvPicPr>
          <a:picLocks noChangeAspect="1"/>
        </xdr:cNvPicPr>
      </xdr:nvPicPr>
      <xdr:blipFill>
        <a:blip xmlns:r="http://schemas.openxmlformats.org/officeDocument/2006/relationships" r:embed="rId6">
          <a:extLst>
            <a:ext uri="{BEBA8EAE-BF5A-486C-A8C5-ECC9F3942E4B}">
              <a14:imgProps xmlns:a14="http://schemas.microsoft.com/office/drawing/2010/main">
                <a14:imgLayer r:embed="rId7">
                  <a14:imgEffect>
                    <a14:backgroundRemoval t="10000" b="90000" l="10000" r="90000"/>
                  </a14:imgEffect>
                </a14:imgLayer>
              </a14:imgProps>
            </a:ext>
          </a:extLst>
        </a:blip>
        <a:stretch>
          <a:fillRect/>
        </a:stretch>
      </xdr:blipFill>
      <xdr:spPr>
        <a:xfrm>
          <a:off x="11724409" y="1220932"/>
          <a:ext cx="400050" cy="571500"/>
        </a:xfrm>
        <a:prstGeom prst="rect">
          <a:avLst/>
        </a:prstGeom>
      </xdr:spPr>
    </xdr:pic>
    <xdr:clientData/>
  </xdr:twoCellAnchor>
  <xdr:twoCellAnchor editAs="oneCell">
    <xdr:from>
      <xdr:col>18</xdr:col>
      <xdr:colOff>155862</xdr:colOff>
      <xdr:row>7</xdr:row>
      <xdr:rowOff>129886</xdr:rowOff>
    </xdr:from>
    <xdr:to>
      <xdr:col>19</xdr:col>
      <xdr:colOff>476750</xdr:colOff>
      <xdr:row>11</xdr:row>
      <xdr:rowOff>77294</xdr:rowOff>
    </xdr:to>
    <xdr:pic>
      <xdr:nvPicPr>
        <xdr:cNvPr id="7" name="Picture 6">
          <a:extLst>
            <a:ext uri="{FF2B5EF4-FFF2-40B4-BE49-F238E27FC236}">
              <a16:creationId xmlns:a16="http://schemas.microsoft.com/office/drawing/2014/main" id="{0780CAEB-3997-4AC1-BCD7-28D01B1ED951}"/>
            </a:ext>
          </a:extLst>
        </xdr:cNvPr>
        <xdr:cNvPicPr>
          <a:picLocks noChangeAspect="1"/>
        </xdr:cNvPicPr>
      </xdr:nvPicPr>
      <xdr:blipFill>
        <a:blip xmlns:r="http://schemas.openxmlformats.org/officeDocument/2006/relationships" r:embed="rId8"/>
        <a:stretch>
          <a:fillRect/>
        </a:stretch>
      </xdr:blipFill>
      <xdr:spPr>
        <a:xfrm>
          <a:off x="12157362" y="1342159"/>
          <a:ext cx="987638" cy="640135"/>
        </a:xfrm>
        <a:prstGeom prst="rect">
          <a:avLst/>
        </a:prstGeom>
      </xdr:spPr>
    </xdr:pic>
    <xdr:clientData/>
  </xdr:twoCellAnchor>
  <xdr:twoCellAnchor editAs="oneCell">
    <xdr:from>
      <xdr:col>18</xdr:col>
      <xdr:colOff>190499</xdr:colOff>
      <xdr:row>5</xdr:row>
      <xdr:rowOff>164522</xdr:rowOff>
    </xdr:from>
    <xdr:to>
      <xdr:col>19</xdr:col>
      <xdr:colOff>468711</xdr:colOff>
      <xdr:row>9</xdr:row>
      <xdr:rowOff>130220</xdr:rowOff>
    </xdr:to>
    <xdr:pic>
      <xdr:nvPicPr>
        <xdr:cNvPr id="14" name="Picture 13">
          <a:extLst>
            <a:ext uri="{FF2B5EF4-FFF2-40B4-BE49-F238E27FC236}">
              <a16:creationId xmlns:a16="http://schemas.microsoft.com/office/drawing/2014/main" id="{9566495A-5027-4554-A4E2-F48B8A60FBB9}"/>
            </a:ext>
          </a:extLst>
        </xdr:cNvPr>
        <xdr:cNvPicPr>
          <a:picLocks noChangeAspect="1"/>
        </xdr:cNvPicPr>
      </xdr:nvPicPr>
      <xdr:blipFill>
        <a:blip xmlns:r="http://schemas.openxmlformats.org/officeDocument/2006/relationships" r:embed="rId9"/>
        <a:stretch>
          <a:fillRect/>
        </a:stretch>
      </xdr:blipFill>
      <xdr:spPr>
        <a:xfrm>
          <a:off x="12191999" y="1030431"/>
          <a:ext cx="944962" cy="658425"/>
        </a:xfrm>
        <a:prstGeom prst="rect">
          <a:avLst/>
        </a:prstGeom>
      </xdr:spPr>
    </xdr:pic>
    <xdr:clientData/>
  </xdr:twoCellAnchor>
  <xdr:twoCellAnchor>
    <xdr:from>
      <xdr:col>14</xdr:col>
      <xdr:colOff>164522</xdr:colOff>
      <xdr:row>5</xdr:row>
      <xdr:rowOff>103909</xdr:rowOff>
    </xdr:from>
    <xdr:to>
      <xdr:col>17</xdr:col>
      <xdr:colOff>78133</xdr:colOff>
      <xdr:row>10</xdr:row>
      <xdr:rowOff>159489</xdr:rowOff>
    </xdr:to>
    <xdr:sp macro="" textlink="">
      <xdr:nvSpPr>
        <xdr:cNvPr id="15" name="Rectangle: Rounded Corners 14">
          <a:extLst>
            <a:ext uri="{FF2B5EF4-FFF2-40B4-BE49-F238E27FC236}">
              <a16:creationId xmlns:a16="http://schemas.microsoft.com/office/drawing/2014/main" id="{C1065283-C08B-4ECC-958A-BF6A73C29589}"/>
            </a:ext>
          </a:extLst>
        </xdr:cNvPr>
        <xdr:cNvSpPr/>
      </xdr:nvSpPr>
      <xdr:spPr>
        <a:xfrm>
          <a:off x="9499022" y="969818"/>
          <a:ext cx="1913861" cy="921489"/>
        </a:xfrm>
        <a:prstGeom prst="roundRect">
          <a:avLst/>
        </a:prstGeom>
        <a:solidFill>
          <a:schemeClr val="tx1"/>
        </a:solidFill>
        <a:ln>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marL="0" indent="0" algn="l"/>
          <a:endParaRPr lang="ar-EG" sz="1100">
            <a:solidFill>
              <a:schemeClr val="lt1"/>
            </a:solidFill>
            <a:latin typeface="+mn-lt"/>
            <a:ea typeface="+mn-ea"/>
            <a:cs typeface="+mn-cs"/>
          </a:endParaRPr>
        </a:p>
      </xdr:txBody>
    </xdr:sp>
    <xdr:clientData/>
  </xdr:twoCellAnchor>
  <xdr:twoCellAnchor editAs="oneCell">
    <xdr:from>
      <xdr:col>14</xdr:col>
      <xdr:colOff>164523</xdr:colOff>
      <xdr:row>5</xdr:row>
      <xdr:rowOff>121226</xdr:rowOff>
    </xdr:from>
    <xdr:to>
      <xdr:col>17</xdr:col>
      <xdr:colOff>11521</xdr:colOff>
      <xdr:row>7</xdr:row>
      <xdr:rowOff>152847</xdr:rowOff>
    </xdr:to>
    <xdr:pic>
      <xdr:nvPicPr>
        <xdr:cNvPr id="17" name="Picture 16">
          <a:extLst>
            <a:ext uri="{FF2B5EF4-FFF2-40B4-BE49-F238E27FC236}">
              <a16:creationId xmlns:a16="http://schemas.microsoft.com/office/drawing/2014/main" id="{6381ED6D-A61B-479D-9CCF-DC80C61ED18F}"/>
            </a:ext>
          </a:extLst>
        </xdr:cNvPr>
        <xdr:cNvPicPr>
          <a:picLocks noChangeAspect="1"/>
        </xdr:cNvPicPr>
      </xdr:nvPicPr>
      <xdr:blipFill>
        <a:blip xmlns:r="http://schemas.openxmlformats.org/officeDocument/2006/relationships" r:embed="rId10"/>
        <a:stretch>
          <a:fillRect/>
        </a:stretch>
      </xdr:blipFill>
      <xdr:spPr>
        <a:xfrm>
          <a:off x="9499023" y="987135"/>
          <a:ext cx="1847248" cy="377985"/>
        </a:xfrm>
        <a:prstGeom prst="rect">
          <a:avLst/>
        </a:prstGeom>
      </xdr:spPr>
    </xdr:pic>
    <xdr:clientData/>
  </xdr:twoCellAnchor>
  <xdr:twoCellAnchor editAs="oneCell">
    <xdr:from>
      <xdr:col>14</xdr:col>
      <xdr:colOff>225137</xdr:colOff>
      <xdr:row>7</xdr:row>
      <xdr:rowOff>51953</xdr:rowOff>
    </xdr:from>
    <xdr:to>
      <xdr:col>15</xdr:col>
      <xdr:colOff>103838</xdr:colOff>
      <xdr:row>10</xdr:row>
      <xdr:rowOff>121149</xdr:rowOff>
    </xdr:to>
    <xdr:pic>
      <xdr:nvPicPr>
        <xdr:cNvPr id="18" name="Picture 17">
          <a:extLst>
            <a:ext uri="{FF2B5EF4-FFF2-40B4-BE49-F238E27FC236}">
              <a16:creationId xmlns:a16="http://schemas.microsoft.com/office/drawing/2014/main" id="{30B940C6-4915-446E-B700-017AE2C1E16F}"/>
            </a:ext>
          </a:extLst>
        </xdr:cNvPr>
        <xdr:cNvPicPr>
          <a:picLocks noChangeAspect="1"/>
        </xdr:cNvPicPr>
      </xdr:nvPicPr>
      <xdr:blipFill>
        <a:blip xmlns:r="http://schemas.openxmlformats.org/officeDocument/2006/relationships" r:embed="rId11">
          <a:extLst>
            <a:ext uri="{BEBA8EAE-BF5A-486C-A8C5-ECC9F3942E4B}">
              <a14:imgProps xmlns:a14="http://schemas.microsoft.com/office/drawing/2010/main">
                <a14:imgLayer r:embed="rId12">
                  <a14:imgEffect>
                    <a14:backgroundRemoval t="10000" b="90000" l="10000" r="90000"/>
                  </a14:imgEffect>
                </a14:imgLayer>
              </a14:imgProps>
            </a:ext>
          </a:extLst>
        </a:blip>
        <a:stretch>
          <a:fillRect/>
        </a:stretch>
      </xdr:blipFill>
      <xdr:spPr>
        <a:xfrm>
          <a:off x="9559637" y="1264226"/>
          <a:ext cx="545451" cy="588741"/>
        </a:xfrm>
        <a:prstGeom prst="rect">
          <a:avLst/>
        </a:prstGeom>
      </xdr:spPr>
    </xdr:pic>
    <xdr:clientData/>
  </xdr:twoCellAnchor>
  <xdr:twoCellAnchor editAs="oneCell">
    <xdr:from>
      <xdr:col>15</xdr:col>
      <xdr:colOff>233796</xdr:colOff>
      <xdr:row>7</xdr:row>
      <xdr:rowOff>43294</xdr:rowOff>
    </xdr:from>
    <xdr:to>
      <xdr:col>16</xdr:col>
      <xdr:colOff>402270</xdr:colOff>
      <xdr:row>11</xdr:row>
      <xdr:rowOff>100440</xdr:rowOff>
    </xdr:to>
    <xdr:pic>
      <xdr:nvPicPr>
        <xdr:cNvPr id="19" name="Picture 18">
          <a:extLst>
            <a:ext uri="{FF2B5EF4-FFF2-40B4-BE49-F238E27FC236}">
              <a16:creationId xmlns:a16="http://schemas.microsoft.com/office/drawing/2014/main" id="{23B96C52-7AE2-4A9F-9DD3-D5BACE4B2061}"/>
            </a:ext>
          </a:extLst>
        </xdr:cNvPr>
        <xdr:cNvPicPr>
          <a:picLocks noChangeAspect="1"/>
        </xdr:cNvPicPr>
      </xdr:nvPicPr>
      <xdr:blipFill>
        <a:blip xmlns:r="http://schemas.openxmlformats.org/officeDocument/2006/relationships" r:embed="rId13"/>
        <a:stretch>
          <a:fillRect/>
        </a:stretch>
      </xdr:blipFill>
      <xdr:spPr>
        <a:xfrm>
          <a:off x="10235046" y="1255567"/>
          <a:ext cx="835224" cy="749873"/>
        </a:xfrm>
        <a:prstGeom prst="rect">
          <a:avLst/>
        </a:prstGeom>
      </xdr:spPr>
    </xdr:pic>
    <xdr:clientData/>
  </xdr:twoCellAnchor>
  <xdr:twoCellAnchor>
    <xdr:from>
      <xdr:col>11</xdr:col>
      <xdr:colOff>60613</xdr:colOff>
      <xdr:row>5</xdr:row>
      <xdr:rowOff>103909</xdr:rowOff>
    </xdr:from>
    <xdr:to>
      <xdr:col>13</xdr:col>
      <xdr:colOff>640974</xdr:colOff>
      <xdr:row>10</xdr:row>
      <xdr:rowOff>159489</xdr:rowOff>
    </xdr:to>
    <xdr:sp macro="" textlink="">
      <xdr:nvSpPr>
        <xdr:cNvPr id="21" name="Rectangle: Rounded Corners 20">
          <a:extLst>
            <a:ext uri="{FF2B5EF4-FFF2-40B4-BE49-F238E27FC236}">
              <a16:creationId xmlns:a16="http://schemas.microsoft.com/office/drawing/2014/main" id="{40695E94-0167-46BC-863C-B557A8C43621}"/>
            </a:ext>
          </a:extLst>
        </xdr:cNvPr>
        <xdr:cNvSpPr/>
      </xdr:nvSpPr>
      <xdr:spPr>
        <a:xfrm>
          <a:off x="7394863" y="969818"/>
          <a:ext cx="1913861" cy="921489"/>
        </a:xfrm>
        <a:prstGeom prst="roundRect">
          <a:avLst/>
        </a:prstGeom>
        <a:solidFill>
          <a:schemeClr val="tx1"/>
        </a:solidFill>
        <a:ln>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marL="0" indent="0" algn="l"/>
          <a:endParaRPr lang="ar-EG" sz="1100">
            <a:solidFill>
              <a:schemeClr val="lt1"/>
            </a:solidFill>
            <a:latin typeface="+mn-lt"/>
            <a:ea typeface="+mn-ea"/>
            <a:cs typeface="+mn-cs"/>
          </a:endParaRPr>
        </a:p>
      </xdr:txBody>
    </xdr:sp>
    <xdr:clientData/>
  </xdr:twoCellAnchor>
  <xdr:twoCellAnchor editAs="oneCell">
    <xdr:from>
      <xdr:col>11</xdr:col>
      <xdr:colOff>562842</xdr:colOff>
      <xdr:row>5</xdr:row>
      <xdr:rowOff>112567</xdr:rowOff>
    </xdr:from>
    <xdr:to>
      <xdr:col>13</xdr:col>
      <xdr:colOff>489028</xdr:colOff>
      <xdr:row>7</xdr:row>
      <xdr:rowOff>144188</xdr:rowOff>
    </xdr:to>
    <xdr:pic>
      <xdr:nvPicPr>
        <xdr:cNvPr id="22" name="Picture 21">
          <a:extLst>
            <a:ext uri="{FF2B5EF4-FFF2-40B4-BE49-F238E27FC236}">
              <a16:creationId xmlns:a16="http://schemas.microsoft.com/office/drawing/2014/main" id="{1389CAD7-0DEC-49C1-85E9-64BD48666100}"/>
            </a:ext>
          </a:extLst>
        </xdr:cNvPr>
        <xdr:cNvPicPr>
          <a:picLocks noChangeAspect="1"/>
        </xdr:cNvPicPr>
      </xdr:nvPicPr>
      <xdr:blipFill>
        <a:blip xmlns:r="http://schemas.openxmlformats.org/officeDocument/2006/relationships" r:embed="rId14"/>
        <a:stretch>
          <a:fillRect/>
        </a:stretch>
      </xdr:blipFill>
      <xdr:spPr>
        <a:xfrm>
          <a:off x="7897092" y="978476"/>
          <a:ext cx="1259686" cy="377985"/>
        </a:xfrm>
        <a:prstGeom prst="rect">
          <a:avLst/>
        </a:prstGeom>
      </xdr:spPr>
    </xdr:pic>
    <xdr:clientData/>
  </xdr:twoCellAnchor>
  <xdr:twoCellAnchor editAs="oneCell">
    <xdr:from>
      <xdr:col>10</xdr:col>
      <xdr:colOff>658090</xdr:colOff>
      <xdr:row>7</xdr:row>
      <xdr:rowOff>77931</xdr:rowOff>
    </xdr:from>
    <xdr:to>
      <xdr:col>11</xdr:col>
      <xdr:colOff>649659</xdr:colOff>
      <xdr:row>10</xdr:row>
      <xdr:rowOff>111270</xdr:rowOff>
    </xdr:to>
    <xdr:pic>
      <xdr:nvPicPr>
        <xdr:cNvPr id="23" name="Picture 22">
          <a:extLst>
            <a:ext uri="{FF2B5EF4-FFF2-40B4-BE49-F238E27FC236}">
              <a16:creationId xmlns:a16="http://schemas.microsoft.com/office/drawing/2014/main" id="{E0A6F056-7842-4ED1-888A-22477C030DFE}"/>
            </a:ext>
          </a:extLst>
        </xdr:cNvPr>
        <xdr:cNvPicPr>
          <a:picLocks noChangeAspect="1"/>
        </xdr:cNvPicPr>
      </xdr:nvPicPr>
      <xdr:blipFill>
        <a:blip xmlns:r="http://schemas.openxmlformats.org/officeDocument/2006/relationships" r:embed="rId15">
          <a:extLst>
            <a:ext uri="{BEBA8EAE-BF5A-486C-A8C5-ECC9F3942E4B}">
              <a14:imgProps xmlns:a14="http://schemas.microsoft.com/office/drawing/2010/main">
                <a14:imgLayer r:embed="rId16">
                  <a14:imgEffect>
                    <a14:backgroundRemoval t="10000" b="90000" l="10000" r="90000">
                      <a14:foregroundMark x1="57000" y1="20833" x2="50000" y2="88889"/>
                      <a14:foregroundMark x1="50000" y1="88889" x2="37000" y2="11111"/>
                      <a14:foregroundMark x1="37000" y1="11111" x2="44000" y2="72222"/>
                    </a14:backgroundRemoval>
                  </a14:imgEffect>
                </a14:imgLayer>
              </a14:imgProps>
            </a:ext>
          </a:extLst>
        </a:blip>
        <a:stretch>
          <a:fillRect/>
        </a:stretch>
      </xdr:blipFill>
      <xdr:spPr>
        <a:xfrm>
          <a:off x="7325590" y="1290204"/>
          <a:ext cx="658319" cy="552884"/>
        </a:xfrm>
        <a:prstGeom prst="rect">
          <a:avLst/>
        </a:prstGeom>
      </xdr:spPr>
    </xdr:pic>
    <xdr:clientData/>
  </xdr:twoCellAnchor>
  <xdr:twoCellAnchor editAs="oneCell">
    <xdr:from>
      <xdr:col>11</xdr:col>
      <xdr:colOff>562840</xdr:colOff>
      <xdr:row>7</xdr:row>
      <xdr:rowOff>25975</xdr:rowOff>
    </xdr:from>
    <xdr:to>
      <xdr:col>13</xdr:col>
      <xdr:colOff>332812</xdr:colOff>
      <xdr:row>11</xdr:row>
      <xdr:rowOff>52638</xdr:rowOff>
    </xdr:to>
    <xdr:pic>
      <xdr:nvPicPr>
        <xdr:cNvPr id="24" name="Picture 23">
          <a:extLst>
            <a:ext uri="{FF2B5EF4-FFF2-40B4-BE49-F238E27FC236}">
              <a16:creationId xmlns:a16="http://schemas.microsoft.com/office/drawing/2014/main" id="{1DEBAB6C-C7B4-4747-92EC-7AB0D551E1F2}"/>
            </a:ext>
          </a:extLst>
        </xdr:cNvPr>
        <xdr:cNvPicPr>
          <a:picLocks noChangeAspect="1"/>
        </xdr:cNvPicPr>
      </xdr:nvPicPr>
      <xdr:blipFill>
        <a:blip xmlns:r="http://schemas.openxmlformats.org/officeDocument/2006/relationships" r:embed="rId17"/>
        <a:stretch>
          <a:fillRect/>
        </a:stretch>
      </xdr:blipFill>
      <xdr:spPr>
        <a:xfrm>
          <a:off x="7897090" y="1238248"/>
          <a:ext cx="1103472" cy="719390"/>
        </a:xfrm>
        <a:prstGeom prst="rect">
          <a:avLst/>
        </a:prstGeom>
      </xdr:spPr>
    </xdr:pic>
    <xdr:clientData/>
  </xdr:twoCellAnchor>
  <xdr:twoCellAnchor>
    <xdr:from>
      <xdr:col>0</xdr:col>
      <xdr:colOff>34635</xdr:colOff>
      <xdr:row>5</xdr:row>
      <xdr:rowOff>8659</xdr:rowOff>
    </xdr:from>
    <xdr:to>
      <xdr:col>7</xdr:col>
      <xdr:colOff>337704</xdr:colOff>
      <xdr:row>22</xdr:row>
      <xdr:rowOff>32904</xdr:rowOff>
    </xdr:to>
    <xdr:graphicFrame macro="">
      <xdr:nvGraphicFramePr>
        <xdr:cNvPr id="25" name="Chart 24">
          <a:extLst>
            <a:ext uri="{FF2B5EF4-FFF2-40B4-BE49-F238E27FC236}">
              <a16:creationId xmlns:a16="http://schemas.microsoft.com/office/drawing/2014/main" id="{92057859-B0CB-433A-AA59-BEB53FB247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0</xdr:col>
      <xdr:colOff>0</xdr:colOff>
      <xdr:row>20</xdr:row>
      <xdr:rowOff>43294</xdr:rowOff>
    </xdr:from>
    <xdr:to>
      <xdr:col>7</xdr:col>
      <xdr:colOff>398318</xdr:colOff>
      <xdr:row>38</xdr:row>
      <xdr:rowOff>8658</xdr:rowOff>
    </xdr:to>
    <xdr:graphicFrame macro="">
      <xdr:nvGraphicFramePr>
        <xdr:cNvPr id="26" name="Chart 25">
          <a:extLst>
            <a:ext uri="{FF2B5EF4-FFF2-40B4-BE49-F238E27FC236}">
              <a16:creationId xmlns:a16="http://schemas.microsoft.com/office/drawing/2014/main" id="{418385E6-A964-4507-B0CD-22091B165E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17</xdr:col>
      <xdr:colOff>211667</xdr:colOff>
      <xdr:row>13</xdr:row>
      <xdr:rowOff>31750</xdr:rowOff>
    </xdr:from>
    <xdr:to>
      <xdr:col>24</xdr:col>
      <xdr:colOff>179917</xdr:colOff>
      <xdr:row>36</xdr:row>
      <xdr:rowOff>31750</xdr:rowOff>
    </xdr:to>
    <xdr:graphicFrame macro="">
      <xdr:nvGraphicFramePr>
        <xdr:cNvPr id="29" name="Chart 28">
          <a:extLst>
            <a:ext uri="{FF2B5EF4-FFF2-40B4-BE49-F238E27FC236}">
              <a16:creationId xmlns:a16="http://schemas.microsoft.com/office/drawing/2014/main" id="{3D614C9D-9E5A-48C1-B70C-47DC0EC5DE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7</xdr:col>
      <xdr:colOff>433918</xdr:colOff>
      <xdr:row>11</xdr:row>
      <xdr:rowOff>95250</xdr:rowOff>
    </xdr:from>
    <xdr:to>
      <xdr:col>17</xdr:col>
      <xdr:colOff>381000</xdr:colOff>
      <xdr:row>35</xdr:row>
      <xdr:rowOff>158749</xdr:rowOff>
    </xdr:to>
    <xdr:graphicFrame macro="">
      <xdr:nvGraphicFramePr>
        <xdr:cNvPr id="30" name="Chart 29">
          <a:extLst>
            <a:ext uri="{FF2B5EF4-FFF2-40B4-BE49-F238E27FC236}">
              <a16:creationId xmlns:a16="http://schemas.microsoft.com/office/drawing/2014/main" id="{B84B6ADD-B79A-4CAF-8680-5EB27D1C0C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12</xdr:row>
      <xdr:rowOff>19050</xdr:rowOff>
    </xdr:from>
    <xdr:to>
      <xdr:col>4</xdr:col>
      <xdr:colOff>876300</xdr:colOff>
      <xdr:row>27</xdr:row>
      <xdr:rowOff>133350</xdr:rowOff>
    </xdr:to>
    <xdr:graphicFrame macro="">
      <xdr:nvGraphicFramePr>
        <xdr:cNvPr id="2" name="Chart 1">
          <a:extLst>
            <a:ext uri="{FF2B5EF4-FFF2-40B4-BE49-F238E27FC236}">
              <a16:creationId xmlns:a16="http://schemas.microsoft.com/office/drawing/2014/main" id="{A5AB368B-7A40-4961-8391-49166F904D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95250</xdr:colOff>
      <xdr:row>10</xdr:row>
      <xdr:rowOff>148590</xdr:rowOff>
    </xdr:from>
    <xdr:to>
      <xdr:col>8</xdr:col>
      <xdr:colOff>19050</xdr:colOff>
      <xdr:row>26</xdr:row>
      <xdr:rowOff>87630</xdr:rowOff>
    </xdr:to>
    <xdr:graphicFrame macro="">
      <xdr:nvGraphicFramePr>
        <xdr:cNvPr id="5" name="Chart 4">
          <a:extLst>
            <a:ext uri="{FF2B5EF4-FFF2-40B4-BE49-F238E27FC236}">
              <a16:creationId xmlns:a16="http://schemas.microsoft.com/office/drawing/2014/main" id="{DC5F8E15-0FF3-4751-B695-4BE89A8EAC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57150</xdr:colOff>
      <xdr:row>27</xdr:row>
      <xdr:rowOff>49530</xdr:rowOff>
    </xdr:from>
    <xdr:to>
      <xdr:col>7</xdr:col>
      <xdr:colOff>765810</xdr:colOff>
      <xdr:row>42</xdr:row>
      <xdr:rowOff>163830</xdr:rowOff>
    </xdr:to>
    <xdr:graphicFrame macro="">
      <xdr:nvGraphicFramePr>
        <xdr:cNvPr id="6" name="Chart 5">
          <a:extLst>
            <a:ext uri="{FF2B5EF4-FFF2-40B4-BE49-F238E27FC236}">
              <a16:creationId xmlns:a16="http://schemas.microsoft.com/office/drawing/2014/main" id="{DA41D1CB-F558-4CC4-86ED-9D264FA8B3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316230</xdr:colOff>
      <xdr:row>23</xdr:row>
      <xdr:rowOff>102870</xdr:rowOff>
    </xdr:from>
    <xdr:to>
      <xdr:col>12</xdr:col>
      <xdr:colOff>156210</xdr:colOff>
      <xdr:row>39</xdr:row>
      <xdr:rowOff>41910</xdr:rowOff>
    </xdr:to>
    <xdr:graphicFrame macro="">
      <xdr:nvGraphicFramePr>
        <xdr:cNvPr id="7" name="Chart 6">
          <a:extLst>
            <a:ext uri="{FF2B5EF4-FFF2-40B4-BE49-F238E27FC236}">
              <a16:creationId xmlns:a16="http://schemas.microsoft.com/office/drawing/2014/main" id="{745C4806-4CDE-4666-94DB-BF2EC9002B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704850</xdr:colOff>
      <xdr:row>25</xdr:row>
      <xdr:rowOff>26670</xdr:rowOff>
    </xdr:from>
    <xdr:to>
      <xdr:col>16</xdr:col>
      <xdr:colOff>1047750</xdr:colOff>
      <xdr:row>40</xdr:row>
      <xdr:rowOff>140970</xdr:rowOff>
    </xdr:to>
    <xdr:graphicFrame macro="">
      <xdr:nvGraphicFramePr>
        <xdr:cNvPr id="8" name="Chart 7">
          <a:extLst>
            <a:ext uri="{FF2B5EF4-FFF2-40B4-BE49-F238E27FC236}">
              <a16:creationId xmlns:a16="http://schemas.microsoft.com/office/drawing/2014/main" id="{79F616F7-232B-4278-9A7A-624BBA3334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45720</xdr:colOff>
      <xdr:row>7</xdr:row>
      <xdr:rowOff>7621</xdr:rowOff>
    </xdr:from>
    <xdr:to>
      <xdr:col>16</xdr:col>
      <xdr:colOff>548640</xdr:colOff>
      <xdr:row>15</xdr:row>
      <xdr:rowOff>45720</xdr:rowOff>
    </xdr:to>
    <mc:AlternateContent xmlns:mc="http://schemas.openxmlformats.org/markup-compatibility/2006" xmlns:a14="http://schemas.microsoft.com/office/drawing/2010/main">
      <mc:Choice Requires="a14">
        <xdr:graphicFrame macro="">
          <xdr:nvGraphicFramePr>
            <xdr:cNvPr id="9" name="Day Name">
              <a:extLst>
                <a:ext uri="{FF2B5EF4-FFF2-40B4-BE49-F238E27FC236}">
                  <a16:creationId xmlns:a16="http://schemas.microsoft.com/office/drawing/2014/main" id="{527D2279-7CB2-4B7B-A3F6-6FB3C45D56E6}"/>
                </a:ext>
              </a:extLst>
            </xdr:cNvPr>
            <xdr:cNvGraphicFramePr/>
          </xdr:nvGraphicFramePr>
          <xdr:xfrm>
            <a:off x="0" y="0"/>
            <a:ext cx="0" cy="0"/>
          </xdr:xfrm>
          <a:graphic>
            <a:graphicData uri="http://schemas.microsoft.com/office/drawing/2010/slicer">
              <sle:slicer xmlns:sle="http://schemas.microsoft.com/office/drawing/2010/slicer" name="Day Name"/>
            </a:graphicData>
          </a:graphic>
        </xdr:graphicFrame>
      </mc:Choice>
      <mc:Fallback xmlns="">
        <xdr:sp macro="" textlink="">
          <xdr:nvSpPr>
            <xdr:cNvPr id="0" name=""/>
            <xdr:cNvSpPr>
              <a:spLocks noTextEdit="1"/>
            </xdr:cNvSpPr>
          </xdr:nvSpPr>
          <xdr:spPr>
            <a:xfrm>
              <a:off x="15468600" y="1234441"/>
              <a:ext cx="2301240" cy="1440179"/>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731520</xdr:colOff>
      <xdr:row>1</xdr:row>
      <xdr:rowOff>129540</xdr:rowOff>
    </xdr:from>
    <xdr:to>
      <xdr:col>17</xdr:col>
      <xdr:colOff>762000</xdr:colOff>
      <xdr:row>15</xdr:row>
      <xdr:rowOff>142875</xdr:rowOff>
    </xdr:to>
    <mc:AlternateContent xmlns:mc="http://schemas.openxmlformats.org/markup-compatibility/2006" xmlns:a14="http://schemas.microsoft.com/office/drawing/2010/main">
      <mc:Choice Requires="a14">
        <xdr:graphicFrame macro="">
          <xdr:nvGraphicFramePr>
            <xdr:cNvPr id="3" name="Agent">
              <a:extLst>
                <a:ext uri="{FF2B5EF4-FFF2-40B4-BE49-F238E27FC236}">
                  <a16:creationId xmlns:a16="http://schemas.microsoft.com/office/drawing/2014/main" id="{52725CC3-6377-4C0D-8336-64C87F09CD61}"/>
                </a:ext>
              </a:extLst>
            </xdr:cNvPr>
            <xdr:cNvGraphicFramePr/>
          </xdr:nvGraphicFramePr>
          <xdr:xfrm>
            <a:off x="0" y="0"/>
            <a:ext cx="0" cy="0"/>
          </xdr:xfrm>
          <a:graphic>
            <a:graphicData uri="http://schemas.microsoft.com/office/drawing/2010/slicer">
              <sle:slicer xmlns:sle="http://schemas.microsoft.com/office/drawing/2010/slicer" name="Agent"/>
            </a:graphicData>
          </a:graphic>
        </xdr:graphicFrame>
      </mc:Choice>
      <mc:Fallback xmlns="">
        <xdr:sp macro="" textlink="">
          <xdr:nvSpPr>
            <xdr:cNvPr id="0" name=""/>
            <xdr:cNvSpPr>
              <a:spLocks noTextEdit="1"/>
            </xdr:cNvSpPr>
          </xdr:nvSpPr>
          <xdr:spPr>
            <a:xfrm>
              <a:off x="17952720" y="304800"/>
              <a:ext cx="1828800" cy="246697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819150</xdr:colOff>
      <xdr:row>43</xdr:row>
      <xdr:rowOff>87630</xdr:rowOff>
    </xdr:from>
    <xdr:to>
      <xdr:col>11</xdr:col>
      <xdr:colOff>102870</xdr:colOff>
      <xdr:row>59</xdr:row>
      <xdr:rowOff>26670</xdr:rowOff>
    </xdr:to>
    <xdr:graphicFrame macro="">
      <xdr:nvGraphicFramePr>
        <xdr:cNvPr id="4" name="Chart 3">
          <a:extLst>
            <a:ext uri="{FF2B5EF4-FFF2-40B4-BE49-F238E27FC236}">
              <a16:creationId xmlns:a16="http://schemas.microsoft.com/office/drawing/2014/main" id="{E1A912DD-19B4-400E-80C3-F8D40CFB35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384810</xdr:colOff>
      <xdr:row>64</xdr:row>
      <xdr:rowOff>163830</xdr:rowOff>
    </xdr:from>
    <xdr:to>
      <xdr:col>5</xdr:col>
      <xdr:colOff>590550</xdr:colOff>
      <xdr:row>80</xdr:row>
      <xdr:rowOff>102870</xdr:rowOff>
    </xdr:to>
    <xdr:graphicFrame macro="">
      <xdr:nvGraphicFramePr>
        <xdr:cNvPr id="11" name="Chart 10">
          <a:extLst>
            <a:ext uri="{FF2B5EF4-FFF2-40B4-BE49-F238E27FC236}">
              <a16:creationId xmlns:a16="http://schemas.microsoft.com/office/drawing/2014/main" id="{468957DF-F052-430D-A6AF-D28FAE240D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278130</xdr:colOff>
      <xdr:row>58</xdr:row>
      <xdr:rowOff>3810</xdr:rowOff>
    </xdr:from>
    <xdr:to>
      <xdr:col>15</xdr:col>
      <xdr:colOff>1230630</xdr:colOff>
      <xdr:row>73</xdr:row>
      <xdr:rowOff>118110</xdr:rowOff>
    </xdr:to>
    <xdr:graphicFrame macro="">
      <xdr:nvGraphicFramePr>
        <xdr:cNvPr id="12" name="Chart 11">
          <a:extLst>
            <a:ext uri="{FF2B5EF4-FFF2-40B4-BE49-F238E27FC236}">
              <a16:creationId xmlns:a16="http://schemas.microsoft.com/office/drawing/2014/main" id="{EFB47913-62CF-46AA-8BDE-36CF1D534B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1703070</xdr:colOff>
      <xdr:row>76</xdr:row>
      <xdr:rowOff>34290</xdr:rowOff>
    </xdr:from>
    <xdr:to>
      <xdr:col>14</xdr:col>
      <xdr:colOff>582930</xdr:colOff>
      <xdr:row>91</xdr:row>
      <xdr:rowOff>148590</xdr:rowOff>
    </xdr:to>
    <xdr:graphicFrame macro="">
      <xdr:nvGraphicFramePr>
        <xdr:cNvPr id="13" name="Chart 12">
          <a:extLst>
            <a:ext uri="{FF2B5EF4-FFF2-40B4-BE49-F238E27FC236}">
              <a16:creationId xmlns:a16="http://schemas.microsoft.com/office/drawing/2014/main" id="{0981CC42-65F5-4870-873D-7B987C9ED2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0.48417</cdr:x>
      <cdr:y>0.49028</cdr:y>
    </cdr:from>
    <cdr:to>
      <cdr:x>0.53083</cdr:x>
      <cdr:y>0.55972</cdr:y>
    </cdr:to>
    <cdr:sp macro="" textlink="">
      <cdr:nvSpPr>
        <cdr:cNvPr id="2" name="Pentagon 1">
          <a:extLst xmlns:a="http://schemas.openxmlformats.org/drawingml/2006/main">
            <a:ext uri="{FF2B5EF4-FFF2-40B4-BE49-F238E27FC236}">
              <a16:creationId xmlns:a16="http://schemas.microsoft.com/office/drawing/2014/main" id="{6196CB32-5B59-4B74-ADA3-15E35C763488}"/>
            </a:ext>
          </a:extLst>
        </cdr:cNvPr>
        <cdr:cNvSpPr/>
      </cdr:nvSpPr>
      <cdr:spPr>
        <a:xfrm xmlns:a="http://schemas.openxmlformats.org/drawingml/2006/main">
          <a:off x="2213610" y="1344930"/>
          <a:ext cx="213360" cy="190500"/>
        </a:xfrm>
        <a:prstGeom xmlns:a="http://schemas.openxmlformats.org/drawingml/2006/main" prst="pentagon">
          <a:avLst/>
        </a:prstGeom>
        <a:solidFill xmlns:a="http://schemas.openxmlformats.org/drawingml/2006/main">
          <a:schemeClr val="tx1"/>
        </a:solidFill>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ar-EG"/>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iem Hamam" refreshedDate="46290.111738541666" backgroundQuery="1" createdVersion="7" refreshedVersion="7" minRefreshableVersion="3" recordCount="0" supportSubquery="1" supportAdvancedDrill="1" xr:uid="{B2E95BD8-51E4-432C-AECF-31713667C4A0}">
  <cacheSource type="external" connectionId="4"/>
  <cacheFields count="3">
    <cacheField name="[Fact pwc].[Topic].[Topic]" caption="Topic" numFmtId="0" hierarchy="10" level="1">
      <sharedItems count="5">
        <s v="Admin Support"/>
        <s v="Contract related"/>
        <s v="Payment related"/>
        <s v="Streaming"/>
        <s v="Technical Support"/>
      </sharedItems>
    </cacheField>
    <cacheField name="[Measures].[Total Calls]" caption="Total Calls" numFmtId="0" hierarchy="17" level="32767"/>
    <cacheField name="[Fact pwc].[Agent].[Agent]" caption="Agent" numFmtId="0" hierarchy="7" level="1">
      <sharedItems containsSemiMixedTypes="0" containsNonDate="0" containsString="0"/>
    </cacheField>
  </cacheFields>
  <cacheHierarchies count="36">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Day]" caption="Day" attribute="1" defaultMemberUniqueName="[dim_date].[Day].[All]" allUniqueName="[dim_date].[Day].[All]" dimensionUniqueName="[dim_date]" displayFolder="" count="0" memberValueDatatype="20" unbalanced="0"/>
    <cacheHierarchy uniqueName="[dim_date].[Day Name]" caption="Day Name" attribute="1" defaultMemberUniqueName="[dim_date].[Day Name].[All]" allUniqueName="[dim_date].[Day Name].[All]" dimensionUniqueName="[dim_date]" displayFolder="" count="2" memberValueDatatype="13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Fact pwc].[Call Id]" caption="Call Id" attribute="1" defaultMemberUniqueName="[Fact pwc].[Call Id].[All]" allUniqueName="[Fact pwc].[Call Id].[All]" dimensionUniqueName="[Fact pwc]" displayFolder="" count="0" memberValueDatatype="130" unbalanced="0"/>
    <cacheHierarchy uniqueName="[Fact pwc].[Agent]" caption="Agent" attribute="1" defaultMemberUniqueName="[Fact pwc].[Agent].[All]" allUniqueName="[Fact pwc].[Agent].[All]" dimensionUniqueName="[Fact pwc]" displayFolder="" count="2" memberValueDatatype="130" unbalanced="0">
      <fieldsUsage count="2">
        <fieldUsage x="-1"/>
        <fieldUsage x="2"/>
      </fieldsUsage>
    </cacheHierarchy>
    <cacheHierarchy uniqueName="[Fact pwc].[Date]" caption="Date" attribute="1" time="1" defaultMemberUniqueName="[Fact pwc].[Date].[All]" allUniqueName="[Fact pwc].[Date].[All]" dimensionUniqueName="[Fact pwc]" displayFolder="" count="0" memberValueDatatype="7" unbalanced="0"/>
    <cacheHierarchy uniqueName="[Fact pwc].[Time]" caption="Time" attribute="1" time="1" defaultMemberUniqueName="[Fact pwc].[Time].[All]" allUniqueName="[Fact pwc].[Time].[All]" dimensionUniqueName="[Fact pwc]" displayFolder="" count="0" memberValueDatatype="7" unbalanced="0"/>
    <cacheHierarchy uniqueName="[Fact pwc].[Topic]" caption="Topic" attribute="1" defaultMemberUniqueName="[Fact pwc].[Topic].[All]" allUniqueName="[Fact pwc].[Topic].[All]" dimensionUniqueName="[Fact pwc]" displayFolder="" count="2" memberValueDatatype="130" unbalanced="0">
      <fieldsUsage count="2">
        <fieldUsage x="-1"/>
        <fieldUsage x="0"/>
      </fieldsUsage>
    </cacheHierarchy>
    <cacheHierarchy uniqueName="[Fact pwc].[Answered (Y/N)]" caption="Answered (Y/N)" attribute="1" defaultMemberUniqueName="[Fact pwc].[Answered (Y/N)].[All]" allUniqueName="[Fact pwc].[Answered (Y/N)].[All]" dimensionUniqueName="[Fact pwc]" displayFolder="" count="0" memberValueDatatype="130" unbalanced="0"/>
    <cacheHierarchy uniqueName="[Fact pwc].[Resolved]" caption="Resolved" attribute="1" defaultMemberUniqueName="[Fact pwc].[Resolved].[All]" allUniqueName="[Fact pwc].[Resolved].[All]" dimensionUniqueName="[Fact pwc]" displayFolder="" count="0" memberValueDatatype="130" unbalanced="0"/>
    <cacheHierarchy uniqueName="[Fact pwc].[Speed of answer in seconds]" caption="Speed of answer in seconds" attribute="1" defaultMemberUniqueName="[Fact pwc].[Speed of answer in seconds].[All]" allUniqueName="[Fact pwc].[Speed of answer in seconds].[All]" dimensionUniqueName="[Fact pwc]" displayFolder="" count="0" memberValueDatatype="20" unbalanced="0"/>
    <cacheHierarchy uniqueName="[Fact pwc].[AvgTalkDuration]" caption="AvgTalkDuration" attribute="1" time="1" defaultMemberUniqueName="[Fact pwc].[AvgTalkDuration].[All]" allUniqueName="[Fact pwc].[AvgTalkDuration].[All]" dimensionUniqueName="[Fact pwc]" displayFolder="" count="0" memberValueDatatype="7" unbalanced="0"/>
    <cacheHierarchy uniqueName="[Fact pwc].[Satisfaction rating]" caption="Satisfaction rating" attribute="1" defaultMemberUniqueName="[Fact pwc].[Satisfaction rating].[All]" allUniqueName="[Fact pwc].[Satisfaction rating].[All]" dimensionUniqueName="[Fact pwc]" displayFolder="" count="0" memberValueDatatype="20" unbalanced="0"/>
    <cacheHierarchy uniqueName="[Fact pwc].[Avg_Taik_duration_inSec]" caption="Avg_Taik_duration_inSec" attribute="1" defaultMemberUniqueName="[Fact pwc].[Avg_Taik_duration_inSec].[All]" allUniqueName="[Fact pwc].[Avg_Taik_duration_inSec].[All]" dimensionUniqueName="[Fact pwc]" displayFolder="" count="0" memberValueDatatype="130" unbalanced="0"/>
    <cacheHierarchy uniqueName="[Measures].[Total Calls]" caption="Total Calls" measure="1" displayFolder="" measureGroup="Fact pwc" count="0" oneField="1">
      <fieldsUsage count="1">
        <fieldUsage x="1"/>
      </fieldsUsage>
    </cacheHierarchy>
    <cacheHierarchy uniqueName="[Measures].[Answer_rate]" caption="Answer_rate" measure="1" displayFolder="" measureGroup="Fact pwc" count="0"/>
    <cacheHierarchy uniqueName="[Measures].[Resolution_Rate]" caption="Resolution_Rate" measure="1" displayFolder="" measureGroup="Fact pwc" count="0"/>
    <cacheHierarchy uniqueName="[Measures].[Avg_speed_of_answer]" caption="Avg_speed_of_answer" measure="1" displayFolder="" measureGroup="Fact pwc" count="0"/>
    <cacheHierarchy uniqueName="[Measures].[Total Agents]" caption="Total Agents" measure="1" displayFolder="" measureGroup="Fact pwc" count="0"/>
    <cacheHierarchy uniqueName="[Measures].[Avg_satisfaction_rating]" caption="Avg_satisfaction_rating" measure="1" displayFolder="" measureGroup="Fact pwc" count="0"/>
    <cacheHierarchy uniqueName="[Measures].[__XL_Count Fact pwc]" caption="__XL_Count Fact pwc" measure="1" displayFolder="" measureGroup="Fact pwc"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Count of Call Id]" caption="Count of Call Id" measure="1" displayFolder="" measureGroup="Fact pwc" count="0" hidden="1">
      <extLst>
        <ext xmlns:x15="http://schemas.microsoft.com/office/spreadsheetml/2010/11/main" uri="{B97F6D7D-B522-45F9-BDA1-12C45D357490}">
          <x15:cacheHierarchy aggregatedColumn="6"/>
        </ext>
      </extLst>
    </cacheHierarchy>
    <cacheHierarchy uniqueName="[Measures].[Sum of Satisfaction rating]" caption="Sum of Satisfaction rating" measure="1" displayFolder="" measureGroup="Fact pwc" count="0" hidden="1">
      <extLst>
        <ext xmlns:x15="http://schemas.microsoft.com/office/spreadsheetml/2010/11/main" uri="{B97F6D7D-B522-45F9-BDA1-12C45D357490}">
          <x15:cacheHierarchy aggregatedColumn="15"/>
        </ext>
      </extLst>
    </cacheHierarchy>
    <cacheHierarchy uniqueName="[Measures].[Average of Satisfaction rating]" caption="Average of Satisfaction rating" measure="1" displayFolder="" measureGroup="Fact pwc" count="0" hidden="1">
      <extLst>
        <ext xmlns:x15="http://schemas.microsoft.com/office/spreadsheetml/2010/11/main" uri="{B97F6D7D-B522-45F9-BDA1-12C45D357490}">
          <x15:cacheHierarchy aggregatedColumn="15"/>
        </ext>
      </extLst>
    </cacheHierarchy>
    <cacheHierarchy uniqueName="[Measures].[Count of Avg_Taik_duration_inSec]" caption="Count of Avg_Taik_duration_inSec" measure="1" displayFolder="" measureGroup="Fact pwc" count="0" hidden="1">
      <extLst>
        <ext xmlns:x15="http://schemas.microsoft.com/office/spreadsheetml/2010/11/main" uri="{B97F6D7D-B522-45F9-BDA1-12C45D357490}">
          <x15:cacheHierarchy aggregatedColumn="16"/>
        </ext>
      </extLst>
    </cacheHierarchy>
    <cacheHierarchy uniqueName="[Measures].[Average of Avg_Taik_duration_inSec]" caption="Average of Avg_Taik_duration_inSec" measure="1" displayFolder="" measureGroup="Fact pwc" count="0" hidden="1">
      <extLst>
        <ext xmlns:x15="http://schemas.microsoft.com/office/spreadsheetml/2010/11/main" uri="{B97F6D7D-B522-45F9-BDA1-12C45D357490}">
          <x15:cacheHierarchy aggregatedColumn="16"/>
        </ext>
      </extLst>
    </cacheHierarchy>
    <cacheHierarchy uniqueName="[Measures].[Sum of Avg_Taik_duration_inSec]" caption="Sum of Avg_Taik_duration_inSec" measure="1" displayFolder="" measureGroup="Fact pwc" count="0" hidden="1">
      <extLst>
        <ext xmlns:x15="http://schemas.microsoft.com/office/spreadsheetml/2010/11/main" uri="{B97F6D7D-B522-45F9-BDA1-12C45D357490}">
          <x15:cacheHierarchy aggregatedColumn="16"/>
        </ext>
      </extLst>
    </cacheHierarchy>
    <cacheHierarchy uniqueName="[Measures].[Count of AvgTalkDuration]" caption="Count of AvgTalkDuration" measure="1" displayFolder="" measureGroup="Fact pwc" count="0" hidden="1">
      <extLst>
        <ext xmlns:x15="http://schemas.microsoft.com/office/spreadsheetml/2010/11/main" uri="{B97F6D7D-B522-45F9-BDA1-12C45D357490}">
          <x15:cacheHierarchy aggregatedColumn="14"/>
        </ext>
      </extLst>
    </cacheHierarchy>
    <cacheHierarchy uniqueName="[Measures].[Count of Agent]" caption="Count of Agent" measure="1" displayFolder="" measureGroup="Fact pwc" count="0" hidden="1">
      <extLst>
        <ext xmlns:x15="http://schemas.microsoft.com/office/spreadsheetml/2010/11/main" uri="{B97F6D7D-B522-45F9-BDA1-12C45D357490}">
          <x15:cacheHierarchy aggregatedColumn="7"/>
        </ext>
      </extLst>
    </cacheHierarchy>
    <cacheHierarchy uniqueName="[Measures].[Sum of Speed of answer in seconds]" caption="Sum of Speed of answer in seconds" measure="1" displayFolder="" measureGroup="Fact pwc" count="0" hidden="1">
      <extLst>
        <ext xmlns:x15="http://schemas.microsoft.com/office/spreadsheetml/2010/11/main" uri="{B97F6D7D-B522-45F9-BDA1-12C45D357490}">
          <x15:cacheHierarchy aggregatedColumn="13"/>
        </ext>
      </extLst>
    </cacheHierarchy>
    <cacheHierarchy uniqueName="[Measures].[Average of Speed of answer in seconds]" caption="Average of Speed of answer in seconds" measure="1" displayFolder="" measureGroup="Fact pwc" count="0" hidden="1">
      <extLst>
        <ext xmlns:x15="http://schemas.microsoft.com/office/spreadsheetml/2010/11/main" uri="{B97F6D7D-B522-45F9-BDA1-12C45D357490}">
          <x15:cacheHierarchy aggregatedColumn="13"/>
        </ext>
      </extLst>
    </cacheHierarchy>
  </cacheHierarchies>
  <kpis count="0"/>
  <dimensions count="3">
    <dimension name="dim_date" uniqueName="[dim_date]" caption="dim_date"/>
    <dimension name="Fact pwc" uniqueName="[Fact pwc]" caption="Fact pwc"/>
    <dimension measure="1" name="Measures" uniqueName="[Measures]" caption="Measures"/>
  </dimensions>
  <measureGroups count="2">
    <measureGroup name="dim_date" caption="dim_date"/>
    <measureGroup name="Fact pwc" caption="Fact pwc"/>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iem Hamam" refreshedDate="46290.111739120373" backgroundQuery="1" createdVersion="7" refreshedVersion="7" minRefreshableVersion="3" recordCount="0" supportSubquery="1" supportAdvancedDrill="1" xr:uid="{658AFA4E-2D86-48E9-BBE3-4DB7C7692473}">
  <cacheSource type="external" connectionId="4"/>
  <cacheFields count="4">
    <cacheField name="[Fact pwc].[Topic].[Topic]" caption="Topic" numFmtId="0" hierarchy="10" level="1">
      <sharedItems count="5">
        <s v="Admin Support"/>
        <s v="Contract related"/>
        <s v="Payment related"/>
        <s v="Streaming"/>
        <s v="Technical Support"/>
      </sharedItems>
    </cacheField>
    <cacheField name="[Measures].[Total Calls]" caption="Total Calls" numFmtId="0" hierarchy="17" level="32767"/>
    <cacheField name="[Fact pwc].[Resolved].[Resolved]" caption="Resolved" numFmtId="0" hierarchy="12" level="1">
      <sharedItems count="2">
        <s v="N"/>
        <s v="Y"/>
      </sharedItems>
    </cacheField>
    <cacheField name="[Fact pwc].[Agent].[Agent]" caption="Agent" numFmtId="0" hierarchy="7" level="1">
      <sharedItems containsSemiMixedTypes="0" containsNonDate="0" containsString="0"/>
    </cacheField>
  </cacheFields>
  <cacheHierarchies count="36">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Day]" caption="Day" attribute="1" defaultMemberUniqueName="[dim_date].[Day].[All]" allUniqueName="[dim_date].[Day].[All]" dimensionUniqueName="[dim_date]" displayFolder="" count="0" memberValueDatatype="20" unbalanced="0"/>
    <cacheHierarchy uniqueName="[dim_date].[Day Name]" caption="Day Name" attribute="1" defaultMemberUniqueName="[dim_date].[Day Name].[All]" allUniqueName="[dim_date].[Day Name].[All]" dimensionUniqueName="[dim_date]" displayFolder="" count="2" memberValueDatatype="13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Fact pwc].[Call Id]" caption="Call Id" attribute="1" defaultMemberUniqueName="[Fact pwc].[Call Id].[All]" allUniqueName="[Fact pwc].[Call Id].[All]" dimensionUniqueName="[Fact pwc]" displayFolder="" count="0" memberValueDatatype="130" unbalanced="0"/>
    <cacheHierarchy uniqueName="[Fact pwc].[Agent]" caption="Agent" attribute="1" defaultMemberUniqueName="[Fact pwc].[Agent].[All]" allUniqueName="[Fact pwc].[Agent].[All]" dimensionUniqueName="[Fact pwc]" displayFolder="" count="2" memberValueDatatype="130" unbalanced="0">
      <fieldsUsage count="2">
        <fieldUsage x="-1"/>
        <fieldUsage x="3"/>
      </fieldsUsage>
    </cacheHierarchy>
    <cacheHierarchy uniqueName="[Fact pwc].[Date]" caption="Date" attribute="1" time="1" defaultMemberUniqueName="[Fact pwc].[Date].[All]" allUniqueName="[Fact pwc].[Date].[All]" dimensionUniqueName="[Fact pwc]" displayFolder="" count="0" memberValueDatatype="7" unbalanced="0"/>
    <cacheHierarchy uniqueName="[Fact pwc].[Time]" caption="Time" attribute="1" time="1" defaultMemberUniqueName="[Fact pwc].[Time].[All]" allUniqueName="[Fact pwc].[Time].[All]" dimensionUniqueName="[Fact pwc]" displayFolder="" count="0" memberValueDatatype="7" unbalanced="0"/>
    <cacheHierarchy uniqueName="[Fact pwc].[Topic]" caption="Topic" attribute="1" defaultMemberUniqueName="[Fact pwc].[Topic].[All]" allUniqueName="[Fact pwc].[Topic].[All]" dimensionUniqueName="[Fact pwc]" displayFolder="" count="2" memberValueDatatype="130" unbalanced="0">
      <fieldsUsage count="2">
        <fieldUsage x="-1"/>
        <fieldUsage x="0"/>
      </fieldsUsage>
    </cacheHierarchy>
    <cacheHierarchy uniqueName="[Fact pwc].[Answered (Y/N)]" caption="Answered (Y/N)" attribute="1" defaultMemberUniqueName="[Fact pwc].[Answered (Y/N)].[All]" allUniqueName="[Fact pwc].[Answered (Y/N)].[All]" dimensionUniqueName="[Fact pwc]" displayFolder="" count="0" memberValueDatatype="130" unbalanced="0"/>
    <cacheHierarchy uniqueName="[Fact pwc].[Resolved]" caption="Resolved" attribute="1" defaultMemberUniqueName="[Fact pwc].[Resolved].[All]" allUniqueName="[Fact pwc].[Resolved].[All]" dimensionUniqueName="[Fact pwc]" displayFolder="" count="2" memberValueDatatype="130" unbalanced="0">
      <fieldsUsage count="2">
        <fieldUsage x="-1"/>
        <fieldUsage x="2"/>
      </fieldsUsage>
    </cacheHierarchy>
    <cacheHierarchy uniqueName="[Fact pwc].[Speed of answer in seconds]" caption="Speed of answer in seconds" attribute="1" defaultMemberUniqueName="[Fact pwc].[Speed of answer in seconds].[All]" allUniqueName="[Fact pwc].[Speed of answer in seconds].[All]" dimensionUniqueName="[Fact pwc]" displayFolder="" count="0" memberValueDatatype="20" unbalanced="0"/>
    <cacheHierarchy uniqueName="[Fact pwc].[AvgTalkDuration]" caption="AvgTalkDuration" attribute="1" time="1" defaultMemberUniqueName="[Fact pwc].[AvgTalkDuration].[All]" allUniqueName="[Fact pwc].[AvgTalkDuration].[All]" dimensionUniqueName="[Fact pwc]" displayFolder="" count="0" memberValueDatatype="7" unbalanced="0"/>
    <cacheHierarchy uniqueName="[Fact pwc].[Satisfaction rating]" caption="Satisfaction rating" attribute="1" defaultMemberUniqueName="[Fact pwc].[Satisfaction rating].[All]" allUniqueName="[Fact pwc].[Satisfaction rating].[All]" dimensionUniqueName="[Fact pwc]" displayFolder="" count="0" memberValueDatatype="20" unbalanced="0"/>
    <cacheHierarchy uniqueName="[Fact pwc].[Avg_Taik_duration_inSec]" caption="Avg_Taik_duration_inSec" attribute="1" defaultMemberUniqueName="[Fact pwc].[Avg_Taik_duration_inSec].[All]" allUniqueName="[Fact pwc].[Avg_Taik_duration_inSec].[All]" dimensionUniqueName="[Fact pwc]" displayFolder="" count="0" memberValueDatatype="130" unbalanced="0"/>
    <cacheHierarchy uniqueName="[Measures].[Total Calls]" caption="Total Calls" measure="1" displayFolder="" measureGroup="Fact pwc" count="0" oneField="1">
      <fieldsUsage count="1">
        <fieldUsage x="1"/>
      </fieldsUsage>
    </cacheHierarchy>
    <cacheHierarchy uniqueName="[Measures].[Answer_rate]" caption="Answer_rate" measure="1" displayFolder="" measureGroup="Fact pwc" count="0"/>
    <cacheHierarchy uniqueName="[Measures].[Resolution_Rate]" caption="Resolution_Rate" measure="1" displayFolder="" measureGroup="Fact pwc" count="0"/>
    <cacheHierarchy uniqueName="[Measures].[Avg_speed_of_answer]" caption="Avg_speed_of_answer" measure="1" displayFolder="" measureGroup="Fact pwc" count="0"/>
    <cacheHierarchy uniqueName="[Measures].[Total Agents]" caption="Total Agents" measure="1" displayFolder="" measureGroup="Fact pwc" count="0"/>
    <cacheHierarchy uniqueName="[Measures].[Avg_satisfaction_rating]" caption="Avg_satisfaction_rating" measure="1" displayFolder="" measureGroup="Fact pwc" count="0"/>
    <cacheHierarchy uniqueName="[Measures].[__XL_Count Fact pwc]" caption="__XL_Count Fact pwc" measure="1" displayFolder="" measureGroup="Fact pwc"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Count of Call Id]" caption="Count of Call Id" measure="1" displayFolder="" measureGroup="Fact pwc" count="0" hidden="1">
      <extLst>
        <ext xmlns:x15="http://schemas.microsoft.com/office/spreadsheetml/2010/11/main" uri="{B97F6D7D-B522-45F9-BDA1-12C45D357490}">
          <x15:cacheHierarchy aggregatedColumn="6"/>
        </ext>
      </extLst>
    </cacheHierarchy>
    <cacheHierarchy uniqueName="[Measures].[Sum of Satisfaction rating]" caption="Sum of Satisfaction rating" measure="1" displayFolder="" measureGroup="Fact pwc" count="0" hidden="1">
      <extLst>
        <ext xmlns:x15="http://schemas.microsoft.com/office/spreadsheetml/2010/11/main" uri="{B97F6D7D-B522-45F9-BDA1-12C45D357490}">
          <x15:cacheHierarchy aggregatedColumn="15"/>
        </ext>
      </extLst>
    </cacheHierarchy>
    <cacheHierarchy uniqueName="[Measures].[Average of Satisfaction rating]" caption="Average of Satisfaction rating" measure="1" displayFolder="" measureGroup="Fact pwc" count="0" hidden="1">
      <extLst>
        <ext xmlns:x15="http://schemas.microsoft.com/office/spreadsheetml/2010/11/main" uri="{B97F6D7D-B522-45F9-BDA1-12C45D357490}">
          <x15:cacheHierarchy aggregatedColumn="15"/>
        </ext>
      </extLst>
    </cacheHierarchy>
    <cacheHierarchy uniqueName="[Measures].[Count of Avg_Taik_duration_inSec]" caption="Count of Avg_Taik_duration_inSec" measure="1" displayFolder="" measureGroup="Fact pwc" count="0" hidden="1">
      <extLst>
        <ext xmlns:x15="http://schemas.microsoft.com/office/spreadsheetml/2010/11/main" uri="{B97F6D7D-B522-45F9-BDA1-12C45D357490}">
          <x15:cacheHierarchy aggregatedColumn="16"/>
        </ext>
      </extLst>
    </cacheHierarchy>
    <cacheHierarchy uniqueName="[Measures].[Average of Avg_Taik_duration_inSec]" caption="Average of Avg_Taik_duration_inSec" measure="1" displayFolder="" measureGroup="Fact pwc" count="0" hidden="1">
      <extLst>
        <ext xmlns:x15="http://schemas.microsoft.com/office/spreadsheetml/2010/11/main" uri="{B97F6D7D-B522-45F9-BDA1-12C45D357490}">
          <x15:cacheHierarchy aggregatedColumn="16"/>
        </ext>
      </extLst>
    </cacheHierarchy>
    <cacheHierarchy uniqueName="[Measures].[Sum of Avg_Taik_duration_inSec]" caption="Sum of Avg_Taik_duration_inSec" measure="1" displayFolder="" measureGroup="Fact pwc" count="0" hidden="1">
      <extLst>
        <ext xmlns:x15="http://schemas.microsoft.com/office/spreadsheetml/2010/11/main" uri="{B97F6D7D-B522-45F9-BDA1-12C45D357490}">
          <x15:cacheHierarchy aggregatedColumn="16"/>
        </ext>
      </extLst>
    </cacheHierarchy>
    <cacheHierarchy uniqueName="[Measures].[Count of AvgTalkDuration]" caption="Count of AvgTalkDuration" measure="1" displayFolder="" measureGroup="Fact pwc" count="0" hidden="1">
      <extLst>
        <ext xmlns:x15="http://schemas.microsoft.com/office/spreadsheetml/2010/11/main" uri="{B97F6D7D-B522-45F9-BDA1-12C45D357490}">
          <x15:cacheHierarchy aggregatedColumn="14"/>
        </ext>
      </extLst>
    </cacheHierarchy>
    <cacheHierarchy uniqueName="[Measures].[Count of Agent]" caption="Count of Agent" measure="1" displayFolder="" measureGroup="Fact pwc" count="0" hidden="1">
      <extLst>
        <ext xmlns:x15="http://schemas.microsoft.com/office/spreadsheetml/2010/11/main" uri="{B97F6D7D-B522-45F9-BDA1-12C45D357490}">
          <x15:cacheHierarchy aggregatedColumn="7"/>
        </ext>
      </extLst>
    </cacheHierarchy>
    <cacheHierarchy uniqueName="[Measures].[Sum of Speed of answer in seconds]" caption="Sum of Speed of answer in seconds" measure="1" displayFolder="" measureGroup="Fact pwc" count="0" hidden="1">
      <extLst>
        <ext xmlns:x15="http://schemas.microsoft.com/office/spreadsheetml/2010/11/main" uri="{B97F6D7D-B522-45F9-BDA1-12C45D357490}">
          <x15:cacheHierarchy aggregatedColumn="13"/>
        </ext>
      </extLst>
    </cacheHierarchy>
    <cacheHierarchy uniqueName="[Measures].[Average of Speed of answer in seconds]" caption="Average of Speed of answer in seconds" measure="1" displayFolder="" measureGroup="Fact pwc" count="0" hidden="1">
      <extLst>
        <ext xmlns:x15="http://schemas.microsoft.com/office/spreadsheetml/2010/11/main" uri="{B97F6D7D-B522-45F9-BDA1-12C45D357490}">
          <x15:cacheHierarchy aggregatedColumn="13"/>
        </ext>
      </extLst>
    </cacheHierarchy>
  </cacheHierarchies>
  <kpis count="0"/>
  <dimensions count="3">
    <dimension name="dim_date" uniqueName="[dim_date]" caption="dim_date"/>
    <dimension name="Fact pwc" uniqueName="[Fact pwc]" caption="Fact pwc"/>
    <dimension measure="1" name="Measures" uniqueName="[Measures]" caption="Measures"/>
  </dimensions>
  <measureGroups count="2">
    <measureGroup name="dim_date" caption="dim_date"/>
    <measureGroup name="Fact pwc" caption="Fact pwc"/>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iem Hamam" refreshedDate="46290.111739467589" backgroundQuery="1" createdVersion="7" refreshedVersion="7" minRefreshableVersion="3" recordCount="0" supportSubquery="1" supportAdvancedDrill="1" xr:uid="{428D163D-40B4-4AC6-BA10-67677D0368AF}">
  <cacheSource type="external" connectionId="4"/>
  <cacheFields count="3">
    <cacheField name="[Measures].[Count of Call Id]" caption="Count of Call Id" numFmtId="0" hierarchy="26" level="32767"/>
    <cacheField name="[Fact pwc].[Resolved].[Resolved]" caption="Resolved" numFmtId="0" hierarchy="12" level="1">
      <sharedItems count="2">
        <s v="N"/>
        <s v="Y"/>
      </sharedItems>
    </cacheField>
    <cacheField name="[Fact pwc].[Agent].[Agent]" caption="Agent" numFmtId="0" hierarchy="7" level="1">
      <sharedItems containsSemiMixedTypes="0" containsNonDate="0" containsString="0"/>
    </cacheField>
  </cacheFields>
  <cacheHierarchies count="36">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Day]" caption="Day" attribute="1" defaultMemberUniqueName="[dim_date].[Day].[All]" allUniqueName="[dim_date].[Day].[All]" dimensionUniqueName="[dim_date]" displayFolder="" count="0" memberValueDatatype="20" unbalanced="0"/>
    <cacheHierarchy uniqueName="[dim_date].[Day Name]" caption="Day Name" attribute="1" defaultMemberUniqueName="[dim_date].[Day Name].[All]" allUniqueName="[dim_date].[Day Name].[All]" dimensionUniqueName="[dim_date]" displayFolder="" count="2" memberValueDatatype="13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Fact pwc].[Call Id]" caption="Call Id" attribute="1" defaultMemberUniqueName="[Fact pwc].[Call Id].[All]" allUniqueName="[Fact pwc].[Call Id].[All]" dimensionUniqueName="[Fact pwc]" displayFolder="" count="0" memberValueDatatype="130" unbalanced="0"/>
    <cacheHierarchy uniqueName="[Fact pwc].[Agent]" caption="Agent" attribute="1" defaultMemberUniqueName="[Fact pwc].[Agent].[All]" allUniqueName="[Fact pwc].[Agent].[All]" dimensionUniqueName="[Fact pwc]" displayFolder="" count="2" memberValueDatatype="130" unbalanced="0">
      <fieldsUsage count="2">
        <fieldUsage x="-1"/>
        <fieldUsage x="2"/>
      </fieldsUsage>
    </cacheHierarchy>
    <cacheHierarchy uniqueName="[Fact pwc].[Date]" caption="Date" attribute="1" time="1" defaultMemberUniqueName="[Fact pwc].[Date].[All]" allUniqueName="[Fact pwc].[Date].[All]" dimensionUniqueName="[Fact pwc]" displayFolder="" count="0" memberValueDatatype="7" unbalanced="0"/>
    <cacheHierarchy uniqueName="[Fact pwc].[Time]" caption="Time" attribute="1" time="1" defaultMemberUniqueName="[Fact pwc].[Time].[All]" allUniqueName="[Fact pwc].[Time].[All]" dimensionUniqueName="[Fact pwc]" displayFolder="" count="0" memberValueDatatype="7" unbalanced="0"/>
    <cacheHierarchy uniqueName="[Fact pwc].[Topic]" caption="Topic" attribute="1" defaultMemberUniqueName="[Fact pwc].[Topic].[All]" allUniqueName="[Fact pwc].[Topic].[All]" dimensionUniqueName="[Fact pwc]" displayFolder="" count="0" memberValueDatatype="130" unbalanced="0"/>
    <cacheHierarchy uniqueName="[Fact pwc].[Answered (Y/N)]" caption="Answered (Y/N)" attribute="1" defaultMemberUniqueName="[Fact pwc].[Answered (Y/N)].[All]" allUniqueName="[Fact pwc].[Answered (Y/N)].[All]" dimensionUniqueName="[Fact pwc]" displayFolder="" count="0" memberValueDatatype="130" unbalanced="0"/>
    <cacheHierarchy uniqueName="[Fact pwc].[Resolved]" caption="Resolved" attribute="1" defaultMemberUniqueName="[Fact pwc].[Resolved].[All]" allUniqueName="[Fact pwc].[Resolved].[All]" dimensionUniqueName="[Fact pwc]" displayFolder="" count="2" memberValueDatatype="130" unbalanced="0">
      <fieldsUsage count="2">
        <fieldUsage x="-1"/>
        <fieldUsage x="1"/>
      </fieldsUsage>
    </cacheHierarchy>
    <cacheHierarchy uniqueName="[Fact pwc].[Speed of answer in seconds]" caption="Speed of answer in seconds" attribute="1" defaultMemberUniqueName="[Fact pwc].[Speed of answer in seconds].[All]" allUniqueName="[Fact pwc].[Speed of answer in seconds].[All]" dimensionUniqueName="[Fact pwc]" displayFolder="" count="0" memberValueDatatype="20" unbalanced="0"/>
    <cacheHierarchy uniqueName="[Fact pwc].[AvgTalkDuration]" caption="AvgTalkDuration" attribute="1" time="1" defaultMemberUniqueName="[Fact pwc].[AvgTalkDuration].[All]" allUniqueName="[Fact pwc].[AvgTalkDuration].[All]" dimensionUniqueName="[Fact pwc]" displayFolder="" count="0" memberValueDatatype="7" unbalanced="0"/>
    <cacheHierarchy uniqueName="[Fact pwc].[Satisfaction rating]" caption="Satisfaction rating" attribute="1" defaultMemberUniqueName="[Fact pwc].[Satisfaction rating].[All]" allUniqueName="[Fact pwc].[Satisfaction rating].[All]" dimensionUniqueName="[Fact pwc]" displayFolder="" count="0" memberValueDatatype="20" unbalanced="0"/>
    <cacheHierarchy uniqueName="[Fact pwc].[Avg_Taik_duration_inSec]" caption="Avg_Taik_duration_inSec" attribute="1" defaultMemberUniqueName="[Fact pwc].[Avg_Taik_duration_inSec].[All]" allUniqueName="[Fact pwc].[Avg_Taik_duration_inSec].[All]" dimensionUniqueName="[Fact pwc]" displayFolder="" count="0" memberValueDatatype="130" unbalanced="0"/>
    <cacheHierarchy uniqueName="[Measures].[Total Calls]" caption="Total Calls" measure="1" displayFolder="" measureGroup="Fact pwc" count="0"/>
    <cacheHierarchy uniqueName="[Measures].[Answer_rate]" caption="Answer_rate" measure="1" displayFolder="" measureGroup="Fact pwc" count="0"/>
    <cacheHierarchy uniqueName="[Measures].[Resolution_Rate]" caption="Resolution_Rate" measure="1" displayFolder="" measureGroup="Fact pwc" count="0"/>
    <cacheHierarchy uniqueName="[Measures].[Avg_speed_of_answer]" caption="Avg_speed_of_answer" measure="1" displayFolder="" measureGroup="Fact pwc" count="0"/>
    <cacheHierarchy uniqueName="[Measures].[Total Agents]" caption="Total Agents" measure="1" displayFolder="" measureGroup="Fact pwc" count="0"/>
    <cacheHierarchy uniqueName="[Measures].[Avg_satisfaction_rating]" caption="Avg_satisfaction_rating" measure="1" displayFolder="" measureGroup="Fact pwc" count="0"/>
    <cacheHierarchy uniqueName="[Measures].[__XL_Count Fact pwc]" caption="__XL_Count Fact pwc" measure="1" displayFolder="" measureGroup="Fact pwc"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Count of Call Id]" caption="Count of Call Id" measure="1" displayFolder="" measureGroup="Fact pwc" count="0" oneField="1" hidden="1">
      <fieldsUsage count="1">
        <fieldUsage x="0"/>
      </fieldsUsage>
      <extLst>
        <ext xmlns:x15="http://schemas.microsoft.com/office/spreadsheetml/2010/11/main" uri="{B97F6D7D-B522-45F9-BDA1-12C45D357490}">
          <x15:cacheHierarchy aggregatedColumn="6"/>
        </ext>
      </extLst>
    </cacheHierarchy>
    <cacheHierarchy uniqueName="[Measures].[Sum of Satisfaction rating]" caption="Sum of Satisfaction rating" measure="1" displayFolder="" measureGroup="Fact pwc" count="0" hidden="1">
      <extLst>
        <ext xmlns:x15="http://schemas.microsoft.com/office/spreadsheetml/2010/11/main" uri="{B97F6D7D-B522-45F9-BDA1-12C45D357490}">
          <x15:cacheHierarchy aggregatedColumn="15"/>
        </ext>
      </extLst>
    </cacheHierarchy>
    <cacheHierarchy uniqueName="[Measures].[Average of Satisfaction rating]" caption="Average of Satisfaction rating" measure="1" displayFolder="" measureGroup="Fact pwc" count="0" hidden="1">
      <extLst>
        <ext xmlns:x15="http://schemas.microsoft.com/office/spreadsheetml/2010/11/main" uri="{B97F6D7D-B522-45F9-BDA1-12C45D357490}">
          <x15:cacheHierarchy aggregatedColumn="15"/>
        </ext>
      </extLst>
    </cacheHierarchy>
    <cacheHierarchy uniqueName="[Measures].[Count of Avg_Taik_duration_inSec]" caption="Count of Avg_Taik_duration_inSec" measure="1" displayFolder="" measureGroup="Fact pwc" count="0" hidden="1">
      <extLst>
        <ext xmlns:x15="http://schemas.microsoft.com/office/spreadsheetml/2010/11/main" uri="{B97F6D7D-B522-45F9-BDA1-12C45D357490}">
          <x15:cacheHierarchy aggregatedColumn="16"/>
        </ext>
      </extLst>
    </cacheHierarchy>
    <cacheHierarchy uniqueName="[Measures].[Average of Avg_Taik_duration_inSec]" caption="Average of Avg_Taik_duration_inSec" measure="1" displayFolder="" measureGroup="Fact pwc" count="0" hidden="1">
      <extLst>
        <ext xmlns:x15="http://schemas.microsoft.com/office/spreadsheetml/2010/11/main" uri="{B97F6D7D-B522-45F9-BDA1-12C45D357490}">
          <x15:cacheHierarchy aggregatedColumn="16"/>
        </ext>
      </extLst>
    </cacheHierarchy>
    <cacheHierarchy uniqueName="[Measures].[Sum of Avg_Taik_duration_inSec]" caption="Sum of Avg_Taik_duration_inSec" measure="1" displayFolder="" measureGroup="Fact pwc" count="0" hidden="1">
      <extLst>
        <ext xmlns:x15="http://schemas.microsoft.com/office/spreadsheetml/2010/11/main" uri="{B97F6D7D-B522-45F9-BDA1-12C45D357490}">
          <x15:cacheHierarchy aggregatedColumn="16"/>
        </ext>
      </extLst>
    </cacheHierarchy>
    <cacheHierarchy uniqueName="[Measures].[Count of AvgTalkDuration]" caption="Count of AvgTalkDuration" measure="1" displayFolder="" measureGroup="Fact pwc" count="0" hidden="1">
      <extLst>
        <ext xmlns:x15="http://schemas.microsoft.com/office/spreadsheetml/2010/11/main" uri="{B97F6D7D-B522-45F9-BDA1-12C45D357490}">
          <x15:cacheHierarchy aggregatedColumn="14"/>
        </ext>
      </extLst>
    </cacheHierarchy>
    <cacheHierarchy uniqueName="[Measures].[Count of Agent]" caption="Count of Agent" measure="1" displayFolder="" measureGroup="Fact pwc" count="0" hidden="1">
      <extLst>
        <ext xmlns:x15="http://schemas.microsoft.com/office/spreadsheetml/2010/11/main" uri="{B97F6D7D-B522-45F9-BDA1-12C45D357490}">
          <x15:cacheHierarchy aggregatedColumn="7"/>
        </ext>
      </extLst>
    </cacheHierarchy>
    <cacheHierarchy uniqueName="[Measures].[Sum of Speed of answer in seconds]" caption="Sum of Speed of answer in seconds" measure="1" displayFolder="" measureGroup="Fact pwc" count="0" hidden="1">
      <extLst>
        <ext xmlns:x15="http://schemas.microsoft.com/office/spreadsheetml/2010/11/main" uri="{B97F6D7D-B522-45F9-BDA1-12C45D357490}">
          <x15:cacheHierarchy aggregatedColumn="13"/>
        </ext>
      </extLst>
    </cacheHierarchy>
    <cacheHierarchy uniqueName="[Measures].[Average of Speed of answer in seconds]" caption="Average of Speed of answer in seconds" measure="1" displayFolder="" measureGroup="Fact pwc" count="0" hidden="1">
      <extLst>
        <ext xmlns:x15="http://schemas.microsoft.com/office/spreadsheetml/2010/11/main" uri="{B97F6D7D-B522-45F9-BDA1-12C45D357490}">
          <x15:cacheHierarchy aggregatedColumn="13"/>
        </ext>
      </extLst>
    </cacheHierarchy>
  </cacheHierarchies>
  <kpis count="0"/>
  <dimensions count="3">
    <dimension name="dim_date" uniqueName="[dim_date]" caption="dim_date"/>
    <dimension name="Fact pwc" uniqueName="[Fact pwc]" caption="Fact pwc"/>
    <dimension measure="1" name="Measures" uniqueName="[Measures]" caption="Measures"/>
  </dimensions>
  <measureGroups count="2">
    <measureGroup name="dim_date" caption="dim_date"/>
    <measureGroup name="Fact pwc" caption="Fact pwc"/>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iem Hamam" refreshedDate="46290.111739814813" backgroundQuery="1" createdVersion="7" refreshedVersion="7" minRefreshableVersion="3" recordCount="0" supportSubquery="1" supportAdvancedDrill="1" xr:uid="{2740E1BA-7EB7-4214-B1DD-65930CCA52B7}">
  <cacheSource type="external" connectionId="4"/>
  <cacheFields count="3">
    <cacheField name="[dim_date].[Day Name].[Day Name]" caption="Day Name" numFmtId="0" hierarchy="3" level="1">
      <sharedItems count="7">
        <s v="Friday"/>
        <s v="Monday"/>
        <s v="Saturday"/>
        <s v="Sunday"/>
        <s v="Thursday"/>
        <s v="Tuesday"/>
        <s v="Wednesday"/>
      </sharedItems>
    </cacheField>
    <cacheField name="[Measures].[Average of Satisfaction rating]" caption="Average of Satisfaction rating" numFmtId="0" hierarchy="28" level="32767"/>
    <cacheField name="[Fact pwc].[Agent].[Agent]" caption="Agent" numFmtId="0" hierarchy="7" level="1">
      <sharedItems containsSemiMixedTypes="0" containsNonDate="0" containsString="0"/>
    </cacheField>
  </cacheFields>
  <cacheHierarchies count="36">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Day]" caption="Day" attribute="1" defaultMemberUniqueName="[dim_date].[Day].[All]" allUniqueName="[dim_date].[Day].[All]" dimensionUniqueName="[dim_date]" displayFolder="" count="0" memberValueDatatype="20" unbalanced="0"/>
    <cacheHierarchy uniqueName="[dim_date].[Day Name]" caption="Day Name" attribute="1" defaultMemberUniqueName="[dim_date].[Day Name].[All]" allUniqueName="[dim_date].[Day Name].[All]" dimensionUniqueName="[dim_date]" displayFolder="" count="2" memberValueDatatype="130" unbalanced="0">
      <fieldsUsage count="2">
        <fieldUsage x="-1"/>
        <fieldUsage x="0"/>
      </fieldsUsage>
    </cacheHierarchy>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Fact pwc].[Call Id]" caption="Call Id" attribute="1" defaultMemberUniqueName="[Fact pwc].[Call Id].[All]" allUniqueName="[Fact pwc].[Call Id].[All]" dimensionUniqueName="[Fact pwc]" displayFolder="" count="0" memberValueDatatype="130" unbalanced="0"/>
    <cacheHierarchy uniqueName="[Fact pwc].[Agent]" caption="Agent" attribute="1" defaultMemberUniqueName="[Fact pwc].[Agent].[All]" allUniqueName="[Fact pwc].[Agent].[All]" dimensionUniqueName="[Fact pwc]" displayFolder="" count="2" memberValueDatatype="130" unbalanced="0">
      <fieldsUsage count="2">
        <fieldUsage x="-1"/>
        <fieldUsage x="2"/>
      </fieldsUsage>
    </cacheHierarchy>
    <cacheHierarchy uniqueName="[Fact pwc].[Date]" caption="Date" attribute="1" time="1" defaultMemberUniqueName="[Fact pwc].[Date].[All]" allUniqueName="[Fact pwc].[Date].[All]" dimensionUniqueName="[Fact pwc]" displayFolder="" count="0" memberValueDatatype="7" unbalanced="0"/>
    <cacheHierarchy uniqueName="[Fact pwc].[Time]" caption="Time" attribute="1" time="1" defaultMemberUniqueName="[Fact pwc].[Time].[All]" allUniqueName="[Fact pwc].[Time].[All]" dimensionUniqueName="[Fact pwc]" displayFolder="" count="0" memberValueDatatype="7" unbalanced="0"/>
    <cacheHierarchy uniqueName="[Fact pwc].[Topic]" caption="Topic" attribute="1" defaultMemberUniqueName="[Fact pwc].[Topic].[All]" allUniqueName="[Fact pwc].[Topic].[All]" dimensionUniqueName="[Fact pwc]" displayFolder="" count="0" memberValueDatatype="130" unbalanced="0"/>
    <cacheHierarchy uniqueName="[Fact pwc].[Answered (Y/N)]" caption="Answered (Y/N)" attribute="1" defaultMemberUniqueName="[Fact pwc].[Answered (Y/N)].[All]" allUniqueName="[Fact pwc].[Answered (Y/N)].[All]" dimensionUniqueName="[Fact pwc]" displayFolder="" count="0" memberValueDatatype="130" unbalanced="0"/>
    <cacheHierarchy uniqueName="[Fact pwc].[Resolved]" caption="Resolved" attribute="1" defaultMemberUniqueName="[Fact pwc].[Resolved].[All]" allUniqueName="[Fact pwc].[Resolved].[All]" dimensionUniqueName="[Fact pwc]" displayFolder="" count="0" memberValueDatatype="130" unbalanced="0"/>
    <cacheHierarchy uniqueName="[Fact pwc].[Speed of answer in seconds]" caption="Speed of answer in seconds" attribute="1" defaultMemberUniqueName="[Fact pwc].[Speed of answer in seconds].[All]" allUniqueName="[Fact pwc].[Speed of answer in seconds].[All]" dimensionUniqueName="[Fact pwc]" displayFolder="" count="0" memberValueDatatype="20" unbalanced="0"/>
    <cacheHierarchy uniqueName="[Fact pwc].[AvgTalkDuration]" caption="AvgTalkDuration" attribute="1" time="1" defaultMemberUniqueName="[Fact pwc].[AvgTalkDuration].[All]" allUniqueName="[Fact pwc].[AvgTalkDuration].[All]" dimensionUniqueName="[Fact pwc]" displayFolder="" count="0" memberValueDatatype="7" unbalanced="0"/>
    <cacheHierarchy uniqueName="[Fact pwc].[Satisfaction rating]" caption="Satisfaction rating" attribute="1" defaultMemberUniqueName="[Fact pwc].[Satisfaction rating].[All]" allUniqueName="[Fact pwc].[Satisfaction rating].[All]" dimensionUniqueName="[Fact pwc]" displayFolder="" count="0" memberValueDatatype="20" unbalanced="0"/>
    <cacheHierarchy uniqueName="[Fact pwc].[Avg_Taik_duration_inSec]" caption="Avg_Taik_duration_inSec" attribute="1" defaultMemberUniqueName="[Fact pwc].[Avg_Taik_duration_inSec].[All]" allUniqueName="[Fact pwc].[Avg_Taik_duration_inSec].[All]" dimensionUniqueName="[Fact pwc]" displayFolder="" count="0" memberValueDatatype="130" unbalanced="0"/>
    <cacheHierarchy uniqueName="[Measures].[Total Calls]" caption="Total Calls" measure="1" displayFolder="" measureGroup="Fact pwc" count="0"/>
    <cacheHierarchy uniqueName="[Measures].[Answer_rate]" caption="Answer_rate" measure="1" displayFolder="" measureGroup="Fact pwc" count="0"/>
    <cacheHierarchy uniqueName="[Measures].[Resolution_Rate]" caption="Resolution_Rate" measure="1" displayFolder="" measureGroup="Fact pwc" count="0"/>
    <cacheHierarchy uniqueName="[Measures].[Avg_speed_of_answer]" caption="Avg_speed_of_answer" measure="1" displayFolder="" measureGroup="Fact pwc" count="0"/>
    <cacheHierarchy uniqueName="[Measures].[Total Agents]" caption="Total Agents" measure="1" displayFolder="" measureGroup="Fact pwc" count="0"/>
    <cacheHierarchy uniqueName="[Measures].[Avg_satisfaction_rating]" caption="Avg_satisfaction_rating" measure="1" displayFolder="" measureGroup="Fact pwc" count="0"/>
    <cacheHierarchy uniqueName="[Measures].[__XL_Count Fact pwc]" caption="__XL_Count Fact pwc" measure="1" displayFolder="" measureGroup="Fact pwc"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Count of Call Id]" caption="Count of Call Id" measure="1" displayFolder="" measureGroup="Fact pwc" count="0" hidden="1">
      <extLst>
        <ext xmlns:x15="http://schemas.microsoft.com/office/spreadsheetml/2010/11/main" uri="{B97F6D7D-B522-45F9-BDA1-12C45D357490}">
          <x15:cacheHierarchy aggregatedColumn="6"/>
        </ext>
      </extLst>
    </cacheHierarchy>
    <cacheHierarchy uniqueName="[Measures].[Sum of Satisfaction rating]" caption="Sum of Satisfaction rating" measure="1" displayFolder="" measureGroup="Fact pwc" count="0" hidden="1">
      <extLst>
        <ext xmlns:x15="http://schemas.microsoft.com/office/spreadsheetml/2010/11/main" uri="{B97F6D7D-B522-45F9-BDA1-12C45D357490}">
          <x15:cacheHierarchy aggregatedColumn="15"/>
        </ext>
      </extLst>
    </cacheHierarchy>
    <cacheHierarchy uniqueName="[Measures].[Average of Satisfaction rating]" caption="Average of Satisfaction rating" measure="1" displayFolder="" measureGroup="Fact pwc" count="0" oneField="1" hidden="1">
      <fieldsUsage count="1">
        <fieldUsage x="1"/>
      </fieldsUsage>
      <extLst>
        <ext xmlns:x15="http://schemas.microsoft.com/office/spreadsheetml/2010/11/main" uri="{B97F6D7D-B522-45F9-BDA1-12C45D357490}">
          <x15:cacheHierarchy aggregatedColumn="15"/>
        </ext>
      </extLst>
    </cacheHierarchy>
    <cacheHierarchy uniqueName="[Measures].[Count of Avg_Taik_duration_inSec]" caption="Count of Avg_Taik_duration_inSec" measure="1" displayFolder="" measureGroup="Fact pwc" count="0" hidden="1">
      <extLst>
        <ext xmlns:x15="http://schemas.microsoft.com/office/spreadsheetml/2010/11/main" uri="{B97F6D7D-B522-45F9-BDA1-12C45D357490}">
          <x15:cacheHierarchy aggregatedColumn="16"/>
        </ext>
      </extLst>
    </cacheHierarchy>
    <cacheHierarchy uniqueName="[Measures].[Average of Avg_Taik_duration_inSec]" caption="Average of Avg_Taik_duration_inSec" measure="1" displayFolder="" measureGroup="Fact pwc" count="0" hidden="1">
      <extLst>
        <ext xmlns:x15="http://schemas.microsoft.com/office/spreadsheetml/2010/11/main" uri="{B97F6D7D-B522-45F9-BDA1-12C45D357490}">
          <x15:cacheHierarchy aggregatedColumn="16"/>
        </ext>
      </extLst>
    </cacheHierarchy>
    <cacheHierarchy uniqueName="[Measures].[Sum of Avg_Taik_duration_inSec]" caption="Sum of Avg_Taik_duration_inSec" measure="1" displayFolder="" measureGroup="Fact pwc" count="0" hidden="1">
      <extLst>
        <ext xmlns:x15="http://schemas.microsoft.com/office/spreadsheetml/2010/11/main" uri="{B97F6D7D-B522-45F9-BDA1-12C45D357490}">
          <x15:cacheHierarchy aggregatedColumn="16"/>
        </ext>
      </extLst>
    </cacheHierarchy>
    <cacheHierarchy uniqueName="[Measures].[Count of AvgTalkDuration]" caption="Count of AvgTalkDuration" measure="1" displayFolder="" measureGroup="Fact pwc" count="0" hidden="1">
      <extLst>
        <ext xmlns:x15="http://schemas.microsoft.com/office/spreadsheetml/2010/11/main" uri="{B97F6D7D-B522-45F9-BDA1-12C45D357490}">
          <x15:cacheHierarchy aggregatedColumn="14"/>
        </ext>
      </extLst>
    </cacheHierarchy>
    <cacheHierarchy uniqueName="[Measures].[Count of Agent]" caption="Count of Agent" measure="1" displayFolder="" measureGroup="Fact pwc" count="0" hidden="1">
      <extLst>
        <ext xmlns:x15="http://schemas.microsoft.com/office/spreadsheetml/2010/11/main" uri="{B97F6D7D-B522-45F9-BDA1-12C45D357490}">
          <x15:cacheHierarchy aggregatedColumn="7"/>
        </ext>
      </extLst>
    </cacheHierarchy>
    <cacheHierarchy uniqueName="[Measures].[Sum of Speed of answer in seconds]" caption="Sum of Speed of answer in seconds" measure="1" displayFolder="" measureGroup="Fact pwc" count="0" hidden="1">
      <extLst>
        <ext xmlns:x15="http://schemas.microsoft.com/office/spreadsheetml/2010/11/main" uri="{B97F6D7D-B522-45F9-BDA1-12C45D357490}">
          <x15:cacheHierarchy aggregatedColumn="13"/>
        </ext>
      </extLst>
    </cacheHierarchy>
    <cacheHierarchy uniqueName="[Measures].[Average of Speed of answer in seconds]" caption="Average of Speed of answer in seconds" measure="1" displayFolder="" measureGroup="Fact pwc" count="0" hidden="1">
      <extLst>
        <ext xmlns:x15="http://schemas.microsoft.com/office/spreadsheetml/2010/11/main" uri="{B97F6D7D-B522-45F9-BDA1-12C45D357490}">
          <x15:cacheHierarchy aggregatedColumn="13"/>
        </ext>
      </extLst>
    </cacheHierarchy>
  </cacheHierarchies>
  <kpis count="0"/>
  <dimensions count="3">
    <dimension name="dim_date" uniqueName="[dim_date]" caption="dim_date"/>
    <dimension name="Fact pwc" uniqueName="[Fact pwc]" caption="Fact pwc"/>
    <dimension measure="1" name="Measures" uniqueName="[Measures]" caption="Measures"/>
  </dimensions>
  <measureGroups count="2">
    <measureGroup name="dim_date" caption="dim_date"/>
    <measureGroup name="Fact pwc" caption="Fact pwc"/>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iem Hamam" refreshedDate="46290.111740162036" backgroundQuery="1" createdVersion="7" refreshedVersion="7" minRefreshableVersion="3" recordCount="0" supportSubquery="1" supportAdvancedDrill="1" xr:uid="{B8843063-2C73-4757-A16E-78086C58CC44}">
  <cacheSource type="external" connectionId="4"/>
  <cacheFields count="3">
    <cacheField name="[Fact pwc].[Topic].[Topic]" caption="Topic" numFmtId="0" hierarchy="10" level="1">
      <sharedItems count="5">
        <s v="Admin Support"/>
        <s v="Contract related"/>
        <s v="Payment related"/>
        <s v="Streaming"/>
        <s v="Technical Support"/>
      </sharedItems>
    </cacheField>
    <cacheField name="[Measures].[Average of Speed of answer in seconds]" caption="Average of Speed of answer in seconds" numFmtId="0" hierarchy="35" level="32767"/>
    <cacheField name="[Fact pwc].[Agent].[Agent]" caption="Agent" numFmtId="0" hierarchy="7" level="1">
      <sharedItems containsSemiMixedTypes="0" containsNonDate="0" containsString="0"/>
    </cacheField>
  </cacheFields>
  <cacheHierarchies count="36">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Day]" caption="Day" attribute="1" defaultMemberUniqueName="[dim_date].[Day].[All]" allUniqueName="[dim_date].[Day].[All]" dimensionUniqueName="[dim_date]" displayFolder="" count="0" memberValueDatatype="20" unbalanced="0"/>
    <cacheHierarchy uniqueName="[dim_date].[Day Name]" caption="Day Name" attribute="1" defaultMemberUniqueName="[dim_date].[Day Name].[All]" allUniqueName="[dim_date].[Day Name].[All]" dimensionUniqueName="[dim_date]" displayFolder="" count="2" memberValueDatatype="13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Fact pwc].[Call Id]" caption="Call Id" attribute="1" defaultMemberUniqueName="[Fact pwc].[Call Id].[All]" allUniqueName="[Fact pwc].[Call Id].[All]" dimensionUniqueName="[Fact pwc]" displayFolder="" count="0" memberValueDatatype="130" unbalanced="0"/>
    <cacheHierarchy uniqueName="[Fact pwc].[Agent]" caption="Agent" attribute="1" defaultMemberUniqueName="[Fact pwc].[Agent].[All]" allUniqueName="[Fact pwc].[Agent].[All]" dimensionUniqueName="[Fact pwc]" displayFolder="" count="2" memberValueDatatype="130" unbalanced="0">
      <fieldsUsage count="2">
        <fieldUsage x="-1"/>
        <fieldUsage x="2"/>
      </fieldsUsage>
    </cacheHierarchy>
    <cacheHierarchy uniqueName="[Fact pwc].[Date]" caption="Date" attribute="1" time="1" defaultMemberUniqueName="[Fact pwc].[Date].[All]" allUniqueName="[Fact pwc].[Date].[All]" dimensionUniqueName="[Fact pwc]" displayFolder="" count="0" memberValueDatatype="7" unbalanced="0"/>
    <cacheHierarchy uniqueName="[Fact pwc].[Time]" caption="Time" attribute="1" time="1" defaultMemberUniqueName="[Fact pwc].[Time].[All]" allUniqueName="[Fact pwc].[Time].[All]" dimensionUniqueName="[Fact pwc]" displayFolder="" count="0" memberValueDatatype="7" unbalanced="0"/>
    <cacheHierarchy uniqueName="[Fact pwc].[Topic]" caption="Topic" attribute="1" defaultMemberUniqueName="[Fact pwc].[Topic].[All]" allUniqueName="[Fact pwc].[Topic].[All]" dimensionUniqueName="[Fact pwc]" displayFolder="" count="2" memberValueDatatype="130" unbalanced="0">
      <fieldsUsage count="2">
        <fieldUsage x="-1"/>
        <fieldUsage x="0"/>
      </fieldsUsage>
    </cacheHierarchy>
    <cacheHierarchy uniqueName="[Fact pwc].[Answered (Y/N)]" caption="Answered (Y/N)" attribute="1" defaultMemberUniqueName="[Fact pwc].[Answered (Y/N)].[All]" allUniqueName="[Fact pwc].[Answered (Y/N)].[All]" dimensionUniqueName="[Fact pwc]" displayFolder="" count="0" memberValueDatatype="130" unbalanced="0"/>
    <cacheHierarchy uniqueName="[Fact pwc].[Resolved]" caption="Resolved" attribute="1" defaultMemberUniqueName="[Fact pwc].[Resolved].[All]" allUniqueName="[Fact pwc].[Resolved].[All]" dimensionUniqueName="[Fact pwc]" displayFolder="" count="0" memberValueDatatype="130" unbalanced="0"/>
    <cacheHierarchy uniqueName="[Fact pwc].[Speed of answer in seconds]" caption="Speed of answer in seconds" attribute="1" defaultMemberUniqueName="[Fact pwc].[Speed of answer in seconds].[All]" allUniqueName="[Fact pwc].[Speed of answer in seconds].[All]" dimensionUniqueName="[Fact pwc]" displayFolder="" count="0" memberValueDatatype="20" unbalanced="0"/>
    <cacheHierarchy uniqueName="[Fact pwc].[AvgTalkDuration]" caption="AvgTalkDuration" attribute="1" time="1" defaultMemberUniqueName="[Fact pwc].[AvgTalkDuration].[All]" allUniqueName="[Fact pwc].[AvgTalkDuration].[All]" dimensionUniqueName="[Fact pwc]" displayFolder="" count="0" memberValueDatatype="7" unbalanced="0"/>
    <cacheHierarchy uniqueName="[Fact pwc].[Satisfaction rating]" caption="Satisfaction rating" attribute="1" defaultMemberUniqueName="[Fact pwc].[Satisfaction rating].[All]" allUniqueName="[Fact pwc].[Satisfaction rating].[All]" dimensionUniqueName="[Fact pwc]" displayFolder="" count="0" memberValueDatatype="20" unbalanced="0"/>
    <cacheHierarchy uniqueName="[Fact pwc].[Avg_Taik_duration_inSec]" caption="Avg_Taik_duration_inSec" attribute="1" defaultMemberUniqueName="[Fact pwc].[Avg_Taik_duration_inSec].[All]" allUniqueName="[Fact pwc].[Avg_Taik_duration_inSec].[All]" dimensionUniqueName="[Fact pwc]" displayFolder="" count="0" memberValueDatatype="130" unbalanced="0"/>
    <cacheHierarchy uniqueName="[Measures].[Total Calls]" caption="Total Calls" measure="1" displayFolder="" measureGroup="Fact pwc" count="0"/>
    <cacheHierarchy uniqueName="[Measures].[Answer_rate]" caption="Answer_rate" measure="1" displayFolder="" measureGroup="Fact pwc" count="0"/>
    <cacheHierarchy uniqueName="[Measures].[Resolution_Rate]" caption="Resolution_Rate" measure="1" displayFolder="" measureGroup="Fact pwc" count="0"/>
    <cacheHierarchy uniqueName="[Measures].[Avg_speed_of_answer]" caption="Avg_speed_of_answer" measure="1" displayFolder="" measureGroup="Fact pwc" count="0"/>
    <cacheHierarchy uniqueName="[Measures].[Total Agents]" caption="Total Agents" measure="1" displayFolder="" measureGroup="Fact pwc" count="0"/>
    <cacheHierarchy uniqueName="[Measures].[Avg_satisfaction_rating]" caption="Avg_satisfaction_rating" measure="1" displayFolder="" measureGroup="Fact pwc" count="0"/>
    <cacheHierarchy uniqueName="[Measures].[__XL_Count Fact pwc]" caption="__XL_Count Fact pwc" measure="1" displayFolder="" measureGroup="Fact pwc"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Count of Call Id]" caption="Count of Call Id" measure="1" displayFolder="" measureGroup="Fact pwc" count="0" hidden="1">
      <extLst>
        <ext xmlns:x15="http://schemas.microsoft.com/office/spreadsheetml/2010/11/main" uri="{B97F6D7D-B522-45F9-BDA1-12C45D357490}">
          <x15:cacheHierarchy aggregatedColumn="6"/>
        </ext>
      </extLst>
    </cacheHierarchy>
    <cacheHierarchy uniqueName="[Measures].[Sum of Satisfaction rating]" caption="Sum of Satisfaction rating" measure="1" displayFolder="" measureGroup="Fact pwc" count="0" hidden="1">
      <extLst>
        <ext xmlns:x15="http://schemas.microsoft.com/office/spreadsheetml/2010/11/main" uri="{B97F6D7D-B522-45F9-BDA1-12C45D357490}">
          <x15:cacheHierarchy aggregatedColumn="15"/>
        </ext>
      </extLst>
    </cacheHierarchy>
    <cacheHierarchy uniqueName="[Measures].[Average of Satisfaction rating]" caption="Average of Satisfaction rating" measure="1" displayFolder="" measureGroup="Fact pwc" count="0" hidden="1">
      <extLst>
        <ext xmlns:x15="http://schemas.microsoft.com/office/spreadsheetml/2010/11/main" uri="{B97F6D7D-B522-45F9-BDA1-12C45D357490}">
          <x15:cacheHierarchy aggregatedColumn="15"/>
        </ext>
      </extLst>
    </cacheHierarchy>
    <cacheHierarchy uniqueName="[Measures].[Count of Avg_Taik_duration_inSec]" caption="Count of Avg_Taik_duration_inSec" measure="1" displayFolder="" measureGroup="Fact pwc" count="0" hidden="1">
      <extLst>
        <ext xmlns:x15="http://schemas.microsoft.com/office/spreadsheetml/2010/11/main" uri="{B97F6D7D-B522-45F9-BDA1-12C45D357490}">
          <x15:cacheHierarchy aggregatedColumn="16"/>
        </ext>
      </extLst>
    </cacheHierarchy>
    <cacheHierarchy uniqueName="[Measures].[Average of Avg_Taik_duration_inSec]" caption="Average of Avg_Taik_duration_inSec" measure="1" displayFolder="" measureGroup="Fact pwc" count="0" hidden="1">
      <extLst>
        <ext xmlns:x15="http://schemas.microsoft.com/office/spreadsheetml/2010/11/main" uri="{B97F6D7D-B522-45F9-BDA1-12C45D357490}">
          <x15:cacheHierarchy aggregatedColumn="16"/>
        </ext>
      </extLst>
    </cacheHierarchy>
    <cacheHierarchy uniqueName="[Measures].[Sum of Avg_Taik_duration_inSec]" caption="Sum of Avg_Taik_duration_inSec" measure="1" displayFolder="" measureGroup="Fact pwc" count="0" hidden="1">
      <extLst>
        <ext xmlns:x15="http://schemas.microsoft.com/office/spreadsheetml/2010/11/main" uri="{B97F6D7D-B522-45F9-BDA1-12C45D357490}">
          <x15:cacheHierarchy aggregatedColumn="16"/>
        </ext>
      </extLst>
    </cacheHierarchy>
    <cacheHierarchy uniqueName="[Measures].[Count of AvgTalkDuration]" caption="Count of AvgTalkDuration" measure="1" displayFolder="" measureGroup="Fact pwc" count="0" hidden="1">
      <extLst>
        <ext xmlns:x15="http://schemas.microsoft.com/office/spreadsheetml/2010/11/main" uri="{B97F6D7D-B522-45F9-BDA1-12C45D357490}">
          <x15:cacheHierarchy aggregatedColumn="14"/>
        </ext>
      </extLst>
    </cacheHierarchy>
    <cacheHierarchy uniqueName="[Measures].[Count of Agent]" caption="Count of Agent" measure="1" displayFolder="" measureGroup="Fact pwc" count="0" hidden="1">
      <extLst>
        <ext xmlns:x15="http://schemas.microsoft.com/office/spreadsheetml/2010/11/main" uri="{B97F6D7D-B522-45F9-BDA1-12C45D357490}">
          <x15:cacheHierarchy aggregatedColumn="7"/>
        </ext>
      </extLst>
    </cacheHierarchy>
    <cacheHierarchy uniqueName="[Measures].[Sum of Speed of answer in seconds]" caption="Sum of Speed of answer in seconds" measure="1" displayFolder="" measureGroup="Fact pwc" count="0" hidden="1">
      <extLst>
        <ext xmlns:x15="http://schemas.microsoft.com/office/spreadsheetml/2010/11/main" uri="{B97F6D7D-B522-45F9-BDA1-12C45D357490}">
          <x15:cacheHierarchy aggregatedColumn="13"/>
        </ext>
      </extLst>
    </cacheHierarchy>
    <cacheHierarchy uniqueName="[Measures].[Average of Speed of answer in seconds]" caption="Average of Speed of answer in seconds" measure="1" displayFolder="" measureGroup="Fact pwc" count="0" oneField="1" hidden="1">
      <fieldsUsage count="1">
        <fieldUsage x="1"/>
      </fieldsUsage>
      <extLst>
        <ext xmlns:x15="http://schemas.microsoft.com/office/spreadsheetml/2010/11/main" uri="{B97F6D7D-B522-45F9-BDA1-12C45D357490}">
          <x15:cacheHierarchy aggregatedColumn="13"/>
        </ext>
      </extLst>
    </cacheHierarchy>
  </cacheHierarchies>
  <kpis count="0"/>
  <dimensions count="3">
    <dimension name="dim_date" uniqueName="[dim_date]" caption="dim_date"/>
    <dimension name="Fact pwc" uniqueName="[Fact pwc]" caption="Fact pwc"/>
    <dimension measure="1" name="Measures" uniqueName="[Measures]" caption="Measures"/>
  </dimensions>
  <measureGroups count="2">
    <measureGroup name="dim_date" caption="dim_date"/>
    <measureGroup name="Fact pwc" caption="Fact pwc"/>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iem Hamam" refreshedDate="46290.11174039352" backgroundQuery="1" createdVersion="7" refreshedVersion="7" minRefreshableVersion="3" recordCount="0" supportSubquery="1" supportAdvancedDrill="1" xr:uid="{B7B00D88-A3A9-464D-9EC7-8434A316BCDA}">
  <cacheSource type="external" connectionId="4"/>
  <cacheFields count="2">
    <cacheField name="[Measures].[Avg_speed_of_answer]" caption="Avg_speed_of_answer" numFmtId="0" hierarchy="20" level="32767"/>
    <cacheField name="[Fact pwc].[Agent].[Agent]" caption="Agent" numFmtId="0" hierarchy="7" level="1">
      <sharedItems containsSemiMixedTypes="0" containsNonDate="0" containsString="0"/>
    </cacheField>
  </cacheFields>
  <cacheHierarchies count="36">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Day]" caption="Day" attribute="1" defaultMemberUniqueName="[dim_date].[Day].[All]" allUniqueName="[dim_date].[Day].[All]" dimensionUniqueName="[dim_date]" displayFolder="" count="0" memberValueDatatype="20" unbalanced="0"/>
    <cacheHierarchy uniqueName="[dim_date].[Day Name]" caption="Day Name" attribute="1" defaultMemberUniqueName="[dim_date].[Day Name].[All]" allUniqueName="[dim_date].[Day Name].[All]" dimensionUniqueName="[dim_date]" displayFolder="" count="2" memberValueDatatype="13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Fact pwc].[Call Id]" caption="Call Id" attribute="1" defaultMemberUniqueName="[Fact pwc].[Call Id].[All]" allUniqueName="[Fact pwc].[Call Id].[All]" dimensionUniqueName="[Fact pwc]" displayFolder="" count="0" memberValueDatatype="130" unbalanced="0"/>
    <cacheHierarchy uniqueName="[Fact pwc].[Agent]" caption="Agent" attribute="1" defaultMemberUniqueName="[Fact pwc].[Agent].[All]" allUniqueName="[Fact pwc].[Agent].[All]" dimensionUniqueName="[Fact pwc]" displayFolder="" count="2" memberValueDatatype="130" unbalanced="0">
      <fieldsUsage count="2">
        <fieldUsage x="-1"/>
        <fieldUsage x="1"/>
      </fieldsUsage>
    </cacheHierarchy>
    <cacheHierarchy uniqueName="[Fact pwc].[Date]" caption="Date" attribute="1" time="1" defaultMemberUniqueName="[Fact pwc].[Date].[All]" allUniqueName="[Fact pwc].[Date].[All]" dimensionUniqueName="[Fact pwc]" displayFolder="" count="0" memberValueDatatype="7" unbalanced="0"/>
    <cacheHierarchy uniqueName="[Fact pwc].[Time]" caption="Time" attribute="1" time="1" defaultMemberUniqueName="[Fact pwc].[Time].[All]" allUniqueName="[Fact pwc].[Time].[All]" dimensionUniqueName="[Fact pwc]" displayFolder="" count="0" memberValueDatatype="7" unbalanced="0"/>
    <cacheHierarchy uniqueName="[Fact pwc].[Topic]" caption="Topic" attribute="1" defaultMemberUniqueName="[Fact pwc].[Topic].[All]" allUniqueName="[Fact pwc].[Topic].[All]" dimensionUniqueName="[Fact pwc]" displayFolder="" count="0" memberValueDatatype="130" unbalanced="0"/>
    <cacheHierarchy uniqueName="[Fact pwc].[Answered (Y/N)]" caption="Answered (Y/N)" attribute="1" defaultMemberUniqueName="[Fact pwc].[Answered (Y/N)].[All]" allUniqueName="[Fact pwc].[Answered (Y/N)].[All]" dimensionUniqueName="[Fact pwc]" displayFolder="" count="0" memberValueDatatype="130" unbalanced="0"/>
    <cacheHierarchy uniqueName="[Fact pwc].[Resolved]" caption="Resolved" attribute="1" defaultMemberUniqueName="[Fact pwc].[Resolved].[All]" allUniqueName="[Fact pwc].[Resolved].[All]" dimensionUniqueName="[Fact pwc]" displayFolder="" count="0" memberValueDatatype="130" unbalanced="0"/>
    <cacheHierarchy uniqueName="[Fact pwc].[Speed of answer in seconds]" caption="Speed of answer in seconds" attribute="1" defaultMemberUniqueName="[Fact pwc].[Speed of answer in seconds].[All]" allUniqueName="[Fact pwc].[Speed of answer in seconds].[All]" dimensionUniqueName="[Fact pwc]" displayFolder="" count="0" memberValueDatatype="20" unbalanced="0"/>
    <cacheHierarchy uniqueName="[Fact pwc].[AvgTalkDuration]" caption="AvgTalkDuration" attribute="1" time="1" defaultMemberUniqueName="[Fact pwc].[AvgTalkDuration].[All]" allUniqueName="[Fact pwc].[AvgTalkDuration].[All]" dimensionUniqueName="[Fact pwc]" displayFolder="" count="0" memberValueDatatype="7" unbalanced="0"/>
    <cacheHierarchy uniqueName="[Fact pwc].[Satisfaction rating]" caption="Satisfaction rating" attribute="1" defaultMemberUniqueName="[Fact pwc].[Satisfaction rating].[All]" allUniqueName="[Fact pwc].[Satisfaction rating].[All]" dimensionUniqueName="[Fact pwc]" displayFolder="" count="0" memberValueDatatype="20" unbalanced="0"/>
    <cacheHierarchy uniqueName="[Fact pwc].[Avg_Taik_duration_inSec]" caption="Avg_Taik_duration_inSec" attribute="1" defaultMemberUniqueName="[Fact pwc].[Avg_Taik_duration_inSec].[All]" allUniqueName="[Fact pwc].[Avg_Taik_duration_inSec].[All]" dimensionUniqueName="[Fact pwc]" displayFolder="" count="0" memberValueDatatype="130" unbalanced="0"/>
    <cacheHierarchy uniqueName="[Measures].[Total Calls]" caption="Total Calls" measure="1" displayFolder="" measureGroup="Fact pwc" count="0"/>
    <cacheHierarchy uniqueName="[Measures].[Answer_rate]" caption="Answer_rate" measure="1" displayFolder="" measureGroup="Fact pwc" count="0"/>
    <cacheHierarchy uniqueName="[Measures].[Resolution_Rate]" caption="Resolution_Rate" measure="1" displayFolder="" measureGroup="Fact pwc" count="0"/>
    <cacheHierarchy uniqueName="[Measures].[Avg_speed_of_answer]" caption="Avg_speed_of_answer" measure="1" displayFolder="" measureGroup="Fact pwc" count="0" oneField="1">
      <fieldsUsage count="1">
        <fieldUsage x="0"/>
      </fieldsUsage>
    </cacheHierarchy>
    <cacheHierarchy uniqueName="[Measures].[Total Agents]" caption="Total Agents" measure="1" displayFolder="" measureGroup="Fact pwc" count="0"/>
    <cacheHierarchy uniqueName="[Measures].[Avg_satisfaction_rating]" caption="Avg_satisfaction_rating" measure="1" displayFolder="" measureGroup="Fact pwc" count="0"/>
    <cacheHierarchy uniqueName="[Measures].[__XL_Count Fact pwc]" caption="__XL_Count Fact pwc" measure="1" displayFolder="" measureGroup="Fact pwc"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Count of Call Id]" caption="Count of Call Id" measure="1" displayFolder="" measureGroup="Fact pwc" count="0" hidden="1">
      <extLst>
        <ext xmlns:x15="http://schemas.microsoft.com/office/spreadsheetml/2010/11/main" uri="{B97F6D7D-B522-45F9-BDA1-12C45D357490}">
          <x15:cacheHierarchy aggregatedColumn="6"/>
        </ext>
      </extLst>
    </cacheHierarchy>
    <cacheHierarchy uniqueName="[Measures].[Sum of Satisfaction rating]" caption="Sum of Satisfaction rating" measure="1" displayFolder="" measureGroup="Fact pwc" count="0" hidden="1">
      <extLst>
        <ext xmlns:x15="http://schemas.microsoft.com/office/spreadsheetml/2010/11/main" uri="{B97F6D7D-B522-45F9-BDA1-12C45D357490}">
          <x15:cacheHierarchy aggregatedColumn="15"/>
        </ext>
      </extLst>
    </cacheHierarchy>
    <cacheHierarchy uniqueName="[Measures].[Average of Satisfaction rating]" caption="Average of Satisfaction rating" measure="1" displayFolder="" measureGroup="Fact pwc" count="0" hidden="1">
      <extLst>
        <ext xmlns:x15="http://schemas.microsoft.com/office/spreadsheetml/2010/11/main" uri="{B97F6D7D-B522-45F9-BDA1-12C45D357490}">
          <x15:cacheHierarchy aggregatedColumn="15"/>
        </ext>
      </extLst>
    </cacheHierarchy>
    <cacheHierarchy uniqueName="[Measures].[Count of Avg_Taik_duration_inSec]" caption="Count of Avg_Taik_duration_inSec" measure="1" displayFolder="" measureGroup="Fact pwc" count="0" hidden="1">
      <extLst>
        <ext xmlns:x15="http://schemas.microsoft.com/office/spreadsheetml/2010/11/main" uri="{B97F6D7D-B522-45F9-BDA1-12C45D357490}">
          <x15:cacheHierarchy aggregatedColumn="16"/>
        </ext>
      </extLst>
    </cacheHierarchy>
    <cacheHierarchy uniqueName="[Measures].[Average of Avg_Taik_duration_inSec]" caption="Average of Avg_Taik_duration_inSec" measure="1" displayFolder="" measureGroup="Fact pwc" count="0" hidden="1">
      <extLst>
        <ext xmlns:x15="http://schemas.microsoft.com/office/spreadsheetml/2010/11/main" uri="{B97F6D7D-B522-45F9-BDA1-12C45D357490}">
          <x15:cacheHierarchy aggregatedColumn="16"/>
        </ext>
      </extLst>
    </cacheHierarchy>
    <cacheHierarchy uniqueName="[Measures].[Sum of Avg_Taik_duration_inSec]" caption="Sum of Avg_Taik_duration_inSec" measure="1" displayFolder="" measureGroup="Fact pwc" count="0" hidden="1">
      <extLst>
        <ext xmlns:x15="http://schemas.microsoft.com/office/spreadsheetml/2010/11/main" uri="{B97F6D7D-B522-45F9-BDA1-12C45D357490}">
          <x15:cacheHierarchy aggregatedColumn="16"/>
        </ext>
      </extLst>
    </cacheHierarchy>
    <cacheHierarchy uniqueName="[Measures].[Count of AvgTalkDuration]" caption="Count of AvgTalkDuration" measure="1" displayFolder="" measureGroup="Fact pwc" count="0" hidden="1">
      <extLst>
        <ext xmlns:x15="http://schemas.microsoft.com/office/spreadsheetml/2010/11/main" uri="{B97F6D7D-B522-45F9-BDA1-12C45D357490}">
          <x15:cacheHierarchy aggregatedColumn="14"/>
        </ext>
      </extLst>
    </cacheHierarchy>
    <cacheHierarchy uniqueName="[Measures].[Count of Agent]" caption="Count of Agent" measure="1" displayFolder="" measureGroup="Fact pwc" count="0" hidden="1">
      <extLst>
        <ext xmlns:x15="http://schemas.microsoft.com/office/spreadsheetml/2010/11/main" uri="{B97F6D7D-B522-45F9-BDA1-12C45D357490}">
          <x15:cacheHierarchy aggregatedColumn="7"/>
        </ext>
      </extLst>
    </cacheHierarchy>
    <cacheHierarchy uniqueName="[Measures].[Sum of Speed of answer in seconds]" caption="Sum of Speed of answer in seconds" measure="1" displayFolder="" measureGroup="Fact pwc" count="0" hidden="1">
      <extLst>
        <ext xmlns:x15="http://schemas.microsoft.com/office/spreadsheetml/2010/11/main" uri="{B97F6D7D-B522-45F9-BDA1-12C45D357490}">
          <x15:cacheHierarchy aggregatedColumn="13"/>
        </ext>
      </extLst>
    </cacheHierarchy>
    <cacheHierarchy uniqueName="[Measures].[Average of Speed of answer in seconds]" caption="Average of Speed of answer in seconds" measure="1" displayFolder="" measureGroup="Fact pwc" count="0" hidden="1">
      <extLst>
        <ext xmlns:x15="http://schemas.microsoft.com/office/spreadsheetml/2010/11/main" uri="{B97F6D7D-B522-45F9-BDA1-12C45D357490}">
          <x15:cacheHierarchy aggregatedColumn="13"/>
        </ext>
      </extLst>
    </cacheHierarchy>
  </cacheHierarchies>
  <kpis count="0"/>
  <dimensions count="3">
    <dimension name="dim_date" uniqueName="[dim_date]" caption="dim_date"/>
    <dimension name="Fact pwc" uniqueName="[Fact pwc]" caption="Fact pwc"/>
    <dimension measure="1" name="Measures" uniqueName="[Measures]" caption="Measures"/>
  </dimensions>
  <measureGroups count="2">
    <measureGroup name="dim_date" caption="dim_date"/>
    <measureGroup name="Fact pwc" caption="Fact pwc"/>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iem Hamam" refreshedDate="46290.111740509259" backgroundQuery="1" createdVersion="7" refreshedVersion="7" minRefreshableVersion="3" recordCount="0" supportSubquery="1" supportAdvancedDrill="1" xr:uid="{3E76BEFC-ECCD-4544-B1F0-95675EE817E9}">
  <cacheSource type="external" connectionId="4"/>
  <cacheFields count="2">
    <cacheField name="[Measures].[Avg_satisfaction_rating]" caption="Avg_satisfaction_rating" numFmtId="0" hierarchy="22" level="32767"/>
    <cacheField name="[Fact pwc].[Agent].[Agent]" caption="Agent" numFmtId="0" hierarchy="7" level="1">
      <sharedItems containsSemiMixedTypes="0" containsNonDate="0" containsString="0"/>
    </cacheField>
  </cacheFields>
  <cacheHierarchies count="36">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Day]" caption="Day" attribute="1" defaultMemberUniqueName="[dim_date].[Day].[All]" allUniqueName="[dim_date].[Day].[All]" dimensionUniqueName="[dim_date]" displayFolder="" count="0" memberValueDatatype="20" unbalanced="0"/>
    <cacheHierarchy uniqueName="[dim_date].[Day Name]" caption="Day Name" attribute="1" defaultMemberUniqueName="[dim_date].[Day Name].[All]" allUniqueName="[dim_date].[Day Name].[All]" dimensionUniqueName="[dim_date]" displayFolder="" count="2" memberValueDatatype="13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Fact pwc].[Call Id]" caption="Call Id" attribute="1" defaultMemberUniqueName="[Fact pwc].[Call Id].[All]" allUniqueName="[Fact pwc].[Call Id].[All]" dimensionUniqueName="[Fact pwc]" displayFolder="" count="0" memberValueDatatype="130" unbalanced="0"/>
    <cacheHierarchy uniqueName="[Fact pwc].[Agent]" caption="Agent" attribute="1" defaultMemberUniqueName="[Fact pwc].[Agent].[All]" allUniqueName="[Fact pwc].[Agent].[All]" dimensionUniqueName="[Fact pwc]" displayFolder="" count="2" memberValueDatatype="130" unbalanced="0">
      <fieldsUsage count="2">
        <fieldUsage x="-1"/>
        <fieldUsage x="1"/>
      </fieldsUsage>
    </cacheHierarchy>
    <cacheHierarchy uniqueName="[Fact pwc].[Date]" caption="Date" attribute="1" time="1" defaultMemberUniqueName="[Fact pwc].[Date].[All]" allUniqueName="[Fact pwc].[Date].[All]" dimensionUniqueName="[Fact pwc]" displayFolder="" count="0" memberValueDatatype="7" unbalanced="0"/>
    <cacheHierarchy uniqueName="[Fact pwc].[Time]" caption="Time" attribute="1" time="1" defaultMemberUniqueName="[Fact pwc].[Time].[All]" allUniqueName="[Fact pwc].[Time].[All]" dimensionUniqueName="[Fact pwc]" displayFolder="" count="0" memberValueDatatype="7" unbalanced="0"/>
    <cacheHierarchy uniqueName="[Fact pwc].[Topic]" caption="Topic" attribute="1" defaultMemberUniqueName="[Fact pwc].[Topic].[All]" allUniqueName="[Fact pwc].[Topic].[All]" dimensionUniqueName="[Fact pwc]" displayFolder="" count="0" memberValueDatatype="130" unbalanced="0"/>
    <cacheHierarchy uniqueName="[Fact pwc].[Answered (Y/N)]" caption="Answered (Y/N)" attribute="1" defaultMemberUniqueName="[Fact pwc].[Answered (Y/N)].[All]" allUniqueName="[Fact pwc].[Answered (Y/N)].[All]" dimensionUniqueName="[Fact pwc]" displayFolder="" count="0" memberValueDatatype="130" unbalanced="0"/>
    <cacheHierarchy uniqueName="[Fact pwc].[Resolved]" caption="Resolved" attribute="1" defaultMemberUniqueName="[Fact pwc].[Resolved].[All]" allUniqueName="[Fact pwc].[Resolved].[All]" dimensionUniqueName="[Fact pwc]" displayFolder="" count="0" memberValueDatatype="130" unbalanced="0"/>
    <cacheHierarchy uniqueName="[Fact pwc].[Speed of answer in seconds]" caption="Speed of answer in seconds" attribute="1" defaultMemberUniqueName="[Fact pwc].[Speed of answer in seconds].[All]" allUniqueName="[Fact pwc].[Speed of answer in seconds].[All]" dimensionUniqueName="[Fact pwc]" displayFolder="" count="0" memberValueDatatype="20" unbalanced="0"/>
    <cacheHierarchy uniqueName="[Fact pwc].[AvgTalkDuration]" caption="AvgTalkDuration" attribute="1" time="1" defaultMemberUniqueName="[Fact pwc].[AvgTalkDuration].[All]" allUniqueName="[Fact pwc].[AvgTalkDuration].[All]" dimensionUniqueName="[Fact pwc]" displayFolder="" count="0" memberValueDatatype="7" unbalanced="0"/>
    <cacheHierarchy uniqueName="[Fact pwc].[Satisfaction rating]" caption="Satisfaction rating" attribute="1" defaultMemberUniqueName="[Fact pwc].[Satisfaction rating].[All]" allUniqueName="[Fact pwc].[Satisfaction rating].[All]" dimensionUniqueName="[Fact pwc]" displayFolder="" count="0" memberValueDatatype="20" unbalanced="0"/>
    <cacheHierarchy uniqueName="[Fact pwc].[Avg_Taik_duration_inSec]" caption="Avg_Taik_duration_inSec" attribute="1" defaultMemberUniqueName="[Fact pwc].[Avg_Taik_duration_inSec].[All]" allUniqueName="[Fact pwc].[Avg_Taik_duration_inSec].[All]" dimensionUniqueName="[Fact pwc]" displayFolder="" count="0" memberValueDatatype="130" unbalanced="0"/>
    <cacheHierarchy uniqueName="[Measures].[Total Calls]" caption="Total Calls" measure="1" displayFolder="" measureGroup="Fact pwc" count="0"/>
    <cacheHierarchy uniqueName="[Measures].[Answer_rate]" caption="Answer_rate" measure="1" displayFolder="" measureGroup="Fact pwc" count="0"/>
    <cacheHierarchy uniqueName="[Measures].[Resolution_Rate]" caption="Resolution_Rate" measure="1" displayFolder="" measureGroup="Fact pwc" count="0"/>
    <cacheHierarchy uniqueName="[Measures].[Avg_speed_of_answer]" caption="Avg_speed_of_answer" measure="1" displayFolder="" measureGroup="Fact pwc" count="0"/>
    <cacheHierarchy uniqueName="[Measures].[Total Agents]" caption="Total Agents" measure="1" displayFolder="" measureGroup="Fact pwc" count="0"/>
    <cacheHierarchy uniqueName="[Measures].[Avg_satisfaction_rating]" caption="Avg_satisfaction_rating" measure="1" displayFolder="" measureGroup="Fact pwc" count="0" oneField="1">
      <fieldsUsage count="1">
        <fieldUsage x="0"/>
      </fieldsUsage>
    </cacheHierarchy>
    <cacheHierarchy uniqueName="[Measures].[__XL_Count Fact pwc]" caption="__XL_Count Fact pwc" measure="1" displayFolder="" measureGroup="Fact pwc"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Count of Call Id]" caption="Count of Call Id" measure="1" displayFolder="" measureGroup="Fact pwc" count="0" hidden="1">
      <extLst>
        <ext xmlns:x15="http://schemas.microsoft.com/office/spreadsheetml/2010/11/main" uri="{B97F6D7D-B522-45F9-BDA1-12C45D357490}">
          <x15:cacheHierarchy aggregatedColumn="6"/>
        </ext>
      </extLst>
    </cacheHierarchy>
    <cacheHierarchy uniqueName="[Measures].[Sum of Satisfaction rating]" caption="Sum of Satisfaction rating" measure="1" displayFolder="" measureGroup="Fact pwc" count="0" hidden="1">
      <extLst>
        <ext xmlns:x15="http://schemas.microsoft.com/office/spreadsheetml/2010/11/main" uri="{B97F6D7D-B522-45F9-BDA1-12C45D357490}">
          <x15:cacheHierarchy aggregatedColumn="15"/>
        </ext>
      </extLst>
    </cacheHierarchy>
    <cacheHierarchy uniqueName="[Measures].[Average of Satisfaction rating]" caption="Average of Satisfaction rating" measure="1" displayFolder="" measureGroup="Fact pwc" count="0" hidden="1">
      <extLst>
        <ext xmlns:x15="http://schemas.microsoft.com/office/spreadsheetml/2010/11/main" uri="{B97F6D7D-B522-45F9-BDA1-12C45D357490}">
          <x15:cacheHierarchy aggregatedColumn="15"/>
        </ext>
      </extLst>
    </cacheHierarchy>
    <cacheHierarchy uniqueName="[Measures].[Count of Avg_Taik_duration_inSec]" caption="Count of Avg_Taik_duration_inSec" measure="1" displayFolder="" measureGroup="Fact pwc" count="0" hidden="1">
      <extLst>
        <ext xmlns:x15="http://schemas.microsoft.com/office/spreadsheetml/2010/11/main" uri="{B97F6D7D-B522-45F9-BDA1-12C45D357490}">
          <x15:cacheHierarchy aggregatedColumn="16"/>
        </ext>
      </extLst>
    </cacheHierarchy>
    <cacheHierarchy uniqueName="[Measures].[Average of Avg_Taik_duration_inSec]" caption="Average of Avg_Taik_duration_inSec" measure="1" displayFolder="" measureGroup="Fact pwc" count="0" hidden="1">
      <extLst>
        <ext xmlns:x15="http://schemas.microsoft.com/office/spreadsheetml/2010/11/main" uri="{B97F6D7D-B522-45F9-BDA1-12C45D357490}">
          <x15:cacheHierarchy aggregatedColumn="16"/>
        </ext>
      </extLst>
    </cacheHierarchy>
    <cacheHierarchy uniqueName="[Measures].[Sum of Avg_Taik_duration_inSec]" caption="Sum of Avg_Taik_duration_inSec" measure="1" displayFolder="" measureGroup="Fact pwc" count="0" hidden="1">
      <extLst>
        <ext xmlns:x15="http://schemas.microsoft.com/office/spreadsheetml/2010/11/main" uri="{B97F6D7D-B522-45F9-BDA1-12C45D357490}">
          <x15:cacheHierarchy aggregatedColumn="16"/>
        </ext>
      </extLst>
    </cacheHierarchy>
    <cacheHierarchy uniqueName="[Measures].[Count of AvgTalkDuration]" caption="Count of AvgTalkDuration" measure="1" displayFolder="" measureGroup="Fact pwc" count="0" hidden="1">
      <extLst>
        <ext xmlns:x15="http://schemas.microsoft.com/office/spreadsheetml/2010/11/main" uri="{B97F6D7D-B522-45F9-BDA1-12C45D357490}">
          <x15:cacheHierarchy aggregatedColumn="14"/>
        </ext>
      </extLst>
    </cacheHierarchy>
    <cacheHierarchy uniqueName="[Measures].[Count of Agent]" caption="Count of Agent" measure="1" displayFolder="" measureGroup="Fact pwc" count="0" hidden="1">
      <extLst>
        <ext xmlns:x15="http://schemas.microsoft.com/office/spreadsheetml/2010/11/main" uri="{B97F6D7D-B522-45F9-BDA1-12C45D357490}">
          <x15:cacheHierarchy aggregatedColumn="7"/>
        </ext>
      </extLst>
    </cacheHierarchy>
    <cacheHierarchy uniqueName="[Measures].[Sum of Speed of answer in seconds]" caption="Sum of Speed of answer in seconds" measure="1" displayFolder="" measureGroup="Fact pwc" count="0" hidden="1">
      <extLst>
        <ext xmlns:x15="http://schemas.microsoft.com/office/spreadsheetml/2010/11/main" uri="{B97F6D7D-B522-45F9-BDA1-12C45D357490}">
          <x15:cacheHierarchy aggregatedColumn="13"/>
        </ext>
      </extLst>
    </cacheHierarchy>
    <cacheHierarchy uniqueName="[Measures].[Average of Speed of answer in seconds]" caption="Average of Speed of answer in seconds" measure="1" displayFolder="" measureGroup="Fact pwc" count="0" hidden="1">
      <extLst>
        <ext xmlns:x15="http://schemas.microsoft.com/office/spreadsheetml/2010/11/main" uri="{B97F6D7D-B522-45F9-BDA1-12C45D357490}">
          <x15:cacheHierarchy aggregatedColumn="13"/>
        </ext>
      </extLst>
    </cacheHierarchy>
  </cacheHierarchies>
  <kpis count="0"/>
  <dimensions count="3">
    <dimension name="dim_date" uniqueName="[dim_date]" caption="dim_date"/>
    <dimension name="Fact pwc" uniqueName="[Fact pwc]" caption="Fact pwc"/>
    <dimension measure="1" name="Measures" uniqueName="[Measures]" caption="Measures"/>
  </dimensions>
  <measureGroups count="2">
    <measureGroup name="dim_date" caption="dim_date"/>
    <measureGroup name="Fact pwc" caption="Fact pwc"/>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iem Hamam" refreshedDate="46290.111740856482" backgroundQuery="1" createdVersion="7" refreshedVersion="7" minRefreshableVersion="3" recordCount="0" supportSubquery="1" supportAdvancedDrill="1" xr:uid="{82D002D2-A3B1-40DD-AA13-3FD1B536F0F9}">
  <cacheSource type="external" connectionId="4"/>
  <cacheFields count="3">
    <cacheField name="[Fact pwc].[Agent].[Agent]" caption="Agent" numFmtId="0" hierarchy="7" level="1">
      <sharedItems containsSemiMixedTypes="0" containsNonDate="0" containsString="0"/>
    </cacheField>
    <cacheField name="[dim_date].[Day Name].[Day Name]" caption="Day Name" numFmtId="0" hierarchy="3" level="1">
      <sharedItems count="7">
        <s v="Friday"/>
        <s v="Monday"/>
        <s v="Saturday"/>
        <s v="Sunday"/>
        <s v="Thursday"/>
        <s v="Tuesday"/>
        <s v="Wednesday"/>
      </sharedItems>
    </cacheField>
    <cacheField name="[Measures].[Total Calls]" caption="Total Calls" numFmtId="0" hierarchy="17" level="32767"/>
  </cacheFields>
  <cacheHierarchies count="36">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Day]" caption="Day" attribute="1" defaultMemberUniqueName="[dim_date].[Day].[All]" allUniqueName="[dim_date].[Day].[All]" dimensionUniqueName="[dim_date]" displayFolder="" count="0" memberValueDatatype="20" unbalanced="0"/>
    <cacheHierarchy uniqueName="[dim_date].[Day Name]" caption="Day Name" attribute="1" defaultMemberUniqueName="[dim_date].[Day Name].[All]" allUniqueName="[dim_date].[Day Name].[All]" dimensionUniqueName="[dim_date]" displayFolder="" count="2" memberValueDatatype="130" unbalanced="0">
      <fieldsUsage count="2">
        <fieldUsage x="-1"/>
        <fieldUsage x="1"/>
      </fieldsUsage>
    </cacheHierarchy>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Fact pwc].[Call Id]" caption="Call Id" attribute="1" defaultMemberUniqueName="[Fact pwc].[Call Id].[All]" allUniqueName="[Fact pwc].[Call Id].[All]" dimensionUniqueName="[Fact pwc]" displayFolder="" count="0" memberValueDatatype="130" unbalanced="0"/>
    <cacheHierarchy uniqueName="[Fact pwc].[Agent]" caption="Agent" attribute="1" defaultMemberUniqueName="[Fact pwc].[Agent].[All]" allUniqueName="[Fact pwc].[Agent].[All]" dimensionUniqueName="[Fact pwc]" displayFolder="" count="2" memberValueDatatype="130" unbalanced="0">
      <fieldsUsage count="2">
        <fieldUsage x="-1"/>
        <fieldUsage x="0"/>
      </fieldsUsage>
    </cacheHierarchy>
    <cacheHierarchy uniqueName="[Fact pwc].[Date]" caption="Date" attribute="1" time="1" defaultMemberUniqueName="[Fact pwc].[Date].[All]" allUniqueName="[Fact pwc].[Date].[All]" dimensionUniqueName="[Fact pwc]" displayFolder="" count="0" memberValueDatatype="7" unbalanced="0"/>
    <cacheHierarchy uniqueName="[Fact pwc].[Time]" caption="Time" attribute="1" time="1" defaultMemberUniqueName="[Fact pwc].[Time].[All]" allUniqueName="[Fact pwc].[Time].[All]" dimensionUniqueName="[Fact pwc]" displayFolder="" count="0" memberValueDatatype="7" unbalanced="0"/>
    <cacheHierarchy uniqueName="[Fact pwc].[Topic]" caption="Topic" attribute="1" defaultMemberUniqueName="[Fact pwc].[Topic].[All]" allUniqueName="[Fact pwc].[Topic].[All]" dimensionUniqueName="[Fact pwc]" displayFolder="" count="0" memberValueDatatype="130" unbalanced="0"/>
    <cacheHierarchy uniqueName="[Fact pwc].[Answered (Y/N)]" caption="Answered (Y/N)" attribute="1" defaultMemberUniqueName="[Fact pwc].[Answered (Y/N)].[All]" allUniqueName="[Fact pwc].[Answered (Y/N)].[All]" dimensionUniqueName="[Fact pwc]" displayFolder="" count="0" memberValueDatatype="130" unbalanced="0"/>
    <cacheHierarchy uniqueName="[Fact pwc].[Resolved]" caption="Resolved" attribute="1" defaultMemberUniqueName="[Fact pwc].[Resolved].[All]" allUniqueName="[Fact pwc].[Resolved].[All]" dimensionUniqueName="[Fact pwc]" displayFolder="" count="0" memberValueDatatype="130" unbalanced="0"/>
    <cacheHierarchy uniqueName="[Fact pwc].[Speed of answer in seconds]" caption="Speed of answer in seconds" attribute="1" defaultMemberUniqueName="[Fact pwc].[Speed of answer in seconds].[All]" allUniqueName="[Fact pwc].[Speed of answer in seconds].[All]" dimensionUniqueName="[Fact pwc]" displayFolder="" count="0" memberValueDatatype="20" unbalanced="0"/>
    <cacheHierarchy uniqueName="[Fact pwc].[AvgTalkDuration]" caption="AvgTalkDuration" attribute="1" time="1" defaultMemberUniqueName="[Fact pwc].[AvgTalkDuration].[All]" allUniqueName="[Fact pwc].[AvgTalkDuration].[All]" dimensionUniqueName="[Fact pwc]" displayFolder="" count="0" memberValueDatatype="7" unbalanced="0"/>
    <cacheHierarchy uniqueName="[Fact pwc].[Satisfaction rating]" caption="Satisfaction rating" attribute="1" defaultMemberUniqueName="[Fact pwc].[Satisfaction rating].[All]" allUniqueName="[Fact pwc].[Satisfaction rating].[All]" dimensionUniqueName="[Fact pwc]" displayFolder="" count="0" memberValueDatatype="20" unbalanced="0"/>
    <cacheHierarchy uniqueName="[Fact pwc].[Avg_Taik_duration_inSec]" caption="Avg_Taik_duration_inSec" attribute="1" defaultMemberUniqueName="[Fact pwc].[Avg_Taik_duration_inSec].[All]" allUniqueName="[Fact pwc].[Avg_Taik_duration_inSec].[All]" dimensionUniqueName="[Fact pwc]" displayFolder="" count="0" memberValueDatatype="130" unbalanced="0"/>
    <cacheHierarchy uniqueName="[Measures].[Total Calls]" caption="Total Calls" measure="1" displayFolder="" measureGroup="Fact pwc" count="0" oneField="1">
      <fieldsUsage count="1">
        <fieldUsage x="2"/>
      </fieldsUsage>
    </cacheHierarchy>
    <cacheHierarchy uniqueName="[Measures].[Answer_rate]" caption="Answer_rate" measure="1" displayFolder="" measureGroup="Fact pwc" count="0"/>
    <cacheHierarchy uniqueName="[Measures].[Resolution_Rate]" caption="Resolution_Rate" measure="1" displayFolder="" measureGroup="Fact pwc" count="0"/>
    <cacheHierarchy uniqueName="[Measures].[Avg_speed_of_answer]" caption="Avg_speed_of_answer" measure="1" displayFolder="" measureGroup="Fact pwc" count="0"/>
    <cacheHierarchy uniqueName="[Measures].[Total Agents]" caption="Total Agents" measure="1" displayFolder="" measureGroup="Fact pwc" count="0"/>
    <cacheHierarchy uniqueName="[Measures].[Avg_satisfaction_rating]" caption="Avg_satisfaction_rating" measure="1" displayFolder="" measureGroup="Fact pwc" count="0"/>
    <cacheHierarchy uniqueName="[Measures].[__XL_Count Fact pwc]" caption="__XL_Count Fact pwc" measure="1" displayFolder="" measureGroup="Fact pwc"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Count of Call Id]" caption="Count of Call Id" measure="1" displayFolder="" measureGroup="Fact pwc" count="0" hidden="1">
      <extLst>
        <ext xmlns:x15="http://schemas.microsoft.com/office/spreadsheetml/2010/11/main" uri="{B97F6D7D-B522-45F9-BDA1-12C45D357490}">
          <x15:cacheHierarchy aggregatedColumn="6"/>
        </ext>
      </extLst>
    </cacheHierarchy>
    <cacheHierarchy uniqueName="[Measures].[Sum of Satisfaction rating]" caption="Sum of Satisfaction rating" measure="1" displayFolder="" measureGroup="Fact pwc" count="0" hidden="1">
      <extLst>
        <ext xmlns:x15="http://schemas.microsoft.com/office/spreadsheetml/2010/11/main" uri="{B97F6D7D-B522-45F9-BDA1-12C45D357490}">
          <x15:cacheHierarchy aggregatedColumn="15"/>
        </ext>
      </extLst>
    </cacheHierarchy>
    <cacheHierarchy uniqueName="[Measures].[Average of Satisfaction rating]" caption="Average of Satisfaction rating" measure="1" displayFolder="" measureGroup="Fact pwc" count="0" hidden="1">
      <extLst>
        <ext xmlns:x15="http://schemas.microsoft.com/office/spreadsheetml/2010/11/main" uri="{B97F6D7D-B522-45F9-BDA1-12C45D357490}">
          <x15:cacheHierarchy aggregatedColumn="15"/>
        </ext>
      </extLst>
    </cacheHierarchy>
    <cacheHierarchy uniqueName="[Measures].[Count of Avg_Taik_duration_inSec]" caption="Count of Avg_Taik_duration_inSec" measure="1" displayFolder="" measureGroup="Fact pwc" count="0" hidden="1">
      <extLst>
        <ext xmlns:x15="http://schemas.microsoft.com/office/spreadsheetml/2010/11/main" uri="{B97F6D7D-B522-45F9-BDA1-12C45D357490}">
          <x15:cacheHierarchy aggregatedColumn="16"/>
        </ext>
      </extLst>
    </cacheHierarchy>
    <cacheHierarchy uniqueName="[Measures].[Average of Avg_Taik_duration_inSec]" caption="Average of Avg_Taik_duration_inSec" measure="1" displayFolder="" measureGroup="Fact pwc" count="0" hidden="1">
      <extLst>
        <ext xmlns:x15="http://schemas.microsoft.com/office/spreadsheetml/2010/11/main" uri="{B97F6D7D-B522-45F9-BDA1-12C45D357490}">
          <x15:cacheHierarchy aggregatedColumn="16"/>
        </ext>
      </extLst>
    </cacheHierarchy>
    <cacheHierarchy uniqueName="[Measures].[Sum of Avg_Taik_duration_inSec]" caption="Sum of Avg_Taik_duration_inSec" measure="1" displayFolder="" measureGroup="Fact pwc" count="0" hidden="1">
      <extLst>
        <ext xmlns:x15="http://schemas.microsoft.com/office/spreadsheetml/2010/11/main" uri="{B97F6D7D-B522-45F9-BDA1-12C45D357490}">
          <x15:cacheHierarchy aggregatedColumn="16"/>
        </ext>
      </extLst>
    </cacheHierarchy>
    <cacheHierarchy uniqueName="[Measures].[Count of AvgTalkDuration]" caption="Count of AvgTalkDuration" measure="1" displayFolder="" measureGroup="Fact pwc" count="0" hidden="1">
      <extLst>
        <ext xmlns:x15="http://schemas.microsoft.com/office/spreadsheetml/2010/11/main" uri="{B97F6D7D-B522-45F9-BDA1-12C45D357490}">
          <x15:cacheHierarchy aggregatedColumn="14"/>
        </ext>
      </extLst>
    </cacheHierarchy>
    <cacheHierarchy uniqueName="[Measures].[Count of Agent]" caption="Count of Agent" measure="1" displayFolder="" measureGroup="Fact pwc" count="0" hidden="1">
      <extLst>
        <ext xmlns:x15="http://schemas.microsoft.com/office/spreadsheetml/2010/11/main" uri="{B97F6D7D-B522-45F9-BDA1-12C45D357490}">
          <x15:cacheHierarchy aggregatedColumn="7"/>
        </ext>
      </extLst>
    </cacheHierarchy>
    <cacheHierarchy uniqueName="[Measures].[Sum of Speed of answer in seconds]" caption="Sum of Speed of answer in seconds" measure="1" displayFolder="" measureGroup="Fact pwc" count="0" hidden="1">
      <extLst>
        <ext xmlns:x15="http://schemas.microsoft.com/office/spreadsheetml/2010/11/main" uri="{B97F6D7D-B522-45F9-BDA1-12C45D357490}">
          <x15:cacheHierarchy aggregatedColumn="13"/>
        </ext>
      </extLst>
    </cacheHierarchy>
    <cacheHierarchy uniqueName="[Measures].[Average of Speed of answer in seconds]" caption="Average of Speed of answer in seconds" measure="1" displayFolder="" measureGroup="Fact pwc" count="0" hidden="1">
      <extLst>
        <ext xmlns:x15="http://schemas.microsoft.com/office/spreadsheetml/2010/11/main" uri="{B97F6D7D-B522-45F9-BDA1-12C45D357490}">
          <x15:cacheHierarchy aggregatedColumn="13"/>
        </ext>
      </extLst>
    </cacheHierarchy>
  </cacheHierarchies>
  <kpis count="0"/>
  <dimensions count="3">
    <dimension name="dim_date" uniqueName="[dim_date]" caption="dim_date"/>
    <dimension name="Fact pwc" uniqueName="[Fact pwc]" caption="Fact pwc"/>
    <dimension measure="1" name="Measures" uniqueName="[Measures]" caption="Measures"/>
  </dimensions>
  <measureGroups count="2">
    <measureGroup name="dim_date" caption="dim_date"/>
    <measureGroup name="Fact pwc" caption="Fact pwc"/>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iem Hamam" refreshedDate="46290.111741319444" backgroundQuery="1" createdVersion="7" refreshedVersion="7" minRefreshableVersion="3" recordCount="0" supportSubquery="1" supportAdvancedDrill="1" xr:uid="{5AAB54E2-C5F8-4566-A829-F5656E5B577B}">
  <cacheSource type="external" connectionId="4"/>
  <cacheFields count="2">
    <cacheField name="[Fact pwc].[Agent].[Agent]" caption="Agent" numFmtId="0" hierarchy="7" level="1">
      <sharedItems count="8">
        <s v="Becky"/>
        <s v="Dan"/>
        <s v="Diane"/>
        <s v="Greg"/>
        <s v="Jim"/>
        <s v="Joe"/>
        <s v="Martha"/>
        <s v="Stewart"/>
      </sharedItems>
    </cacheField>
    <cacheField name="[Measures].[Average of Satisfaction rating]" caption="Average of Satisfaction rating" numFmtId="0" hierarchy="28" level="32767"/>
  </cacheFields>
  <cacheHierarchies count="36">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Day]" caption="Day" attribute="1" defaultMemberUniqueName="[dim_date].[Day].[All]" allUniqueName="[dim_date].[Day].[All]" dimensionUniqueName="[dim_date]" displayFolder="" count="0" memberValueDatatype="20" unbalanced="0"/>
    <cacheHierarchy uniqueName="[dim_date].[Day Name]" caption="Day Name" attribute="1" defaultMemberUniqueName="[dim_date].[Day Name].[All]" allUniqueName="[dim_date].[Day Name].[All]" dimensionUniqueName="[dim_date]" displayFolder="" count="2" memberValueDatatype="13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Fact pwc].[Call Id]" caption="Call Id" attribute="1" defaultMemberUniqueName="[Fact pwc].[Call Id].[All]" allUniqueName="[Fact pwc].[Call Id].[All]" dimensionUniqueName="[Fact pwc]" displayFolder="" count="0" memberValueDatatype="130" unbalanced="0"/>
    <cacheHierarchy uniqueName="[Fact pwc].[Agent]" caption="Agent" attribute="1" defaultMemberUniqueName="[Fact pwc].[Agent].[All]" allUniqueName="[Fact pwc].[Agent].[All]" dimensionUniqueName="[Fact pwc]" displayFolder="" count="2" memberValueDatatype="130" unbalanced="0">
      <fieldsUsage count="2">
        <fieldUsage x="-1"/>
        <fieldUsage x="0"/>
      </fieldsUsage>
    </cacheHierarchy>
    <cacheHierarchy uniqueName="[Fact pwc].[Date]" caption="Date" attribute="1" time="1" defaultMemberUniqueName="[Fact pwc].[Date].[All]" allUniqueName="[Fact pwc].[Date].[All]" dimensionUniqueName="[Fact pwc]" displayFolder="" count="0" memberValueDatatype="7" unbalanced="0"/>
    <cacheHierarchy uniqueName="[Fact pwc].[Time]" caption="Time" attribute="1" time="1" defaultMemberUniqueName="[Fact pwc].[Time].[All]" allUniqueName="[Fact pwc].[Time].[All]" dimensionUniqueName="[Fact pwc]" displayFolder="" count="0" memberValueDatatype="7" unbalanced="0"/>
    <cacheHierarchy uniqueName="[Fact pwc].[Topic]" caption="Topic" attribute="1" defaultMemberUniqueName="[Fact pwc].[Topic].[All]" allUniqueName="[Fact pwc].[Topic].[All]" dimensionUniqueName="[Fact pwc]" displayFolder="" count="0" memberValueDatatype="130" unbalanced="0"/>
    <cacheHierarchy uniqueName="[Fact pwc].[Answered (Y/N)]" caption="Answered (Y/N)" attribute="1" defaultMemberUniqueName="[Fact pwc].[Answered (Y/N)].[All]" allUniqueName="[Fact pwc].[Answered (Y/N)].[All]" dimensionUniqueName="[Fact pwc]" displayFolder="" count="0" memberValueDatatype="130" unbalanced="0"/>
    <cacheHierarchy uniqueName="[Fact pwc].[Resolved]" caption="Resolved" attribute="1" defaultMemberUniqueName="[Fact pwc].[Resolved].[All]" allUniqueName="[Fact pwc].[Resolved].[All]" dimensionUniqueName="[Fact pwc]" displayFolder="" count="0" memberValueDatatype="130" unbalanced="0"/>
    <cacheHierarchy uniqueName="[Fact pwc].[Speed of answer in seconds]" caption="Speed of answer in seconds" attribute="1" defaultMemberUniqueName="[Fact pwc].[Speed of answer in seconds].[All]" allUniqueName="[Fact pwc].[Speed of answer in seconds].[All]" dimensionUniqueName="[Fact pwc]" displayFolder="" count="0" memberValueDatatype="20" unbalanced="0"/>
    <cacheHierarchy uniqueName="[Fact pwc].[AvgTalkDuration]" caption="AvgTalkDuration" attribute="1" time="1" defaultMemberUniqueName="[Fact pwc].[AvgTalkDuration].[All]" allUniqueName="[Fact pwc].[AvgTalkDuration].[All]" dimensionUniqueName="[Fact pwc]" displayFolder="" count="0" memberValueDatatype="7" unbalanced="0"/>
    <cacheHierarchy uniqueName="[Fact pwc].[Satisfaction rating]" caption="Satisfaction rating" attribute="1" defaultMemberUniqueName="[Fact pwc].[Satisfaction rating].[All]" allUniqueName="[Fact pwc].[Satisfaction rating].[All]" dimensionUniqueName="[Fact pwc]" displayFolder="" count="0" memberValueDatatype="20" unbalanced="0"/>
    <cacheHierarchy uniqueName="[Fact pwc].[Avg_Taik_duration_inSec]" caption="Avg_Taik_duration_inSec" attribute="1" defaultMemberUniqueName="[Fact pwc].[Avg_Taik_duration_inSec].[All]" allUniqueName="[Fact pwc].[Avg_Taik_duration_inSec].[All]" dimensionUniqueName="[Fact pwc]" displayFolder="" count="0" memberValueDatatype="130" unbalanced="0"/>
    <cacheHierarchy uniqueName="[Measures].[Total Calls]" caption="Total Calls" measure="1" displayFolder="" measureGroup="Fact pwc" count="0"/>
    <cacheHierarchy uniqueName="[Measures].[Answer_rate]" caption="Answer_rate" measure="1" displayFolder="" measureGroup="Fact pwc" count="0"/>
    <cacheHierarchy uniqueName="[Measures].[Resolution_Rate]" caption="Resolution_Rate" measure="1" displayFolder="" measureGroup="Fact pwc" count="0"/>
    <cacheHierarchy uniqueName="[Measures].[Avg_speed_of_answer]" caption="Avg_speed_of_answer" measure="1" displayFolder="" measureGroup="Fact pwc" count="0"/>
    <cacheHierarchy uniqueName="[Measures].[Total Agents]" caption="Total Agents" measure="1" displayFolder="" measureGroup="Fact pwc" count="0"/>
    <cacheHierarchy uniqueName="[Measures].[Avg_satisfaction_rating]" caption="Avg_satisfaction_rating" measure="1" displayFolder="" measureGroup="Fact pwc" count="0"/>
    <cacheHierarchy uniqueName="[Measures].[__XL_Count Fact pwc]" caption="__XL_Count Fact pwc" measure="1" displayFolder="" measureGroup="Fact pwc"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Count of Call Id]" caption="Count of Call Id" measure="1" displayFolder="" measureGroup="Fact pwc" count="0" hidden="1">
      <extLst>
        <ext xmlns:x15="http://schemas.microsoft.com/office/spreadsheetml/2010/11/main" uri="{B97F6D7D-B522-45F9-BDA1-12C45D357490}">
          <x15:cacheHierarchy aggregatedColumn="6"/>
        </ext>
      </extLst>
    </cacheHierarchy>
    <cacheHierarchy uniqueName="[Measures].[Sum of Satisfaction rating]" caption="Sum of Satisfaction rating" measure="1" displayFolder="" measureGroup="Fact pwc" count="0" hidden="1">
      <extLst>
        <ext xmlns:x15="http://schemas.microsoft.com/office/spreadsheetml/2010/11/main" uri="{B97F6D7D-B522-45F9-BDA1-12C45D357490}">
          <x15:cacheHierarchy aggregatedColumn="15"/>
        </ext>
      </extLst>
    </cacheHierarchy>
    <cacheHierarchy uniqueName="[Measures].[Average of Satisfaction rating]" caption="Average of Satisfaction rating" measure="1" displayFolder="" measureGroup="Fact pwc" count="0" oneField="1" hidden="1">
      <fieldsUsage count="1">
        <fieldUsage x="1"/>
      </fieldsUsage>
      <extLst>
        <ext xmlns:x15="http://schemas.microsoft.com/office/spreadsheetml/2010/11/main" uri="{B97F6D7D-B522-45F9-BDA1-12C45D357490}">
          <x15:cacheHierarchy aggregatedColumn="15"/>
        </ext>
      </extLst>
    </cacheHierarchy>
    <cacheHierarchy uniqueName="[Measures].[Count of Avg_Taik_duration_inSec]" caption="Count of Avg_Taik_duration_inSec" measure="1" displayFolder="" measureGroup="Fact pwc" count="0" hidden="1">
      <extLst>
        <ext xmlns:x15="http://schemas.microsoft.com/office/spreadsheetml/2010/11/main" uri="{B97F6D7D-B522-45F9-BDA1-12C45D357490}">
          <x15:cacheHierarchy aggregatedColumn="16"/>
        </ext>
      </extLst>
    </cacheHierarchy>
    <cacheHierarchy uniqueName="[Measures].[Average of Avg_Taik_duration_inSec]" caption="Average of Avg_Taik_duration_inSec" measure="1" displayFolder="" measureGroup="Fact pwc" count="0" hidden="1">
      <extLst>
        <ext xmlns:x15="http://schemas.microsoft.com/office/spreadsheetml/2010/11/main" uri="{B97F6D7D-B522-45F9-BDA1-12C45D357490}">
          <x15:cacheHierarchy aggregatedColumn="16"/>
        </ext>
      </extLst>
    </cacheHierarchy>
    <cacheHierarchy uniqueName="[Measures].[Sum of Avg_Taik_duration_inSec]" caption="Sum of Avg_Taik_duration_inSec" measure="1" displayFolder="" measureGroup="Fact pwc" count="0" hidden="1">
      <extLst>
        <ext xmlns:x15="http://schemas.microsoft.com/office/spreadsheetml/2010/11/main" uri="{B97F6D7D-B522-45F9-BDA1-12C45D357490}">
          <x15:cacheHierarchy aggregatedColumn="16"/>
        </ext>
      </extLst>
    </cacheHierarchy>
    <cacheHierarchy uniqueName="[Measures].[Count of AvgTalkDuration]" caption="Count of AvgTalkDuration" measure="1" displayFolder="" measureGroup="Fact pwc" count="0" hidden="1">
      <extLst>
        <ext xmlns:x15="http://schemas.microsoft.com/office/spreadsheetml/2010/11/main" uri="{B97F6D7D-B522-45F9-BDA1-12C45D357490}">
          <x15:cacheHierarchy aggregatedColumn="14"/>
        </ext>
      </extLst>
    </cacheHierarchy>
    <cacheHierarchy uniqueName="[Measures].[Count of Agent]" caption="Count of Agent" measure="1" displayFolder="" measureGroup="Fact pwc" count="0" hidden="1">
      <extLst>
        <ext xmlns:x15="http://schemas.microsoft.com/office/spreadsheetml/2010/11/main" uri="{B97F6D7D-B522-45F9-BDA1-12C45D357490}">
          <x15:cacheHierarchy aggregatedColumn="7"/>
        </ext>
      </extLst>
    </cacheHierarchy>
    <cacheHierarchy uniqueName="[Measures].[Sum of Speed of answer in seconds]" caption="Sum of Speed of answer in seconds" measure="1" displayFolder="" measureGroup="Fact pwc" count="0" hidden="1">
      <extLst>
        <ext xmlns:x15="http://schemas.microsoft.com/office/spreadsheetml/2010/11/main" uri="{B97F6D7D-B522-45F9-BDA1-12C45D357490}">
          <x15:cacheHierarchy aggregatedColumn="13"/>
        </ext>
      </extLst>
    </cacheHierarchy>
    <cacheHierarchy uniqueName="[Measures].[Average of Speed of answer in seconds]" caption="Average of Speed of answer in seconds" measure="1" displayFolder="" measureGroup="Fact pwc" count="0" hidden="1">
      <extLst>
        <ext xmlns:x15="http://schemas.microsoft.com/office/spreadsheetml/2010/11/main" uri="{B97F6D7D-B522-45F9-BDA1-12C45D357490}">
          <x15:cacheHierarchy aggregatedColumn="13"/>
        </ext>
      </extLst>
    </cacheHierarchy>
  </cacheHierarchies>
  <kpis count="0"/>
  <dimensions count="3">
    <dimension name="dim_date" uniqueName="[dim_date]" caption="dim_date"/>
    <dimension name="Fact pwc" uniqueName="[Fact pwc]" caption="Fact pwc"/>
    <dimension measure="1" name="Measures" uniqueName="[Measures]" caption="Measures"/>
  </dimensions>
  <measureGroups count="2">
    <measureGroup name="dim_date" caption="dim_date"/>
    <measureGroup name="Fact pwc" caption="Fact pwc"/>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iem Hamam" refreshedDate="46290.111741782406" backgroundQuery="1" createdVersion="7" refreshedVersion="7" minRefreshableVersion="3" recordCount="0" supportSubquery="1" supportAdvancedDrill="1" xr:uid="{91621844-E953-4438-82A5-D986249CDC0F}">
  <cacheSource type="external" connectionId="4"/>
  <cacheFields count="2">
    <cacheField name="[Fact pwc].[Agent].[Agent]" caption="Agent" numFmtId="0" hierarchy="7" level="1">
      <sharedItems count="8">
        <s v="Becky"/>
        <s v="Dan"/>
        <s v="Diane"/>
        <s v="Greg"/>
        <s v="Jim"/>
        <s v="Joe"/>
        <s v="Martha"/>
        <s v="Stewart"/>
      </sharedItems>
    </cacheField>
    <cacheField name="[Measures].[Count of AvgTalkDuration]" caption="Count of AvgTalkDuration" numFmtId="0" hierarchy="32" level="32767"/>
  </cacheFields>
  <cacheHierarchies count="36">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Day]" caption="Day" attribute="1" defaultMemberUniqueName="[dim_date].[Day].[All]" allUniqueName="[dim_date].[Day].[All]" dimensionUniqueName="[dim_date]" displayFolder="" count="0" memberValueDatatype="20" unbalanced="0"/>
    <cacheHierarchy uniqueName="[dim_date].[Day Name]" caption="Day Name" attribute="1" defaultMemberUniqueName="[dim_date].[Day Name].[All]" allUniqueName="[dim_date].[Day Name].[All]" dimensionUniqueName="[dim_date]" displayFolder="" count="2" memberValueDatatype="13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Fact pwc].[Call Id]" caption="Call Id" attribute="1" defaultMemberUniqueName="[Fact pwc].[Call Id].[All]" allUniqueName="[Fact pwc].[Call Id].[All]" dimensionUniqueName="[Fact pwc]" displayFolder="" count="0" memberValueDatatype="130" unbalanced="0"/>
    <cacheHierarchy uniqueName="[Fact pwc].[Agent]" caption="Agent" attribute="1" defaultMemberUniqueName="[Fact pwc].[Agent].[All]" allUniqueName="[Fact pwc].[Agent].[All]" dimensionUniqueName="[Fact pwc]" displayFolder="" count="2" memberValueDatatype="130" unbalanced="0">
      <fieldsUsage count="2">
        <fieldUsage x="-1"/>
        <fieldUsage x="0"/>
      </fieldsUsage>
    </cacheHierarchy>
    <cacheHierarchy uniqueName="[Fact pwc].[Date]" caption="Date" attribute="1" time="1" defaultMemberUniqueName="[Fact pwc].[Date].[All]" allUniqueName="[Fact pwc].[Date].[All]" dimensionUniqueName="[Fact pwc]" displayFolder="" count="0" memberValueDatatype="7" unbalanced="0"/>
    <cacheHierarchy uniqueName="[Fact pwc].[Time]" caption="Time" attribute="1" time="1" defaultMemberUniqueName="[Fact pwc].[Time].[All]" allUniqueName="[Fact pwc].[Time].[All]" dimensionUniqueName="[Fact pwc]" displayFolder="" count="0" memberValueDatatype="7" unbalanced="0"/>
    <cacheHierarchy uniqueName="[Fact pwc].[Topic]" caption="Topic" attribute="1" defaultMemberUniqueName="[Fact pwc].[Topic].[All]" allUniqueName="[Fact pwc].[Topic].[All]" dimensionUniqueName="[Fact pwc]" displayFolder="" count="0" memberValueDatatype="130" unbalanced="0"/>
    <cacheHierarchy uniqueName="[Fact pwc].[Answered (Y/N)]" caption="Answered (Y/N)" attribute="1" defaultMemberUniqueName="[Fact pwc].[Answered (Y/N)].[All]" allUniqueName="[Fact pwc].[Answered (Y/N)].[All]" dimensionUniqueName="[Fact pwc]" displayFolder="" count="0" memberValueDatatype="130" unbalanced="0"/>
    <cacheHierarchy uniqueName="[Fact pwc].[Resolved]" caption="Resolved" attribute="1" defaultMemberUniqueName="[Fact pwc].[Resolved].[All]" allUniqueName="[Fact pwc].[Resolved].[All]" dimensionUniqueName="[Fact pwc]" displayFolder="" count="0" memberValueDatatype="130" unbalanced="0"/>
    <cacheHierarchy uniqueName="[Fact pwc].[Speed of answer in seconds]" caption="Speed of answer in seconds" attribute="1" defaultMemberUniqueName="[Fact pwc].[Speed of answer in seconds].[All]" allUniqueName="[Fact pwc].[Speed of answer in seconds].[All]" dimensionUniqueName="[Fact pwc]" displayFolder="" count="0" memberValueDatatype="20" unbalanced="0"/>
    <cacheHierarchy uniqueName="[Fact pwc].[AvgTalkDuration]" caption="AvgTalkDuration" attribute="1" time="1" defaultMemberUniqueName="[Fact pwc].[AvgTalkDuration].[All]" allUniqueName="[Fact pwc].[AvgTalkDuration].[All]" dimensionUniqueName="[Fact pwc]" displayFolder="" count="0" memberValueDatatype="7" unbalanced="0"/>
    <cacheHierarchy uniqueName="[Fact pwc].[Satisfaction rating]" caption="Satisfaction rating" attribute="1" defaultMemberUniqueName="[Fact pwc].[Satisfaction rating].[All]" allUniqueName="[Fact pwc].[Satisfaction rating].[All]" dimensionUniqueName="[Fact pwc]" displayFolder="" count="0" memberValueDatatype="20" unbalanced="0"/>
    <cacheHierarchy uniqueName="[Fact pwc].[Avg_Taik_duration_inSec]" caption="Avg_Taik_duration_inSec" attribute="1" defaultMemberUniqueName="[Fact pwc].[Avg_Taik_duration_inSec].[All]" allUniqueName="[Fact pwc].[Avg_Taik_duration_inSec].[All]" dimensionUniqueName="[Fact pwc]" displayFolder="" count="0" memberValueDatatype="130" unbalanced="0"/>
    <cacheHierarchy uniqueName="[Measures].[Total Calls]" caption="Total Calls" measure="1" displayFolder="" measureGroup="Fact pwc" count="0"/>
    <cacheHierarchy uniqueName="[Measures].[Answer_rate]" caption="Answer_rate" measure="1" displayFolder="" measureGroup="Fact pwc" count="0"/>
    <cacheHierarchy uniqueName="[Measures].[Resolution_Rate]" caption="Resolution_Rate" measure="1" displayFolder="" measureGroup="Fact pwc" count="0"/>
    <cacheHierarchy uniqueName="[Measures].[Avg_speed_of_answer]" caption="Avg_speed_of_answer" measure="1" displayFolder="" measureGroup="Fact pwc" count="0"/>
    <cacheHierarchy uniqueName="[Measures].[Total Agents]" caption="Total Agents" measure="1" displayFolder="" measureGroup="Fact pwc" count="0"/>
    <cacheHierarchy uniqueName="[Measures].[Avg_satisfaction_rating]" caption="Avg_satisfaction_rating" measure="1" displayFolder="" measureGroup="Fact pwc" count="0"/>
    <cacheHierarchy uniqueName="[Measures].[__XL_Count Fact pwc]" caption="__XL_Count Fact pwc" measure="1" displayFolder="" measureGroup="Fact pwc"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Count of Call Id]" caption="Count of Call Id" measure="1" displayFolder="" measureGroup="Fact pwc" count="0" hidden="1">
      <extLst>
        <ext xmlns:x15="http://schemas.microsoft.com/office/spreadsheetml/2010/11/main" uri="{B97F6D7D-B522-45F9-BDA1-12C45D357490}">
          <x15:cacheHierarchy aggregatedColumn="6"/>
        </ext>
      </extLst>
    </cacheHierarchy>
    <cacheHierarchy uniqueName="[Measures].[Sum of Satisfaction rating]" caption="Sum of Satisfaction rating" measure="1" displayFolder="" measureGroup="Fact pwc" count="0" hidden="1">
      <extLst>
        <ext xmlns:x15="http://schemas.microsoft.com/office/spreadsheetml/2010/11/main" uri="{B97F6D7D-B522-45F9-BDA1-12C45D357490}">
          <x15:cacheHierarchy aggregatedColumn="15"/>
        </ext>
      </extLst>
    </cacheHierarchy>
    <cacheHierarchy uniqueName="[Measures].[Average of Satisfaction rating]" caption="Average of Satisfaction rating" measure="1" displayFolder="" measureGroup="Fact pwc" count="0" hidden="1">
      <extLst>
        <ext xmlns:x15="http://schemas.microsoft.com/office/spreadsheetml/2010/11/main" uri="{B97F6D7D-B522-45F9-BDA1-12C45D357490}">
          <x15:cacheHierarchy aggregatedColumn="15"/>
        </ext>
      </extLst>
    </cacheHierarchy>
    <cacheHierarchy uniqueName="[Measures].[Count of Avg_Taik_duration_inSec]" caption="Count of Avg_Taik_duration_inSec" measure="1" displayFolder="" measureGroup="Fact pwc" count="0" hidden="1">
      <extLst>
        <ext xmlns:x15="http://schemas.microsoft.com/office/spreadsheetml/2010/11/main" uri="{B97F6D7D-B522-45F9-BDA1-12C45D357490}">
          <x15:cacheHierarchy aggregatedColumn="16"/>
        </ext>
      </extLst>
    </cacheHierarchy>
    <cacheHierarchy uniqueName="[Measures].[Average of Avg_Taik_duration_inSec]" caption="Average of Avg_Taik_duration_inSec" measure="1" displayFolder="" measureGroup="Fact pwc" count="0" hidden="1">
      <extLst>
        <ext xmlns:x15="http://schemas.microsoft.com/office/spreadsheetml/2010/11/main" uri="{B97F6D7D-B522-45F9-BDA1-12C45D357490}">
          <x15:cacheHierarchy aggregatedColumn="16"/>
        </ext>
      </extLst>
    </cacheHierarchy>
    <cacheHierarchy uniqueName="[Measures].[Sum of Avg_Taik_duration_inSec]" caption="Sum of Avg_Taik_duration_inSec" measure="1" displayFolder="" measureGroup="Fact pwc" count="0" hidden="1">
      <extLst>
        <ext xmlns:x15="http://schemas.microsoft.com/office/spreadsheetml/2010/11/main" uri="{B97F6D7D-B522-45F9-BDA1-12C45D357490}">
          <x15:cacheHierarchy aggregatedColumn="16"/>
        </ext>
      </extLst>
    </cacheHierarchy>
    <cacheHierarchy uniqueName="[Measures].[Count of AvgTalkDuration]" caption="Count of AvgTalkDuration" measure="1" displayFolder="" measureGroup="Fact pwc"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Agent]" caption="Count of Agent" measure="1" displayFolder="" measureGroup="Fact pwc" count="0" hidden="1">
      <extLst>
        <ext xmlns:x15="http://schemas.microsoft.com/office/spreadsheetml/2010/11/main" uri="{B97F6D7D-B522-45F9-BDA1-12C45D357490}">
          <x15:cacheHierarchy aggregatedColumn="7"/>
        </ext>
      </extLst>
    </cacheHierarchy>
    <cacheHierarchy uniqueName="[Measures].[Sum of Speed of answer in seconds]" caption="Sum of Speed of answer in seconds" measure="1" displayFolder="" measureGroup="Fact pwc" count="0" hidden="1">
      <extLst>
        <ext xmlns:x15="http://schemas.microsoft.com/office/spreadsheetml/2010/11/main" uri="{B97F6D7D-B522-45F9-BDA1-12C45D357490}">
          <x15:cacheHierarchy aggregatedColumn="13"/>
        </ext>
      </extLst>
    </cacheHierarchy>
    <cacheHierarchy uniqueName="[Measures].[Average of Speed of answer in seconds]" caption="Average of Speed of answer in seconds" measure="1" displayFolder="" measureGroup="Fact pwc" count="0" hidden="1">
      <extLst>
        <ext xmlns:x15="http://schemas.microsoft.com/office/spreadsheetml/2010/11/main" uri="{B97F6D7D-B522-45F9-BDA1-12C45D357490}">
          <x15:cacheHierarchy aggregatedColumn="13"/>
        </ext>
      </extLst>
    </cacheHierarchy>
  </cacheHierarchies>
  <kpis count="0"/>
  <dimensions count="3">
    <dimension name="dim_date" uniqueName="[dim_date]" caption="dim_date"/>
    <dimension name="Fact pwc" uniqueName="[Fact pwc]" caption="Fact pwc"/>
    <dimension measure="1" name="Measures" uniqueName="[Measures]" caption="Measures"/>
  </dimensions>
  <measureGroups count="2">
    <measureGroup name="dim_date" caption="dim_date"/>
    <measureGroup name="Fact pwc" caption="Fact pwc"/>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iem Hamam" refreshedDate="46290.111742013891" backgroundQuery="1" createdVersion="7" refreshedVersion="7" minRefreshableVersion="3" recordCount="0" supportSubquery="1" supportAdvancedDrill="1" xr:uid="{01BA3286-6DB9-4673-AF94-97D4D8EA6A75}">
  <cacheSource type="external" connectionId="4"/>
  <cacheFields count="2">
    <cacheField name="[Measures].[Resolution_Rate]" caption="Resolution_Rate" numFmtId="0" hierarchy="19" level="32767"/>
    <cacheField name="[Fact pwc].[Agent].[Agent]" caption="Agent" numFmtId="0" hierarchy="7" level="1">
      <sharedItems containsSemiMixedTypes="0" containsNonDate="0" containsString="0"/>
    </cacheField>
  </cacheFields>
  <cacheHierarchies count="36">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Day]" caption="Day" attribute="1" defaultMemberUniqueName="[dim_date].[Day].[All]" allUniqueName="[dim_date].[Day].[All]" dimensionUniqueName="[dim_date]" displayFolder="" count="0" memberValueDatatype="20" unbalanced="0"/>
    <cacheHierarchy uniqueName="[dim_date].[Day Name]" caption="Day Name" attribute="1" defaultMemberUniqueName="[dim_date].[Day Name].[All]" allUniqueName="[dim_date].[Day Name].[All]" dimensionUniqueName="[dim_date]" displayFolder="" count="2" memberValueDatatype="13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Fact pwc].[Call Id]" caption="Call Id" attribute="1" defaultMemberUniqueName="[Fact pwc].[Call Id].[All]" allUniqueName="[Fact pwc].[Call Id].[All]" dimensionUniqueName="[Fact pwc]" displayFolder="" count="0" memberValueDatatype="130" unbalanced="0"/>
    <cacheHierarchy uniqueName="[Fact pwc].[Agent]" caption="Agent" attribute="1" defaultMemberUniqueName="[Fact pwc].[Agent].[All]" allUniqueName="[Fact pwc].[Agent].[All]" dimensionUniqueName="[Fact pwc]" displayFolder="" count="2" memberValueDatatype="130" unbalanced="0">
      <fieldsUsage count="2">
        <fieldUsage x="-1"/>
        <fieldUsage x="1"/>
      </fieldsUsage>
    </cacheHierarchy>
    <cacheHierarchy uniqueName="[Fact pwc].[Date]" caption="Date" attribute="1" time="1" defaultMemberUniqueName="[Fact pwc].[Date].[All]" allUniqueName="[Fact pwc].[Date].[All]" dimensionUniqueName="[Fact pwc]" displayFolder="" count="0" memberValueDatatype="7" unbalanced="0"/>
    <cacheHierarchy uniqueName="[Fact pwc].[Time]" caption="Time" attribute="1" time="1" defaultMemberUniqueName="[Fact pwc].[Time].[All]" allUniqueName="[Fact pwc].[Time].[All]" dimensionUniqueName="[Fact pwc]" displayFolder="" count="0" memberValueDatatype="7" unbalanced="0"/>
    <cacheHierarchy uniqueName="[Fact pwc].[Topic]" caption="Topic" attribute="1" defaultMemberUniqueName="[Fact pwc].[Topic].[All]" allUniqueName="[Fact pwc].[Topic].[All]" dimensionUniqueName="[Fact pwc]" displayFolder="" count="0" memberValueDatatype="130" unbalanced="0"/>
    <cacheHierarchy uniqueName="[Fact pwc].[Answered (Y/N)]" caption="Answered (Y/N)" attribute="1" defaultMemberUniqueName="[Fact pwc].[Answered (Y/N)].[All]" allUniqueName="[Fact pwc].[Answered (Y/N)].[All]" dimensionUniqueName="[Fact pwc]" displayFolder="" count="0" memberValueDatatype="130" unbalanced="0"/>
    <cacheHierarchy uniqueName="[Fact pwc].[Resolved]" caption="Resolved" attribute="1" defaultMemberUniqueName="[Fact pwc].[Resolved].[All]" allUniqueName="[Fact pwc].[Resolved].[All]" dimensionUniqueName="[Fact pwc]" displayFolder="" count="0" memberValueDatatype="130" unbalanced="0"/>
    <cacheHierarchy uniqueName="[Fact pwc].[Speed of answer in seconds]" caption="Speed of answer in seconds" attribute="1" defaultMemberUniqueName="[Fact pwc].[Speed of answer in seconds].[All]" allUniqueName="[Fact pwc].[Speed of answer in seconds].[All]" dimensionUniqueName="[Fact pwc]" displayFolder="" count="0" memberValueDatatype="20" unbalanced="0"/>
    <cacheHierarchy uniqueName="[Fact pwc].[AvgTalkDuration]" caption="AvgTalkDuration" attribute="1" time="1" defaultMemberUniqueName="[Fact pwc].[AvgTalkDuration].[All]" allUniqueName="[Fact pwc].[AvgTalkDuration].[All]" dimensionUniqueName="[Fact pwc]" displayFolder="" count="0" memberValueDatatype="7" unbalanced="0"/>
    <cacheHierarchy uniqueName="[Fact pwc].[Satisfaction rating]" caption="Satisfaction rating" attribute="1" defaultMemberUniqueName="[Fact pwc].[Satisfaction rating].[All]" allUniqueName="[Fact pwc].[Satisfaction rating].[All]" dimensionUniqueName="[Fact pwc]" displayFolder="" count="0" memberValueDatatype="20" unbalanced="0"/>
    <cacheHierarchy uniqueName="[Fact pwc].[Avg_Taik_duration_inSec]" caption="Avg_Taik_duration_inSec" attribute="1" defaultMemberUniqueName="[Fact pwc].[Avg_Taik_duration_inSec].[All]" allUniqueName="[Fact pwc].[Avg_Taik_duration_inSec].[All]" dimensionUniqueName="[Fact pwc]" displayFolder="" count="0" memberValueDatatype="130" unbalanced="0"/>
    <cacheHierarchy uniqueName="[Measures].[Total Calls]" caption="Total Calls" measure="1" displayFolder="" measureGroup="Fact pwc" count="0"/>
    <cacheHierarchy uniqueName="[Measures].[Answer_rate]" caption="Answer_rate" measure="1" displayFolder="" measureGroup="Fact pwc" count="0"/>
    <cacheHierarchy uniqueName="[Measures].[Resolution_Rate]" caption="Resolution_Rate" measure="1" displayFolder="" measureGroup="Fact pwc" count="0" oneField="1">
      <fieldsUsage count="1">
        <fieldUsage x="0"/>
      </fieldsUsage>
    </cacheHierarchy>
    <cacheHierarchy uniqueName="[Measures].[Avg_speed_of_answer]" caption="Avg_speed_of_answer" measure="1" displayFolder="" measureGroup="Fact pwc" count="0"/>
    <cacheHierarchy uniqueName="[Measures].[Total Agents]" caption="Total Agents" measure="1" displayFolder="" measureGroup="Fact pwc" count="0"/>
    <cacheHierarchy uniqueName="[Measures].[Avg_satisfaction_rating]" caption="Avg_satisfaction_rating" measure="1" displayFolder="" measureGroup="Fact pwc" count="0"/>
    <cacheHierarchy uniqueName="[Measures].[__XL_Count Fact pwc]" caption="__XL_Count Fact pwc" measure="1" displayFolder="" measureGroup="Fact pwc"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Count of Call Id]" caption="Count of Call Id" measure="1" displayFolder="" measureGroup="Fact pwc" count="0" hidden="1">
      <extLst>
        <ext xmlns:x15="http://schemas.microsoft.com/office/spreadsheetml/2010/11/main" uri="{B97F6D7D-B522-45F9-BDA1-12C45D357490}">
          <x15:cacheHierarchy aggregatedColumn="6"/>
        </ext>
      </extLst>
    </cacheHierarchy>
    <cacheHierarchy uniqueName="[Measures].[Sum of Satisfaction rating]" caption="Sum of Satisfaction rating" measure="1" displayFolder="" measureGroup="Fact pwc" count="0" hidden="1">
      <extLst>
        <ext xmlns:x15="http://schemas.microsoft.com/office/spreadsheetml/2010/11/main" uri="{B97F6D7D-B522-45F9-BDA1-12C45D357490}">
          <x15:cacheHierarchy aggregatedColumn="15"/>
        </ext>
      </extLst>
    </cacheHierarchy>
    <cacheHierarchy uniqueName="[Measures].[Average of Satisfaction rating]" caption="Average of Satisfaction rating" measure="1" displayFolder="" measureGroup="Fact pwc" count="0" hidden="1">
      <extLst>
        <ext xmlns:x15="http://schemas.microsoft.com/office/spreadsheetml/2010/11/main" uri="{B97F6D7D-B522-45F9-BDA1-12C45D357490}">
          <x15:cacheHierarchy aggregatedColumn="15"/>
        </ext>
      </extLst>
    </cacheHierarchy>
    <cacheHierarchy uniqueName="[Measures].[Count of Avg_Taik_duration_inSec]" caption="Count of Avg_Taik_duration_inSec" measure="1" displayFolder="" measureGroup="Fact pwc" count="0" hidden="1">
      <extLst>
        <ext xmlns:x15="http://schemas.microsoft.com/office/spreadsheetml/2010/11/main" uri="{B97F6D7D-B522-45F9-BDA1-12C45D357490}">
          <x15:cacheHierarchy aggregatedColumn="16"/>
        </ext>
      </extLst>
    </cacheHierarchy>
    <cacheHierarchy uniqueName="[Measures].[Average of Avg_Taik_duration_inSec]" caption="Average of Avg_Taik_duration_inSec" measure="1" displayFolder="" measureGroup="Fact pwc" count="0" hidden="1">
      <extLst>
        <ext xmlns:x15="http://schemas.microsoft.com/office/spreadsheetml/2010/11/main" uri="{B97F6D7D-B522-45F9-BDA1-12C45D357490}">
          <x15:cacheHierarchy aggregatedColumn="16"/>
        </ext>
      </extLst>
    </cacheHierarchy>
    <cacheHierarchy uniqueName="[Measures].[Sum of Avg_Taik_duration_inSec]" caption="Sum of Avg_Taik_duration_inSec" measure="1" displayFolder="" measureGroup="Fact pwc" count="0" hidden="1">
      <extLst>
        <ext xmlns:x15="http://schemas.microsoft.com/office/spreadsheetml/2010/11/main" uri="{B97F6D7D-B522-45F9-BDA1-12C45D357490}">
          <x15:cacheHierarchy aggregatedColumn="16"/>
        </ext>
      </extLst>
    </cacheHierarchy>
    <cacheHierarchy uniqueName="[Measures].[Count of AvgTalkDuration]" caption="Count of AvgTalkDuration" measure="1" displayFolder="" measureGroup="Fact pwc" count="0" hidden="1">
      <extLst>
        <ext xmlns:x15="http://schemas.microsoft.com/office/spreadsheetml/2010/11/main" uri="{B97F6D7D-B522-45F9-BDA1-12C45D357490}">
          <x15:cacheHierarchy aggregatedColumn="14"/>
        </ext>
      </extLst>
    </cacheHierarchy>
    <cacheHierarchy uniqueName="[Measures].[Count of Agent]" caption="Count of Agent" measure="1" displayFolder="" measureGroup="Fact pwc" count="0" hidden="1">
      <extLst>
        <ext xmlns:x15="http://schemas.microsoft.com/office/spreadsheetml/2010/11/main" uri="{B97F6D7D-B522-45F9-BDA1-12C45D357490}">
          <x15:cacheHierarchy aggregatedColumn="7"/>
        </ext>
      </extLst>
    </cacheHierarchy>
    <cacheHierarchy uniqueName="[Measures].[Sum of Speed of answer in seconds]" caption="Sum of Speed of answer in seconds" measure="1" displayFolder="" measureGroup="Fact pwc" count="0" hidden="1">
      <extLst>
        <ext xmlns:x15="http://schemas.microsoft.com/office/spreadsheetml/2010/11/main" uri="{B97F6D7D-B522-45F9-BDA1-12C45D357490}">
          <x15:cacheHierarchy aggregatedColumn="13"/>
        </ext>
      </extLst>
    </cacheHierarchy>
    <cacheHierarchy uniqueName="[Measures].[Average of Speed of answer in seconds]" caption="Average of Speed of answer in seconds" measure="1" displayFolder="" measureGroup="Fact pwc" count="0" hidden="1">
      <extLst>
        <ext xmlns:x15="http://schemas.microsoft.com/office/spreadsheetml/2010/11/main" uri="{B97F6D7D-B522-45F9-BDA1-12C45D357490}">
          <x15:cacheHierarchy aggregatedColumn="13"/>
        </ext>
      </extLst>
    </cacheHierarchy>
  </cacheHierarchies>
  <kpis count="0"/>
  <dimensions count="3">
    <dimension name="dim_date" uniqueName="[dim_date]" caption="dim_date"/>
    <dimension name="Fact pwc" uniqueName="[Fact pwc]" caption="Fact pwc"/>
    <dimension measure="1" name="Measures" uniqueName="[Measures]" caption="Measures"/>
  </dimensions>
  <measureGroups count="2">
    <measureGroup name="dim_date" caption="dim_date"/>
    <measureGroup name="Fact pwc" caption="Fact pwc"/>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iem Hamam" refreshedDate="46290.111742129629" backgroundQuery="1" createdVersion="7" refreshedVersion="7" minRefreshableVersion="3" recordCount="0" supportSubquery="1" supportAdvancedDrill="1" xr:uid="{4485084E-A157-4864-8375-B45DA3B015BD}">
  <cacheSource type="external" connectionId="4"/>
  <cacheFields count="2">
    <cacheField name="[Measures].[Total Calls]" caption="Total Calls" numFmtId="0" hierarchy="17" level="32767"/>
    <cacheField name="[Fact pwc].[Agent].[Agent]" caption="Agent" numFmtId="0" hierarchy="7" level="1">
      <sharedItems containsSemiMixedTypes="0" containsNonDate="0" containsString="0"/>
    </cacheField>
  </cacheFields>
  <cacheHierarchies count="36">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Day]" caption="Day" attribute="1" defaultMemberUniqueName="[dim_date].[Day].[All]" allUniqueName="[dim_date].[Day].[All]" dimensionUniqueName="[dim_date]" displayFolder="" count="0" memberValueDatatype="20" unbalanced="0"/>
    <cacheHierarchy uniqueName="[dim_date].[Day Name]" caption="Day Name" attribute="1" defaultMemberUniqueName="[dim_date].[Day Name].[All]" allUniqueName="[dim_date].[Day Name].[All]" dimensionUniqueName="[dim_date]" displayFolder="" count="2" memberValueDatatype="13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Fact pwc].[Call Id]" caption="Call Id" attribute="1" defaultMemberUniqueName="[Fact pwc].[Call Id].[All]" allUniqueName="[Fact pwc].[Call Id].[All]" dimensionUniqueName="[Fact pwc]" displayFolder="" count="0" memberValueDatatype="130" unbalanced="0"/>
    <cacheHierarchy uniqueName="[Fact pwc].[Agent]" caption="Agent" attribute="1" defaultMemberUniqueName="[Fact pwc].[Agent].[All]" allUniqueName="[Fact pwc].[Agent].[All]" dimensionUniqueName="[Fact pwc]" displayFolder="" count="2" memberValueDatatype="130" unbalanced="0">
      <fieldsUsage count="2">
        <fieldUsage x="-1"/>
        <fieldUsage x="1"/>
      </fieldsUsage>
    </cacheHierarchy>
    <cacheHierarchy uniqueName="[Fact pwc].[Date]" caption="Date" attribute="1" time="1" defaultMemberUniqueName="[Fact pwc].[Date].[All]" allUniqueName="[Fact pwc].[Date].[All]" dimensionUniqueName="[Fact pwc]" displayFolder="" count="0" memberValueDatatype="7" unbalanced="0"/>
    <cacheHierarchy uniqueName="[Fact pwc].[Time]" caption="Time" attribute="1" time="1" defaultMemberUniqueName="[Fact pwc].[Time].[All]" allUniqueName="[Fact pwc].[Time].[All]" dimensionUniqueName="[Fact pwc]" displayFolder="" count="0" memberValueDatatype="7" unbalanced="0"/>
    <cacheHierarchy uniqueName="[Fact pwc].[Topic]" caption="Topic" attribute="1" defaultMemberUniqueName="[Fact pwc].[Topic].[All]" allUniqueName="[Fact pwc].[Topic].[All]" dimensionUniqueName="[Fact pwc]" displayFolder="" count="0" memberValueDatatype="130" unbalanced="0"/>
    <cacheHierarchy uniqueName="[Fact pwc].[Answered (Y/N)]" caption="Answered (Y/N)" attribute="1" defaultMemberUniqueName="[Fact pwc].[Answered (Y/N)].[All]" allUniqueName="[Fact pwc].[Answered (Y/N)].[All]" dimensionUniqueName="[Fact pwc]" displayFolder="" count="0" memberValueDatatype="130" unbalanced="0"/>
    <cacheHierarchy uniqueName="[Fact pwc].[Resolved]" caption="Resolved" attribute="1" defaultMemberUniqueName="[Fact pwc].[Resolved].[All]" allUniqueName="[Fact pwc].[Resolved].[All]" dimensionUniqueName="[Fact pwc]" displayFolder="" count="0" memberValueDatatype="130" unbalanced="0"/>
    <cacheHierarchy uniqueName="[Fact pwc].[Speed of answer in seconds]" caption="Speed of answer in seconds" attribute="1" defaultMemberUniqueName="[Fact pwc].[Speed of answer in seconds].[All]" allUniqueName="[Fact pwc].[Speed of answer in seconds].[All]" dimensionUniqueName="[Fact pwc]" displayFolder="" count="0" memberValueDatatype="20" unbalanced="0"/>
    <cacheHierarchy uniqueName="[Fact pwc].[AvgTalkDuration]" caption="AvgTalkDuration" attribute="1" time="1" defaultMemberUniqueName="[Fact pwc].[AvgTalkDuration].[All]" allUniqueName="[Fact pwc].[AvgTalkDuration].[All]" dimensionUniqueName="[Fact pwc]" displayFolder="" count="0" memberValueDatatype="7" unbalanced="0"/>
    <cacheHierarchy uniqueName="[Fact pwc].[Satisfaction rating]" caption="Satisfaction rating" attribute="1" defaultMemberUniqueName="[Fact pwc].[Satisfaction rating].[All]" allUniqueName="[Fact pwc].[Satisfaction rating].[All]" dimensionUniqueName="[Fact pwc]" displayFolder="" count="0" memberValueDatatype="20" unbalanced="0"/>
    <cacheHierarchy uniqueName="[Fact pwc].[Avg_Taik_duration_inSec]" caption="Avg_Taik_duration_inSec" attribute="1" defaultMemberUniqueName="[Fact pwc].[Avg_Taik_duration_inSec].[All]" allUniqueName="[Fact pwc].[Avg_Taik_duration_inSec].[All]" dimensionUniqueName="[Fact pwc]" displayFolder="" count="0" memberValueDatatype="130" unbalanced="0"/>
    <cacheHierarchy uniqueName="[Measures].[Total Calls]" caption="Total Calls" measure="1" displayFolder="" measureGroup="Fact pwc" count="0" oneField="1">
      <fieldsUsage count="1">
        <fieldUsage x="0"/>
      </fieldsUsage>
    </cacheHierarchy>
    <cacheHierarchy uniqueName="[Measures].[Answer_rate]" caption="Answer_rate" measure="1" displayFolder="" measureGroup="Fact pwc" count="0"/>
    <cacheHierarchy uniqueName="[Measures].[Resolution_Rate]" caption="Resolution_Rate" measure="1" displayFolder="" measureGroup="Fact pwc" count="0"/>
    <cacheHierarchy uniqueName="[Measures].[Avg_speed_of_answer]" caption="Avg_speed_of_answer" measure="1" displayFolder="" measureGroup="Fact pwc" count="0"/>
    <cacheHierarchy uniqueName="[Measures].[Total Agents]" caption="Total Agents" measure="1" displayFolder="" measureGroup="Fact pwc" count="0"/>
    <cacheHierarchy uniqueName="[Measures].[Avg_satisfaction_rating]" caption="Avg_satisfaction_rating" measure="1" displayFolder="" measureGroup="Fact pwc" count="0"/>
    <cacheHierarchy uniqueName="[Measures].[__XL_Count Fact pwc]" caption="__XL_Count Fact pwc" measure="1" displayFolder="" measureGroup="Fact pwc"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Count of Call Id]" caption="Count of Call Id" measure="1" displayFolder="" measureGroup="Fact pwc" count="0" hidden="1">
      <extLst>
        <ext xmlns:x15="http://schemas.microsoft.com/office/spreadsheetml/2010/11/main" uri="{B97F6D7D-B522-45F9-BDA1-12C45D357490}">
          <x15:cacheHierarchy aggregatedColumn="6"/>
        </ext>
      </extLst>
    </cacheHierarchy>
    <cacheHierarchy uniqueName="[Measures].[Sum of Satisfaction rating]" caption="Sum of Satisfaction rating" measure="1" displayFolder="" measureGroup="Fact pwc" count="0" hidden="1">
      <extLst>
        <ext xmlns:x15="http://schemas.microsoft.com/office/spreadsheetml/2010/11/main" uri="{B97F6D7D-B522-45F9-BDA1-12C45D357490}">
          <x15:cacheHierarchy aggregatedColumn="15"/>
        </ext>
      </extLst>
    </cacheHierarchy>
    <cacheHierarchy uniqueName="[Measures].[Average of Satisfaction rating]" caption="Average of Satisfaction rating" measure="1" displayFolder="" measureGroup="Fact pwc" count="0" hidden="1">
      <extLst>
        <ext xmlns:x15="http://schemas.microsoft.com/office/spreadsheetml/2010/11/main" uri="{B97F6D7D-B522-45F9-BDA1-12C45D357490}">
          <x15:cacheHierarchy aggregatedColumn="15"/>
        </ext>
      </extLst>
    </cacheHierarchy>
    <cacheHierarchy uniqueName="[Measures].[Count of Avg_Taik_duration_inSec]" caption="Count of Avg_Taik_duration_inSec" measure="1" displayFolder="" measureGroup="Fact pwc" count="0" hidden="1">
      <extLst>
        <ext xmlns:x15="http://schemas.microsoft.com/office/spreadsheetml/2010/11/main" uri="{B97F6D7D-B522-45F9-BDA1-12C45D357490}">
          <x15:cacheHierarchy aggregatedColumn="16"/>
        </ext>
      </extLst>
    </cacheHierarchy>
    <cacheHierarchy uniqueName="[Measures].[Average of Avg_Taik_duration_inSec]" caption="Average of Avg_Taik_duration_inSec" measure="1" displayFolder="" measureGroup="Fact pwc" count="0" hidden="1">
      <extLst>
        <ext xmlns:x15="http://schemas.microsoft.com/office/spreadsheetml/2010/11/main" uri="{B97F6D7D-B522-45F9-BDA1-12C45D357490}">
          <x15:cacheHierarchy aggregatedColumn="16"/>
        </ext>
      </extLst>
    </cacheHierarchy>
    <cacheHierarchy uniqueName="[Measures].[Sum of Avg_Taik_duration_inSec]" caption="Sum of Avg_Taik_duration_inSec" measure="1" displayFolder="" measureGroup="Fact pwc" count="0" hidden="1">
      <extLst>
        <ext xmlns:x15="http://schemas.microsoft.com/office/spreadsheetml/2010/11/main" uri="{B97F6D7D-B522-45F9-BDA1-12C45D357490}">
          <x15:cacheHierarchy aggregatedColumn="16"/>
        </ext>
      </extLst>
    </cacheHierarchy>
    <cacheHierarchy uniqueName="[Measures].[Count of AvgTalkDuration]" caption="Count of AvgTalkDuration" measure="1" displayFolder="" measureGroup="Fact pwc" count="0" hidden="1">
      <extLst>
        <ext xmlns:x15="http://schemas.microsoft.com/office/spreadsheetml/2010/11/main" uri="{B97F6D7D-B522-45F9-BDA1-12C45D357490}">
          <x15:cacheHierarchy aggregatedColumn="14"/>
        </ext>
      </extLst>
    </cacheHierarchy>
    <cacheHierarchy uniqueName="[Measures].[Count of Agent]" caption="Count of Agent" measure="1" displayFolder="" measureGroup="Fact pwc" count="0" hidden="1">
      <extLst>
        <ext xmlns:x15="http://schemas.microsoft.com/office/spreadsheetml/2010/11/main" uri="{B97F6D7D-B522-45F9-BDA1-12C45D357490}">
          <x15:cacheHierarchy aggregatedColumn="7"/>
        </ext>
      </extLst>
    </cacheHierarchy>
    <cacheHierarchy uniqueName="[Measures].[Sum of Speed of answer in seconds]" caption="Sum of Speed of answer in seconds" measure="1" displayFolder="" measureGroup="Fact pwc" count="0" hidden="1">
      <extLst>
        <ext xmlns:x15="http://schemas.microsoft.com/office/spreadsheetml/2010/11/main" uri="{B97F6D7D-B522-45F9-BDA1-12C45D357490}">
          <x15:cacheHierarchy aggregatedColumn="13"/>
        </ext>
      </extLst>
    </cacheHierarchy>
    <cacheHierarchy uniqueName="[Measures].[Average of Speed of answer in seconds]" caption="Average of Speed of answer in seconds" measure="1" displayFolder="" measureGroup="Fact pwc" count="0" hidden="1">
      <extLst>
        <ext xmlns:x15="http://schemas.microsoft.com/office/spreadsheetml/2010/11/main" uri="{B97F6D7D-B522-45F9-BDA1-12C45D357490}">
          <x15:cacheHierarchy aggregatedColumn="13"/>
        </ext>
      </extLst>
    </cacheHierarchy>
  </cacheHierarchies>
  <kpis count="0"/>
  <dimensions count="3">
    <dimension name="dim_date" uniqueName="[dim_date]" caption="dim_date"/>
    <dimension name="Fact pwc" uniqueName="[Fact pwc]" caption="Fact pwc"/>
    <dimension measure="1" name="Measures" uniqueName="[Measures]" caption="Measures"/>
  </dimensions>
  <measureGroups count="2">
    <measureGroup name="dim_date" caption="dim_date"/>
    <measureGroup name="Fact pwc" caption="Fact pwc"/>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iem Hamam" refreshedDate="46290.111742245368" backgroundQuery="1" createdVersion="7" refreshedVersion="7" minRefreshableVersion="3" recordCount="0" supportSubquery="1" supportAdvancedDrill="1" xr:uid="{88D0638F-30FF-4C4C-A1DE-B67291243D3C}">
  <cacheSource type="external" connectionId="4"/>
  <cacheFields count="2">
    <cacheField name="[Measures].[Total Agents]" caption="Total Agents" numFmtId="0" hierarchy="21" level="32767"/>
    <cacheField name="[Fact pwc].[Agent].[Agent]" caption="Agent" numFmtId="0" hierarchy="7" level="1">
      <sharedItems containsSemiMixedTypes="0" containsNonDate="0" containsString="0"/>
    </cacheField>
  </cacheFields>
  <cacheHierarchies count="36">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Day]" caption="Day" attribute="1" defaultMemberUniqueName="[dim_date].[Day].[All]" allUniqueName="[dim_date].[Day].[All]" dimensionUniqueName="[dim_date]" displayFolder="" count="0" memberValueDatatype="20" unbalanced="0"/>
    <cacheHierarchy uniqueName="[dim_date].[Day Name]" caption="Day Name" attribute="1" defaultMemberUniqueName="[dim_date].[Day Name].[All]" allUniqueName="[dim_date].[Day Name].[All]" dimensionUniqueName="[dim_date]" displayFolder="" count="2" memberValueDatatype="13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Fact pwc].[Call Id]" caption="Call Id" attribute="1" defaultMemberUniqueName="[Fact pwc].[Call Id].[All]" allUniqueName="[Fact pwc].[Call Id].[All]" dimensionUniqueName="[Fact pwc]" displayFolder="" count="0" memberValueDatatype="130" unbalanced="0"/>
    <cacheHierarchy uniqueName="[Fact pwc].[Agent]" caption="Agent" attribute="1" defaultMemberUniqueName="[Fact pwc].[Agent].[All]" allUniqueName="[Fact pwc].[Agent].[All]" dimensionUniqueName="[Fact pwc]" displayFolder="" count="2" memberValueDatatype="130" unbalanced="0">
      <fieldsUsage count="2">
        <fieldUsage x="-1"/>
        <fieldUsage x="1"/>
      </fieldsUsage>
    </cacheHierarchy>
    <cacheHierarchy uniqueName="[Fact pwc].[Date]" caption="Date" attribute="1" time="1" defaultMemberUniqueName="[Fact pwc].[Date].[All]" allUniqueName="[Fact pwc].[Date].[All]" dimensionUniqueName="[Fact pwc]" displayFolder="" count="0" memberValueDatatype="7" unbalanced="0"/>
    <cacheHierarchy uniqueName="[Fact pwc].[Time]" caption="Time" attribute="1" time="1" defaultMemberUniqueName="[Fact pwc].[Time].[All]" allUniqueName="[Fact pwc].[Time].[All]" dimensionUniqueName="[Fact pwc]" displayFolder="" count="0" memberValueDatatype="7" unbalanced="0"/>
    <cacheHierarchy uniqueName="[Fact pwc].[Topic]" caption="Topic" attribute="1" defaultMemberUniqueName="[Fact pwc].[Topic].[All]" allUniqueName="[Fact pwc].[Topic].[All]" dimensionUniqueName="[Fact pwc]" displayFolder="" count="0" memberValueDatatype="130" unbalanced="0"/>
    <cacheHierarchy uniqueName="[Fact pwc].[Answered (Y/N)]" caption="Answered (Y/N)" attribute="1" defaultMemberUniqueName="[Fact pwc].[Answered (Y/N)].[All]" allUniqueName="[Fact pwc].[Answered (Y/N)].[All]" dimensionUniqueName="[Fact pwc]" displayFolder="" count="0" memberValueDatatype="130" unbalanced="0"/>
    <cacheHierarchy uniqueName="[Fact pwc].[Resolved]" caption="Resolved" attribute="1" defaultMemberUniqueName="[Fact pwc].[Resolved].[All]" allUniqueName="[Fact pwc].[Resolved].[All]" dimensionUniqueName="[Fact pwc]" displayFolder="" count="0" memberValueDatatype="130" unbalanced="0"/>
    <cacheHierarchy uniqueName="[Fact pwc].[Speed of answer in seconds]" caption="Speed of answer in seconds" attribute="1" defaultMemberUniqueName="[Fact pwc].[Speed of answer in seconds].[All]" allUniqueName="[Fact pwc].[Speed of answer in seconds].[All]" dimensionUniqueName="[Fact pwc]" displayFolder="" count="0" memberValueDatatype="20" unbalanced="0"/>
    <cacheHierarchy uniqueName="[Fact pwc].[AvgTalkDuration]" caption="AvgTalkDuration" attribute="1" time="1" defaultMemberUniqueName="[Fact pwc].[AvgTalkDuration].[All]" allUniqueName="[Fact pwc].[AvgTalkDuration].[All]" dimensionUniqueName="[Fact pwc]" displayFolder="" count="0" memberValueDatatype="7" unbalanced="0"/>
    <cacheHierarchy uniqueName="[Fact pwc].[Satisfaction rating]" caption="Satisfaction rating" attribute="1" defaultMemberUniqueName="[Fact pwc].[Satisfaction rating].[All]" allUniqueName="[Fact pwc].[Satisfaction rating].[All]" dimensionUniqueName="[Fact pwc]" displayFolder="" count="0" memberValueDatatype="20" unbalanced="0"/>
    <cacheHierarchy uniqueName="[Fact pwc].[Avg_Taik_duration_inSec]" caption="Avg_Taik_duration_inSec" attribute="1" defaultMemberUniqueName="[Fact pwc].[Avg_Taik_duration_inSec].[All]" allUniqueName="[Fact pwc].[Avg_Taik_duration_inSec].[All]" dimensionUniqueName="[Fact pwc]" displayFolder="" count="0" memberValueDatatype="130" unbalanced="0"/>
    <cacheHierarchy uniqueName="[Measures].[Total Calls]" caption="Total Calls" measure="1" displayFolder="" measureGroup="Fact pwc" count="0"/>
    <cacheHierarchy uniqueName="[Measures].[Answer_rate]" caption="Answer_rate" measure="1" displayFolder="" measureGroup="Fact pwc" count="0"/>
    <cacheHierarchy uniqueName="[Measures].[Resolution_Rate]" caption="Resolution_Rate" measure="1" displayFolder="" measureGroup="Fact pwc" count="0"/>
    <cacheHierarchy uniqueName="[Measures].[Avg_speed_of_answer]" caption="Avg_speed_of_answer" measure="1" displayFolder="" measureGroup="Fact pwc" count="0"/>
    <cacheHierarchy uniqueName="[Measures].[Total Agents]" caption="Total Agents" measure="1" displayFolder="" measureGroup="Fact pwc" count="0" oneField="1">
      <fieldsUsage count="1">
        <fieldUsage x="0"/>
      </fieldsUsage>
    </cacheHierarchy>
    <cacheHierarchy uniqueName="[Measures].[Avg_satisfaction_rating]" caption="Avg_satisfaction_rating" measure="1" displayFolder="" measureGroup="Fact pwc" count="0"/>
    <cacheHierarchy uniqueName="[Measures].[__XL_Count Fact pwc]" caption="__XL_Count Fact pwc" measure="1" displayFolder="" measureGroup="Fact pwc"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Count of Call Id]" caption="Count of Call Id" measure="1" displayFolder="" measureGroup="Fact pwc" count="0" hidden="1">
      <extLst>
        <ext xmlns:x15="http://schemas.microsoft.com/office/spreadsheetml/2010/11/main" uri="{B97F6D7D-B522-45F9-BDA1-12C45D357490}">
          <x15:cacheHierarchy aggregatedColumn="6"/>
        </ext>
      </extLst>
    </cacheHierarchy>
    <cacheHierarchy uniqueName="[Measures].[Sum of Satisfaction rating]" caption="Sum of Satisfaction rating" measure="1" displayFolder="" measureGroup="Fact pwc" count="0" hidden="1">
      <extLst>
        <ext xmlns:x15="http://schemas.microsoft.com/office/spreadsheetml/2010/11/main" uri="{B97F6D7D-B522-45F9-BDA1-12C45D357490}">
          <x15:cacheHierarchy aggregatedColumn="15"/>
        </ext>
      </extLst>
    </cacheHierarchy>
    <cacheHierarchy uniqueName="[Measures].[Average of Satisfaction rating]" caption="Average of Satisfaction rating" measure="1" displayFolder="" measureGroup="Fact pwc" count="0" hidden="1">
      <extLst>
        <ext xmlns:x15="http://schemas.microsoft.com/office/spreadsheetml/2010/11/main" uri="{B97F6D7D-B522-45F9-BDA1-12C45D357490}">
          <x15:cacheHierarchy aggregatedColumn="15"/>
        </ext>
      </extLst>
    </cacheHierarchy>
    <cacheHierarchy uniqueName="[Measures].[Count of Avg_Taik_duration_inSec]" caption="Count of Avg_Taik_duration_inSec" measure="1" displayFolder="" measureGroup="Fact pwc" count="0" hidden="1">
      <extLst>
        <ext xmlns:x15="http://schemas.microsoft.com/office/spreadsheetml/2010/11/main" uri="{B97F6D7D-B522-45F9-BDA1-12C45D357490}">
          <x15:cacheHierarchy aggregatedColumn="16"/>
        </ext>
      </extLst>
    </cacheHierarchy>
    <cacheHierarchy uniqueName="[Measures].[Average of Avg_Taik_duration_inSec]" caption="Average of Avg_Taik_duration_inSec" measure="1" displayFolder="" measureGroup="Fact pwc" count="0" hidden="1">
      <extLst>
        <ext xmlns:x15="http://schemas.microsoft.com/office/spreadsheetml/2010/11/main" uri="{B97F6D7D-B522-45F9-BDA1-12C45D357490}">
          <x15:cacheHierarchy aggregatedColumn="16"/>
        </ext>
      </extLst>
    </cacheHierarchy>
    <cacheHierarchy uniqueName="[Measures].[Sum of Avg_Taik_duration_inSec]" caption="Sum of Avg_Taik_duration_inSec" measure="1" displayFolder="" measureGroup="Fact pwc" count="0" hidden="1">
      <extLst>
        <ext xmlns:x15="http://schemas.microsoft.com/office/spreadsheetml/2010/11/main" uri="{B97F6D7D-B522-45F9-BDA1-12C45D357490}">
          <x15:cacheHierarchy aggregatedColumn="16"/>
        </ext>
      </extLst>
    </cacheHierarchy>
    <cacheHierarchy uniqueName="[Measures].[Count of AvgTalkDuration]" caption="Count of AvgTalkDuration" measure="1" displayFolder="" measureGroup="Fact pwc" count="0" hidden="1">
      <extLst>
        <ext xmlns:x15="http://schemas.microsoft.com/office/spreadsheetml/2010/11/main" uri="{B97F6D7D-B522-45F9-BDA1-12C45D357490}">
          <x15:cacheHierarchy aggregatedColumn="14"/>
        </ext>
      </extLst>
    </cacheHierarchy>
    <cacheHierarchy uniqueName="[Measures].[Count of Agent]" caption="Count of Agent" measure="1" displayFolder="" measureGroup="Fact pwc" count="0" hidden="1">
      <extLst>
        <ext xmlns:x15="http://schemas.microsoft.com/office/spreadsheetml/2010/11/main" uri="{B97F6D7D-B522-45F9-BDA1-12C45D357490}">
          <x15:cacheHierarchy aggregatedColumn="7"/>
        </ext>
      </extLst>
    </cacheHierarchy>
    <cacheHierarchy uniqueName="[Measures].[Sum of Speed of answer in seconds]" caption="Sum of Speed of answer in seconds" measure="1" displayFolder="" measureGroup="Fact pwc" count="0" hidden="1">
      <extLst>
        <ext xmlns:x15="http://schemas.microsoft.com/office/spreadsheetml/2010/11/main" uri="{B97F6D7D-B522-45F9-BDA1-12C45D357490}">
          <x15:cacheHierarchy aggregatedColumn="13"/>
        </ext>
      </extLst>
    </cacheHierarchy>
    <cacheHierarchy uniqueName="[Measures].[Average of Speed of answer in seconds]" caption="Average of Speed of answer in seconds" measure="1" displayFolder="" measureGroup="Fact pwc" count="0" hidden="1">
      <extLst>
        <ext xmlns:x15="http://schemas.microsoft.com/office/spreadsheetml/2010/11/main" uri="{B97F6D7D-B522-45F9-BDA1-12C45D357490}">
          <x15:cacheHierarchy aggregatedColumn="13"/>
        </ext>
      </extLst>
    </cacheHierarchy>
  </cacheHierarchies>
  <kpis count="0"/>
  <dimensions count="3">
    <dimension name="dim_date" uniqueName="[dim_date]" caption="dim_date"/>
    <dimension name="Fact pwc" uniqueName="[Fact pwc]" caption="Fact pwc"/>
    <dimension measure="1" name="Measures" uniqueName="[Measures]" caption="Measures"/>
  </dimensions>
  <measureGroups count="2">
    <measureGroup name="dim_date" caption="dim_date"/>
    <measureGroup name="Fact pwc" caption="Fact pwc"/>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iem Hamam" refreshedDate="46289.079188194446" backgroundQuery="1" createdVersion="3" refreshedVersion="7" minRefreshableVersion="3" recordCount="0" supportSubquery="1" supportAdvancedDrill="1" xr:uid="{C80BBFA8-A99C-4DD5-85C6-2D91D9FF635D}">
  <cacheSource type="external" connectionId="4">
    <extLst>
      <ext xmlns:x14="http://schemas.microsoft.com/office/spreadsheetml/2009/9/main" uri="{F057638F-6D5F-4e77-A914-E7F072B9BCA8}">
        <x14:sourceConnection name="ThisWorkbookDataModel"/>
      </ext>
    </extLst>
  </cacheSource>
  <cacheFields count="0"/>
  <cacheHierarchies count="33">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Day]" caption="Day" attribute="1" defaultMemberUniqueName="[dim_date].[Day].[All]" allUniqueName="[dim_date].[Day].[All]" dimensionUniqueName="[dim_date]" displayFolder="" count="0" memberValueDatatype="20" unbalanced="0"/>
    <cacheHierarchy uniqueName="[dim_date].[Day Name]" caption="Day Name" attribute="1" defaultMemberUniqueName="[dim_date].[Day Name].[All]" allUniqueName="[dim_date].[Day Name].[All]" dimensionUniqueName="[dim_date]" displayFolder="" count="2" memberValueDatatype="13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Fact pwc].[Call Id]" caption="Call Id" attribute="1" defaultMemberUniqueName="[Fact pwc].[Call Id].[All]" allUniqueName="[Fact pwc].[Call Id].[All]" dimensionUniqueName="[Fact pwc]" displayFolder="" count="0" memberValueDatatype="130" unbalanced="0"/>
    <cacheHierarchy uniqueName="[Fact pwc].[Agent]" caption="Agent" attribute="1" defaultMemberUniqueName="[Fact pwc].[Agent].[All]" allUniqueName="[Fact pwc].[Agent].[All]" dimensionUniqueName="[Fact pwc]" displayFolder="" count="2" memberValueDatatype="130" unbalanced="0"/>
    <cacheHierarchy uniqueName="[Fact pwc].[Date]" caption="Date" attribute="1" time="1" defaultMemberUniqueName="[Fact pwc].[Date].[All]" allUniqueName="[Fact pwc].[Date].[All]" dimensionUniqueName="[Fact pwc]" displayFolder="" count="0" memberValueDatatype="7" unbalanced="0"/>
    <cacheHierarchy uniqueName="[Fact pwc].[Time]" caption="Time" attribute="1" time="1" defaultMemberUniqueName="[Fact pwc].[Time].[All]" allUniqueName="[Fact pwc].[Time].[All]" dimensionUniqueName="[Fact pwc]" displayFolder="" count="0" memberValueDatatype="7" unbalanced="0"/>
    <cacheHierarchy uniqueName="[Fact pwc].[Topic]" caption="Topic" attribute="1" defaultMemberUniqueName="[Fact pwc].[Topic].[All]" allUniqueName="[Fact pwc].[Topic].[All]" dimensionUniqueName="[Fact pwc]" displayFolder="" count="0" memberValueDatatype="130" unbalanced="0"/>
    <cacheHierarchy uniqueName="[Fact pwc].[Answered (Y/N)]" caption="Answered (Y/N)" attribute="1" defaultMemberUniqueName="[Fact pwc].[Answered (Y/N)].[All]" allUniqueName="[Fact pwc].[Answered (Y/N)].[All]" dimensionUniqueName="[Fact pwc]" displayFolder="" count="0" memberValueDatatype="130" unbalanced="0"/>
    <cacheHierarchy uniqueName="[Fact pwc].[Resolved]" caption="Resolved" attribute="1" defaultMemberUniqueName="[Fact pwc].[Resolved].[All]" allUniqueName="[Fact pwc].[Resolved].[All]" dimensionUniqueName="[Fact pwc]" displayFolder="" count="0" memberValueDatatype="130" unbalanced="0"/>
    <cacheHierarchy uniqueName="[Fact pwc].[Speed of answer in seconds]" caption="Speed of answer in seconds" attribute="1" defaultMemberUniqueName="[Fact pwc].[Speed of answer in seconds].[All]" allUniqueName="[Fact pwc].[Speed of answer in seconds].[All]" dimensionUniqueName="[Fact pwc]" displayFolder="" count="0" memberValueDatatype="20" unbalanced="0"/>
    <cacheHierarchy uniqueName="[Fact pwc].[AvgTalkDuration]" caption="AvgTalkDuration" attribute="1" time="1" defaultMemberUniqueName="[Fact pwc].[AvgTalkDuration].[All]" allUniqueName="[Fact pwc].[AvgTalkDuration].[All]" dimensionUniqueName="[Fact pwc]" displayFolder="" count="0" memberValueDatatype="7" unbalanced="0"/>
    <cacheHierarchy uniqueName="[Fact pwc].[Satisfaction rating]" caption="Satisfaction rating" attribute="1" defaultMemberUniqueName="[Fact pwc].[Satisfaction rating].[All]" allUniqueName="[Fact pwc].[Satisfaction rating].[All]" dimensionUniqueName="[Fact pwc]" displayFolder="" count="0" memberValueDatatype="20" unbalanced="0"/>
    <cacheHierarchy uniqueName="[Fact pwc].[Avg_Taik_duration_inSec]" caption="Avg_Taik_duration_inSec" attribute="1" defaultMemberUniqueName="[Fact pwc].[Avg_Taik_duration_inSec].[All]" allUniqueName="[Fact pwc].[Avg_Taik_duration_inSec].[All]" dimensionUniqueName="[Fact pwc]" displayFolder="" count="0" memberValueDatatype="130" unbalanced="0"/>
    <cacheHierarchy uniqueName="[Measures].[Total Calls]" caption="Total Calls" measure="1" displayFolder="" measureGroup="Fact pwc" count="0"/>
    <cacheHierarchy uniqueName="[Measures].[Answer_rate]" caption="Answer_rate" measure="1" displayFolder="" measureGroup="Fact pwc" count="0"/>
    <cacheHierarchy uniqueName="[Measures].[Resolution_Rate]" caption="Resolution_Rate" measure="1" displayFolder="" measureGroup="Fact pwc" count="0"/>
    <cacheHierarchy uniqueName="[Measures].[Avg_speed_of_answer]" caption="Avg_speed_of_answer" measure="1" displayFolder="" measureGroup="Fact pwc" count="0"/>
    <cacheHierarchy uniqueName="[Measures].[Total Agents]" caption="Total Agents" measure="1" displayFolder="" measureGroup="Fact pwc" count="0"/>
    <cacheHierarchy uniqueName="[Measures].[Avg_satisfaction_rating]" caption="Avg_satisfaction_rating" measure="1" displayFolder="" measureGroup="Fact pwc" count="0"/>
    <cacheHierarchy uniqueName="[Measures].[__XL_Count Fact pwc]" caption="__XL_Count Fact pwc" measure="1" displayFolder="" measureGroup="Fact pwc"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Count of Call Id]" caption="Count of Call Id" measure="1" displayFolder="" measureGroup="Fact pwc" count="0" hidden="1">
      <extLst>
        <ext xmlns:x15="http://schemas.microsoft.com/office/spreadsheetml/2010/11/main" uri="{B97F6D7D-B522-45F9-BDA1-12C45D357490}">
          <x15:cacheHierarchy aggregatedColumn="6"/>
        </ext>
      </extLst>
    </cacheHierarchy>
    <cacheHierarchy uniqueName="[Measures].[Sum of Satisfaction rating]" caption="Sum of Satisfaction rating" measure="1" displayFolder="" measureGroup="Fact pwc" count="0" hidden="1">
      <extLst>
        <ext xmlns:x15="http://schemas.microsoft.com/office/spreadsheetml/2010/11/main" uri="{B97F6D7D-B522-45F9-BDA1-12C45D357490}">
          <x15:cacheHierarchy aggregatedColumn="15"/>
        </ext>
      </extLst>
    </cacheHierarchy>
    <cacheHierarchy uniqueName="[Measures].[Average of Satisfaction rating]" caption="Average of Satisfaction rating" measure="1" displayFolder="" measureGroup="Fact pwc" count="0" hidden="1">
      <extLst>
        <ext xmlns:x15="http://schemas.microsoft.com/office/spreadsheetml/2010/11/main" uri="{B97F6D7D-B522-45F9-BDA1-12C45D357490}">
          <x15:cacheHierarchy aggregatedColumn="15"/>
        </ext>
      </extLst>
    </cacheHierarchy>
    <cacheHierarchy uniqueName="[Measures].[Count of Avg_Taik_duration_inSec]" caption="Count of Avg_Taik_duration_inSec" measure="1" displayFolder="" measureGroup="Fact pwc" count="0" hidden="1">
      <extLst>
        <ext xmlns:x15="http://schemas.microsoft.com/office/spreadsheetml/2010/11/main" uri="{B97F6D7D-B522-45F9-BDA1-12C45D357490}">
          <x15:cacheHierarchy aggregatedColumn="16"/>
        </ext>
      </extLst>
    </cacheHierarchy>
    <cacheHierarchy uniqueName="[Measures].[Average of Avg_Taik_duration_inSec]" caption="Average of Avg_Taik_duration_inSec" measure="1" displayFolder="" measureGroup="Fact pwc" count="0" hidden="1">
      <extLst>
        <ext xmlns:x15="http://schemas.microsoft.com/office/spreadsheetml/2010/11/main" uri="{B97F6D7D-B522-45F9-BDA1-12C45D357490}">
          <x15:cacheHierarchy aggregatedColumn="16"/>
        </ext>
      </extLst>
    </cacheHierarchy>
    <cacheHierarchy uniqueName="[Measures].[Sum of Avg_Taik_duration_inSec]" caption="Sum of Avg_Taik_duration_inSec" measure="1" displayFolder="" measureGroup="Fact pwc" count="0" hidden="1">
      <extLst>
        <ext xmlns:x15="http://schemas.microsoft.com/office/spreadsheetml/2010/11/main" uri="{B97F6D7D-B522-45F9-BDA1-12C45D357490}">
          <x15:cacheHierarchy aggregatedColumn="16"/>
        </ext>
      </extLst>
    </cacheHierarchy>
    <cacheHierarchy uniqueName="[Measures].[Count of AvgTalkDuration]" caption="Count of AvgTalkDuration" measure="1" displayFolder="" measureGroup="Fact pwc"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5288348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41DD0E-2213-4D18-ACFD-C5B0092F4F63}" name="PivotTable8" cacheId="0" applyNumberFormats="0" applyBorderFormats="0" applyFontFormats="0" applyPatternFormats="0" applyAlignmentFormats="0" applyWidthHeightFormats="1" dataCaption="Values" tag="b892f04c-8d58-4734-a3b4-4d5303db3af0" updatedVersion="7" minRefreshableVersion="3" useAutoFormatting="1" subtotalHiddenItems="1" itemPrintTitles="1" createdVersion="7" indent="0" outline="1" outlineData="1" multipleFieldFilters="0" chartFormat="11">
  <location ref="L21:M27"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formats count="3">
    <format dxfId="2">
      <pivotArea type="all" dataOnly="0" outline="0" fieldPosition="0"/>
    </format>
    <format dxfId="1">
      <pivotArea dataOnly="0" labelOnly="1" outline="0" axis="axisValues" fieldPosition="0"/>
    </format>
    <format dxfId="0">
      <pivotArea outline="0" collapsedLevelsAreSubtotals="1" fieldPosition="0"/>
    </format>
  </formats>
  <chartFormats count="18">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0" count="1" selected="0">
            <x v="0"/>
          </reference>
        </references>
      </pivotArea>
    </chartFormat>
    <chartFormat chart="7" format="2">
      <pivotArea type="data" outline="0" fieldPosition="0">
        <references count="2">
          <reference field="4294967294" count="1" selected="0">
            <x v="0"/>
          </reference>
          <reference field="0" count="1" selected="0">
            <x v="1"/>
          </reference>
        </references>
      </pivotArea>
    </chartFormat>
    <chartFormat chart="7" format="3">
      <pivotArea type="data" outline="0" fieldPosition="0">
        <references count="2">
          <reference field="4294967294" count="1" selected="0">
            <x v="0"/>
          </reference>
          <reference field="0" count="1" selected="0">
            <x v="2"/>
          </reference>
        </references>
      </pivotArea>
    </chartFormat>
    <chartFormat chart="7" format="4">
      <pivotArea type="data" outline="0" fieldPosition="0">
        <references count="2">
          <reference field="4294967294" count="1" selected="0">
            <x v="0"/>
          </reference>
          <reference field="0" count="1" selected="0">
            <x v="3"/>
          </reference>
        </references>
      </pivotArea>
    </chartFormat>
    <chartFormat chart="7" format="5">
      <pivotArea type="data" outline="0" fieldPosition="0">
        <references count="2">
          <reference field="4294967294" count="1" selected="0">
            <x v="0"/>
          </reference>
          <reference field="0" count="1" selected="0">
            <x v="4"/>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0" count="1" selected="0">
            <x v="0"/>
          </reference>
        </references>
      </pivotArea>
    </chartFormat>
    <chartFormat chart="8" format="8">
      <pivotArea type="data" outline="0" fieldPosition="0">
        <references count="2">
          <reference field="4294967294" count="1" selected="0">
            <x v="0"/>
          </reference>
          <reference field="0" count="1" selected="0">
            <x v="1"/>
          </reference>
        </references>
      </pivotArea>
    </chartFormat>
    <chartFormat chart="8" format="9">
      <pivotArea type="data" outline="0" fieldPosition="0">
        <references count="2">
          <reference field="4294967294" count="1" selected="0">
            <x v="0"/>
          </reference>
          <reference field="0" count="1" selected="0">
            <x v="2"/>
          </reference>
        </references>
      </pivotArea>
    </chartFormat>
    <chartFormat chart="8" format="10">
      <pivotArea type="data" outline="0" fieldPosition="0">
        <references count="2">
          <reference field="4294967294" count="1" selected="0">
            <x v="0"/>
          </reference>
          <reference field="0" count="1" selected="0">
            <x v="3"/>
          </reference>
        </references>
      </pivotArea>
    </chartFormat>
    <chartFormat chart="8" format="11">
      <pivotArea type="data" outline="0" fieldPosition="0">
        <references count="2">
          <reference field="4294967294" count="1" selected="0">
            <x v="0"/>
          </reference>
          <reference field="0" count="1" selected="0">
            <x v="4"/>
          </reference>
        </references>
      </pivotArea>
    </chartFormat>
    <chartFormat chart="9" format="12" series="1">
      <pivotArea type="data" outline="0" fieldPosition="0">
        <references count="1">
          <reference field="4294967294" count="1" selected="0">
            <x v="0"/>
          </reference>
        </references>
      </pivotArea>
    </chartFormat>
    <chartFormat chart="9" format="13">
      <pivotArea type="data" outline="0" fieldPosition="0">
        <references count="2">
          <reference field="4294967294" count="1" selected="0">
            <x v="0"/>
          </reference>
          <reference field="0" count="1" selected="0">
            <x v="0"/>
          </reference>
        </references>
      </pivotArea>
    </chartFormat>
    <chartFormat chart="9" format="14">
      <pivotArea type="data" outline="0" fieldPosition="0">
        <references count="2">
          <reference field="4294967294" count="1" selected="0">
            <x v="0"/>
          </reference>
          <reference field="0" count="1" selected="0">
            <x v="1"/>
          </reference>
        </references>
      </pivotArea>
    </chartFormat>
    <chartFormat chart="9" format="15">
      <pivotArea type="data" outline="0" fieldPosition="0">
        <references count="2">
          <reference field="4294967294" count="1" selected="0">
            <x v="0"/>
          </reference>
          <reference field="0" count="1" selected="0">
            <x v="2"/>
          </reference>
        </references>
      </pivotArea>
    </chartFormat>
    <chartFormat chart="9" format="16">
      <pivotArea type="data" outline="0" fieldPosition="0">
        <references count="2">
          <reference field="4294967294" count="1" selected="0">
            <x v="0"/>
          </reference>
          <reference field="0" count="1" selected="0">
            <x v="3"/>
          </reference>
        </references>
      </pivotArea>
    </chartFormat>
    <chartFormat chart="9" format="17">
      <pivotArea type="data" outline="0" fieldPosition="0">
        <references count="2">
          <reference field="4294967294" count="1" selected="0">
            <x v="0"/>
          </reference>
          <reference field="0" count="1" selected="0">
            <x v="4"/>
          </reference>
        </references>
      </pivotArea>
    </chartFormat>
  </chartFormats>
  <pivotHierarchies count="36">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pwc]"/>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0AB2FE-5571-47CF-89B1-3ED827225382}" name="Total calls" cacheId="11" applyNumberFormats="0" applyBorderFormats="0" applyFontFormats="0" applyPatternFormats="0" applyAlignmentFormats="0" applyWidthHeightFormats="1" dataCaption="Values" tag="b892f04c-8d58-4734-a3b4-4d5303db3af0" updatedVersion="7" minRefreshableVersion="3" useAutoFormatting="1" subtotalHiddenItems="1" itemPrintTitles="1" createdVersion="7"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36">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pwc]"/>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49E47D-3B28-47A6-A1DB-06533C7AA5C9}" name="PivotTable1" cacheId="1" applyNumberFormats="0" applyBorderFormats="0" applyFontFormats="0" applyPatternFormats="0" applyAlignmentFormats="0" applyWidthHeightFormats="1" dataCaption="Values" tag="b892f04c-8d58-4734-a3b4-4d5303db3af0" updatedVersion="7" minRefreshableVersion="3" useAutoFormatting="1" subtotalHiddenItems="1" itemPrintTitles="1" createdVersion="7" indent="0" outline="1" outlineData="1" multipleFieldFilters="0" chartFormat="14">
  <location ref="C46:F53" firstHeaderRow="1" firstDataRow="2"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3">
    <i>
      <x/>
    </i>
    <i>
      <x v="1"/>
    </i>
    <i t="grand">
      <x/>
    </i>
  </colItems>
  <dataFields count="1">
    <dataField fld="1" subtotal="count" baseField="0" baseItem="0"/>
  </dataFields>
  <formats count="3">
    <format dxfId="5">
      <pivotArea type="all" dataOnly="0" outline="0" fieldPosition="0"/>
    </format>
    <format dxfId="4">
      <pivotArea dataOnly="0" labelOnly="1" outline="0" axis="axisValues" fieldPosition="0"/>
    </format>
    <format dxfId="3">
      <pivotArea outline="0" collapsedLevelsAreSubtotals="1" fieldPosition="0"/>
    </format>
  </formats>
  <chartFormats count="22">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0" count="1" selected="0">
            <x v="0"/>
          </reference>
        </references>
      </pivotArea>
    </chartFormat>
    <chartFormat chart="7" format="2">
      <pivotArea type="data" outline="0" fieldPosition="0">
        <references count="2">
          <reference field="4294967294" count="1" selected="0">
            <x v="0"/>
          </reference>
          <reference field="0" count="1" selected="0">
            <x v="1"/>
          </reference>
        </references>
      </pivotArea>
    </chartFormat>
    <chartFormat chart="7" format="3">
      <pivotArea type="data" outline="0" fieldPosition="0">
        <references count="2">
          <reference field="4294967294" count="1" selected="0">
            <x v="0"/>
          </reference>
          <reference field="0" count="1" selected="0">
            <x v="2"/>
          </reference>
        </references>
      </pivotArea>
    </chartFormat>
    <chartFormat chart="7" format="4">
      <pivotArea type="data" outline="0" fieldPosition="0">
        <references count="2">
          <reference field="4294967294" count="1" selected="0">
            <x v="0"/>
          </reference>
          <reference field="0" count="1" selected="0">
            <x v="3"/>
          </reference>
        </references>
      </pivotArea>
    </chartFormat>
    <chartFormat chart="7" format="5">
      <pivotArea type="data" outline="0" fieldPosition="0">
        <references count="2">
          <reference field="4294967294" count="1" selected="0">
            <x v="0"/>
          </reference>
          <reference field="0" count="1" selected="0">
            <x v="4"/>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0" count="1" selected="0">
            <x v="0"/>
          </reference>
        </references>
      </pivotArea>
    </chartFormat>
    <chartFormat chart="8" format="8">
      <pivotArea type="data" outline="0" fieldPosition="0">
        <references count="2">
          <reference field="4294967294" count="1" selected="0">
            <x v="0"/>
          </reference>
          <reference field="0" count="1" selected="0">
            <x v="1"/>
          </reference>
        </references>
      </pivotArea>
    </chartFormat>
    <chartFormat chart="8" format="9">
      <pivotArea type="data" outline="0" fieldPosition="0">
        <references count="2">
          <reference field="4294967294" count="1" selected="0">
            <x v="0"/>
          </reference>
          <reference field="0" count="1" selected="0">
            <x v="2"/>
          </reference>
        </references>
      </pivotArea>
    </chartFormat>
    <chartFormat chart="8" format="10">
      <pivotArea type="data" outline="0" fieldPosition="0">
        <references count="2">
          <reference field="4294967294" count="1" selected="0">
            <x v="0"/>
          </reference>
          <reference field="0" count="1" selected="0">
            <x v="3"/>
          </reference>
        </references>
      </pivotArea>
    </chartFormat>
    <chartFormat chart="8" format="11">
      <pivotArea type="data" outline="0" fieldPosition="0">
        <references count="2">
          <reference field="4294967294" count="1" selected="0">
            <x v="0"/>
          </reference>
          <reference field="0" count="1" selected="0">
            <x v="4"/>
          </reference>
        </references>
      </pivotArea>
    </chartFormat>
    <chartFormat chart="9" format="12" series="1">
      <pivotArea type="data" outline="0" fieldPosition="0">
        <references count="1">
          <reference field="4294967294" count="1" selected="0">
            <x v="0"/>
          </reference>
        </references>
      </pivotArea>
    </chartFormat>
    <chartFormat chart="9" format="13">
      <pivotArea type="data" outline="0" fieldPosition="0">
        <references count="2">
          <reference field="4294967294" count="1" selected="0">
            <x v="0"/>
          </reference>
          <reference field="0" count="1" selected="0">
            <x v="0"/>
          </reference>
        </references>
      </pivotArea>
    </chartFormat>
    <chartFormat chart="9" format="14">
      <pivotArea type="data" outline="0" fieldPosition="0">
        <references count="2">
          <reference field="4294967294" count="1" selected="0">
            <x v="0"/>
          </reference>
          <reference field="0" count="1" selected="0">
            <x v="1"/>
          </reference>
        </references>
      </pivotArea>
    </chartFormat>
    <chartFormat chart="9" format="15">
      <pivotArea type="data" outline="0" fieldPosition="0">
        <references count="2">
          <reference field="4294967294" count="1" selected="0">
            <x v="0"/>
          </reference>
          <reference field="0" count="1" selected="0">
            <x v="2"/>
          </reference>
        </references>
      </pivotArea>
    </chartFormat>
    <chartFormat chart="9" format="16">
      <pivotArea type="data" outline="0" fieldPosition="0">
        <references count="2">
          <reference field="4294967294" count="1" selected="0">
            <x v="0"/>
          </reference>
          <reference field="0" count="1" selected="0">
            <x v="3"/>
          </reference>
        </references>
      </pivotArea>
    </chartFormat>
    <chartFormat chart="9" format="17">
      <pivotArea type="data" outline="0" fieldPosition="0">
        <references count="2">
          <reference field="4294967294" count="1" selected="0">
            <x v="0"/>
          </reference>
          <reference field="0" count="1" selected="0">
            <x v="4"/>
          </reference>
        </references>
      </pivotArea>
    </chartFormat>
    <chartFormat chart="11" format="0" series="1">
      <pivotArea type="data" outline="0" fieldPosition="0">
        <references count="2">
          <reference field="4294967294" count="1" selected="0">
            <x v="0"/>
          </reference>
          <reference field="2" count="1" selected="0">
            <x v="0"/>
          </reference>
        </references>
      </pivotArea>
    </chartFormat>
    <chartFormat chart="11" format="1" series="1">
      <pivotArea type="data" outline="0" fieldPosition="0">
        <references count="2">
          <reference field="4294967294" count="1" selected="0">
            <x v="0"/>
          </reference>
          <reference field="2" count="1" selected="0">
            <x v="1"/>
          </reference>
        </references>
      </pivotArea>
    </chartFormat>
    <chartFormat chart="13" format="4" series="1">
      <pivotArea type="data" outline="0" fieldPosition="0">
        <references count="2">
          <reference field="4294967294" count="1" selected="0">
            <x v="0"/>
          </reference>
          <reference field="2" count="1" selected="0">
            <x v="0"/>
          </reference>
        </references>
      </pivotArea>
    </chartFormat>
    <chartFormat chart="13" format="5" series="1">
      <pivotArea type="data" outline="0" fieldPosition="0">
        <references count="2">
          <reference field="4294967294" count="1" selected="0">
            <x v="0"/>
          </reference>
          <reference field="2" count="1" selected="0">
            <x v="1"/>
          </reference>
        </references>
      </pivotArea>
    </chartFormat>
  </chartFormats>
  <pivotHierarchies count="36">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pwc]"/>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5874A72-685A-4B65-A69D-DB359333189B}" name="PivotTable6" cacheId="7" applyNumberFormats="0" applyBorderFormats="0" applyFontFormats="0" applyPatternFormats="0" applyAlignmentFormats="0" applyWidthHeightFormats="1" dataCaption="Values" tag="b892f04c-8d58-4734-a3b4-4d5303db3af0" updatedVersion="7" minRefreshableVersion="3" useAutoFormatting="1" subtotalHiddenItems="1" itemPrintTitles="1" createdVersion="7" indent="0" outline="1" outlineData="1" multipleFieldFilters="0" chartFormat="3">
  <location ref="I16:J24"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fld="2" subtotal="count" baseField="0" baseItem="0" numFmtId="1"/>
  </dataFields>
  <formats count="3">
    <format dxfId="8">
      <pivotArea type="all" dataOnly="0" outline="0" fieldPosition="0"/>
    </format>
    <format dxfId="7">
      <pivotArea dataOnly="0" labelOnly="1" outline="0" axis="axisValues" fieldPosition="0"/>
    </format>
    <format dxfId="6">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5"/>
          </reference>
        </references>
      </pivotArea>
    </chartFormat>
    <chartFormat chart="2" format="3" series="1">
      <pivotArea type="data" outline="0" fieldPosition="0">
        <references count="1">
          <reference field="4294967294" count="1" selected="0">
            <x v="0"/>
          </reference>
        </references>
      </pivotArea>
    </chartFormat>
    <chartFormat chart="2" format="4">
      <pivotArea type="data" outline="0" fieldPosition="0">
        <references count="2">
          <reference field="4294967294" count="1" selected="0">
            <x v="0"/>
          </reference>
          <reference field="1" count="1" selected="0">
            <x v="6"/>
          </reference>
        </references>
      </pivotArea>
    </chartFormat>
  </chartFormats>
  <pivotHierarchies count="36">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pwc]"/>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1810485-221F-4C05-987C-A88AF789EC55}" name="resolution rate" cacheId="10" applyNumberFormats="0" applyBorderFormats="0" applyFontFormats="0" applyPatternFormats="0" applyAlignmentFormats="0" applyWidthHeightFormats="1" dataCaption="Values" tag="b892f04c-8d58-4734-a3b4-4d5303db3af0" updatedVersion="7" minRefreshableVersion="3" useAutoFormatting="1" subtotalHiddenItems="1" itemPrintTitles="1" createdVersion="7" indent="0" outline="1" outlineData="1" multipleFieldFilters="0">
  <location ref="C2:C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2">
    <format dxfId="10">
      <pivotArea dataOnly="0" labelOnly="1" outline="0" axis="axisValues" fieldPosition="0"/>
    </format>
    <format dxfId="9">
      <pivotArea outline="0" collapsedLevelsAreSubtotals="1" fieldPosition="0"/>
    </format>
  </formats>
  <pivotHierarchies count="36">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pwc]"/>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C2C713C-76B1-47C4-BECB-E704C2748556}" name="Avg speed of answer" cacheId="5" applyNumberFormats="0" applyBorderFormats="0" applyFontFormats="0" applyPatternFormats="0" applyAlignmentFormats="0" applyWidthHeightFormats="1" dataCaption="Values" tag="b892f04c-8d58-4734-a3b4-4d5303db3af0" updatedVersion="7" minRefreshableVersion="3" useAutoFormatting="1" subtotalHiddenItems="1" itemPrintTitles="1" createdVersion="7" indent="0" outline="1" outlineData="1" multipleFieldFilters="0">
  <location ref="E1:E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4"/>
  </dataFields>
  <formats count="3">
    <format dxfId="13">
      <pivotArea type="all" dataOnly="0" outline="0" fieldPosition="0"/>
    </format>
    <format dxfId="12">
      <pivotArea dataOnly="0" labelOnly="1" outline="0" axis="axisValues" fieldPosition="0"/>
    </format>
    <format dxfId="11">
      <pivotArea outline="0" collapsedLevelsAreSubtotals="1" fieldPosition="0"/>
    </format>
  </formats>
  <pivotHierarchies count="36">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pwc]"/>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F10564C-5856-49A8-A52F-F1253882A985}" name="total_agent" cacheId="12" applyNumberFormats="0" applyBorderFormats="0" applyFontFormats="0" applyPatternFormats="0" applyAlignmentFormats="0" applyWidthHeightFormats="1" dataCaption="Values" tag="b892f04c-8d58-4734-a3b4-4d5303db3af0" updatedVersion="7" minRefreshableVersion="3" useAutoFormatting="1" subtotalHiddenItems="1" itemPrintTitles="1" createdVersion="7" indent="0" showHeaders="0" outline="1" outlineData="1" multipleFieldFilters="0">
  <location ref="G1:G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
  </dataFields>
  <formats count="3">
    <format dxfId="16">
      <pivotArea type="all" dataOnly="0" outline="0" fieldPosition="0"/>
    </format>
    <format dxfId="15">
      <pivotArea dataOnly="0" labelOnly="1" outline="0" axis="axisValues" fieldPosition="0"/>
    </format>
    <format dxfId="14">
      <pivotArea outline="0" collapsedLevelsAreSubtotals="1" fieldPosition="0"/>
    </format>
  </formats>
  <pivotHierarchies count="36">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pwc]"/>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AEF9D6B-1281-46FF-8F4A-1D9FBC5A1313}" name="PivotTable10" cacheId="4" applyNumberFormats="0" applyBorderFormats="0" applyFontFormats="0" applyPatternFormats="0" applyAlignmentFormats="0" applyWidthHeightFormats="1" dataCaption="Values" tag="b892f04c-8d58-4734-a3b4-4d5303db3af0" updatedVersion="7" minRefreshableVersion="3" useAutoFormatting="1" subtotalHiddenItems="1" itemPrintTitles="1" createdVersion="7" indent="0" outline="1" outlineData="1" multipleFieldFilters="0" chartFormat="28">
  <location ref="J77:K83"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Average of Speed of answer in seconds" fld="1" subtotal="average" baseField="0" baseItem="0"/>
  </dataFields>
  <formats count="3">
    <format dxfId="19">
      <pivotArea type="all" dataOnly="0" outline="0" fieldPosition="0"/>
    </format>
    <format dxfId="18">
      <pivotArea dataOnly="0" labelOnly="1" outline="0" axis="axisValues" fieldPosition="0"/>
    </format>
    <format dxfId="17">
      <pivotArea outline="0" collapsedLevelsAreSubtotals="1" fieldPosition="0"/>
    </format>
  </formats>
  <chartFormats count="12">
    <chartFormat chart="25" format="0" series="1">
      <pivotArea type="data" outline="0" fieldPosition="0">
        <references count="1">
          <reference field="4294967294" count="1" selected="0">
            <x v="0"/>
          </reference>
        </references>
      </pivotArea>
    </chartFormat>
    <chartFormat chart="25" format="1">
      <pivotArea type="data" outline="0" fieldPosition="0">
        <references count="2">
          <reference field="4294967294" count="1" selected="0">
            <x v="0"/>
          </reference>
          <reference field="0" count="1" selected="0">
            <x v="0"/>
          </reference>
        </references>
      </pivotArea>
    </chartFormat>
    <chartFormat chart="25" format="2">
      <pivotArea type="data" outline="0" fieldPosition="0">
        <references count="2">
          <reference field="4294967294" count="1" selected="0">
            <x v="0"/>
          </reference>
          <reference field="0" count="1" selected="0">
            <x v="4"/>
          </reference>
        </references>
      </pivotArea>
    </chartFormat>
    <chartFormat chart="25" format="3">
      <pivotArea type="data" outline="0" fieldPosition="0">
        <references count="2">
          <reference field="4294967294" count="1" selected="0">
            <x v="0"/>
          </reference>
          <reference field="0" count="1" selected="0">
            <x v="1"/>
          </reference>
        </references>
      </pivotArea>
    </chartFormat>
    <chartFormat chart="25" format="4">
      <pivotArea type="data" outline="0" fieldPosition="0">
        <references count="2">
          <reference field="4294967294" count="1" selected="0">
            <x v="0"/>
          </reference>
          <reference field="0" count="1" selected="0">
            <x v="2"/>
          </reference>
        </references>
      </pivotArea>
    </chartFormat>
    <chartFormat chart="25" format="5">
      <pivotArea type="data" outline="0" fieldPosition="0">
        <references count="2">
          <reference field="4294967294" count="1" selected="0">
            <x v="0"/>
          </reference>
          <reference field="0" count="1" selected="0">
            <x v="3"/>
          </reference>
        </references>
      </pivotArea>
    </chartFormat>
    <chartFormat chart="27" format="12" series="1">
      <pivotArea type="data" outline="0" fieldPosition="0">
        <references count="1">
          <reference field="4294967294" count="1" selected="0">
            <x v="0"/>
          </reference>
        </references>
      </pivotArea>
    </chartFormat>
    <chartFormat chart="27" format="13">
      <pivotArea type="data" outline="0" fieldPosition="0">
        <references count="2">
          <reference field="4294967294" count="1" selected="0">
            <x v="0"/>
          </reference>
          <reference field="0" count="1" selected="0">
            <x v="0"/>
          </reference>
        </references>
      </pivotArea>
    </chartFormat>
    <chartFormat chart="27" format="14">
      <pivotArea type="data" outline="0" fieldPosition="0">
        <references count="2">
          <reference field="4294967294" count="1" selected="0">
            <x v="0"/>
          </reference>
          <reference field="0" count="1" selected="0">
            <x v="1"/>
          </reference>
        </references>
      </pivotArea>
    </chartFormat>
    <chartFormat chart="27" format="15">
      <pivotArea type="data" outline="0" fieldPosition="0">
        <references count="2">
          <reference field="4294967294" count="1" selected="0">
            <x v="0"/>
          </reference>
          <reference field="0" count="1" selected="0">
            <x v="2"/>
          </reference>
        </references>
      </pivotArea>
    </chartFormat>
    <chartFormat chart="27" format="16">
      <pivotArea type="data" outline="0" fieldPosition="0">
        <references count="2">
          <reference field="4294967294" count="1" selected="0">
            <x v="0"/>
          </reference>
          <reference field="0" count="1" selected="0">
            <x v="3"/>
          </reference>
        </references>
      </pivotArea>
    </chartFormat>
    <chartFormat chart="27" format="17">
      <pivotArea type="data" outline="0" fieldPosition="0">
        <references count="2">
          <reference field="4294967294" count="1" selected="0">
            <x v="0"/>
          </reference>
          <reference field="0" count="1" selected="0">
            <x v="4"/>
          </reference>
        </references>
      </pivotArea>
    </chartFormat>
  </chartFormats>
  <pivotHierarchies count="36">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Satisfaction rating"/>
    <pivotHierarchy dragToData="1"/>
    <pivotHierarchy dragToData="1"/>
    <pivotHierarchy dragToData="1"/>
    <pivotHierarchy dragToData="1"/>
    <pivotHierarchy dragToData="1"/>
    <pivotHierarchy dragToData="1"/>
    <pivotHierarchy dragToData="1" caption="Average of Speed of answer in seconds"/>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pwc]"/>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6107350-98B3-4D49-8A6B-24E246B441C5}" name="PivotTable3" cacheId="3" applyNumberFormats="0" applyBorderFormats="0" applyFontFormats="0" applyPatternFormats="0" applyAlignmentFormats="0" applyWidthHeightFormats="1" dataCaption="Values" tag="b892f04c-8d58-4734-a3b4-4d5303db3af0" updatedVersion="7" minRefreshableVersion="3" useAutoFormatting="1" subtotalHiddenItems="1" itemPrintTitles="1" createdVersion="7" indent="0" outline="1" outlineData="1" multipleFieldFilters="0" chartFormat="25">
  <location ref="I62:J70"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Average of Satisfaction rating" fld="1" subtotal="average" baseField="0" baseItem="0"/>
  </dataFields>
  <formats count="3">
    <format dxfId="22">
      <pivotArea type="all" dataOnly="0" outline="0" fieldPosition="0"/>
    </format>
    <format dxfId="21">
      <pivotArea dataOnly="0" labelOnly="1" outline="0" axis="axisValues" fieldPosition="0"/>
    </format>
    <format dxfId="20">
      <pivotArea outline="0" collapsedLevelsAreSubtotals="1" fieldPosition="0"/>
    </format>
  </formats>
  <chartFormats count="2">
    <chartFormat chart="18" format="1" series="1">
      <pivotArea type="data" outline="0" fieldPosition="0">
        <references count="1">
          <reference field="4294967294" count="1" selected="0">
            <x v="0"/>
          </reference>
        </references>
      </pivotArea>
    </chartFormat>
    <chartFormat chart="24" format="3"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Satisfaction rating"/>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pwc]"/>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4E75B65-7D74-4467-A0DD-4D5EECF69843}" name="PivotTable5" cacheId="6" applyNumberFormats="0" applyBorderFormats="0" applyFontFormats="0" applyPatternFormats="0" applyAlignmentFormats="0" applyWidthHeightFormats="1" dataCaption="Values" tag="b892f04c-8d58-4734-a3b4-4d5303db3af0" updatedVersion="7" minRefreshableVersion="3" useAutoFormatting="1" subtotalHiddenItems="1" itemPrintTitles="1" createdVersion="7" indent="0" outline="1" outlineData="1" multipleFieldFilters="0">
  <location ref="I1:I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4"/>
  </dataFields>
  <formats count="3">
    <format dxfId="25">
      <pivotArea type="all" dataOnly="0" outline="0" fieldPosition="0"/>
    </format>
    <format dxfId="24">
      <pivotArea dataOnly="0" labelOnly="1" outline="0" axis="axisValues" fieldPosition="0"/>
    </format>
    <format dxfId="23">
      <pivotArea outline="0" collapsedLevelsAreSubtotals="1" fieldPosition="0"/>
    </format>
  </formats>
  <pivotHierarchies count="36">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pwc]"/>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F256696-CB7E-4B22-9B31-E2E83EA2F002}" name="PivotTable9" cacheId="9" applyNumberFormats="0" applyBorderFormats="0" applyFontFormats="0" applyPatternFormats="0" applyAlignmentFormats="0" applyWidthHeightFormats="1" dataCaption="Values" tag="b892f04c-8d58-4734-a3b4-4d5303db3af0" updatedVersion="7" minRefreshableVersion="3" useAutoFormatting="1" subtotalHiddenItems="1" itemPrintTitles="1" createdVersion="7" indent="0" outline="1" outlineData="1" multipleFieldFilters="0" chartFormat="11">
  <location ref="O18:P27" firstHeaderRow="1" firstDataRow="1" firstDataCol="1"/>
  <pivotFields count="2">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0"/>
  </rowFields>
  <rowItems count="9">
    <i>
      <x/>
    </i>
    <i>
      <x v="1"/>
    </i>
    <i>
      <x v="2"/>
    </i>
    <i>
      <x v="3"/>
    </i>
    <i>
      <x v="4"/>
    </i>
    <i>
      <x v="5"/>
    </i>
    <i>
      <x v="6"/>
    </i>
    <i>
      <x v="7"/>
    </i>
    <i t="grand">
      <x/>
    </i>
  </rowItems>
  <colItems count="1">
    <i/>
  </colItems>
  <dataFields count="1">
    <dataField name="Count of AvgTalkDuration" fld="1" subtotal="count" baseField="0" baseItem="0"/>
  </dataFields>
  <formats count="3">
    <format dxfId="28">
      <pivotArea type="all" dataOnly="0" outline="0" fieldPosition="0"/>
    </format>
    <format dxfId="27">
      <pivotArea dataOnly="0" labelOnly="1" outline="0" axis="axisValues" fieldPosition="0"/>
    </format>
    <format dxfId="26">
      <pivotArea outline="0" collapsedLevelsAreSubtotals="1" fieldPosition="0"/>
    </format>
  </formats>
  <chartFormats count="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Satisfaction rating"/>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pwc]"/>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C599EF9-E27A-48D1-97F0-73D2757D74DE}" name="PivotTable2" cacheId="2" applyNumberFormats="0" applyBorderFormats="0" applyFontFormats="0" applyPatternFormats="0" applyAlignmentFormats="0" applyWidthHeightFormats="1" dataCaption="Values" tag="b892f04c-8d58-4734-a3b4-4d5303db3af0" updatedVersion="7" minRefreshableVersion="3" useAutoFormatting="1" subtotalHiddenItems="1" itemPrintTitles="1" createdVersion="7" indent="0" outline="1" outlineData="1" multipleFieldFilters="0" chartFormat="18">
  <location ref="D61:E64"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Count of Call Id" fld="0" subtotal="count" baseField="0" baseItem="0"/>
  </dataFields>
  <formats count="3">
    <format dxfId="31">
      <pivotArea type="all" dataOnly="0" outline="0" fieldPosition="0"/>
    </format>
    <format dxfId="30">
      <pivotArea dataOnly="0" labelOnly="1" outline="0" axis="axisValues" fieldPosition="0"/>
    </format>
    <format dxfId="29">
      <pivotArea outline="0" collapsedLevelsAreSubtotals="1" fieldPosition="0"/>
    </format>
  </formats>
  <chartFormats count="6">
    <chartFormat chart="14" format="0" series="1">
      <pivotArea type="data" outline="0" fieldPosition="0">
        <references count="1">
          <reference field="4294967294" count="1" selected="0">
            <x v="0"/>
          </reference>
        </references>
      </pivotArea>
    </chartFormat>
    <chartFormat chart="14" format="1">
      <pivotArea type="data" outline="0" fieldPosition="0">
        <references count="2">
          <reference field="4294967294" count="1" selected="0">
            <x v="0"/>
          </reference>
          <reference field="1" count="1" selected="0">
            <x v="1"/>
          </reference>
        </references>
      </pivotArea>
    </chartFormat>
    <chartFormat chart="14" format="2">
      <pivotArea type="data" outline="0" fieldPosition="0">
        <references count="2">
          <reference field="4294967294" count="1" selected="0">
            <x v="0"/>
          </reference>
          <reference field="1" count="1" selected="0">
            <x v="0"/>
          </reference>
        </references>
      </pivotArea>
    </chartFormat>
    <chartFormat chart="16" format="6" series="1">
      <pivotArea type="data" outline="0" fieldPosition="0">
        <references count="1">
          <reference field="4294967294" count="1" selected="0">
            <x v="0"/>
          </reference>
        </references>
      </pivotArea>
    </chartFormat>
    <chartFormat chart="16" format="7">
      <pivotArea type="data" outline="0" fieldPosition="0">
        <references count="2">
          <reference field="4294967294" count="1" selected="0">
            <x v="0"/>
          </reference>
          <reference field="1" count="1" selected="0">
            <x v="0"/>
          </reference>
        </references>
      </pivotArea>
    </chartFormat>
    <chartFormat chart="16" format="8">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Satisfaction rating"/>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pwc]"/>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E6C5CB4-648D-4CFB-B99C-011CABAE80EF}" name="PivotTable7" cacheId="8" applyNumberFormats="0" applyBorderFormats="0" applyFontFormats="0" applyPatternFormats="0" applyAlignmentFormats="0" applyWidthHeightFormats="1" dataCaption="Values" tag="b892f04c-8d58-4734-a3b4-4d5303db3af0" updatedVersion="7" minRefreshableVersion="3" useAutoFormatting="1" subtotalHiddenItems="1" itemPrintTitles="1" createdVersion="7" indent="0" outline="1" outlineData="1" multipleFieldFilters="0" chartFormat="7">
  <location ref="K7:L16" firstHeaderRow="1" firstDataRow="1" firstDataCol="1"/>
  <pivotFields count="2">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0"/>
  </rowFields>
  <rowItems count="9">
    <i>
      <x/>
    </i>
    <i>
      <x v="1"/>
    </i>
    <i>
      <x v="2"/>
    </i>
    <i>
      <x v="3"/>
    </i>
    <i>
      <x v="4"/>
    </i>
    <i>
      <x v="5"/>
    </i>
    <i>
      <x v="6"/>
    </i>
    <i>
      <x v="7"/>
    </i>
    <i t="grand">
      <x/>
    </i>
  </rowItems>
  <colItems count="1">
    <i/>
  </colItems>
  <dataFields count="1">
    <dataField name="Average of Satisfaction rating" fld="1" subtotal="average" baseField="0" baseItem="0" numFmtId="2"/>
  </dataFields>
  <formats count="3">
    <format dxfId="34">
      <pivotArea type="all" dataOnly="0" outline="0" fieldPosition="0"/>
    </format>
    <format dxfId="33">
      <pivotArea dataOnly="0" labelOnly="1" outline="0" axis="axisValues" fieldPosition="0"/>
    </format>
    <format dxfId="32">
      <pivotArea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Satisfaction rating"/>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pwc]"/>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3868D09B-6CD6-4BAF-B551-033236C4B63D}" autoFormatId="16" applyNumberFormats="0" applyBorderFormats="0" applyFontFormats="0" applyPatternFormats="0" applyAlignmentFormats="0" applyWidthHeightFormats="0">
  <queryTableRefresh nextId="12">
    <queryTableFields count="11">
      <queryTableField id="1" name="Fact pwc[Call Id]" tableColumnId="1"/>
      <queryTableField id="2" name="Fact pwc[Agent]" tableColumnId="2"/>
      <queryTableField id="3" name="Fact pwc[Date]" tableColumnId="3"/>
      <queryTableField id="4" name="Fact pwc[Time]" tableColumnId="4"/>
      <queryTableField id="5" name="Fact pwc[Topic]" tableColumnId="5"/>
      <queryTableField id="6" name="Fact pwc[Answered (Y/N)]" tableColumnId="6"/>
      <queryTableField id="7" name="Fact pwc[Resolved]" tableColumnId="7"/>
      <queryTableField id="8" name="Fact pwc[Speed of answer in seconds]" tableColumnId="8"/>
      <queryTableField id="9" name="Fact pwc[AvgTalkDuration]" tableColumnId="9"/>
      <queryTableField id="10" name="Fact pwc[Satisfaction rating]" tableColumnId="10"/>
      <queryTableField id="11" name="Fact pwc[Avg_Taik_duration_inSec]" tableColumnId="11"/>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Name" xr10:uid="{BCAE6B04-EB8D-4AE6-8FE2-D9F5ADED2FC0}" sourceName="[dim_date].[Day Name]">
  <pivotTables>
    <pivotTable tabId="2" name="PivotTable9"/>
    <pivotTable tabId="2" name="Avg speed of answer"/>
    <pivotTable tabId="2" name="PivotTable1"/>
    <pivotTable tabId="2" name="PivotTable10"/>
    <pivotTable tabId="2" name="PivotTable2"/>
    <pivotTable tabId="2" name="PivotTable3"/>
    <pivotTable tabId="2" name="PivotTable5"/>
    <pivotTable tabId="2" name="resolution rate"/>
    <pivotTable tabId="2" name="Total calls"/>
    <pivotTable tabId="2" name="total_agent"/>
    <pivotTable tabId="2" name="PivotTable6"/>
    <pivotTable tabId="2" name="PivotTable7"/>
    <pivotTable tabId="2" name="PivotTable8"/>
  </pivotTables>
  <data>
    <olap pivotCacheId="152883483">
      <levels count="2">
        <level uniqueName="[dim_date].[Day Name].[(All)]" sourceCaption="(All)" count="0"/>
        <level uniqueName="[dim_date].[Day Name].[Day Name]" sourceCaption="Day Name" count="7">
          <ranges>
            <range startItem="0">
              <i n="[dim_date].[Day Name].&amp;[Friday]" c="Friday"/>
              <i n="[dim_date].[Day Name].&amp;[Monday]" c="Monday"/>
              <i n="[dim_date].[Day Name].&amp;[Saturday]" c="Saturday"/>
              <i n="[dim_date].[Day Name].&amp;[Sunday]" c="Sunday"/>
              <i n="[dim_date].[Day Name].&amp;[Thursday]" c="Thursday"/>
              <i n="[dim_date].[Day Name].&amp;[Tuesday]" c="Tuesday"/>
              <i n="[dim_date].[Day Name].&amp;[Wednesday]" c="Wednesday"/>
            </range>
          </ranges>
        </level>
      </levels>
      <selections count="1">
        <selection n="[dim_date].[Day 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nt" xr10:uid="{A82C2E6A-F0F1-48DE-A6BA-5BBB22A09416}" sourceName="[Fact pwc].[Agent]">
  <pivotTables>
    <pivotTable tabId="2" name="PivotTable8"/>
    <pivotTable tabId="2" name="PivotTable1"/>
    <pivotTable tabId="2" name="PivotTable2"/>
    <pivotTable tabId="2" name="PivotTable3"/>
    <pivotTable tabId="2" name="PivotTable10"/>
    <pivotTable tabId="2" name="Avg speed of answer"/>
    <pivotTable tabId="2" name="PivotTable5"/>
    <pivotTable tabId="2" name="PivotTable6"/>
    <pivotTable tabId="2" name="PivotTable7"/>
    <pivotTable tabId="2" name="PivotTable9"/>
    <pivotTable tabId="2" name="resolution rate"/>
    <pivotTable tabId="2" name="Total calls"/>
    <pivotTable tabId="2" name="total_agent"/>
  </pivotTables>
  <data>
    <olap pivotCacheId="152883483">
      <levels count="2">
        <level uniqueName="[Fact pwc].[Agent].[(All)]" sourceCaption="(All)" count="0"/>
        <level uniqueName="[Fact pwc].[Agent].[Agent]" sourceCaption="Agent" count="8">
          <ranges>
            <range startItem="0">
              <i n="[Fact pwc].[Agent].&amp;[Becky]" c="Becky"/>
              <i n="[Fact pwc].[Agent].&amp;[Dan]" c="Dan"/>
              <i n="[Fact pwc].[Agent].&amp;[Diane]" c="Diane"/>
              <i n="[Fact pwc].[Agent].&amp;[Greg]" c="Greg"/>
              <i n="[Fact pwc].[Agent].&amp;[Jim]" c="Jim"/>
              <i n="[Fact pwc].[Agent].&amp;[Joe]" c="Joe"/>
              <i n="[Fact pwc].[Agent].&amp;[Martha]" c="Martha"/>
              <i n="[Fact pwc].[Agent].&amp;[Stewart]" c="Stewart"/>
            </range>
          </ranges>
        </level>
      </levels>
      <selections count="1">
        <selection n="[Fact pwc].[Ag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Name 1" xr10:uid="{0C734B3D-25CA-491D-ADAA-843680DA769B}" cache="Slicer_Day_Name" caption="Day Name" columnCount="2" level="1" style="Slicer Style 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nt 1" xr10:uid="{80341165-7786-48E0-863D-FD86D11F7312}" cache="Slicer_Agent" caption="Agent" columnCount="2" level="1" style="Slicer Style 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Name" xr10:uid="{7D195E67-0A46-4F9D-832E-5DFFF95F4A21}" cache="Slicer_Day_Name" caption="Day Name" columnCount="2" level="1" style="SlicerStyleLight4" rowHeight="234950"/>
  <slicer name="Agent" xr10:uid="{EC3C070B-5929-4E91-875E-C61D89A26AED}" cache="Slicer_Agent" caption="Agent" level="1" style="Slicer Style 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EB96603-F4E1-4938-A062-661C2BA8D19A}" name="Table_ExternalData_16" displayName="Table_ExternalData_16" ref="A1:K518" tableType="queryTable" totalsRowShown="0">
  <autoFilter ref="A1:K518" xr:uid="{5EB96603-F4E1-4938-A062-661C2BA8D19A}"/>
  <tableColumns count="11">
    <tableColumn id="1" xr3:uid="{5592CE41-0486-40EB-B13F-0FEA3E0B5BAF}" uniqueName="1" name="Fact pwc[Call Id]" queryTableFieldId="1"/>
    <tableColumn id="2" xr3:uid="{BB38EC6D-56ED-4302-B358-E4A019B5A936}" uniqueName="2" name="Fact pwc[Agent]" queryTableFieldId="2"/>
    <tableColumn id="3" xr3:uid="{889A28FE-A976-4E2C-8101-2DE72EF23E80}" uniqueName="3" name="Fact pwc[Date]" queryTableFieldId="3" dataDxfId="37"/>
    <tableColumn id="4" xr3:uid="{E73F061E-DFFC-437B-AF6C-47DF10C07E3B}" uniqueName="4" name="Fact pwc[Time]" queryTableFieldId="4" dataDxfId="36"/>
    <tableColumn id="5" xr3:uid="{142A1D06-686F-4597-ABC7-5DCA4694AFC8}" uniqueName="5" name="Fact pwc[Topic]" queryTableFieldId="5"/>
    <tableColumn id="6" xr3:uid="{B672DD0E-7496-4899-88B7-220B96739F8A}" uniqueName="6" name="Fact pwc[Answered (Y/N)]" queryTableFieldId="6"/>
    <tableColumn id="7" xr3:uid="{A8FDA5C8-D43C-4B1B-8D8E-CD945254950B}" uniqueName="7" name="Fact pwc[Resolved]" queryTableFieldId="7"/>
    <tableColumn id="8" xr3:uid="{F56872D3-FE09-4B64-BB72-B6E36754DA5B}" uniqueName="8" name="Fact pwc[Speed of answer in seconds]" queryTableFieldId="8"/>
    <tableColumn id="9" xr3:uid="{6401EE17-894C-4A83-A75A-0DDFEF9A91E2}" uniqueName="9" name="Fact pwc[AvgTalkDuration]" queryTableFieldId="9" dataDxfId="35"/>
    <tableColumn id="10" xr3:uid="{53DFE749-ADE2-40ED-854D-2B7AA9CCE871}" uniqueName="10" name="Fact pwc[Satisfaction rating]" queryTableFieldId="10"/>
    <tableColumn id="11" xr3:uid="{7CE3C7C2-6EC3-44F1-8884-77CEFE1CA6A9}" uniqueName="11" name="Fact pwc[Avg_Taik_duration_inSec]" queryTableFieldId="1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3.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A2669-F05D-4583-A12C-1B30BA7BA33D}">
  <dimension ref="A1:K518"/>
  <sheetViews>
    <sheetView zoomScale="80" workbookViewId="0">
      <selection activeCell="G5" sqref="G5"/>
    </sheetView>
  </sheetViews>
  <sheetFormatPr defaultRowHeight="13.8" x14ac:dyDescent="0.25"/>
  <cols>
    <col min="1" max="1" width="17.3984375" bestFit="1" customWidth="1"/>
    <col min="2" max="2" width="17.19921875" bestFit="1" customWidth="1"/>
    <col min="3" max="3" width="16" bestFit="1" customWidth="1"/>
    <col min="4" max="4" width="16.3984375" bestFit="1" customWidth="1"/>
    <col min="5" max="5" width="16.796875" bestFit="1" customWidth="1"/>
    <col min="6" max="6" width="25.8984375" bestFit="1" customWidth="1"/>
    <col min="7" max="7" width="20.3984375" bestFit="1" customWidth="1"/>
    <col min="8" max="8" width="37.19921875" bestFit="1" customWidth="1"/>
    <col min="9" max="9" width="26.69921875" bestFit="1" customWidth="1"/>
    <col min="10" max="10" width="28" bestFit="1" customWidth="1"/>
    <col min="11" max="11" width="34.59765625" bestFit="1" customWidth="1"/>
  </cols>
  <sheetData>
    <row r="1" spans="1:11" x14ac:dyDescent="0.25">
      <c r="A1" t="s">
        <v>12</v>
      </c>
      <c r="B1" t="s">
        <v>13</v>
      </c>
      <c r="C1" t="s">
        <v>14</v>
      </c>
      <c r="D1" t="s">
        <v>15</v>
      </c>
      <c r="E1" t="s">
        <v>16</v>
      </c>
      <c r="F1" t="s">
        <v>17</v>
      </c>
      <c r="G1" t="s">
        <v>18</v>
      </c>
      <c r="H1" t="s">
        <v>19</v>
      </c>
      <c r="I1" t="s">
        <v>20</v>
      </c>
      <c r="J1" t="s">
        <v>21</v>
      </c>
      <c r="K1" t="s">
        <v>22</v>
      </c>
    </row>
    <row r="2" spans="1:11" x14ac:dyDescent="0.25">
      <c r="A2" t="s">
        <v>32</v>
      </c>
      <c r="B2" t="s">
        <v>33</v>
      </c>
      <c r="C2" s="6">
        <v>44197</v>
      </c>
      <c r="D2" s="7">
        <v>0.73900462962962965</v>
      </c>
      <c r="E2" t="s">
        <v>24</v>
      </c>
      <c r="F2" t="s">
        <v>25</v>
      </c>
      <c r="G2" t="s">
        <v>25</v>
      </c>
      <c r="H2">
        <v>35</v>
      </c>
      <c r="I2" s="7">
        <v>9.1435185185185185E-4</v>
      </c>
      <c r="J2">
        <v>3</v>
      </c>
      <c r="K2" t="s">
        <v>34</v>
      </c>
    </row>
    <row r="3" spans="1:11" x14ac:dyDescent="0.25">
      <c r="A3" t="s">
        <v>61</v>
      </c>
      <c r="B3" t="s">
        <v>33</v>
      </c>
      <c r="C3" s="6">
        <v>44206</v>
      </c>
      <c r="D3" s="7">
        <v>0.70700231481481479</v>
      </c>
      <c r="E3" t="s">
        <v>24</v>
      </c>
      <c r="F3" t="s">
        <v>25</v>
      </c>
      <c r="G3" t="s">
        <v>25</v>
      </c>
      <c r="H3">
        <v>121</v>
      </c>
      <c r="I3" s="7">
        <v>7.407407407407407E-4</v>
      </c>
      <c r="J3">
        <v>3</v>
      </c>
      <c r="K3" t="s">
        <v>26</v>
      </c>
    </row>
    <row r="4" spans="1:11" x14ac:dyDescent="0.25">
      <c r="A4" t="s">
        <v>62</v>
      </c>
      <c r="B4" t="s">
        <v>33</v>
      </c>
      <c r="C4" s="6">
        <v>44206</v>
      </c>
      <c r="D4" s="7">
        <v>0.72599537037037032</v>
      </c>
      <c r="E4" t="s">
        <v>24</v>
      </c>
      <c r="F4" t="s">
        <v>25</v>
      </c>
      <c r="G4" t="s">
        <v>25</v>
      </c>
      <c r="H4">
        <v>79</v>
      </c>
      <c r="I4" s="7">
        <v>1.736111111111111E-3</v>
      </c>
      <c r="J4">
        <v>3</v>
      </c>
      <c r="K4" t="s">
        <v>63</v>
      </c>
    </row>
    <row r="5" spans="1:11" x14ac:dyDescent="0.25">
      <c r="A5" t="s">
        <v>70</v>
      </c>
      <c r="B5" t="s">
        <v>33</v>
      </c>
      <c r="C5" s="6">
        <v>44209</v>
      </c>
      <c r="D5" s="7">
        <v>0.63500000000000001</v>
      </c>
      <c r="E5" t="s">
        <v>24</v>
      </c>
      <c r="F5" t="s">
        <v>25</v>
      </c>
      <c r="G5" t="s">
        <v>25</v>
      </c>
      <c r="H5">
        <v>73</v>
      </c>
      <c r="I5" s="7">
        <v>1.0879629629629629E-3</v>
      </c>
      <c r="J5">
        <v>3</v>
      </c>
      <c r="K5" t="s">
        <v>71</v>
      </c>
    </row>
    <row r="6" spans="1:11" x14ac:dyDescent="0.25">
      <c r="A6" t="s">
        <v>77</v>
      </c>
      <c r="B6" t="s">
        <v>33</v>
      </c>
      <c r="C6" s="6">
        <v>44211</v>
      </c>
      <c r="D6" s="7">
        <v>0.73700231481481482</v>
      </c>
      <c r="E6" t="s">
        <v>24</v>
      </c>
      <c r="F6" t="s">
        <v>25</v>
      </c>
      <c r="G6" t="s">
        <v>25</v>
      </c>
      <c r="H6">
        <v>71</v>
      </c>
      <c r="I6" s="7">
        <v>1.8402777777777777E-3</v>
      </c>
      <c r="J6">
        <v>3</v>
      </c>
      <c r="K6" t="s">
        <v>78</v>
      </c>
    </row>
    <row r="7" spans="1:11" x14ac:dyDescent="0.25">
      <c r="A7" t="s">
        <v>80</v>
      </c>
      <c r="B7" t="s">
        <v>33</v>
      </c>
      <c r="C7" s="6">
        <v>44212</v>
      </c>
      <c r="D7" s="7">
        <v>0.70299768518518524</v>
      </c>
      <c r="E7" t="s">
        <v>24</v>
      </c>
      <c r="F7" t="s">
        <v>25</v>
      </c>
      <c r="G7" t="s">
        <v>25</v>
      </c>
      <c r="H7">
        <v>13</v>
      </c>
      <c r="I7" s="7">
        <v>1.4467592592592592E-3</v>
      </c>
      <c r="J7">
        <v>3</v>
      </c>
      <c r="K7" t="s">
        <v>81</v>
      </c>
    </row>
    <row r="8" spans="1:11" x14ac:dyDescent="0.25">
      <c r="A8" t="s">
        <v>86</v>
      </c>
      <c r="B8" t="s">
        <v>33</v>
      </c>
      <c r="C8" s="6">
        <v>44215</v>
      </c>
      <c r="D8" s="7">
        <v>0.64599537037037036</v>
      </c>
      <c r="E8" t="s">
        <v>24</v>
      </c>
      <c r="F8" t="s">
        <v>25</v>
      </c>
      <c r="G8" t="s">
        <v>25</v>
      </c>
      <c r="H8">
        <v>103</v>
      </c>
      <c r="I8" s="7">
        <v>1.9560185185185184E-3</v>
      </c>
      <c r="J8">
        <v>3</v>
      </c>
      <c r="K8" t="s">
        <v>87</v>
      </c>
    </row>
    <row r="9" spans="1:11" x14ac:dyDescent="0.25">
      <c r="A9" t="s">
        <v>88</v>
      </c>
      <c r="B9" t="s">
        <v>33</v>
      </c>
      <c r="C9" s="6">
        <v>44215</v>
      </c>
      <c r="D9" s="7">
        <v>0.71900462962962963</v>
      </c>
      <c r="E9" t="s">
        <v>24</v>
      </c>
      <c r="F9" t="s">
        <v>25</v>
      </c>
      <c r="G9" t="s">
        <v>25</v>
      </c>
      <c r="H9">
        <v>35</v>
      </c>
      <c r="I9" s="7">
        <v>6.8287037037037036E-4</v>
      </c>
      <c r="J9">
        <v>3</v>
      </c>
      <c r="K9" t="s">
        <v>89</v>
      </c>
    </row>
    <row r="10" spans="1:11" x14ac:dyDescent="0.25">
      <c r="A10" t="s">
        <v>92</v>
      </c>
      <c r="B10" t="s">
        <v>33</v>
      </c>
      <c r="C10" s="6">
        <v>44218</v>
      </c>
      <c r="D10" s="7">
        <v>0.61400462962962965</v>
      </c>
      <c r="E10" t="s">
        <v>24</v>
      </c>
      <c r="F10" t="s">
        <v>25</v>
      </c>
      <c r="G10" t="s">
        <v>25</v>
      </c>
      <c r="H10">
        <v>35</v>
      </c>
      <c r="I10" s="7">
        <v>8.1018518518518516E-4</v>
      </c>
      <c r="J10">
        <v>3</v>
      </c>
      <c r="K10" t="s">
        <v>93</v>
      </c>
    </row>
    <row r="11" spans="1:11" x14ac:dyDescent="0.25">
      <c r="A11" t="s">
        <v>95</v>
      </c>
      <c r="B11" t="s">
        <v>33</v>
      </c>
      <c r="C11" s="6">
        <v>44219</v>
      </c>
      <c r="D11" s="7">
        <v>0.48900462962962965</v>
      </c>
      <c r="E11" t="s">
        <v>24</v>
      </c>
      <c r="F11" t="s">
        <v>25</v>
      </c>
      <c r="G11" t="s">
        <v>25</v>
      </c>
      <c r="H11">
        <v>22</v>
      </c>
      <c r="I11" s="7">
        <v>4.3055555555555555E-3</v>
      </c>
      <c r="J11">
        <v>3</v>
      </c>
      <c r="K11" t="s">
        <v>75</v>
      </c>
    </row>
    <row r="12" spans="1:11" x14ac:dyDescent="0.25">
      <c r="A12" t="s">
        <v>101</v>
      </c>
      <c r="B12" t="s">
        <v>33</v>
      </c>
      <c r="C12" s="6">
        <v>44221</v>
      </c>
      <c r="D12" s="7">
        <v>0.67599537037037039</v>
      </c>
      <c r="E12" t="s">
        <v>24</v>
      </c>
      <c r="F12" t="s">
        <v>25</v>
      </c>
      <c r="G12" t="s">
        <v>25</v>
      </c>
      <c r="H12">
        <v>109</v>
      </c>
      <c r="I12" s="7">
        <v>4.0046296296296297E-3</v>
      </c>
      <c r="J12">
        <v>3</v>
      </c>
      <c r="K12" t="s">
        <v>102</v>
      </c>
    </row>
    <row r="13" spans="1:11" x14ac:dyDescent="0.25">
      <c r="A13" t="s">
        <v>115</v>
      </c>
      <c r="B13" t="s">
        <v>33</v>
      </c>
      <c r="C13" s="6">
        <v>44227</v>
      </c>
      <c r="D13" s="7">
        <v>0.5870023148148148</v>
      </c>
      <c r="E13" t="s">
        <v>24</v>
      </c>
      <c r="F13" t="s">
        <v>25</v>
      </c>
      <c r="G13" t="s">
        <v>25</v>
      </c>
      <c r="H13">
        <v>17</v>
      </c>
      <c r="I13" s="7">
        <v>3.7615740740740739E-3</v>
      </c>
      <c r="J13">
        <v>3</v>
      </c>
      <c r="K13" t="s">
        <v>116</v>
      </c>
    </row>
    <row r="14" spans="1:11" x14ac:dyDescent="0.25">
      <c r="A14" t="s">
        <v>126</v>
      </c>
      <c r="B14" t="s">
        <v>33</v>
      </c>
      <c r="C14" s="6">
        <v>44233</v>
      </c>
      <c r="D14" s="7">
        <v>0.73299768518518515</v>
      </c>
      <c r="E14" t="s">
        <v>24</v>
      </c>
      <c r="F14" t="s">
        <v>25</v>
      </c>
      <c r="G14" t="s">
        <v>25</v>
      </c>
      <c r="H14">
        <v>44</v>
      </c>
      <c r="I14" s="7">
        <v>3.5300925925925925E-3</v>
      </c>
      <c r="J14">
        <v>3</v>
      </c>
      <c r="K14" t="s">
        <v>127</v>
      </c>
    </row>
    <row r="15" spans="1:11" x14ac:dyDescent="0.25">
      <c r="A15" t="s">
        <v>132</v>
      </c>
      <c r="B15" t="s">
        <v>33</v>
      </c>
      <c r="C15" s="6">
        <v>44240</v>
      </c>
      <c r="D15" s="7">
        <v>0.46099537037037036</v>
      </c>
      <c r="E15" t="s">
        <v>24</v>
      </c>
      <c r="F15" t="s">
        <v>25</v>
      </c>
      <c r="G15" t="s">
        <v>25</v>
      </c>
      <c r="H15">
        <v>82</v>
      </c>
      <c r="I15" s="7">
        <v>3.6111111111111109E-3</v>
      </c>
      <c r="J15">
        <v>3</v>
      </c>
      <c r="K15" t="s">
        <v>133</v>
      </c>
    </row>
    <row r="16" spans="1:11" x14ac:dyDescent="0.25">
      <c r="A16" t="s">
        <v>135</v>
      </c>
      <c r="B16" t="s">
        <v>33</v>
      </c>
      <c r="C16" s="6">
        <v>44243</v>
      </c>
      <c r="D16" s="7">
        <v>0.46299768518518519</v>
      </c>
      <c r="E16" t="s">
        <v>24</v>
      </c>
      <c r="F16" t="s">
        <v>25</v>
      </c>
      <c r="G16" t="s">
        <v>25</v>
      </c>
      <c r="H16">
        <v>108</v>
      </c>
      <c r="I16" s="7">
        <v>4.2129629629629626E-3</v>
      </c>
      <c r="J16">
        <v>3</v>
      </c>
      <c r="K16" t="s">
        <v>136</v>
      </c>
    </row>
    <row r="17" spans="1:11" x14ac:dyDescent="0.25">
      <c r="A17" t="s">
        <v>137</v>
      </c>
      <c r="B17" t="s">
        <v>33</v>
      </c>
      <c r="C17" s="6">
        <v>44243</v>
      </c>
      <c r="D17" s="7">
        <v>0.68700231481481477</v>
      </c>
      <c r="E17" t="s">
        <v>24</v>
      </c>
      <c r="F17" t="s">
        <v>25</v>
      </c>
      <c r="G17" t="s">
        <v>25</v>
      </c>
      <c r="H17">
        <v>30</v>
      </c>
      <c r="I17" s="7">
        <v>3.8541666666666668E-3</v>
      </c>
      <c r="J17">
        <v>3</v>
      </c>
      <c r="K17" t="s">
        <v>138</v>
      </c>
    </row>
    <row r="18" spans="1:11" x14ac:dyDescent="0.25">
      <c r="A18" t="s">
        <v>139</v>
      </c>
      <c r="B18" t="s">
        <v>33</v>
      </c>
      <c r="C18" s="6">
        <v>44245</v>
      </c>
      <c r="D18" s="7">
        <v>0.70799768518518513</v>
      </c>
      <c r="E18" t="s">
        <v>24</v>
      </c>
      <c r="F18" t="s">
        <v>25</v>
      </c>
      <c r="G18" t="s">
        <v>25</v>
      </c>
      <c r="H18">
        <v>46</v>
      </c>
      <c r="I18" s="7">
        <v>1.1921296296296296E-3</v>
      </c>
      <c r="J18">
        <v>3</v>
      </c>
      <c r="K18" t="s">
        <v>51</v>
      </c>
    </row>
    <row r="19" spans="1:11" x14ac:dyDescent="0.25">
      <c r="A19" t="s">
        <v>144</v>
      </c>
      <c r="B19" t="s">
        <v>33</v>
      </c>
      <c r="C19" s="6">
        <v>44248</v>
      </c>
      <c r="D19" s="7">
        <v>0.51500000000000001</v>
      </c>
      <c r="E19" t="s">
        <v>24</v>
      </c>
      <c r="F19" t="s">
        <v>25</v>
      </c>
      <c r="G19" t="s">
        <v>25</v>
      </c>
      <c r="H19">
        <v>84</v>
      </c>
      <c r="I19" s="7">
        <v>2.650462962962963E-3</v>
      </c>
      <c r="J19">
        <v>3</v>
      </c>
      <c r="K19" t="s">
        <v>145</v>
      </c>
    </row>
    <row r="20" spans="1:11" x14ac:dyDescent="0.25">
      <c r="A20" t="s">
        <v>147</v>
      </c>
      <c r="B20" t="s">
        <v>33</v>
      </c>
      <c r="C20" s="6">
        <v>44249</v>
      </c>
      <c r="D20" s="7">
        <v>0.4670023148148148</v>
      </c>
      <c r="E20" t="s">
        <v>24</v>
      </c>
      <c r="F20" t="s">
        <v>25</v>
      </c>
      <c r="G20" t="s">
        <v>25</v>
      </c>
      <c r="H20">
        <v>81</v>
      </c>
      <c r="I20" s="7">
        <v>1.3078703703703703E-3</v>
      </c>
      <c r="J20">
        <v>3</v>
      </c>
      <c r="K20" t="s">
        <v>148</v>
      </c>
    </row>
    <row r="21" spans="1:11" x14ac:dyDescent="0.25">
      <c r="A21" t="s">
        <v>152</v>
      </c>
      <c r="B21" t="s">
        <v>33</v>
      </c>
      <c r="C21" s="6">
        <v>44251</v>
      </c>
      <c r="D21" s="7">
        <v>0.74700231481481483</v>
      </c>
      <c r="E21" t="s">
        <v>24</v>
      </c>
      <c r="F21" t="s">
        <v>25</v>
      </c>
      <c r="G21" t="s">
        <v>25</v>
      </c>
      <c r="H21">
        <v>24</v>
      </c>
      <c r="I21" s="7">
        <v>1.6782407407407408E-3</v>
      </c>
      <c r="J21">
        <v>3</v>
      </c>
      <c r="K21" t="s">
        <v>153</v>
      </c>
    </row>
    <row r="22" spans="1:11" x14ac:dyDescent="0.25">
      <c r="A22" t="s">
        <v>157</v>
      </c>
      <c r="B22" t="s">
        <v>33</v>
      </c>
      <c r="C22" s="6">
        <v>44257</v>
      </c>
      <c r="D22" s="7">
        <v>0.40599537037037037</v>
      </c>
      <c r="E22" t="s">
        <v>24</v>
      </c>
      <c r="F22" t="s">
        <v>25</v>
      </c>
      <c r="G22" t="s">
        <v>25</v>
      </c>
      <c r="H22">
        <v>53</v>
      </c>
      <c r="I22" s="7">
        <v>3.1481481481481482E-3</v>
      </c>
      <c r="J22">
        <v>3</v>
      </c>
      <c r="K22" t="s">
        <v>158</v>
      </c>
    </row>
    <row r="23" spans="1:11" x14ac:dyDescent="0.25">
      <c r="A23" t="s">
        <v>159</v>
      </c>
      <c r="B23" t="s">
        <v>33</v>
      </c>
      <c r="C23" s="6">
        <v>44257</v>
      </c>
      <c r="D23" s="7">
        <v>0.72900462962962964</v>
      </c>
      <c r="E23" t="s">
        <v>24</v>
      </c>
      <c r="F23" t="s">
        <v>25</v>
      </c>
      <c r="G23" t="s">
        <v>25</v>
      </c>
      <c r="H23">
        <v>49</v>
      </c>
      <c r="I23" s="7">
        <v>2.9513888888888888E-3</v>
      </c>
      <c r="J23">
        <v>3</v>
      </c>
      <c r="K23" t="s">
        <v>160</v>
      </c>
    </row>
    <row r="24" spans="1:11" x14ac:dyDescent="0.25">
      <c r="A24" t="s">
        <v>164</v>
      </c>
      <c r="B24" t="s">
        <v>33</v>
      </c>
      <c r="C24" s="6">
        <v>44259</v>
      </c>
      <c r="D24" s="7">
        <v>0.67099537037037038</v>
      </c>
      <c r="E24" t="s">
        <v>24</v>
      </c>
      <c r="F24" t="s">
        <v>25</v>
      </c>
      <c r="G24" t="s">
        <v>25</v>
      </c>
      <c r="H24">
        <v>23</v>
      </c>
      <c r="I24" s="7">
        <v>3.5879629629629629E-4</v>
      </c>
      <c r="J24">
        <v>3</v>
      </c>
      <c r="K24" t="s">
        <v>165</v>
      </c>
    </row>
    <row r="25" spans="1:11" x14ac:dyDescent="0.25">
      <c r="A25" t="s">
        <v>167</v>
      </c>
      <c r="B25" t="s">
        <v>33</v>
      </c>
      <c r="C25" s="6">
        <v>44260</v>
      </c>
      <c r="D25" s="7">
        <v>0.46900462962962963</v>
      </c>
      <c r="E25" t="s">
        <v>24</v>
      </c>
      <c r="F25" t="s">
        <v>25</v>
      </c>
      <c r="G25" t="s">
        <v>25</v>
      </c>
      <c r="H25">
        <v>112</v>
      </c>
      <c r="I25" s="7">
        <v>6.8287037037037036E-4</v>
      </c>
      <c r="J25">
        <v>3</v>
      </c>
      <c r="K25" t="s">
        <v>89</v>
      </c>
    </row>
    <row r="26" spans="1:11" x14ac:dyDescent="0.25">
      <c r="A26" t="s">
        <v>172</v>
      </c>
      <c r="B26" t="s">
        <v>33</v>
      </c>
      <c r="C26" s="6">
        <v>44265</v>
      </c>
      <c r="D26" s="7">
        <v>0.53400462962962958</v>
      </c>
      <c r="E26" t="s">
        <v>24</v>
      </c>
      <c r="F26" t="s">
        <v>25</v>
      </c>
      <c r="G26" t="s">
        <v>25</v>
      </c>
      <c r="H26">
        <v>43</v>
      </c>
      <c r="I26" s="7">
        <v>4.1666666666666669E-4</v>
      </c>
      <c r="J26">
        <v>3</v>
      </c>
      <c r="K26" t="s">
        <v>121</v>
      </c>
    </row>
    <row r="27" spans="1:11" x14ac:dyDescent="0.25">
      <c r="A27" t="s">
        <v>176</v>
      </c>
      <c r="B27" t="s">
        <v>33</v>
      </c>
      <c r="C27" s="6">
        <v>44266</v>
      </c>
      <c r="D27" s="7">
        <v>0.67400462962962959</v>
      </c>
      <c r="E27" t="s">
        <v>24</v>
      </c>
      <c r="F27" t="s">
        <v>25</v>
      </c>
      <c r="G27" t="s">
        <v>25</v>
      </c>
      <c r="H27">
        <v>85</v>
      </c>
      <c r="I27" s="7">
        <v>2.5925925925925925E-3</v>
      </c>
      <c r="J27">
        <v>3</v>
      </c>
      <c r="K27" t="s">
        <v>177</v>
      </c>
    </row>
    <row r="28" spans="1:11" x14ac:dyDescent="0.25">
      <c r="A28" t="s">
        <v>180</v>
      </c>
      <c r="B28" t="s">
        <v>33</v>
      </c>
      <c r="C28" s="6">
        <v>44271</v>
      </c>
      <c r="D28" s="7">
        <v>0.59299768518518514</v>
      </c>
      <c r="E28" t="s">
        <v>24</v>
      </c>
      <c r="F28" t="s">
        <v>25</v>
      </c>
      <c r="G28" t="s">
        <v>25</v>
      </c>
      <c r="H28">
        <v>90</v>
      </c>
      <c r="I28" s="7">
        <v>3.414351851851852E-3</v>
      </c>
      <c r="J28">
        <v>3</v>
      </c>
      <c r="K28" t="s">
        <v>181</v>
      </c>
    </row>
    <row r="29" spans="1:11" x14ac:dyDescent="0.25">
      <c r="A29" t="s">
        <v>188</v>
      </c>
      <c r="B29" t="s">
        <v>33</v>
      </c>
      <c r="C29" s="6">
        <v>44275</v>
      </c>
      <c r="D29" s="7">
        <v>0.60200231481481481</v>
      </c>
      <c r="E29" t="s">
        <v>24</v>
      </c>
      <c r="F29" t="s">
        <v>25</v>
      </c>
      <c r="G29" t="s">
        <v>25</v>
      </c>
      <c r="H29">
        <v>29</v>
      </c>
      <c r="I29" s="7">
        <v>8.4490740740740739E-4</v>
      </c>
      <c r="J29">
        <v>3</v>
      </c>
      <c r="K29" t="s">
        <v>79</v>
      </c>
    </row>
    <row r="30" spans="1:11" x14ac:dyDescent="0.25">
      <c r="A30" t="s">
        <v>189</v>
      </c>
      <c r="B30" t="s">
        <v>33</v>
      </c>
      <c r="C30" s="6">
        <v>44276</v>
      </c>
      <c r="D30" s="7">
        <v>0.48</v>
      </c>
      <c r="E30" t="s">
        <v>24</v>
      </c>
      <c r="F30" t="s">
        <v>25</v>
      </c>
      <c r="G30" t="s">
        <v>25</v>
      </c>
      <c r="H30">
        <v>101</v>
      </c>
      <c r="I30" s="7">
        <v>2.3379629629629631E-3</v>
      </c>
      <c r="J30">
        <v>3</v>
      </c>
      <c r="K30" t="s">
        <v>190</v>
      </c>
    </row>
    <row r="31" spans="1:11" x14ac:dyDescent="0.25">
      <c r="A31" t="s">
        <v>193</v>
      </c>
      <c r="B31" t="s">
        <v>33</v>
      </c>
      <c r="C31" s="6">
        <v>44279</v>
      </c>
      <c r="D31" s="7">
        <v>0.5540046296296296</v>
      </c>
      <c r="E31" t="s">
        <v>24</v>
      </c>
      <c r="F31" t="s">
        <v>25</v>
      </c>
      <c r="G31" t="s">
        <v>25</v>
      </c>
      <c r="H31">
        <v>91</v>
      </c>
      <c r="I31" s="7">
        <v>1.3078703703703703E-3</v>
      </c>
      <c r="J31">
        <v>3</v>
      </c>
      <c r="K31" t="s">
        <v>148</v>
      </c>
    </row>
    <row r="32" spans="1:11" x14ac:dyDescent="0.25">
      <c r="A32" t="s">
        <v>203</v>
      </c>
      <c r="B32" t="s">
        <v>33</v>
      </c>
      <c r="C32" s="6">
        <v>44199</v>
      </c>
      <c r="D32" s="7">
        <v>0.56099537037037039</v>
      </c>
      <c r="E32" t="s">
        <v>201</v>
      </c>
      <c r="F32" t="s">
        <v>25</v>
      </c>
      <c r="G32" t="s">
        <v>25</v>
      </c>
      <c r="H32">
        <v>123</v>
      </c>
      <c r="I32" s="7">
        <v>8.6805555555555551E-4</v>
      </c>
      <c r="J32">
        <v>3</v>
      </c>
      <c r="K32" t="s">
        <v>204</v>
      </c>
    </row>
    <row r="33" spans="1:11" x14ac:dyDescent="0.25">
      <c r="A33" t="s">
        <v>206</v>
      </c>
      <c r="B33" t="s">
        <v>33</v>
      </c>
      <c r="C33" s="6">
        <v>44200</v>
      </c>
      <c r="D33" s="7">
        <v>0.73599537037037033</v>
      </c>
      <c r="E33" t="s">
        <v>201</v>
      </c>
      <c r="F33" t="s">
        <v>25</v>
      </c>
      <c r="G33" t="s">
        <v>25</v>
      </c>
      <c r="H33">
        <v>117</v>
      </c>
      <c r="I33" s="7">
        <v>2.5462962962962965E-3</v>
      </c>
      <c r="J33">
        <v>3</v>
      </c>
      <c r="K33" t="s">
        <v>207</v>
      </c>
    </row>
    <row r="34" spans="1:11" x14ac:dyDescent="0.25">
      <c r="A34" t="s">
        <v>209</v>
      </c>
      <c r="B34" t="s">
        <v>33</v>
      </c>
      <c r="C34" s="6">
        <v>44201</v>
      </c>
      <c r="D34" s="7">
        <v>0.63799768518518518</v>
      </c>
      <c r="E34" t="s">
        <v>201</v>
      </c>
      <c r="F34" t="s">
        <v>25</v>
      </c>
      <c r="G34" t="s">
        <v>25</v>
      </c>
      <c r="H34">
        <v>44</v>
      </c>
      <c r="I34" s="7">
        <v>4.0856481481481481E-3</v>
      </c>
      <c r="J34">
        <v>3</v>
      </c>
      <c r="K34" t="s">
        <v>84</v>
      </c>
    </row>
    <row r="35" spans="1:11" x14ac:dyDescent="0.25">
      <c r="A35" t="s">
        <v>216</v>
      </c>
      <c r="B35" t="s">
        <v>33</v>
      </c>
      <c r="C35" s="6">
        <v>44204</v>
      </c>
      <c r="D35" s="7">
        <v>0.57200231481481478</v>
      </c>
      <c r="E35" t="s">
        <v>201</v>
      </c>
      <c r="F35" t="s">
        <v>25</v>
      </c>
      <c r="G35" t="s">
        <v>25</v>
      </c>
      <c r="H35">
        <v>16</v>
      </c>
      <c r="I35" s="7">
        <v>4.0046296296296297E-3</v>
      </c>
      <c r="J35">
        <v>3</v>
      </c>
      <c r="K35" t="s">
        <v>102</v>
      </c>
    </row>
    <row r="36" spans="1:11" x14ac:dyDescent="0.25">
      <c r="A36" t="s">
        <v>217</v>
      </c>
      <c r="B36" t="s">
        <v>33</v>
      </c>
      <c r="C36" s="6">
        <v>44205</v>
      </c>
      <c r="D36" s="7">
        <v>0.47</v>
      </c>
      <c r="E36" t="s">
        <v>201</v>
      </c>
      <c r="F36" t="s">
        <v>25</v>
      </c>
      <c r="G36" t="s">
        <v>25</v>
      </c>
      <c r="H36">
        <v>46</v>
      </c>
      <c r="I36" s="7">
        <v>4.2245370370370371E-3</v>
      </c>
      <c r="J36">
        <v>3</v>
      </c>
      <c r="K36" t="s">
        <v>155</v>
      </c>
    </row>
    <row r="37" spans="1:11" x14ac:dyDescent="0.25">
      <c r="A37" t="s">
        <v>219</v>
      </c>
      <c r="B37" t="s">
        <v>33</v>
      </c>
      <c r="C37" s="6">
        <v>44206</v>
      </c>
      <c r="D37" s="7">
        <v>0.38099537037037035</v>
      </c>
      <c r="E37" t="s">
        <v>201</v>
      </c>
      <c r="F37" t="s">
        <v>25</v>
      </c>
      <c r="G37" t="s">
        <v>25</v>
      </c>
      <c r="H37">
        <v>23</v>
      </c>
      <c r="I37" s="7">
        <v>5.5555555555555556E-4</v>
      </c>
      <c r="J37">
        <v>3</v>
      </c>
      <c r="K37" t="s">
        <v>220</v>
      </c>
    </row>
    <row r="38" spans="1:11" x14ac:dyDescent="0.25">
      <c r="A38" t="s">
        <v>223</v>
      </c>
      <c r="B38" t="s">
        <v>33</v>
      </c>
      <c r="C38" s="6">
        <v>44209</v>
      </c>
      <c r="D38" s="7">
        <v>0.40599537037037037</v>
      </c>
      <c r="E38" t="s">
        <v>201</v>
      </c>
      <c r="F38" t="s">
        <v>25</v>
      </c>
      <c r="G38" t="s">
        <v>25</v>
      </c>
      <c r="H38">
        <v>62</v>
      </c>
      <c r="I38" s="7">
        <v>1.6782407407407408E-3</v>
      </c>
      <c r="J38">
        <v>3</v>
      </c>
      <c r="K38" t="s">
        <v>153</v>
      </c>
    </row>
    <row r="39" spans="1:11" x14ac:dyDescent="0.25">
      <c r="A39" t="s">
        <v>225</v>
      </c>
      <c r="B39" t="s">
        <v>33</v>
      </c>
      <c r="C39" s="6">
        <v>44211</v>
      </c>
      <c r="D39" s="7">
        <v>0.40299768518518519</v>
      </c>
      <c r="E39" t="s">
        <v>201</v>
      </c>
      <c r="F39" t="s">
        <v>25</v>
      </c>
      <c r="G39" t="s">
        <v>25</v>
      </c>
      <c r="H39">
        <v>82</v>
      </c>
      <c r="I39" s="7">
        <v>4.4212962962962964E-3</v>
      </c>
      <c r="J39">
        <v>3</v>
      </c>
      <c r="K39" t="s">
        <v>49</v>
      </c>
    </row>
    <row r="40" spans="1:11" x14ac:dyDescent="0.25">
      <c r="A40" t="s">
        <v>227</v>
      </c>
      <c r="B40" t="s">
        <v>33</v>
      </c>
      <c r="C40" s="6">
        <v>44211</v>
      </c>
      <c r="D40" s="7">
        <v>0.69499999999999995</v>
      </c>
      <c r="E40" t="s">
        <v>201</v>
      </c>
      <c r="F40" t="s">
        <v>25</v>
      </c>
      <c r="G40" t="s">
        <v>25</v>
      </c>
      <c r="H40">
        <v>42</v>
      </c>
      <c r="I40" s="7">
        <v>1.9444444444444444E-3</v>
      </c>
      <c r="J40">
        <v>3</v>
      </c>
      <c r="K40" t="s">
        <v>140</v>
      </c>
    </row>
    <row r="41" spans="1:11" x14ac:dyDescent="0.25">
      <c r="A41" t="s">
        <v>232</v>
      </c>
      <c r="B41" t="s">
        <v>33</v>
      </c>
      <c r="C41" s="6">
        <v>44216</v>
      </c>
      <c r="D41" s="7">
        <v>0.66700231481481487</v>
      </c>
      <c r="E41" t="s">
        <v>201</v>
      </c>
      <c r="F41" t="s">
        <v>25</v>
      </c>
      <c r="G41" t="s">
        <v>25</v>
      </c>
      <c r="H41">
        <v>60</v>
      </c>
      <c r="I41" s="7">
        <v>4.5370370370370373E-3</v>
      </c>
      <c r="J41">
        <v>3</v>
      </c>
      <c r="K41" t="s">
        <v>73</v>
      </c>
    </row>
    <row r="42" spans="1:11" x14ac:dyDescent="0.25">
      <c r="A42" t="s">
        <v>239</v>
      </c>
      <c r="B42" t="s">
        <v>33</v>
      </c>
      <c r="C42" s="6">
        <v>44224</v>
      </c>
      <c r="D42" s="7">
        <v>0.47900462962962964</v>
      </c>
      <c r="E42" t="s">
        <v>201</v>
      </c>
      <c r="F42" t="s">
        <v>25</v>
      </c>
      <c r="G42" t="s">
        <v>25</v>
      </c>
      <c r="H42">
        <v>22</v>
      </c>
      <c r="I42" s="7">
        <v>3.4953703703703705E-3</v>
      </c>
      <c r="J42">
        <v>3</v>
      </c>
      <c r="K42" t="s">
        <v>240</v>
      </c>
    </row>
    <row r="43" spans="1:11" x14ac:dyDescent="0.25">
      <c r="A43" t="s">
        <v>249</v>
      </c>
      <c r="B43" t="s">
        <v>33</v>
      </c>
      <c r="C43" s="6">
        <v>44232</v>
      </c>
      <c r="D43" s="7">
        <v>0.61599537037037033</v>
      </c>
      <c r="E43" t="s">
        <v>201</v>
      </c>
      <c r="F43" t="s">
        <v>25</v>
      </c>
      <c r="G43" t="s">
        <v>25</v>
      </c>
      <c r="H43">
        <v>78</v>
      </c>
      <c r="I43" s="7">
        <v>4.3055555555555555E-3</v>
      </c>
      <c r="J43">
        <v>3</v>
      </c>
      <c r="K43" t="s">
        <v>75</v>
      </c>
    </row>
    <row r="44" spans="1:11" x14ac:dyDescent="0.25">
      <c r="A44" t="s">
        <v>255</v>
      </c>
      <c r="B44" t="s">
        <v>33</v>
      </c>
      <c r="C44" s="6">
        <v>44236</v>
      </c>
      <c r="D44" s="7">
        <v>0.68099537037037039</v>
      </c>
      <c r="E44" t="s">
        <v>201</v>
      </c>
      <c r="F44" t="s">
        <v>25</v>
      </c>
      <c r="G44" t="s">
        <v>25</v>
      </c>
      <c r="H44">
        <v>59</v>
      </c>
      <c r="I44" s="7">
        <v>3.1944444444444446E-3</v>
      </c>
      <c r="J44">
        <v>3</v>
      </c>
      <c r="K44" t="s">
        <v>212</v>
      </c>
    </row>
    <row r="45" spans="1:11" x14ac:dyDescent="0.25">
      <c r="A45" t="s">
        <v>260</v>
      </c>
      <c r="B45" t="s">
        <v>33</v>
      </c>
      <c r="C45" s="6">
        <v>44242</v>
      </c>
      <c r="D45" s="7">
        <v>0.48700231481481482</v>
      </c>
      <c r="E45" t="s">
        <v>201</v>
      </c>
      <c r="F45" t="s">
        <v>25</v>
      </c>
      <c r="G45" t="s">
        <v>25</v>
      </c>
      <c r="H45">
        <v>124</v>
      </c>
      <c r="I45" s="7">
        <v>4.2592592592592595E-3</v>
      </c>
      <c r="J45">
        <v>3</v>
      </c>
      <c r="K45" t="s">
        <v>261</v>
      </c>
    </row>
    <row r="46" spans="1:11" x14ac:dyDescent="0.25">
      <c r="A46" t="s">
        <v>264</v>
      </c>
      <c r="B46" t="s">
        <v>33</v>
      </c>
      <c r="C46" s="6">
        <v>44246</v>
      </c>
      <c r="D46" s="7">
        <v>0.61499999999999999</v>
      </c>
      <c r="E46" t="s">
        <v>201</v>
      </c>
      <c r="F46" t="s">
        <v>25</v>
      </c>
      <c r="G46" t="s">
        <v>25</v>
      </c>
      <c r="H46">
        <v>79</v>
      </c>
      <c r="I46" s="7">
        <v>3.1365740740740742E-3</v>
      </c>
      <c r="J46">
        <v>3</v>
      </c>
      <c r="K46" t="s">
        <v>66</v>
      </c>
    </row>
    <row r="47" spans="1:11" x14ac:dyDescent="0.25">
      <c r="A47" t="s">
        <v>270</v>
      </c>
      <c r="B47" t="s">
        <v>33</v>
      </c>
      <c r="C47" s="6">
        <v>44250</v>
      </c>
      <c r="D47" s="7">
        <v>0.52900462962962957</v>
      </c>
      <c r="E47" t="s">
        <v>201</v>
      </c>
      <c r="F47" t="s">
        <v>25</v>
      </c>
      <c r="G47" t="s">
        <v>25</v>
      </c>
      <c r="H47">
        <v>29</v>
      </c>
      <c r="I47" s="7">
        <v>8.1018518518518516E-4</v>
      </c>
      <c r="J47">
        <v>3</v>
      </c>
      <c r="K47" t="s">
        <v>93</v>
      </c>
    </row>
    <row r="48" spans="1:11" x14ac:dyDescent="0.25">
      <c r="A48" t="s">
        <v>271</v>
      </c>
      <c r="B48" t="s">
        <v>33</v>
      </c>
      <c r="C48" s="6">
        <v>44252</v>
      </c>
      <c r="D48" s="7">
        <v>0.43099537037037039</v>
      </c>
      <c r="E48" t="s">
        <v>201</v>
      </c>
      <c r="F48" t="s">
        <v>25</v>
      </c>
      <c r="G48" t="s">
        <v>25</v>
      </c>
      <c r="H48">
        <v>48</v>
      </c>
      <c r="I48" s="7">
        <v>3.9351851851851848E-3</v>
      </c>
      <c r="J48">
        <v>3</v>
      </c>
      <c r="K48" t="s">
        <v>83</v>
      </c>
    </row>
    <row r="49" spans="1:11" x14ac:dyDescent="0.25">
      <c r="A49" t="s">
        <v>273</v>
      </c>
      <c r="B49" t="s">
        <v>33</v>
      </c>
      <c r="C49" s="6">
        <v>44254</v>
      </c>
      <c r="D49" s="7">
        <v>0.63099537037037035</v>
      </c>
      <c r="E49" t="s">
        <v>201</v>
      </c>
      <c r="F49" t="s">
        <v>25</v>
      </c>
      <c r="G49" t="s">
        <v>25</v>
      </c>
      <c r="H49">
        <v>25</v>
      </c>
      <c r="I49" s="7">
        <v>3.5416666666666665E-3</v>
      </c>
      <c r="J49">
        <v>3</v>
      </c>
      <c r="K49" t="s">
        <v>254</v>
      </c>
    </row>
    <row r="50" spans="1:11" x14ac:dyDescent="0.25">
      <c r="A50" t="s">
        <v>274</v>
      </c>
      <c r="B50" t="s">
        <v>33</v>
      </c>
      <c r="C50" s="6">
        <v>44255</v>
      </c>
      <c r="D50" s="7">
        <v>0.38500000000000001</v>
      </c>
      <c r="E50" t="s">
        <v>201</v>
      </c>
      <c r="F50" t="s">
        <v>25</v>
      </c>
      <c r="G50" t="s">
        <v>25</v>
      </c>
      <c r="H50">
        <v>84</v>
      </c>
      <c r="I50" s="7">
        <v>1.6898148148148148E-3</v>
      </c>
      <c r="J50">
        <v>3</v>
      </c>
      <c r="K50" t="s">
        <v>275</v>
      </c>
    </row>
    <row r="51" spans="1:11" x14ac:dyDescent="0.25">
      <c r="A51" t="s">
        <v>276</v>
      </c>
      <c r="B51" t="s">
        <v>33</v>
      </c>
      <c r="C51" s="6">
        <v>44255</v>
      </c>
      <c r="D51" s="7">
        <v>0.73099537037037032</v>
      </c>
      <c r="E51" t="s">
        <v>201</v>
      </c>
      <c r="F51" t="s">
        <v>25</v>
      </c>
      <c r="G51" t="s">
        <v>25</v>
      </c>
      <c r="H51">
        <v>44</v>
      </c>
      <c r="I51" s="7">
        <v>4.7453703703703703E-3</v>
      </c>
      <c r="J51">
        <v>3</v>
      </c>
      <c r="K51" t="s">
        <v>98</v>
      </c>
    </row>
    <row r="52" spans="1:11" x14ac:dyDescent="0.25">
      <c r="A52" t="s">
        <v>278</v>
      </c>
      <c r="B52" t="s">
        <v>33</v>
      </c>
      <c r="C52" s="6">
        <v>44261</v>
      </c>
      <c r="D52" s="7">
        <v>0.5709953703703704</v>
      </c>
      <c r="E52" t="s">
        <v>201</v>
      </c>
      <c r="F52" t="s">
        <v>25</v>
      </c>
      <c r="G52" t="s">
        <v>25</v>
      </c>
      <c r="H52">
        <v>84</v>
      </c>
      <c r="I52" s="7">
        <v>4.2361111111111115E-3</v>
      </c>
      <c r="J52">
        <v>3</v>
      </c>
      <c r="K52" t="s">
        <v>151</v>
      </c>
    </row>
    <row r="53" spans="1:11" x14ac:dyDescent="0.25">
      <c r="A53" t="s">
        <v>283</v>
      </c>
      <c r="B53" t="s">
        <v>33</v>
      </c>
      <c r="C53" s="6">
        <v>44264</v>
      </c>
      <c r="D53" s="7">
        <v>0.65500000000000003</v>
      </c>
      <c r="E53" t="s">
        <v>201</v>
      </c>
      <c r="F53" t="s">
        <v>25</v>
      </c>
      <c r="G53" t="s">
        <v>25</v>
      </c>
      <c r="H53">
        <v>22</v>
      </c>
      <c r="I53" s="7">
        <v>3.2407407407407406E-3</v>
      </c>
      <c r="J53">
        <v>3</v>
      </c>
      <c r="K53" t="s">
        <v>182</v>
      </c>
    </row>
    <row r="54" spans="1:11" x14ac:dyDescent="0.25">
      <c r="A54" t="s">
        <v>285</v>
      </c>
      <c r="B54" t="s">
        <v>33</v>
      </c>
      <c r="C54" s="6">
        <v>44267</v>
      </c>
      <c r="D54" s="7">
        <v>0.70900462962962962</v>
      </c>
      <c r="E54" t="s">
        <v>201</v>
      </c>
      <c r="F54" t="s">
        <v>25</v>
      </c>
      <c r="G54" t="s">
        <v>25</v>
      </c>
      <c r="H54">
        <v>90</v>
      </c>
      <c r="I54" s="7">
        <v>2.5347222222222221E-3</v>
      </c>
      <c r="J54">
        <v>3</v>
      </c>
      <c r="K54" t="s">
        <v>277</v>
      </c>
    </row>
    <row r="55" spans="1:11" x14ac:dyDescent="0.25">
      <c r="A55" t="s">
        <v>289</v>
      </c>
      <c r="B55" t="s">
        <v>33</v>
      </c>
      <c r="C55" s="6">
        <v>44270</v>
      </c>
      <c r="D55" s="7">
        <v>0.73099537037037032</v>
      </c>
      <c r="E55" t="s">
        <v>201</v>
      </c>
      <c r="F55" t="s">
        <v>25</v>
      </c>
      <c r="G55" t="s">
        <v>25</v>
      </c>
      <c r="H55">
        <v>30</v>
      </c>
      <c r="I55" s="7">
        <v>2.4189814814814816E-3</v>
      </c>
      <c r="J55">
        <v>3</v>
      </c>
      <c r="K55" t="s">
        <v>156</v>
      </c>
    </row>
    <row r="56" spans="1:11" x14ac:dyDescent="0.25">
      <c r="A56" t="s">
        <v>293</v>
      </c>
      <c r="B56" t="s">
        <v>33</v>
      </c>
      <c r="C56" s="6">
        <v>44281</v>
      </c>
      <c r="D56" s="7">
        <v>0.49200231481481482</v>
      </c>
      <c r="E56" t="s">
        <v>201</v>
      </c>
      <c r="F56" t="s">
        <v>25</v>
      </c>
      <c r="G56" t="s">
        <v>25</v>
      </c>
      <c r="H56">
        <v>29</v>
      </c>
      <c r="I56" s="7">
        <v>3.8425925925925928E-3</v>
      </c>
      <c r="J56">
        <v>3</v>
      </c>
      <c r="K56" t="s">
        <v>294</v>
      </c>
    </row>
    <row r="57" spans="1:11" x14ac:dyDescent="0.25">
      <c r="A57" t="s">
        <v>299</v>
      </c>
      <c r="B57" t="s">
        <v>33</v>
      </c>
      <c r="C57" s="6">
        <v>44198</v>
      </c>
      <c r="D57" s="7">
        <v>0.54500000000000004</v>
      </c>
      <c r="E57" t="s">
        <v>298</v>
      </c>
      <c r="F57" t="s">
        <v>25</v>
      </c>
      <c r="G57" t="s">
        <v>25</v>
      </c>
      <c r="H57">
        <v>80</v>
      </c>
      <c r="I57" s="7">
        <v>6.134259259259259E-4</v>
      </c>
      <c r="J57">
        <v>3</v>
      </c>
      <c r="K57" t="s">
        <v>170</v>
      </c>
    </row>
    <row r="58" spans="1:11" x14ac:dyDescent="0.25">
      <c r="A58" t="s">
        <v>300</v>
      </c>
      <c r="B58" t="s">
        <v>33</v>
      </c>
      <c r="C58" s="6">
        <v>44198</v>
      </c>
      <c r="D58" s="7">
        <v>0.63200231481481484</v>
      </c>
      <c r="E58" t="s">
        <v>298</v>
      </c>
      <c r="F58" t="s">
        <v>25</v>
      </c>
      <c r="G58" t="s">
        <v>25</v>
      </c>
      <c r="H58">
        <v>53</v>
      </c>
      <c r="I58" s="7">
        <v>6.4814814814814813E-4</v>
      </c>
      <c r="J58">
        <v>3</v>
      </c>
      <c r="K58" t="s">
        <v>47</v>
      </c>
    </row>
    <row r="59" spans="1:11" x14ac:dyDescent="0.25">
      <c r="A59" t="s">
        <v>302</v>
      </c>
      <c r="B59" t="s">
        <v>33</v>
      </c>
      <c r="C59" s="6">
        <v>44203</v>
      </c>
      <c r="D59" s="7">
        <v>0.38</v>
      </c>
      <c r="E59" t="s">
        <v>298</v>
      </c>
      <c r="F59" t="s">
        <v>25</v>
      </c>
      <c r="G59" t="s">
        <v>25</v>
      </c>
      <c r="H59">
        <v>26</v>
      </c>
      <c r="I59" s="7">
        <v>8.1018518518518516E-4</v>
      </c>
      <c r="J59">
        <v>3</v>
      </c>
      <c r="K59" t="s">
        <v>93</v>
      </c>
    </row>
    <row r="60" spans="1:11" x14ac:dyDescent="0.25">
      <c r="A60" t="s">
        <v>304</v>
      </c>
      <c r="B60" t="s">
        <v>33</v>
      </c>
      <c r="C60" s="6">
        <v>44204</v>
      </c>
      <c r="D60" s="7">
        <v>0.45099537037037035</v>
      </c>
      <c r="E60" t="s">
        <v>298</v>
      </c>
      <c r="F60" t="s">
        <v>25</v>
      </c>
      <c r="G60" t="s">
        <v>25</v>
      </c>
      <c r="H60">
        <v>119</v>
      </c>
      <c r="I60" s="7">
        <v>3.7962962962962963E-3</v>
      </c>
      <c r="J60">
        <v>3</v>
      </c>
      <c r="K60" t="s">
        <v>146</v>
      </c>
    </row>
    <row r="61" spans="1:11" x14ac:dyDescent="0.25">
      <c r="A61" t="s">
        <v>307</v>
      </c>
      <c r="B61" t="s">
        <v>33</v>
      </c>
      <c r="C61" s="6">
        <v>44207</v>
      </c>
      <c r="D61" s="7">
        <v>0.48400462962962965</v>
      </c>
      <c r="E61" t="s">
        <v>298</v>
      </c>
      <c r="F61" t="s">
        <v>25</v>
      </c>
      <c r="G61" t="s">
        <v>25</v>
      </c>
      <c r="H61">
        <v>34</v>
      </c>
      <c r="I61" s="7">
        <v>3.1365740740740742E-3</v>
      </c>
      <c r="J61">
        <v>3</v>
      </c>
      <c r="K61" t="s">
        <v>66</v>
      </c>
    </row>
    <row r="62" spans="1:11" x14ac:dyDescent="0.25">
      <c r="A62" t="s">
        <v>310</v>
      </c>
      <c r="B62" t="s">
        <v>33</v>
      </c>
      <c r="C62" s="6">
        <v>44210</v>
      </c>
      <c r="D62" s="7">
        <v>0.62299768518518517</v>
      </c>
      <c r="E62" t="s">
        <v>298</v>
      </c>
      <c r="F62" t="s">
        <v>25</v>
      </c>
      <c r="G62" t="s">
        <v>25</v>
      </c>
      <c r="H62">
        <v>28</v>
      </c>
      <c r="I62" s="7">
        <v>2.9166666666666668E-3</v>
      </c>
      <c r="J62">
        <v>3</v>
      </c>
      <c r="K62" t="s">
        <v>262</v>
      </c>
    </row>
    <row r="63" spans="1:11" x14ac:dyDescent="0.25">
      <c r="A63" t="s">
        <v>311</v>
      </c>
      <c r="B63" t="s">
        <v>33</v>
      </c>
      <c r="C63" s="6">
        <v>44212</v>
      </c>
      <c r="D63" s="7">
        <v>0.69200231481481478</v>
      </c>
      <c r="E63" t="s">
        <v>298</v>
      </c>
      <c r="F63" t="s">
        <v>25</v>
      </c>
      <c r="G63" t="s">
        <v>25</v>
      </c>
      <c r="H63">
        <v>61</v>
      </c>
      <c r="I63" s="7">
        <v>4.3287037037037035E-3</v>
      </c>
      <c r="J63">
        <v>3</v>
      </c>
      <c r="K63" t="s">
        <v>312</v>
      </c>
    </row>
    <row r="64" spans="1:11" x14ac:dyDescent="0.25">
      <c r="A64" t="s">
        <v>313</v>
      </c>
      <c r="B64" t="s">
        <v>33</v>
      </c>
      <c r="C64" s="6">
        <v>44213</v>
      </c>
      <c r="D64" s="7">
        <v>0.41099537037037037</v>
      </c>
      <c r="E64" t="s">
        <v>298</v>
      </c>
      <c r="F64" t="s">
        <v>25</v>
      </c>
      <c r="G64" t="s">
        <v>25</v>
      </c>
      <c r="H64">
        <v>89</v>
      </c>
      <c r="I64" s="7">
        <v>2.2106481481481482E-3</v>
      </c>
      <c r="J64">
        <v>3</v>
      </c>
      <c r="K64" t="s">
        <v>314</v>
      </c>
    </row>
    <row r="65" spans="1:11" x14ac:dyDescent="0.25">
      <c r="A65" t="s">
        <v>315</v>
      </c>
      <c r="B65" t="s">
        <v>33</v>
      </c>
      <c r="C65" s="6">
        <v>44214</v>
      </c>
      <c r="D65" s="7">
        <v>0.72599537037037032</v>
      </c>
      <c r="E65" t="s">
        <v>298</v>
      </c>
      <c r="F65" t="s">
        <v>25</v>
      </c>
      <c r="G65" t="s">
        <v>25</v>
      </c>
      <c r="H65">
        <v>45</v>
      </c>
      <c r="I65" s="7">
        <v>4.8032407407407407E-3</v>
      </c>
      <c r="J65">
        <v>3</v>
      </c>
      <c r="K65" t="s">
        <v>316</v>
      </c>
    </row>
    <row r="66" spans="1:11" x14ac:dyDescent="0.25">
      <c r="A66" t="s">
        <v>317</v>
      </c>
      <c r="B66" t="s">
        <v>33</v>
      </c>
      <c r="C66" s="6">
        <v>44215</v>
      </c>
      <c r="D66" s="7">
        <v>0.38599537037037035</v>
      </c>
      <c r="E66" t="s">
        <v>298</v>
      </c>
      <c r="F66" t="s">
        <v>25</v>
      </c>
      <c r="G66" t="s">
        <v>25</v>
      </c>
      <c r="H66">
        <v>14</v>
      </c>
      <c r="I66" s="7">
        <v>1.3425925925925925E-3</v>
      </c>
      <c r="J66">
        <v>3</v>
      </c>
      <c r="K66" t="s">
        <v>226</v>
      </c>
    </row>
    <row r="67" spans="1:11" x14ac:dyDescent="0.25">
      <c r="A67" t="s">
        <v>318</v>
      </c>
      <c r="B67" t="s">
        <v>33</v>
      </c>
      <c r="C67" s="6">
        <v>44218</v>
      </c>
      <c r="D67" s="7">
        <v>0.48599537037037038</v>
      </c>
      <c r="E67" t="s">
        <v>298</v>
      </c>
      <c r="F67" t="s">
        <v>25</v>
      </c>
      <c r="G67" t="s">
        <v>25</v>
      </c>
      <c r="H67">
        <v>46</v>
      </c>
      <c r="I67" s="7">
        <v>4.2245370370370371E-3</v>
      </c>
      <c r="J67">
        <v>3</v>
      </c>
      <c r="K67" t="s">
        <v>155</v>
      </c>
    </row>
    <row r="68" spans="1:11" x14ac:dyDescent="0.25">
      <c r="A68" t="s">
        <v>321</v>
      </c>
      <c r="B68" t="s">
        <v>33</v>
      </c>
      <c r="C68" s="6">
        <v>44221</v>
      </c>
      <c r="D68" s="7">
        <v>0.51500000000000001</v>
      </c>
      <c r="E68" t="s">
        <v>298</v>
      </c>
      <c r="F68" t="s">
        <v>25</v>
      </c>
      <c r="G68" t="s">
        <v>25</v>
      </c>
      <c r="H68">
        <v>56</v>
      </c>
      <c r="I68" s="7">
        <v>9.6064814814814819E-4</v>
      </c>
      <c r="J68">
        <v>3</v>
      </c>
      <c r="K68" t="s">
        <v>322</v>
      </c>
    </row>
    <row r="69" spans="1:11" x14ac:dyDescent="0.25">
      <c r="A69" t="s">
        <v>323</v>
      </c>
      <c r="B69" t="s">
        <v>33</v>
      </c>
      <c r="C69" s="6">
        <v>44222</v>
      </c>
      <c r="D69" s="7">
        <v>0.45299768518518518</v>
      </c>
      <c r="E69" t="s">
        <v>298</v>
      </c>
      <c r="F69" t="s">
        <v>25</v>
      </c>
      <c r="G69" t="s">
        <v>25</v>
      </c>
      <c r="H69">
        <v>77</v>
      </c>
      <c r="I69" s="7">
        <v>1.1805555555555556E-3</v>
      </c>
      <c r="J69">
        <v>3</v>
      </c>
      <c r="K69" t="s">
        <v>94</v>
      </c>
    </row>
    <row r="70" spans="1:11" x14ac:dyDescent="0.25">
      <c r="A70" t="s">
        <v>324</v>
      </c>
      <c r="B70" t="s">
        <v>33</v>
      </c>
      <c r="C70" s="6">
        <v>44222</v>
      </c>
      <c r="D70" s="7">
        <v>0.60200231481481481</v>
      </c>
      <c r="E70" t="s">
        <v>298</v>
      </c>
      <c r="F70" t="s">
        <v>25</v>
      </c>
      <c r="G70" t="s">
        <v>25</v>
      </c>
      <c r="H70">
        <v>99</v>
      </c>
      <c r="I70" s="7">
        <v>3.9583333333333337E-3</v>
      </c>
      <c r="J70">
        <v>3</v>
      </c>
      <c r="K70" t="s">
        <v>175</v>
      </c>
    </row>
    <row r="71" spans="1:11" x14ac:dyDescent="0.25">
      <c r="A71" t="s">
        <v>325</v>
      </c>
      <c r="B71" t="s">
        <v>33</v>
      </c>
      <c r="C71" s="6">
        <v>44223</v>
      </c>
      <c r="D71" s="7">
        <v>0.4020023148148148</v>
      </c>
      <c r="E71" t="s">
        <v>298</v>
      </c>
      <c r="F71" t="s">
        <v>25</v>
      </c>
      <c r="G71" t="s">
        <v>25</v>
      </c>
      <c r="H71">
        <v>22</v>
      </c>
      <c r="I71" s="7">
        <v>2.9166666666666668E-3</v>
      </c>
      <c r="J71">
        <v>3</v>
      </c>
      <c r="K71" t="s">
        <v>262</v>
      </c>
    </row>
    <row r="72" spans="1:11" x14ac:dyDescent="0.25">
      <c r="A72" t="s">
        <v>328</v>
      </c>
      <c r="B72" t="s">
        <v>33</v>
      </c>
      <c r="C72" s="6">
        <v>44226</v>
      </c>
      <c r="D72" s="7">
        <v>0.68</v>
      </c>
      <c r="E72" t="s">
        <v>298</v>
      </c>
      <c r="F72" t="s">
        <v>25</v>
      </c>
      <c r="G72" t="s">
        <v>25</v>
      </c>
      <c r="H72">
        <v>91</v>
      </c>
      <c r="I72" s="7">
        <v>5.7870370370370367E-4</v>
      </c>
      <c r="J72">
        <v>3</v>
      </c>
      <c r="K72" t="s">
        <v>44</v>
      </c>
    </row>
    <row r="73" spans="1:11" x14ac:dyDescent="0.25">
      <c r="A73" t="s">
        <v>329</v>
      </c>
      <c r="B73" t="s">
        <v>33</v>
      </c>
      <c r="C73" s="6">
        <v>44231</v>
      </c>
      <c r="D73" s="7">
        <v>0.51400462962962967</v>
      </c>
      <c r="E73" t="s">
        <v>298</v>
      </c>
      <c r="F73" t="s">
        <v>25</v>
      </c>
      <c r="G73" t="s">
        <v>25</v>
      </c>
      <c r="H73">
        <v>119</v>
      </c>
      <c r="I73" s="7">
        <v>3.0092592592592593E-3</v>
      </c>
      <c r="J73">
        <v>3</v>
      </c>
      <c r="K73" t="s">
        <v>292</v>
      </c>
    </row>
    <row r="74" spans="1:11" x14ac:dyDescent="0.25">
      <c r="A74" t="s">
        <v>330</v>
      </c>
      <c r="B74" t="s">
        <v>33</v>
      </c>
      <c r="C74" s="6">
        <v>44231</v>
      </c>
      <c r="D74" s="7">
        <v>0.70900462962962962</v>
      </c>
      <c r="E74" t="s">
        <v>298</v>
      </c>
      <c r="F74" t="s">
        <v>25</v>
      </c>
      <c r="G74" t="s">
        <v>25</v>
      </c>
      <c r="H74">
        <v>51</v>
      </c>
      <c r="I74" s="7">
        <v>1.5856481481481481E-3</v>
      </c>
      <c r="J74">
        <v>3</v>
      </c>
      <c r="K74" t="s">
        <v>250</v>
      </c>
    </row>
    <row r="75" spans="1:11" x14ac:dyDescent="0.25">
      <c r="A75" t="s">
        <v>331</v>
      </c>
      <c r="B75" t="s">
        <v>33</v>
      </c>
      <c r="C75" s="6">
        <v>44232</v>
      </c>
      <c r="D75" s="7">
        <v>0.57200231481481478</v>
      </c>
      <c r="E75" t="s">
        <v>298</v>
      </c>
      <c r="F75" t="s">
        <v>25</v>
      </c>
      <c r="G75" t="s">
        <v>25</v>
      </c>
      <c r="H75">
        <v>68</v>
      </c>
      <c r="I75" s="7">
        <v>7.7546296296296293E-4</v>
      </c>
      <c r="J75">
        <v>3</v>
      </c>
      <c r="K75" t="s">
        <v>332</v>
      </c>
    </row>
    <row r="76" spans="1:11" x14ac:dyDescent="0.25">
      <c r="A76" t="s">
        <v>334</v>
      </c>
      <c r="B76" t="s">
        <v>33</v>
      </c>
      <c r="C76" s="6">
        <v>44232</v>
      </c>
      <c r="D76" s="7">
        <v>0.73900462962962965</v>
      </c>
      <c r="E76" t="s">
        <v>298</v>
      </c>
      <c r="F76" t="s">
        <v>25</v>
      </c>
      <c r="G76" t="s">
        <v>25</v>
      </c>
      <c r="H76">
        <v>50</v>
      </c>
      <c r="I76" s="7">
        <v>3.6574074074074074E-3</v>
      </c>
      <c r="J76">
        <v>3</v>
      </c>
      <c r="K76" t="s">
        <v>335</v>
      </c>
    </row>
    <row r="77" spans="1:11" x14ac:dyDescent="0.25">
      <c r="A77" t="s">
        <v>336</v>
      </c>
      <c r="B77" t="s">
        <v>33</v>
      </c>
      <c r="C77" s="6">
        <v>44238</v>
      </c>
      <c r="D77" s="7">
        <v>0.66599537037037038</v>
      </c>
      <c r="E77" t="s">
        <v>298</v>
      </c>
      <c r="F77" t="s">
        <v>25</v>
      </c>
      <c r="G77" t="s">
        <v>25</v>
      </c>
      <c r="H77">
        <v>119</v>
      </c>
      <c r="I77" s="7">
        <v>4.43287037037037E-3</v>
      </c>
      <c r="J77">
        <v>3</v>
      </c>
      <c r="K77" t="s">
        <v>36</v>
      </c>
    </row>
    <row r="78" spans="1:11" x14ac:dyDescent="0.25">
      <c r="A78" t="s">
        <v>337</v>
      </c>
      <c r="B78" t="s">
        <v>33</v>
      </c>
      <c r="C78" s="6">
        <v>44239</v>
      </c>
      <c r="D78" s="7">
        <v>0.43900462962962961</v>
      </c>
      <c r="E78" t="s">
        <v>298</v>
      </c>
      <c r="F78" t="s">
        <v>25</v>
      </c>
      <c r="G78" t="s">
        <v>25</v>
      </c>
      <c r="H78">
        <v>32</v>
      </c>
      <c r="I78" s="7">
        <v>1.2962962962962963E-3</v>
      </c>
      <c r="J78">
        <v>3</v>
      </c>
      <c r="K78" t="s">
        <v>103</v>
      </c>
    </row>
    <row r="79" spans="1:11" x14ac:dyDescent="0.25">
      <c r="A79" t="s">
        <v>339</v>
      </c>
      <c r="B79" t="s">
        <v>33</v>
      </c>
      <c r="C79" s="6">
        <v>44241</v>
      </c>
      <c r="D79" s="7">
        <v>0.55099537037037039</v>
      </c>
      <c r="E79" t="s">
        <v>298</v>
      </c>
      <c r="F79" t="s">
        <v>25</v>
      </c>
      <c r="G79" t="s">
        <v>25</v>
      </c>
      <c r="H79">
        <v>82</v>
      </c>
      <c r="I79" s="7">
        <v>2.3032407407407407E-3</v>
      </c>
      <c r="J79">
        <v>3</v>
      </c>
      <c r="K79" t="s">
        <v>122</v>
      </c>
    </row>
    <row r="80" spans="1:11" x14ac:dyDescent="0.25">
      <c r="A80" t="s">
        <v>340</v>
      </c>
      <c r="B80" t="s">
        <v>33</v>
      </c>
      <c r="C80" s="6">
        <v>44241</v>
      </c>
      <c r="D80" s="7">
        <v>0.71499999999999997</v>
      </c>
      <c r="E80" t="s">
        <v>298</v>
      </c>
      <c r="F80" t="s">
        <v>25</v>
      </c>
      <c r="G80" t="s">
        <v>25</v>
      </c>
      <c r="H80">
        <v>36</v>
      </c>
      <c r="I80" s="7">
        <v>3.6805555555555554E-3</v>
      </c>
      <c r="J80">
        <v>3</v>
      </c>
      <c r="K80" t="s">
        <v>341</v>
      </c>
    </row>
    <row r="81" spans="1:11" x14ac:dyDescent="0.25">
      <c r="A81" t="s">
        <v>343</v>
      </c>
      <c r="B81" t="s">
        <v>33</v>
      </c>
      <c r="C81" s="6">
        <v>44244</v>
      </c>
      <c r="D81" s="7">
        <v>0.5590046296296296</v>
      </c>
      <c r="E81" t="s">
        <v>298</v>
      </c>
      <c r="F81" t="s">
        <v>25</v>
      </c>
      <c r="G81" t="s">
        <v>25</v>
      </c>
      <c r="H81">
        <v>93</v>
      </c>
      <c r="I81" s="7">
        <v>3.8888888888888888E-3</v>
      </c>
      <c r="J81">
        <v>3</v>
      </c>
      <c r="K81" t="s">
        <v>344</v>
      </c>
    </row>
    <row r="82" spans="1:11" x14ac:dyDescent="0.25">
      <c r="A82" t="s">
        <v>349</v>
      </c>
      <c r="B82" t="s">
        <v>33</v>
      </c>
      <c r="C82" s="6">
        <v>44257</v>
      </c>
      <c r="D82" s="7">
        <v>0.43700231481481483</v>
      </c>
      <c r="E82" t="s">
        <v>298</v>
      </c>
      <c r="F82" t="s">
        <v>25</v>
      </c>
      <c r="G82" t="s">
        <v>25</v>
      </c>
      <c r="H82">
        <v>35</v>
      </c>
      <c r="I82" s="7">
        <v>1.5509259259259259E-3</v>
      </c>
      <c r="J82">
        <v>3</v>
      </c>
      <c r="K82" t="s">
        <v>142</v>
      </c>
    </row>
    <row r="83" spans="1:11" x14ac:dyDescent="0.25">
      <c r="A83" t="s">
        <v>354</v>
      </c>
      <c r="B83" t="s">
        <v>33</v>
      </c>
      <c r="C83" s="6">
        <v>44267</v>
      </c>
      <c r="D83" s="7">
        <v>0.67099537037037038</v>
      </c>
      <c r="E83" t="s">
        <v>298</v>
      </c>
      <c r="F83" t="s">
        <v>25</v>
      </c>
      <c r="G83" t="s">
        <v>25</v>
      </c>
      <c r="H83">
        <v>25</v>
      </c>
      <c r="I83" s="7">
        <v>3.5879629629629629E-3</v>
      </c>
      <c r="J83">
        <v>3</v>
      </c>
      <c r="K83" t="s">
        <v>333</v>
      </c>
    </row>
    <row r="84" spans="1:11" x14ac:dyDescent="0.25">
      <c r="A84" t="s">
        <v>355</v>
      </c>
      <c r="B84" t="s">
        <v>33</v>
      </c>
      <c r="C84" s="6">
        <v>44268</v>
      </c>
      <c r="D84" s="7">
        <v>0.72499999999999998</v>
      </c>
      <c r="E84" t="s">
        <v>298</v>
      </c>
      <c r="F84" t="s">
        <v>25</v>
      </c>
      <c r="G84" t="s">
        <v>25</v>
      </c>
      <c r="H84">
        <v>107</v>
      </c>
      <c r="I84" s="7">
        <v>4.5486111111111109E-3</v>
      </c>
      <c r="J84">
        <v>3</v>
      </c>
      <c r="K84" t="s">
        <v>252</v>
      </c>
    </row>
    <row r="85" spans="1:11" x14ac:dyDescent="0.25">
      <c r="A85" t="s">
        <v>356</v>
      </c>
      <c r="B85" t="s">
        <v>33</v>
      </c>
      <c r="C85" s="6">
        <v>44275</v>
      </c>
      <c r="D85" s="7">
        <v>0.47599537037037037</v>
      </c>
      <c r="E85" t="s">
        <v>298</v>
      </c>
      <c r="F85" t="s">
        <v>25</v>
      </c>
      <c r="G85" t="s">
        <v>25</v>
      </c>
      <c r="H85">
        <v>30</v>
      </c>
      <c r="I85" s="7">
        <v>4.340277777777778E-3</v>
      </c>
      <c r="J85">
        <v>3</v>
      </c>
      <c r="K85" t="s">
        <v>35</v>
      </c>
    </row>
    <row r="86" spans="1:11" x14ac:dyDescent="0.25">
      <c r="A86" t="s">
        <v>357</v>
      </c>
      <c r="B86" t="s">
        <v>33</v>
      </c>
      <c r="C86" s="6">
        <v>44279</v>
      </c>
      <c r="D86" s="7">
        <v>0.65700231481481486</v>
      </c>
      <c r="E86" t="s">
        <v>298</v>
      </c>
      <c r="F86" t="s">
        <v>25</v>
      </c>
      <c r="G86" t="s">
        <v>25</v>
      </c>
      <c r="H86">
        <v>45</v>
      </c>
      <c r="I86" s="7">
        <v>4.0509259259259257E-3</v>
      </c>
      <c r="J86">
        <v>3</v>
      </c>
      <c r="K86" t="s">
        <v>358</v>
      </c>
    </row>
    <row r="87" spans="1:11" x14ac:dyDescent="0.25">
      <c r="A87" t="s">
        <v>360</v>
      </c>
      <c r="B87" t="s">
        <v>33</v>
      </c>
      <c r="C87" s="6">
        <v>44282</v>
      </c>
      <c r="D87" s="7">
        <v>0.66099537037037037</v>
      </c>
      <c r="E87" t="s">
        <v>298</v>
      </c>
      <c r="F87" t="s">
        <v>25</v>
      </c>
      <c r="G87" t="s">
        <v>25</v>
      </c>
      <c r="H87">
        <v>47</v>
      </c>
      <c r="I87" s="7">
        <v>1.8402777777777777E-3</v>
      </c>
      <c r="J87">
        <v>3</v>
      </c>
      <c r="K87" t="s">
        <v>78</v>
      </c>
    </row>
    <row r="88" spans="1:11" x14ac:dyDescent="0.25">
      <c r="A88" t="s">
        <v>362</v>
      </c>
      <c r="B88" t="s">
        <v>33</v>
      </c>
      <c r="C88" s="6">
        <v>44197</v>
      </c>
      <c r="D88" s="7">
        <v>0.41700231481481481</v>
      </c>
      <c r="E88" t="s">
        <v>363</v>
      </c>
      <c r="F88" t="s">
        <v>25</v>
      </c>
      <c r="G88" t="s">
        <v>25</v>
      </c>
      <c r="H88">
        <v>95</v>
      </c>
      <c r="I88" s="7">
        <v>6.9444444444444447E-4</v>
      </c>
      <c r="J88">
        <v>3</v>
      </c>
      <c r="K88" t="s">
        <v>286</v>
      </c>
    </row>
    <row r="89" spans="1:11" x14ac:dyDescent="0.25">
      <c r="A89" t="s">
        <v>364</v>
      </c>
      <c r="B89" t="s">
        <v>33</v>
      </c>
      <c r="C89" s="6">
        <v>44198</v>
      </c>
      <c r="D89" s="7">
        <v>0.57900462962962962</v>
      </c>
      <c r="E89" t="s">
        <v>363</v>
      </c>
      <c r="F89" t="s">
        <v>25</v>
      </c>
      <c r="G89" t="s">
        <v>25</v>
      </c>
      <c r="H89">
        <v>65</v>
      </c>
      <c r="I89" s="7">
        <v>3.4375E-3</v>
      </c>
      <c r="J89">
        <v>3</v>
      </c>
      <c r="K89" t="s">
        <v>238</v>
      </c>
    </row>
    <row r="90" spans="1:11" x14ac:dyDescent="0.25">
      <c r="A90" t="s">
        <v>367</v>
      </c>
      <c r="B90" t="s">
        <v>33</v>
      </c>
      <c r="C90" s="6">
        <v>44209</v>
      </c>
      <c r="D90" s="7">
        <v>0.49</v>
      </c>
      <c r="E90" t="s">
        <v>363</v>
      </c>
      <c r="F90" t="s">
        <v>25</v>
      </c>
      <c r="G90" t="s">
        <v>25</v>
      </c>
      <c r="H90">
        <v>70</v>
      </c>
      <c r="I90" s="7">
        <v>1.0532407407407407E-3</v>
      </c>
      <c r="J90">
        <v>3</v>
      </c>
      <c r="K90" t="s">
        <v>123</v>
      </c>
    </row>
    <row r="91" spans="1:11" x14ac:dyDescent="0.25">
      <c r="A91" t="s">
        <v>368</v>
      </c>
      <c r="B91" t="s">
        <v>33</v>
      </c>
      <c r="C91" s="6">
        <v>44212</v>
      </c>
      <c r="D91" s="7">
        <v>0.52</v>
      </c>
      <c r="E91" t="s">
        <v>363</v>
      </c>
      <c r="F91" t="s">
        <v>25</v>
      </c>
      <c r="G91" t="s">
        <v>25</v>
      </c>
      <c r="H91">
        <v>19</v>
      </c>
      <c r="I91" s="7">
        <v>9.6064814814814819E-4</v>
      </c>
      <c r="J91">
        <v>3</v>
      </c>
      <c r="K91" t="s">
        <v>322</v>
      </c>
    </row>
    <row r="92" spans="1:11" x14ac:dyDescent="0.25">
      <c r="A92" t="s">
        <v>371</v>
      </c>
      <c r="B92" t="s">
        <v>33</v>
      </c>
      <c r="C92" s="6">
        <v>44216</v>
      </c>
      <c r="D92" s="7">
        <v>0.47499999999999998</v>
      </c>
      <c r="E92" t="s">
        <v>363</v>
      </c>
      <c r="F92" t="s">
        <v>25</v>
      </c>
      <c r="G92" t="s">
        <v>25</v>
      </c>
      <c r="H92">
        <v>43</v>
      </c>
      <c r="I92" s="7">
        <v>6.4814814814814813E-4</v>
      </c>
      <c r="J92">
        <v>3</v>
      </c>
      <c r="K92" t="s">
        <v>47</v>
      </c>
    </row>
    <row r="93" spans="1:11" x14ac:dyDescent="0.25">
      <c r="A93" t="s">
        <v>373</v>
      </c>
      <c r="B93" t="s">
        <v>33</v>
      </c>
      <c r="C93" s="6">
        <v>44220</v>
      </c>
      <c r="D93" s="7">
        <v>0.51799768518518519</v>
      </c>
      <c r="E93" t="s">
        <v>363</v>
      </c>
      <c r="F93" t="s">
        <v>25</v>
      </c>
      <c r="G93" t="s">
        <v>25</v>
      </c>
      <c r="H93">
        <v>51</v>
      </c>
      <c r="I93" s="7">
        <v>4.6759259259259263E-3</v>
      </c>
      <c r="J93">
        <v>3</v>
      </c>
      <c r="K93" t="s">
        <v>374</v>
      </c>
    </row>
    <row r="94" spans="1:11" x14ac:dyDescent="0.25">
      <c r="A94" t="s">
        <v>376</v>
      </c>
      <c r="B94" t="s">
        <v>33</v>
      </c>
      <c r="C94" s="6">
        <v>44221</v>
      </c>
      <c r="D94" s="7">
        <v>0.60700231481481481</v>
      </c>
      <c r="E94" t="s">
        <v>363</v>
      </c>
      <c r="F94" t="s">
        <v>25</v>
      </c>
      <c r="G94" t="s">
        <v>25</v>
      </c>
      <c r="H94">
        <v>111</v>
      </c>
      <c r="I94" s="7">
        <v>4.2013888888888891E-3</v>
      </c>
      <c r="J94">
        <v>3</v>
      </c>
      <c r="K94" t="s">
        <v>96</v>
      </c>
    </row>
    <row r="95" spans="1:11" x14ac:dyDescent="0.25">
      <c r="A95" t="s">
        <v>377</v>
      </c>
      <c r="B95" t="s">
        <v>33</v>
      </c>
      <c r="C95" s="6">
        <v>44222</v>
      </c>
      <c r="D95" s="7">
        <v>0.40400462962962963</v>
      </c>
      <c r="E95" t="s">
        <v>363</v>
      </c>
      <c r="F95" t="s">
        <v>25</v>
      </c>
      <c r="G95" t="s">
        <v>25</v>
      </c>
      <c r="H95">
        <v>13</v>
      </c>
      <c r="I95" s="7">
        <v>2.6967592592592594E-3</v>
      </c>
      <c r="J95">
        <v>3</v>
      </c>
      <c r="K95" t="s">
        <v>161</v>
      </c>
    </row>
    <row r="96" spans="1:11" x14ac:dyDescent="0.25">
      <c r="A96" t="s">
        <v>379</v>
      </c>
      <c r="B96" t="s">
        <v>33</v>
      </c>
      <c r="C96" s="6">
        <v>44223</v>
      </c>
      <c r="D96" s="7">
        <v>0.62099537037037034</v>
      </c>
      <c r="E96" t="s">
        <v>363</v>
      </c>
      <c r="F96" t="s">
        <v>25</v>
      </c>
      <c r="G96" t="s">
        <v>25</v>
      </c>
      <c r="H96">
        <v>32</v>
      </c>
      <c r="I96" s="7">
        <v>3.2638888888888891E-3</v>
      </c>
      <c r="J96">
        <v>3</v>
      </c>
      <c r="K96" t="s">
        <v>380</v>
      </c>
    </row>
    <row r="97" spans="1:11" x14ac:dyDescent="0.25">
      <c r="A97" t="s">
        <v>381</v>
      </c>
      <c r="B97" t="s">
        <v>33</v>
      </c>
      <c r="C97" s="6">
        <v>44226</v>
      </c>
      <c r="D97" s="7">
        <v>0.44500000000000001</v>
      </c>
      <c r="E97" t="s">
        <v>363</v>
      </c>
      <c r="F97" t="s">
        <v>25</v>
      </c>
      <c r="G97" t="s">
        <v>25</v>
      </c>
      <c r="H97">
        <v>22</v>
      </c>
      <c r="I97" s="7">
        <v>4.9768518518518521E-4</v>
      </c>
      <c r="J97">
        <v>3</v>
      </c>
      <c r="K97" t="s">
        <v>382</v>
      </c>
    </row>
    <row r="98" spans="1:11" x14ac:dyDescent="0.25">
      <c r="A98" t="s">
        <v>383</v>
      </c>
      <c r="B98" t="s">
        <v>33</v>
      </c>
      <c r="C98" s="6">
        <v>44233</v>
      </c>
      <c r="D98" s="7">
        <v>0.41499999999999998</v>
      </c>
      <c r="E98" t="s">
        <v>363</v>
      </c>
      <c r="F98" t="s">
        <v>25</v>
      </c>
      <c r="G98" t="s">
        <v>25</v>
      </c>
      <c r="H98">
        <v>23</v>
      </c>
      <c r="I98" s="7">
        <v>1.6898148148148148E-3</v>
      </c>
      <c r="J98">
        <v>3</v>
      </c>
      <c r="K98" t="s">
        <v>275</v>
      </c>
    </row>
    <row r="99" spans="1:11" x14ac:dyDescent="0.25">
      <c r="A99" t="s">
        <v>384</v>
      </c>
      <c r="B99" t="s">
        <v>33</v>
      </c>
      <c r="C99" s="6">
        <v>44237</v>
      </c>
      <c r="D99" s="7">
        <v>0.46099537037037036</v>
      </c>
      <c r="E99" t="s">
        <v>363</v>
      </c>
      <c r="F99" t="s">
        <v>25</v>
      </c>
      <c r="G99" t="s">
        <v>25</v>
      </c>
      <c r="H99">
        <v>116</v>
      </c>
      <c r="I99" s="7">
        <v>4.31712962962963E-3</v>
      </c>
      <c r="J99">
        <v>3</v>
      </c>
      <c r="K99" t="s">
        <v>199</v>
      </c>
    </row>
    <row r="100" spans="1:11" x14ac:dyDescent="0.25">
      <c r="A100" t="s">
        <v>387</v>
      </c>
      <c r="B100" t="s">
        <v>33</v>
      </c>
      <c r="C100" s="6">
        <v>44243</v>
      </c>
      <c r="D100" s="7">
        <v>0.745</v>
      </c>
      <c r="E100" t="s">
        <v>363</v>
      </c>
      <c r="F100" t="s">
        <v>25</v>
      </c>
      <c r="G100" t="s">
        <v>25</v>
      </c>
      <c r="H100">
        <v>15</v>
      </c>
      <c r="I100" s="7">
        <v>1.9560185185185184E-3</v>
      </c>
      <c r="J100">
        <v>3</v>
      </c>
      <c r="K100" t="s">
        <v>87</v>
      </c>
    </row>
    <row r="101" spans="1:11" x14ac:dyDescent="0.25">
      <c r="A101" t="s">
        <v>388</v>
      </c>
      <c r="B101" t="s">
        <v>33</v>
      </c>
      <c r="C101" s="6">
        <v>44247</v>
      </c>
      <c r="D101" s="7">
        <v>0.50200231481481483</v>
      </c>
      <c r="E101" t="s">
        <v>363</v>
      </c>
      <c r="F101" t="s">
        <v>25</v>
      </c>
      <c r="G101" t="s">
        <v>25</v>
      </c>
      <c r="H101">
        <v>20</v>
      </c>
      <c r="I101" s="7">
        <v>4.4212962962962964E-3</v>
      </c>
      <c r="J101">
        <v>3</v>
      </c>
      <c r="K101" t="s">
        <v>49</v>
      </c>
    </row>
    <row r="102" spans="1:11" x14ac:dyDescent="0.25">
      <c r="A102" t="s">
        <v>389</v>
      </c>
      <c r="B102" t="s">
        <v>33</v>
      </c>
      <c r="C102" s="6">
        <v>44247</v>
      </c>
      <c r="D102" s="7">
        <v>0.63400462962962967</v>
      </c>
      <c r="E102" t="s">
        <v>363</v>
      </c>
      <c r="F102" t="s">
        <v>25</v>
      </c>
      <c r="G102" t="s">
        <v>25</v>
      </c>
      <c r="H102">
        <v>30</v>
      </c>
      <c r="I102" s="7">
        <v>4.0509259259259257E-3</v>
      </c>
      <c r="J102">
        <v>3</v>
      </c>
      <c r="K102" t="s">
        <v>358</v>
      </c>
    </row>
    <row r="103" spans="1:11" x14ac:dyDescent="0.25">
      <c r="A103" t="s">
        <v>390</v>
      </c>
      <c r="B103" t="s">
        <v>33</v>
      </c>
      <c r="C103" s="6">
        <v>44250</v>
      </c>
      <c r="D103" s="7">
        <v>0.39099537037037035</v>
      </c>
      <c r="E103" t="s">
        <v>363</v>
      </c>
      <c r="F103" t="s">
        <v>25</v>
      </c>
      <c r="G103" t="s">
        <v>25</v>
      </c>
      <c r="H103">
        <v>23</v>
      </c>
      <c r="I103" s="7">
        <v>2.0023148148148148E-3</v>
      </c>
      <c r="J103">
        <v>3</v>
      </c>
      <c r="K103" t="s">
        <v>391</v>
      </c>
    </row>
    <row r="104" spans="1:11" x14ac:dyDescent="0.25">
      <c r="A104" t="s">
        <v>393</v>
      </c>
      <c r="B104" t="s">
        <v>33</v>
      </c>
      <c r="C104" s="6">
        <v>44253</v>
      </c>
      <c r="D104" s="7">
        <v>0.74400462962962965</v>
      </c>
      <c r="E104" t="s">
        <v>363</v>
      </c>
      <c r="F104" t="s">
        <v>25</v>
      </c>
      <c r="G104" t="s">
        <v>25</v>
      </c>
      <c r="H104">
        <v>91</v>
      </c>
      <c r="I104" s="7">
        <v>4.4675925925925924E-3</v>
      </c>
      <c r="J104">
        <v>3</v>
      </c>
      <c r="K104" t="s">
        <v>258</v>
      </c>
    </row>
    <row r="105" spans="1:11" x14ac:dyDescent="0.25">
      <c r="A105" t="s">
        <v>395</v>
      </c>
      <c r="B105" t="s">
        <v>33</v>
      </c>
      <c r="C105" s="6">
        <v>44259</v>
      </c>
      <c r="D105" s="7">
        <v>0.5</v>
      </c>
      <c r="E105" t="s">
        <v>363</v>
      </c>
      <c r="F105" t="s">
        <v>25</v>
      </c>
      <c r="G105" t="s">
        <v>25</v>
      </c>
      <c r="H105">
        <v>50</v>
      </c>
      <c r="I105" s="7">
        <v>9.2592592592592596E-4</v>
      </c>
      <c r="J105">
        <v>3</v>
      </c>
      <c r="K105" t="s">
        <v>53</v>
      </c>
    </row>
    <row r="106" spans="1:11" x14ac:dyDescent="0.25">
      <c r="A106" t="s">
        <v>396</v>
      </c>
      <c r="B106" t="s">
        <v>33</v>
      </c>
      <c r="C106" s="6">
        <v>44259</v>
      </c>
      <c r="D106" s="7">
        <v>0.65</v>
      </c>
      <c r="E106" t="s">
        <v>363</v>
      </c>
      <c r="F106" t="s">
        <v>25</v>
      </c>
      <c r="G106" t="s">
        <v>25</v>
      </c>
      <c r="H106">
        <v>32</v>
      </c>
      <c r="I106" s="7">
        <v>4.4675925925925924E-3</v>
      </c>
      <c r="J106">
        <v>3</v>
      </c>
      <c r="K106" t="s">
        <v>258</v>
      </c>
    </row>
    <row r="107" spans="1:11" x14ac:dyDescent="0.25">
      <c r="A107" t="s">
        <v>397</v>
      </c>
      <c r="B107" t="s">
        <v>33</v>
      </c>
      <c r="C107" s="6">
        <v>44260</v>
      </c>
      <c r="D107" s="7">
        <v>0.53500000000000003</v>
      </c>
      <c r="E107" t="s">
        <v>363</v>
      </c>
      <c r="F107" t="s">
        <v>25</v>
      </c>
      <c r="G107" t="s">
        <v>25</v>
      </c>
      <c r="H107">
        <v>34</v>
      </c>
      <c r="I107" s="7">
        <v>1.3078703703703703E-3</v>
      </c>
      <c r="J107">
        <v>3</v>
      </c>
      <c r="K107" t="s">
        <v>148</v>
      </c>
    </row>
    <row r="108" spans="1:11" x14ac:dyDescent="0.25">
      <c r="A108" t="s">
        <v>399</v>
      </c>
      <c r="B108" t="s">
        <v>33</v>
      </c>
      <c r="C108" s="6">
        <v>44262</v>
      </c>
      <c r="D108" s="7">
        <v>0.55599537037037039</v>
      </c>
      <c r="E108" t="s">
        <v>363</v>
      </c>
      <c r="F108" t="s">
        <v>25</v>
      </c>
      <c r="G108" t="s">
        <v>25</v>
      </c>
      <c r="H108">
        <v>22</v>
      </c>
      <c r="I108" s="7">
        <v>4.386574074074074E-3</v>
      </c>
      <c r="J108">
        <v>3</v>
      </c>
      <c r="K108" t="s">
        <v>185</v>
      </c>
    </row>
    <row r="109" spans="1:11" x14ac:dyDescent="0.25">
      <c r="A109" t="s">
        <v>401</v>
      </c>
      <c r="B109" t="s">
        <v>33</v>
      </c>
      <c r="C109" s="6">
        <v>44263</v>
      </c>
      <c r="D109" s="7">
        <v>0.625</v>
      </c>
      <c r="E109" t="s">
        <v>363</v>
      </c>
      <c r="F109" t="s">
        <v>25</v>
      </c>
      <c r="G109" t="s">
        <v>25</v>
      </c>
      <c r="H109">
        <v>110</v>
      </c>
      <c r="I109" s="7">
        <v>1.3194444444444445E-3</v>
      </c>
      <c r="J109">
        <v>3</v>
      </c>
      <c r="K109" t="s">
        <v>149</v>
      </c>
    </row>
    <row r="110" spans="1:11" x14ac:dyDescent="0.25">
      <c r="A110" t="s">
        <v>404</v>
      </c>
      <c r="B110" t="s">
        <v>33</v>
      </c>
      <c r="C110" s="6">
        <v>44265</v>
      </c>
      <c r="D110" s="7">
        <v>0.68799768518518523</v>
      </c>
      <c r="E110" t="s">
        <v>363</v>
      </c>
      <c r="F110" t="s">
        <v>25</v>
      </c>
      <c r="G110" t="s">
        <v>25</v>
      </c>
      <c r="H110">
        <v>103</v>
      </c>
      <c r="I110" s="7">
        <v>9.6064814814814819E-4</v>
      </c>
      <c r="J110">
        <v>3</v>
      </c>
      <c r="K110" t="s">
        <v>322</v>
      </c>
    </row>
    <row r="111" spans="1:11" x14ac:dyDescent="0.25">
      <c r="A111" t="s">
        <v>405</v>
      </c>
      <c r="B111" t="s">
        <v>33</v>
      </c>
      <c r="C111" s="6">
        <v>44267</v>
      </c>
      <c r="D111" s="7">
        <v>0.70900462962962962</v>
      </c>
      <c r="E111" t="s">
        <v>363</v>
      </c>
      <c r="F111" t="s">
        <v>25</v>
      </c>
      <c r="G111" t="s">
        <v>25</v>
      </c>
      <c r="H111">
        <v>45</v>
      </c>
      <c r="I111" s="7">
        <v>1.0532407407407407E-3</v>
      </c>
      <c r="J111">
        <v>3</v>
      </c>
      <c r="K111" t="s">
        <v>123</v>
      </c>
    </row>
    <row r="112" spans="1:11" x14ac:dyDescent="0.25">
      <c r="A112" t="s">
        <v>406</v>
      </c>
      <c r="B112" t="s">
        <v>33</v>
      </c>
      <c r="C112" s="6">
        <v>44269</v>
      </c>
      <c r="D112" s="7">
        <v>0.42200231481481482</v>
      </c>
      <c r="E112" t="s">
        <v>363</v>
      </c>
      <c r="F112" t="s">
        <v>25</v>
      </c>
      <c r="G112" t="s">
        <v>25</v>
      </c>
      <c r="H112">
        <v>21</v>
      </c>
      <c r="I112" s="7">
        <v>4.0046296296296297E-3</v>
      </c>
      <c r="J112">
        <v>3</v>
      </c>
      <c r="K112" t="s">
        <v>102</v>
      </c>
    </row>
    <row r="113" spans="1:11" x14ac:dyDescent="0.25">
      <c r="A113" t="s">
        <v>410</v>
      </c>
      <c r="B113" t="s">
        <v>33</v>
      </c>
      <c r="C113" s="6">
        <v>44278</v>
      </c>
      <c r="D113" s="7">
        <v>0.72299768518518515</v>
      </c>
      <c r="E113" t="s">
        <v>363</v>
      </c>
      <c r="F113" t="s">
        <v>25</v>
      </c>
      <c r="G113" t="s">
        <v>25</v>
      </c>
      <c r="H113">
        <v>19</v>
      </c>
      <c r="I113" s="7">
        <v>2.638888888888889E-3</v>
      </c>
      <c r="J113">
        <v>3</v>
      </c>
      <c r="K113" t="s">
        <v>100</v>
      </c>
    </row>
    <row r="114" spans="1:11" x14ac:dyDescent="0.25">
      <c r="A114" t="s">
        <v>411</v>
      </c>
      <c r="B114" t="s">
        <v>33</v>
      </c>
      <c r="C114" s="6">
        <v>44280</v>
      </c>
      <c r="D114" s="7">
        <v>0.50299768518518517</v>
      </c>
      <c r="E114" t="s">
        <v>363</v>
      </c>
      <c r="F114" t="s">
        <v>25</v>
      </c>
      <c r="G114" t="s">
        <v>25</v>
      </c>
      <c r="H114">
        <v>95</v>
      </c>
      <c r="I114" s="7">
        <v>1.1226851851851851E-3</v>
      </c>
      <c r="J114">
        <v>3</v>
      </c>
      <c r="K114" t="s">
        <v>412</v>
      </c>
    </row>
    <row r="115" spans="1:11" x14ac:dyDescent="0.25">
      <c r="A115" t="s">
        <v>413</v>
      </c>
      <c r="B115" t="s">
        <v>33</v>
      </c>
      <c r="C115" s="6">
        <v>44281</v>
      </c>
      <c r="D115" s="7">
        <v>0.68599537037037039</v>
      </c>
      <c r="E115" t="s">
        <v>363</v>
      </c>
      <c r="F115" t="s">
        <v>25</v>
      </c>
      <c r="G115" t="s">
        <v>25</v>
      </c>
      <c r="H115">
        <v>101</v>
      </c>
      <c r="I115" s="7">
        <v>3.4375E-3</v>
      </c>
      <c r="J115">
        <v>3</v>
      </c>
      <c r="K115" t="s">
        <v>238</v>
      </c>
    </row>
    <row r="116" spans="1:11" x14ac:dyDescent="0.25">
      <c r="A116" t="s">
        <v>414</v>
      </c>
      <c r="B116" t="s">
        <v>33</v>
      </c>
      <c r="C116" s="6">
        <v>44282</v>
      </c>
      <c r="D116" s="7">
        <v>0.59</v>
      </c>
      <c r="E116" t="s">
        <v>363</v>
      </c>
      <c r="F116" t="s">
        <v>25</v>
      </c>
      <c r="G116" t="s">
        <v>25</v>
      </c>
      <c r="H116">
        <v>51</v>
      </c>
      <c r="I116" s="7">
        <v>1.3194444444444445E-3</v>
      </c>
      <c r="J116">
        <v>3</v>
      </c>
      <c r="K116" t="s">
        <v>149</v>
      </c>
    </row>
    <row r="117" spans="1:11" x14ac:dyDescent="0.25">
      <c r="A117" t="s">
        <v>418</v>
      </c>
      <c r="B117" t="s">
        <v>33</v>
      </c>
      <c r="C117" s="6">
        <v>44198</v>
      </c>
      <c r="D117" s="7">
        <v>0.49599537037037039</v>
      </c>
      <c r="E117" t="s">
        <v>416</v>
      </c>
      <c r="F117" t="s">
        <v>25</v>
      </c>
      <c r="G117" t="s">
        <v>25</v>
      </c>
      <c r="H117">
        <v>58</v>
      </c>
      <c r="I117" s="7">
        <v>2.4074074074074076E-3</v>
      </c>
      <c r="J117">
        <v>3</v>
      </c>
      <c r="K117" t="s">
        <v>419</v>
      </c>
    </row>
    <row r="118" spans="1:11" x14ac:dyDescent="0.25">
      <c r="A118" t="s">
        <v>420</v>
      </c>
      <c r="B118" t="s">
        <v>33</v>
      </c>
      <c r="C118" s="6">
        <v>44201</v>
      </c>
      <c r="D118" s="7">
        <v>0.64700231481481485</v>
      </c>
      <c r="E118" t="s">
        <v>416</v>
      </c>
      <c r="F118" t="s">
        <v>25</v>
      </c>
      <c r="G118" t="s">
        <v>25</v>
      </c>
      <c r="H118">
        <v>68</v>
      </c>
      <c r="I118" s="7">
        <v>3.0208333333333333E-3</v>
      </c>
      <c r="J118">
        <v>3</v>
      </c>
      <c r="K118" t="s">
        <v>128</v>
      </c>
    </row>
    <row r="119" spans="1:11" x14ac:dyDescent="0.25">
      <c r="A119" t="s">
        <v>422</v>
      </c>
      <c r="B119" t="s">
        <v>33</v>
      </c>
      <c r="C119" s="6">
        <v>44207</v>
      </c>
      <c r="D119" s="7">
        <v>0.4620023148148148</v>
      </c>
      <c r="E119" t="s">
        <v>416</v>
      </c>
      <c r="F119" t="s">
        <v>25</v>
      </c>
      <c r="G119" t="s">
        <v>25</v>
      </c>
      <c r="H119">
        <v>73</v>
      </c>
      <c r="I119" s="7">
        <v>5.2083333333333333E-4</v>
      </c>
      <c r="J119">
        <v>3</v>
      </c>
      <c r="K119" t="s">
        <v>91</v>
      </c>
    </row>
    <row r="120" spans="1:11" x14ac:dyDescent="0.25">
      <c r="A120" t="s">
        <v>423</v>
      </c>
      <c r="B120" t="s">
        <v>33</v>
      </c>
      <c r="C120" s="6">
        <v>44211</v>
      </c>
      <c r="D120" s="7">
        <v>0.69299768518518523</v>
      </c>
      <c r="E120" t="s">
        <v>416</v>
      </c>
      <c r="F120" t="s">
        <v>25</v>
      </c>
      <c r="G120" t="s">
        <v>25</v>
      </c>
      <c r="H120">
        <v>45</v>
      </c>
      <c r="I120" s="7">
        <v>4.7800925925925927E-3</v>
      </c>
      <c r="J120">
        <v>3</v>
      </c>
      <c r="K120" t="s">
        <v>59</v>
      </c>
    </row>
    <row r="121" spans="1:11" x14ac:dyDescent="0.25">
      <c r="A121" t="s">
        <v>428</v>
      </c>
      <c r="B121" t="s">
        <v>33</v>
      </c>
      <c r="C121" s="6">
        <v>44221</v>
      </c>
      <c r="D121" s="7">
        <v>0.59099537037037042</v>
      </c>
      <c r="E121" t="s">
        <v>416</v>
      </c>
      <c r="F121" t="s">
        <v>25</v>
      </c>
      <c r="G121" t="s">
        <v>25</v>
      </c>
      <c r="H121">
        <v>54</v>
      </c>
      <c r="I121" s="7">
        <v>2.9050925925925928E-3</v>
      </c>
      <c r="J121">
        <v>3</v>
      </c>
      <c r="K121" t="s">
        <v>429</v>
      </c>
    </row>
    <row r="122" spans="1:11" x14ac:dyDescent="0.25">
      <c r="A122" t="s">
        <v>430</v>
      </c>
      <c r="B122" t="s">
        <v>33</v>
      </c>
      <c r="C122" s="6">
        <v>44222</v>
      </c>
      <c r="D122" s="7">
        <v>0.72099537037037043</v>
      </c>
      <c r="E122" t="s">
        <v>416</v>
      </c>
      <c r="F122" t="s">
        <v>25</v>
      </c>
      <c r="G122" t="s">
        <v>25</v>
      </c>
      <c r="H122">
        <v>115</v>
      </c>
      <c r="I122" s="7">
        <v>4.340277777777778E-3</v>
      </c>
      <c r="J122">
        <v>3</v>
      </c>
      <c r="K122" t="s">
        <v>35</v>
      </c>
    </row>
    <row r="123" spans="1:11" x14ac:dyDescent="0.25">
      <c r="A123" t="s">
        <v>431</v>
      </c>
      <c r="B123" t="s">
        <v>33</v>
      </c>
      <c r="C123" s="6">
        <v>44224</v>
      </c>
      <c r="D123" s="7">
        <v>0.49700231481481483</v>
      </c>
      <c r="E123" t="s">
        <v>416</v>
      </c>
      <c r="F123" t="s">
        <v>25</v>
      </c>
      <c r="G123" t="s">
        <v>25</v>
      </c>
      <c r="H123">
        <v>90</v>
      </c>
      <c r="I123" s="7">
        <v>2.650462962962963E-3</v>
      </c>
      <c r="J123">
        <v>3</v>
      </c>
      <c r="K123" t="s">
        <v>145</v>
      </c>
    </row>
    <row r="124" spans="1:11" x14ac:dyDescent="0.25">
      <c r="A124" t="s">
        <v>432</v>
      </c>
      <c r="B124" t="s">
        <v>33</v>
      </c>
      <c r="C124" s="6">
        <v>44227</v>
      </c>
      <c r="D124" s="7">
        <v>0.68099537037037039</v>
      </c>
      <c r="E124" t="s">
        <v>416</v>
      </c>
      <c r="F124" t="s">
        <v>25</v>
      </c>
      <c r="G124" t="s">
        <v>25</v>
      </c>
      <c r="H124">
        <v>49</v>
      </c>
      <c r="I124" s="7">
        <v>1.3657407407407407E-3</v>
      </c>
      <c r="J124">
        <v>3</v>
      </c>
      <c r="K124" t="s">
        <v>197</v>
      </c>
    </row>
    <row r="125" spans="1:11" x14ac:dyDescent="0.25">
      <c r="A125" t="s">
        <v>433</v>
      </c>
      <c r="B125" t="s">
        <v>33</v>
      </c>
      <c r="C125" s="6">
        <v>44231</v>
      </c>
      <c r="D125" s="7">
        <v>0.48599537037037038</v>
      </c>
      <c r="E125" t="s">
        <v>416</v>
      </c>
      <c r="F125" t="s">
        <v>25</v>
      </c>
      <c r="G125" t="s">
        <v>25</v>
      </c>
      <c r="H125">
        <v>31</v>
      </c>
      <c r="I125" s="7">
        <v>4.861111111111111E-4</v>
      </c>
      <c r="J125">
        <v>3</v>
      </c>
      <c r="K125" t="s">
        <v>345</v>
      </c>
    </row>
    <row r="126" spans="1:11" x14ac:dyDescent="0.25">
      <c r="A126" t="s">
        <v>445</v>
      </c>
      <c r="B126" t="s">
        <v>33</v>
      </c>
      <c r="C126" s="6">
        <v>44237</v>
      </c>
      <c r="D126" s="7">
        <v>0.48</v>
      </c>
      <c r="E126" t="s">
        <v>416</v>
      </c>
      <c r="F126" t="s">
        <v>25</v>
      </c>
      <c r="G126" t="s">
        <v>25</v>
      </c>
      <c r="H126">
        <v>63</v>
      </c>
      <c r="I126" s="7">
        <v>1.8287037037037037E-3</v>
      </c>
      <c r="J126">
        <v>3</v>
      </c>
      <c r="K126" t="s">
        <v>346</v>
      </c>
    </row>
    <row r="127" spans="1:11" x14ac:dyDescent="0.25">
      <c r="A127" t="s">
        <v>446</v>
      </c>
      <c r="B127" t="s">
        <v>33</v>
      </c>
      <c r="C127" s="6">
        <v>44247</v>
      </c>
      <c r="D127" s="7">
        <v>0.45900462962962962</v>
      </c>
      <c r="E127" t="s">
        <v>416</v>
      </c>
      <c r="F127" t="s">
        <v>25</v>
      </c>
      <c r="G127" t="s">
        <v>25</v>
      </c>
      <c r="H127">
        <v>122</v>
      </c>
      <c r="I127" s="7">
        <v>1.4814814814814814E-3</v>
      </c>
      <c r="J127">
        <v>3</v>
      </c>
      <c r="K127" t="s">
        <v>447</v>
      </c>
    </row>
    <row r="128" spans="1:11" x14ac:dyDescent="0.25">
      <c r="A128" t="s">
        <v>448</v>
      </c>
      <c r="B128" t="s">
        <v>33</v>
      </c>
      <c r="C128" s="6">
        <v>44257</v>
      </c>
      <c r="D128" s="7">
        <v>0.72900462962962964</v>
      </c>
      <c r="E128" t="s">
        <v>416</v>
      </c>
      <c r="F128" t="s">
        <v>25</v>
      </c>
      <c r="G128" t="s">
        <v>25</v>
      </c>
      <c r="H128">
        <v>76</v>
      </c>
      <c r="I128" s="7">
        <v>9.837962962962962E-4</v>
      </c>
      <c r="J128">
        <v>3</v>
      </c>
      <c r="K128" t="s">
        <v>281</v>
      </c>
    </row>
    <row r="129" spans="1:11" x14ac:dyDescent="0.25">
      <c r="A129" t="s">
        <v>449</v>
      </c>
      <c r="B129" t="s">
        <v>33</v>
      </c>
      <c r="C129" s="6">
        <v>44259</v>
      </c>
      <c r="D129" s="7">
        <v>0.48099537037037038</v>
      </c>
      <c r="E129" t="s">
        <v>416</v>
      </c>
      <c r="F129" t="s">
        <v>25</v>
      </c>
      <c r="G129" t="s">
        <v>25</v>
      </c>
      <c r="H129">
        <v>90</v>
      </c>
      <c r="I129" s="7">
        <v>1.6550925925925926E-3</v>
      </c>
      <c r="J129">
        <v>3</v>
      </c>
      <c r="K129" t="s">
        <v>171</v>
      </c>
    </row>
    <row r="130" spans="1:11" x14ac:dyDescent="0.25">
      <c r="A130" t="s">
        <v>450</v>
      </c>
      <c r="B130" t="s">
        <v>33</v>
      </c>
      <c r="C130" s="6">
        <v>44264</v>
      </c>
      <c r="D130" s="7">
        <v>0.64099537037037035</v>
      </c>
      <c r="E130" t="s">
        <v>416</v>
      </c>
      <c r="F130" t="s">
        <v>25</v>
      </c>
      <c r="G130" t="s">
        <v>25</v>
      </c>
      <c r="H130">
        <v>72</v>
      </c>
      <c r="I130" s="7">
        <v>3.2754629629629631E-3</v>
      </c>
      <c r="J130">
        <v>3</v>
      </c>
      <c r="K130" t="s">
        <v>166</v>
      </c>
    </row>
    <row r="131" spans="1:11" x14ac:dyDescent="0.25">
      <c r="A131" t="s">
        <v>451</v>
      </c>
      <c r="B131" t="s">
        <v>33</v>
      </c>
      <c r="C131" s="6">
        <v>44266</v>
      </c>
      <c r="D131" s="7">
        <v>0.45099537037037035</v>
      </c>
      <c r="E131" t="s">
        <v>416</v>
      </c>
      <c r="F131" t="s">
        <v>25</v>
      </c>
      <c r="G131" t="s">
        <v>25</v>
      </c>
      <c r="H131">
        <v>72</v>
      </c>
      <c r="I131" s="7">
        <v>3.5995370370370369E-3</v>
      </c>
      <c r="J131">
        <v>3</v>
      </c>
      <c r="K131" t="s">
        <v>178</v>
      </c>
    </row>
    <row r="132" spans="1:11" x14ac:dyDescent="0.25">
      <c r="A132" t="s">
        <v>452</v>
      </c>
      <c r="B132" t="s">
        <v>33</v>
      </c>
      <c r="C132" s="6">
        <v>44268</v>
      </c>
      <c r="D132" s="7">
        <v>0.62700231481481483</v>
      </c>
      <c r="E132" t="s">
        <v>416</v>
      </c>
      <c r="F132" t="s">
        <v>25</v>
      </c>
      <c r="G132" t="s">
        <v>25</v>
      </c>
      <c r="H132">
        <v>51</v>
      </c>
      <c r="I132" s="7">
        <v>7.291666666666667E-4</v>
      </c>
      <c r="J132">
        <v>3</v>
      </c>
      <c r="K132" t="s">
        <v>347</v>
      </c>
    </row>
    <row r="133" spans="1:11" x14ac:dyDescent="0.25">
      <c r="A133" t="s">
        <v>453</v>
      </c>
      <c r="B133" t="s">
        <v>33</v>
      </c>
      <c r="C133" s="6">
        <v>44274</v>
      </c>
      <c r="D133" s="7">
        <v>0.4679976851851852</v>
      </c>
      <c r="E133" t="s">
        <v>416</v>
      </c>
      <c r="F133" t="s">
        <v>25</v>
      </c>
      <c r="G133" t="s">
        <v>25</v>
      </c>
      <c r="H133">
        <v>123</v>
      </c>
      <c r="I133" s="7">
        <v>1.7592592592592592E-3</v>
      </c>
      <c r="J133">
        <v>3</v>
      </c>
      <c r="K133" t="s">
        <v>52</v>
      </c>
    </row>
    <row r="134" spans="1:11" x14ac:dyDescent="0.25">
      <c r="A134" t="s">
        <v>454</v>
      </c>
      <c r="B134" t="s">
        <v>33</v>
      </c>
      <c r="C134" s="6">
        <v>44276</v>
      </c>
      <c r="D134" s="7">
        <v>0.5920023148148148</v>
      </c>
      <c r="E134" t="s">
        <v>416</v>
      </c>
      <c r="F134" t="s">
        <v>25</v>
      </c>
      <c r="G134" t="s">
        <v>25</v>
      </c>
      <c r="H134">
        <v>111</v>
      </c>
      <c r="I134" s="7">
        <v>3.7615740740740739E-3</v>
      </c>
      <c r="J134">
        <v>3</v>
      </c>
      <c r="K134" t="s">
        <v>116</v>
      </c>
    </row>
    <row r="135" spans="1:11" x14ac:dyDescent="0.25">
      <c r="A135" t="s">
        <v>455</v>
      </c>
      <c r="B135" t="s">
        <v>33</v>
      </c>
      <c r="C135" s="6">
        <v>44197</v>
      </c>
      <c r="D135" s="7">
        <v>0.38400462962962961</v>
      </c>
      <c r="E135" t="s">
        <v>298</v>
      </c>
      <c r="F135" t="s">
        <v>25</v>
      </c>
      <c r="G135" t="s">
        <v>456</v>
      </c>
      <c r="H135">
        <v>70</v>
      </c>
      <c r="I135" s="7">
        <v>2.8009259259259259E-3</v>
      </c>
      <c r="J135">
        <v>3</v>
      </c>
      <c r="K135" t="s">
        <v>245</v>
      </c>
    </row>
    <row r="136" spans="1:11" x14ac:dyDescent="0.25">
      <c r="A136" t="s">
        <v>457</v>
      </c>
      <c r="B136" t="s">
        <v>33</v>
      </c>
      <c r="C136" s="6">
        <v>44200</v>
      </c>
      <c r="D136" s="7">
        <v>0.51099537037037035</v>
      </c>
      <c r="E136" t="s">
        <v>298</v>
      </c>
      <c r="F136" t="s">
        <v>25</v>
      </c>
      <c r="G136" t="s">
        <v>456</v>
      </c>
      <c r="H136">
        <v>95</v>
      </c>
      <c r="I136" s="7">
        <v>3.0902777777777777E-3</v>
      </c>
      <c r="J136">
        <v>3</v>
      </c>
      <c r="K136" t="s">
        <v>125</v>
      </c>
    </row>
    <row r="137" spans="1:11" x14ac:dyDescent="0.25">
      <c r="A137" t="s">
        <v>458</v>
      </c>
      <c r="B137" t="s">
        <v>33</v>
      </c>
      <c r="C137" s="6">
        <v>44212</v>
      </c>
      <c r="D137" s="7">
        <v>0.64599537037037036</v>
      </c>
      <c r="E137" t="s">
        <v>24</v>
      </c>
      <c r="F137" t="s">
        <v>25</v>
      </c>
      <c r="G137" t="s">
        <v>456</v>
      </c>
      <c r="H137">
        <v>55</v>
      </c>
      <c r="I137" s="7">
        <v>6.018518518518519E-4</v>
      </c>
      <c r="J137">
        <v>3</v>
      </c>
      <c r="K137" t="s">
        <v>224</v>
      </c>
    </row>
    <row r="138" spans="1:11" x14ac:dyDescent="0.25">
      <c r="A138" t="s">
        <v>459</v>
      </c>
      <c r="B138" t="s">
        <v>33</v>
      </c>
      <c r="C138" s="6">
        <v>44214</v>
      </c>
      <c r="D138" s="7">
        <v>0.52599537037037036</v>
      </c>
      <c r="E138" t="s">
        <v>201</v>
      </c>
      <c r="F138" t="s">
        <v>25</v>
      </c>
      <c r="G138" t="s">
        <v>456</v>
      </c>
      <c r="H138">
        <v>101</v>
      </c>
      <c r="I138" s="7">
        <v>3.1944444444444446E-3</v>
      </c>
      <c r="J138">
        <v>3</v>
      </c>
      <c r="K138" t="s">
        <v>212</v>
      </c>
    </row>
    <row r="139" spans="1:11" x14ac:dyDescent="0.25">
      <c r="A139" t="s">
        <v>460</v>
      </c>
      <c r="B139" t="s">
        <v>33</v>
      </c>
      <c r="C139" s="6">
        <v>44218</v>
      </c>
      <c r="D139" s="7">
        <v>0.74099537037037033</v>
      </c>
      <c r="E139" t="s">
        <v>24</v>
      </c>
      <c r="F139" t="s">
        <v>25</v>
      </c>
      <c r="G139" t="s">
        <v>456</v>
      </c>
      <c r="H139">
        <v>50</v>
      </c>
      <c r="I139" s="7">
        <v>3.5648148148148149E-3</v>
      </c>
      <c r="J139">
        <v>3</v>
      </c>
      <c r="K139" t="s">
        <v>202</v>
      </c>
    </row>
    <row r="140" spans="1:11" x14ac:dyDescent="0.25">
      <c r="A140" t="s">
        <v>461</v>
      </c>
      <c r="B140" t="s">
        <v>33</v>
      </c>
      <c r="C140" s="6">
        <v>44230</v>
      </c>
      <c r="D140" s="7">
        <v>0.68900462962962961</v>
      </c>
      <c r="E140" t="s">
        <v>24</v>
      </c>
      <c r="F140" t="s">
        <v>25</v>
      </c>
      <c r="G140" t="s">
        <v>456</v>
      </c>
      <c r="H140">
        <v>115</v>
      </c>
      <c r="I140" s="7">
        <v>2.2685185185185187E-3</v>
      </c>
      <c r="J140">
        <v>3</v>
      </c>
      <c r="K140" t="s">
        <v>109</v>
      </c>
    </row>
    <row r="141" spans="1:11" x14ac:dyDescent="0.25">
      <c r="A141" t="s">
        <v>462</v>
      </c>
      <c r="B141" t="s">
        <v>33</v>
      </c>
      <c r="C141" s="6">
        <v>44231</v>
      </c>
      <c r="D141" s="7">
        <v>0.73900462962962965</v>
      </c>
      <c r="E141" t="s">
        <v>298</v>
      </c>
      <c r="F141" t="s">
        <v>25</v>
      </c>
      <c r="G141" t="s">
        <v>456</v>
      </c>
      <c r="H141">
        <v>59</v>
      </c>
      <c r="I141" s="7">
        <v>7.291666666666667E-4</v>
      </c>
      <c r="J141">
        <v>3</v>
      </c>
      <c r="K141" t="s">
        <v>347</v>
      </c>
    </row>
    <row r="142" spans="1:11" x14ac:dyDescent="0.25">
      <c r="A142" t="s">
        <v>463</v>
      </c>
      <c r="B142" t="s">
        <v>33</v>
      </c>
      <c r="C142" s="6">
        <v>44233</v>
      </c>
      <c r="D142" s="7">
        <v>0.54400462962962959</v>
      </c>
      <c r="E142" t="s">
        <v>24</v>
      </c>
      <c r="F142" t="s">
        <v>25</v>
      </c>
      <c r="G142" t="s">
        <v>456</v>
      </c>
      <c r="H142">
        <v>26</v>
      </c>
      <c r="I142" s="7">
        <v>2.4305555555555556E-3</v>
      </c>
      <c r="J142">
        <v>3</v>
      </c>
      <c r="K142" t="s">
        <v>162</v>
      </c>
    </row>
    <row r="143" spans="1:11" x14ac:dyDescent="0.25">
      <c r="A143" t="s">
        <v>464</v>
      </c>
      <c r="B143" t="s">
        <v>33</v>
      </c>
      <c r="C143" s="6">
        <v>44236</v>
      </c>
      <c r="D143" s="7">
        <v>0.60400462962962964</v>
      </c>
      <c r="E143" t="s">
        <v>363</v>
      </c>
      <c r="F143" t="s">
        <v>25</v>
      </c>
      <c r="G143" t="s">
        <v>456</v>
      </c>
      <c r="H143">
        <v>47</v>
      </c>
      <c r="I143" s="7">
        <v>4.6527777777777774E-3</v>
      </c>
      <c r="J143">
        <v>3</v>
      </c>
      <c r="K143" t="s">
        <v>60</v>
      </c>
    </row>
    <row r="144" spans="1:11" x14ac:dyDescent="0.25">
      <c r="A144" t="s">
        <v>465</v>
      </c>
      <c r="B144" t="s">
        <v>33</v>
      </c>
      <c r="C144" s="6">
        <v>44242</v>
      </c>
      <c r="D144" s="7">
        <v>0.62299768518518517</v>
      </c>
      <c r="E144" t="s">
        <v>298</v>
      </c>
      <c r="F144" t="s">
        <v>25</v>
      </c>
      <c r="G144" t="s">
        <v>456</v>
      </c>
      <c r="H144">
        <v>54</v>
      </c>
      <c r="I144" s="7">
        <v>2.5000000000000001E-3</v>
      </c>
      <c r="J144">
        <v>3</v>
      </c>
      <c r="K144" t="s">
        <v>308</v>
      </c>
    </row>
    <row r="145" spans="1:11" x14ac:dyDescent="0.25">
      <c r="A145" t="s">
        <v>466</v>
      </c>
      <c r="B145" t="s">
        <v>33</v>
      </c>
      <c r="C145" s="6">
        <v>44243</v>
      </c>
      <c r="D145" s="7">
        <v>0.73</v>
      </c>
      <c r="E145" t="s">
        <v>201</v>
      </c>
      <c r="F145" t="s">
        <v>25</v>
      </c>
      <c r="G145" t="s">
        <v>456</v>
      </c>
      <c r="H145">
        <v>22</v>
      </c>
      <c r="I145" s="7">
        <v>2.4421296296296296E-3</v>
      </c>
      <c r="J145">
        <v>3</v>
      </c>
      <c r="K145" t="s">
        <v>141</v>
      </c>
    </row>
    <row r="146" spans="1:11" x14ac:dyDescent="0.25">
      <c r="A146" t="s">
        <v>467</v>
      </c>
      <c r="B146" t="s">
        <v>33</v>
      </c>
      <c r="C146" s="6">
        <v>44248</v>
      </c>
      <c r="D146" s="7">
        <v>0.58299768518518513</v>
      </c>
      <c r="E146" t="s">
        <v>298</v>
      </c>
      <c r="F146" t="s">
        <v>25</v>
      </c>
      <c r="G146" t="s">
        <v>456</v>
      </c>
      <c r="H146">
        <v>97</v>
      </c>
      <c r="I146" s="7">
        <v>3.2407407407407406E-3</v>
      </c>
      <c r="J146">
        <v>3</v>
      </c>
      <c r="K146" t="s">
        <v>182</v>
      </c>
    </row>
    <row r="147" spans="1:11" x14ac:dyDescent="0.25">
      <c r="A147" t="s">
        <v>468</v>
      </c>
      <c r="B147" t="s">
        <v>33</v>
      </c>
      <c r="C147" s="6">
        <v>44250</v>
      </c>
      <c r="D147" s="7">
        <v>0.44700231481481484</v>
      </c>
      <c r="E147" t="s">
        <v>201</v>
      </c>
      <c r="F147" t="s">
        <v>25</v>
      </c>
      <c r="G147" t="s">
        <v>456</v>
      </c>
      <c r="H147">
        <v>89</v>
      </c>
      <c r="I147" s="7">
        <v>1.2962962962962963E-3</v>
      </c>
      <c r="J147">
        <v>3</v>
      </c>
      <c r="K147" t="s">
        <v>103</v>
      </c>
    </row>
    <row r="148" spans="1:11" x14ac:dyDescent="0.25">
      <c r="A148" t="s">
        <v>469</v>
      </c>
      <c r="B148" t="s">
        <v>33</v>
      </c>
      <c r="C148" s="6">
        <v>44257</v>
      </c>
      <c r="D148" s="7">
        <v>0.46400462962962963</v>
      </c>
      <c r="E148" t="s">
        <v>363</v>
      </c>
      <c r="F148" t="s">
        <v>25</v>
      </c>
      <c r="G148" t="s">
        <v>456</v>
      </c>
      <c r="H148">
        <v>106</v>
      </c>
      <c r="I148" s="7">
        <v>4.7222222222222223E-3</v>
      </c>
      <c r="J148">
        <v>3</v>
      </c>
      <c r="K148" t="s">
        <v>46</v>
      </c>
    </row>
    <row r="149" spans="1:11" x14ac:dyDescent="0.25">
      <c r="A149" t="s">
        <v>470</v>
      </c>
      <c r="B149" t="s">
        <v>33</v>
      </c>
      <c r="C149" s="6">
        <v>44263</v>
      </c>
      <c r="D149" s="7">
        <v>0.70900462962962962</v>
      </c>
      <c r="E149" t="s">
        <v>416</v>
      </c>
      <c r="F149" t="s">
        <v>25</v>
      </c>
      <c r="G149" t="s">
        <v>456</v>
      </c>
      <c r="H149">
        <v>95</v>
      </c>
      <c r="I149" s="7">
        <v>3.5300925925925925E-3</v>
      </c>
      <c r="J149">
        <v>3</v>
      </c>
      <c r="K149" t="s">
        <v>127</v>
      </c>
    </row>
    <row r="150" spans="1:11" x14ac:dyDescent="0.25">
      <c r="A150" t="s">
        <v>471</v>
      </c>
      <c r="B150" t="s">
        <v>33</v>
      </c>
      <c r="C150" s="6">
        <v>44264</v>
      </c>
      <c r="D150" s="7">
        <v>0.43700231481481483</v>
      </c>
      <c r="E150" t="s">
        <v>416</v>
      </c>
      <c r="F150" t="s">
        <v>25</v>
      </c>
      <c r="G150" t="s">
        <v>456</v>
      </c>
      <c r="H150">
        <v>41</v>
      </c>
      <c r="I150" s="7">
        <v>3.7499999999999999E-3</v>
      </c>
      <c r="J150">
        <v>3</v>
      </c>
      <c r="K150" t="s">
        <v>246</v>
      </c>
    </row>
    <row r="151" spans="1:11" x14ac:dyDescent="0.25">
      <c r="A151" t="s">
        <v>472</v>
      </c>
      <c r="B151" t="s">
        <v>33</v>
      </c>
      <c r="C151" s="6">
        <v>44271</v>
      </c>
      <c r="D151" s="7">
        <v>0.67599537037037039</v>
      </c>
      <c r="E151" t="s">
        <v>416</v>
      </c>
      <c r="F151" t="s">
        <v>25</v>
      </c>
      <c r="G151" t="s">
        <v>456</v>
      </c>
      <c r="H151">
        <v>26</v>
      </c>
      <c r="I151" s="7">
        <v>4.386574074074074E-3</v>
      </c>
      <c r="J151">
        <v>3</v>
      </c>
      <c r="K151" t="s">
        <v>185</v>
      </c>
    </row>
    <row r="152" spans="1:11" x14ac:dyDescent="0.25">
      <c r="A152" t="s">
        <v>473</v>
      </c>
      <c r="B152" t="s">
        <v>33</v>
      </c>
      <c r="C152" s="6">
        <v>44200</v>
      </c>
      <c r="D152" s="7">
        <v>0.46500000000000002</v>
      </c>
      <c r="E152" t="s">
        <v>24</v>
      </c>
      <c r="F152" t="s">
        <v>25</v>
      </c>
      <c r="G152" t="s">
        <v>456</v>
      </c>
      <c r="H152">
        <v>50</v>
      </c>
      <c r="I152" s="7">
        <v>2.650462962962963E-3</v>
      </c>
      <c r="J152">
        <v>4</v>
      </c>
      <c r="K152" t="s">
        <v>145</v>
      </c>
    </row>
    <row r="153" spans="1:11" x14ac:dyDescent="0.25">
      <c r="A153" t="s">
        <v>474</v>
      </c>
      <c r="B153" t="s">
        <v>33</v>
      </c>
      <c r="C153" s="6">
        <v>44205</v>
      </c>
      <c r="D153" s="7">
        <v>0.52799768518518519</v>
      </c>
      <c r="E153" t="s">
        <v>201</v>
      </c>
      <c r="F153" t="s">
        <v>25</v>
      </c>
      <c r="G153" t="s">
        <v>456</v>
      </c>
      <c r="H153">
        <v>10</v>
      </c>
      <c r="I153" s="7">
        <v>6.2500000000000001E-4</v>
      </c>
      <c r="J153">
        <v>4</v>
      </c>
      <c r="K153" t="s">
        <v>375</v>
      </c>
    </row>
    <row r="154" spans="1:11" x14ac:dyDescent="0.25">
      <c r="A154" t="s">
        <v>475</v>
      </c>
      <c r="B154" t="s">
        <v>33</v>
      </c>
      <c r="C154" s="6">
        <v>44207</v>
      </c>
      <c r="D154" s="7">
        <v>0.47900462962962964</v>
      </c>
      <c r="E154" t="s">
        <v>298</v>
      </c>
      <c r="F154" t="s">
        <v>25</v>
      </c>
      <c r="G154" t="s">
        <v>456</v>
      </c>
      <c r="H154">
        <v>75</v>
      </c>
      <c r="I154" s="7">
        <v>2.4652777777777776E-3</v>
      </c>
      <c r="J154">
        <v>4</v>
      </c>
      <c r="K154" t="s">
        <v>407</v>
      </c>
    </row>
    <row r="155" spans="1:11" x14ac:dyDescent="0.25">
      <c r="A155" t="s">
        <v>476</v>
      </c>
      <c r="B155" t="s">
        <v>33</v>
      </c>
      <c r="C155" s="6">
        <v>44207</v>
      </c>
      <c r="D155" s="7">
        <v>0.59299768518518514</v>
      </c>
      <c r="E155" t="s">
        <v>363</v>
      </c>
      <c r="F155" t="s">
        <v>25</v>
      </c>
      <c r="G155" t="s">
        <v>456</v>
      </c>
      <c r="H155">
        <v>62</v>
      </c>
      <c r="I155" s="7">
        <v>2.7662037037037039E-3</v>
      </c>
      <c r="J155">
        <v>4</v>
      </c>
      <c r="K155" t="s">
        <v>257</v>
      </c>
    </row>
    <row r="156" spans="1:11" x14ac:dyDescent="0.25">
      <c r="A156" t="s">
        <v>477</v>
      </c>
      <c r="B156" t="s">
        <v>33</v>
      </c>
      <c r="C156" s="6">
        <v>44211</v>
      </c>
      <c r="D156" s="7">
        <v>0.48499999999999999</v>
      </c>
      <c r="E156" t="s">
        <v>201</v>
      </c>
      <c r="F156" t="s">
        <v>25</v>
      </c>
      <c r="G156" t="s">
        <v>456</v>
      </c>
      <c r="H156">
        <v>82</v>
      </c>
      <c r="I156" s="7">
        <v>1.8518518518518519E-3</v>
      </c>
      <c r="J156">
        <v>4</v>
      </c>
      <c r="K156" t="s">
        <v>119</v>
      </c>
    </row>
    <row r="157" spans="1:11" x14ac:dyDescent="0.25">
      <c r="A157" t="s">
        <v>478</v>
      </c>
      <c r="B157" t="s">
        <v>33</v>
      </c>
      <c r="C157" s="6">
        <v>44219</v>
      </c>
      <c r="D157" s="7">
        <v>0.47099537037037037</v>
      </c>
      <c r="E157" t="s">
        <v>363</v>
      </c>
      <c r="F157" t="s">
        <v>25</v>
      </c>
      <c r="G157" t="s">
        <v>456</v>
      </c>
      <c r="H157">
        <v>63</v>
      </c>
      <c r="I157" s="7">
        <v>3.472222222222222E-3</v>
      </c>
      <c r="J157">
        <v>4</v>
      </c>
      <c r="K157" t="s">
        <v>342</v>
      </c>
    </row>
    <row r="158" spans="1:11" x14ac:dyDescent="0.25">
      <c r="A158" t="s">
        <v>479</v>
      </c>
      <c r="B158" t="s">
        <v>33</v>
      </c>
      <c r="C158" s="6">
        <v>44219</v>
      </c>
      <c r="D158" s="7">
        <v>0.66799768518518521</v>
      </c>
      <c r="E158" t="s">
        <v>363</v>
      </c>
      <c r="F158" t="s">
        <v>25</v>
      </c>
      <c r="G158" t="s">
        <v>456</v>
      </c>
      <c r="H158">
        <v>56</v>
      </c>
      <c r="I158" s="7">
        <v>1.3657407407407407E-3</v>
      </c>
      <c r="J158">
        <v>4</v>
      </c>
      <c r="K158" t="s">
        <v>197</v>
      </c>
    </row>
    <row r="159" spans="1:11" x14ac:dyDescent="0.25">
      <c r="A159" t="s">
        <v>480</v>
      </c>
      <c r="B159" t="s">
        <v>33</v>
      </c>
      <c r="C159" s="6">
        <v>44223</v>
      </c>
      <c r="D159" s="7">
        <v>0.65299768518518519</v>
      </c>
      <c r="E159" t="s">
        <v>416</v>
      </c>
      <c r="F159" t="s">
        <v>25</v>
      </c>
      <c r="G159" t="s">
        <v>456</v>
      </c>
      <c r="H159">
        <v>10</v>
      </c>
      <c r="I159" s="7">
        <v>2.5694444444444445E-3</v>
      </c>
      <c r="J159">
        <v>4</v>
      </c>
      <c r="K159" t="s">
        <v>267</v>
      </c>
    </row>
    <row r="160" spans="1:11" x14ac:dyDescent="0.25">
      <c r="A160" t="s">
        <v>481</v>
      </c>
      <c r="B160" t="s">
        <v>33</v>
      </c>
      <c r="C160" s="6">
        <v>44226</v>
      </c>
      <c r="D160" s="7">
        <v>0.72900462962962964</v>
      </c>
      <c r="E160" t="s">
        <v>416</v>
      </c>
      <c r="F160" t="s">
        <v>25</v>
      </c>
      <c r="G160" t="s">
        <v>456</v>
      </c>
      <c r="H160">
        <v>33</v>
      </c>
      <c r="I160" s="7">
        <v>2.7314814814814814E-3</v>
      </c>
      <c r="J160">
        <v>4</v>
      </c>
      <c r="K160" t="s">
        <v>67</v>
      </c>
    </row>
    <row r="161" spans="1:11" x14ac:dyDescent="0.25">
      <c r="A161" t="s">
        <v>482</v>
      </c>
      <c r="B161" t="s">
        <v>33</v>
      </c>
      <c r="C161" s="6">
        <v>44228</v>
      </c>
      <c r="D161" s="7">
        <v>0.39299768518518519</v>
      </c>
      <c r="E161" t="s">
        <v>363</v>
      </c>
      <c r="F161" t="s">
        <v>25</v>
      </c>
      <c r="G161" t="s">
        <v>456</v>
      </c>
      <c r="H161">
        <v>125</v>
      </c>
      <c r="I161" s="7">
        <v>4.6990740740740743E-3</v>
      </c>
      <c r="J161">
        <v>4</v>
      </c>
      <c r="K161" t="s">
        <v>90</v>
      </c>
    </row>
    <row r="162" spans="1:11" x14ac:dyDescent="0.25">
      <c r="A162" t="s">
        <v>483</v>
      </c>
      <c r="B162" t="s">
        <v>33</v>
      </c>
      <c r="C162" s="6">
        <v>44230</v>
      </c>
      <c r="D162" s="7">
        <v>0.4679976851851852</v>
      </c>
      <c r="E162" t="s">
        <v>201</v>
      </c>
      <c r="F162" t="s">
        <v>25</v>
      </c>
      <c r="G162" t="s">
        <v>456</v>
      </c>
      <c r="H162">
        <v>107</v>
      </c>
      <c r="I162" s="7">
        <v>8.9120370370370373E-4</v>
      </c>
      <c r="J162">
        <v>4</v>
      </c>
      <c r="K162" t="s">
        <v>237</v>
      </c>
    </row>
    <row r="163" spans="1:11" x14ac:dyDescent="0.25">
      <c r="A163" t="s">
        <v>484</v>
      </c>
      <c r="B163" t="s">
        <v>33</v>
      </c>
      <c r="C163" s="6">
        <v>44235</v>
      </c>
      <c r="D163" s="7">
        <v>0.6</v>
      </c>
      <c r="E163" t="s">
        <v>24</v>
      </c>
      <c r="F163" t="s">
        <v>25</v>
      </c>
      <c r="G163" t="s">
        <v>456</v>
      </c>
      <c r="H163">
        <v>71</v>
      </c>
      <c r="I163" s="7">
        <v>1.1458333333333333E-3</v>
      </c>
      <c r="J163">
        <v>4</v>
      </c>
      <c r="K163" t="s">
        <v>425</v>
      </c>
    </row>
    <row r="164" spans="1:11" x14ac:dyDescent="0.25">
      <c r="A164" t="s">
        <v>485</v>
      </c>
      <c r="B164" t="s">
        <v>33</v>
      </c>
      <c r="C164" s="6">
        <v>44242</v>
      </c>
      <c r="D164" s="7">
        <v>0.48200231481481481</v>
      </c>
      <c r="E164" t="s">
        <v>298</v>
      </c>
      <c r="F164" t="s">
        <v>25</v>
      </c>
      <c r="G164" t="s">
        <v>456</v>
      </c>
      <c r="H164">
        <v>11</v>
      </c>
      <c r="I164" s="7">
        <v>3.5532407407407409E-3</v>
      </c>
      <c r="J164">
        <v>4</v>
      </c>
      <c r="K164" t="s">
        <v>369</v>
      </c>
    </row>
    <row r="165" spans="1:11" x14ac:dyDescent="0.25">
      <c r="A165" t="s">
        <v>486</v>
      </c>
      <c r="B165" t="s">
        <v>33</v>
      </c>
      <c r="C165" s="6">
        <v>44253</v>
      </c>
      <c r="D165" s="7">
        <v>0.54299768518518521</v>
      </c>
      <c r="E165" t="s">
        <v>363</v>
      </c>
      <c r="F165" t="s">
        <v>25</v>
      </c>
      <c r="G165" t="s">
        <v>456</v>
      </c>
      <c r="H165">
        <v>16</v>
      </c>
      <c r="I165" s="7">
        <v>2.5462962962962965E-3</v>
      </c>
      <c r="J165">
        <v>4</v>
      </c>
      <c r="K165" t="s">
        <v>207</v>
      </c>
    </row>
    <row r="166" spans="1:11" x14ac:dyDescent="0.25">
      <c r="A166" t="s">
        <v>487</v>
      </c>
      <c r="B166" t="s">
        <v>33</v>
      </c>
      <c r="C166" s="6">
        <v>44255</v>
      </c>
      <c r="D166" s="7">
        <v>0.47700231481481481</v>
      </c>
      <c r="E166" t="s">
        <v>416</v>
      </c>
      <c r="F166" t="s">
        <v>25</v>
      </c>
      <c r="G166" t="s">
        <v>456</v>
      </c>
      <c r="H166">
        <v>116</v>
      </c>
      <c r="I166" s="7">
        <v>4.178240740740741E-3</v>
      </c>
      <c r="J166">
        <v>4</v>
      </c>
      <c r="K166" t="s">
        <v>38</v>
      </c>
    </row>
    <row r="167" spans="1:11" x14ac:dyDescent="0.25">
      <c r="A167" t="s">
        <v>488</v>
      </c>
      <c r="B167" t="s">
        <v>33</v>
      </c>
      <c r="C167" s="6">
        <v>44264</v>
      </c>
      <c r="D167" s="7">
        <v>0.47400462962962964</v>
      </c>
      <c r="E167" t="s">
        <v>24</v>
      </c>
      <c r="F167" t="s">
        <v>25</v>
      </c>
      <c r="G167" t="s">
        <v>456</v>
      </c>
      <c r="H167">
        <v>41</v>
      </c>
      <c r="I167" s="7">
        <v>4.409722222222222E-3</v>
      </c>
      <c r="J167">
        <v>4</v>
      </c>
      <c r="K167" t="s">
        <v>69</v>
      </c>
    </row>
    <row r="168" spans="1:11" x14ac:dyDescent="0.25">
      <c r="A168" t="s">
        <v>489</v>
      </c>
      <c r="B168" t="s">
        <v>33</v>
      </c>
      <c r="C168" s="6">
        <v>44279</v>
      </c>
      <c r="D168" s="7">
        <v>0.45299768518518518</v>
      </c>
      <c r="E168" t="s">
        <v>24</v>
      </c>
      <c r="F168" t="s">
        <v>25</v>
      </c>
      <c r="G168" t="s">
        <v>456</v>
      </c>
      <c r="H168">
        <v>72</v>
      </c>
      <c r="I168" s="7">
        <v>3.9236111111111112E-3</v>
      </c>
      <c r="J168">
        <v>4</v>
      </c>
      <c r="K168" t="s">
        <v>490</v>
      </c>
    </row>
    <row r="169" spans="1:11" x14ac:dyDescent="0.25">
      <c r="A169" t="s">
        <v>491</v>
      </c>
      <c r="B169" t="s">
        <v>33</v>
      </c>
      <c r="C169" s="6">
        <v>44281</v>
      </c>
      <c r="D169" s="7">
        <v>0.53599537037037037</v>
      </c>
      <c r="E169" t="s">
        <v>298</v>
      </c>
      <c r="F169" t="s">
        <v>25</v>
      </c>
      <c r="G169" t="s">
        <v>456</v>
      </c>
      <c r="H169">
        <v>17</v>
      </c>
      <c r="I169" s="7">
        <v>1.4120370370370369E-3</v>
      </c>
      <c r="J169">
        <v>4</v>
      </c>
      <c r="K169" t="s">
        <v>295</v>
      </c>
    </row>
    <row r="170" spans="1:11" x14ac:dyDescent="0.25">
      <c r="A170" t="s">
        <v>492</v>
      </c>
      <c r="B170" t="s">
        <v>33</v>
      </c>
      <c r="C170" s="6">
        <v>44285</v>
      </c>
      <c r="D170" s="7">
        <v>0.53200231481481486</v>
      </c>
      <c r="E170" t="s">
        <v>363</v>
      </c>
      <c r="F170" t="s">
        <v>25</v>
      </c>
      <c r="G170" t="s">
        <v>456</v>
      </c>
      <c r="H170">
        <v>116</v>
      </c>
      <c r="I170" s="7">
        <v>2.1412037037037038E-3</v>
      </c>
      <c r="J170">
        <v>4</v>
      </c>
      <c r="K170" t="s">
        <v>301</v>
      </c>
    </row>
    <row r="171" spans="1:11" x14ac:dyDescent="0.25">
      <c r="A171" t="s">
        <v>493</v>
      </c>
      <c r="B171" t="s">
        <v>33</v>
      </c>
      <c r="C171" s="6">
        <v>44197</v>
      </c>
      <c r="D171" s="7">
        <v>0.49700231481481483</v>
      </c>
      <c r="E171" t="s">
        <v>201</v>
      </c>
      <c r="F171" t="s">
        <v>25</v>
      </c>
      <c r="G171" t="s">
        <v>25</v>
      </c>
      <c r="H171">
        <v>48</v>
      </c>
      <c r="I171" s="7">
        <v>2.627314814814815E-3</v>
      </c>
      <c r="J171">
        <v>4</v>
      </c>
      <c r="K171" t="s">
        <v>74</v>
      </c>
    </row>
    <row r="172" spans="1:11" x14ac:dyDescent="0.25">
      <c r="A172" t="s">
        <v>494</v>
      </c>
      <c r="B172" t="s">
        <v>33</v>
      </c>
      <c r="C172" s="6">
        <v>44199</v>
      </c>
      <c r="D172" s="7">
        <v>0.45299768518518518</v>
      </c>
      <c r="E172" t="s">
        <v>201</v>
      </c>
      <c r="F172" t="s">
        <v>25</v>
      </c>
      <c r="G172" t="s">
        <v>25</v>
      </c>
      <c r="H172">
        <v>102</v>
      </c>
      <c r="I172" s="7">
        <v>3.7731481481481483E-3</v>
      </c>
      <c r="J172">
        <v>4</v>
      </c>
      <c r="K172" t="s">
        <v>495</v>
      </c>
    </row>
    <row r="173" spans="1:11" x14ac:dyDescent="0.25">
      <c r="A173" t="s">
        <v>496</v>
      </c>
      <c r="B173" t="s">
        <v>33</v>
      </c>
      <c r="C173" s="6">
        <v>44201</v>
      </c>
      <c r="D173" s="7">
        <v>0.49299768518518516</v>
      </c>
      <c r="E173" t="s">
        <v>201</v>
      </c>
      <c r="F173" t="s">
        <v>25</v>
      </c>
      <c r="G173" t="s">
        <v>25</v>
      </c>
      <c r="H173">
        <v>81</v>
      </c>
      <c r="I173" s="7">
        <v>8.564814814814815E-4</v>
      </c>
      <c r="J173">
        <v>4</v>
      </c>
      <c r="K173" t="s">
        <v>497</v>
      </c>
    </row>
    <row r="174" spans="1:11" x14ac:dyDescent="0.25">
      <c r="A174" t="s">
        <v>498</v>
      </c>
      <c r="B174" t="s">
        <v>33</v>
      </c>
      <c r="C174" s="6">
        <v>44214</v>
      </c>
      <c r="D174" s="7">
        <v>0.52900462962962957</v>
      </c>
      <c r="E174" t="s">
        <v>201</v>
      </c>
      <c r="F174" t="s">
        <v>25</v>
      </c>
      <c r="G174" t="s">
        <v>25</v>
      </c>
      <c r="H174">
        <v>31</v>
      </c>
      <c r="I174" s="7">
        <v>1.736111111111111E-3</v>
      </c>
      <c r="J174">
        <v>4</v>
      </c>
      <c r="K174" t="s">
        <v>63</v>
      </c>
    </row>
    <row r="175" spans="1:11" x14ac:dyDescent="0.25">
      <c r="A175" t="s">
        <v>499</v>
      </c>
      <c r="B175" t="s">
        <v>33</v>
      </c>
      <c r="C175" s="6">
        <v>44224</v>
      </c>
      <c r="D175" s="7">
        <v>0.49599537037037039</v>
      </c>
      <c r="E175" t="s">
        <v>201</v>
      </c>
      <c r="F175" t="s">
        <v>25</v>
      </c>
      <c r="G175" t="s">
        <v>25</v>
      </c>
      <c r="H175">
        <v>124</v>
      </c>
      <c r="I175" s="7">
        <v>1.1342592592592593E-3</v>
      </c>
      <c r="J175">
        <v>4</v>
      </c>
      <c r="K175" t="s">
        <v>386</v>
      </c>
    </row>
    <row r="176" spans="1:11" x14ac:dyDescent="0.25">
      <c r="A176" t="s">
        <v>500</v>
      </c>
      <c r="B176" t="s">
        <v>33</v>
      </c>
      <c r="C176" s="6">
        <v>44231</v>
      </c>
      <c r="D176" s="7">
        <v>0.46</v>
      </c>
      <c r="E176" t="s">
        <v>201</v>
      </c>
      <c r="F176" t="s">
        <v>25</v>
      </c>
      <c r="G176" t="s">
        <v>25</v>
      </c>
      <c r="H176">
        <v>11</v>
      </c>
      <c r="I176" s="7">
        <v>1.5393518518518519E-3</v>
      </c>
      <c r="J176">
        <v>4</v>
      </c>
      <c r="K176" t="s">
        <v>58</v>
      </c>
    </row>
    <row r="177" spans="1:11" x14ac:dyDescent="0.25">
      <c r="A177" t="s">
        <v>501</v>
      </c>
      <c r="B177" t="s">
        <v>33</v>
      </c>
      <c r="C177" s="6">
        <v>44231</v>
      </c>
      <c r="D177" s="7">
        <v>0.51</v>
      </c>
      <c r="E177" t="s">
        <v>201</v>
      </c>
      <c r="F177" t="s">
        <v>25</v>
      </c>
      <c r="G177" t="s">
        <v>25</v>
      </c>
      <c r="H177">
        <v>17</v>
      </c>
      <c r="I177" s="7">
        <v>3.9930555555555552E-3</v>
      </c>
      <c r="J177">
        <v>4</v>
      </c>
      <c r="K177" t="s">
        <v>370</v>
      </c>
    </row>
    <row r="178" spans="1:11" x14ac:dyDescent="0.25">
      <c r="A178" t="s">
        <v>502</v>
      </c>
      <c r="B178" t="s">
        <v>33</v>
      </c>
      <c r="C178" s="6">
        <v>44231</v>
      </c>
      <c r="D178" s="7">
        <v>0.62700231481481483</v>
      </c>
      <c r="E178" t="s">
        <v>201</v>
      </c>
      <c r="F178" t="s">
        <v>25</v>
      </c>
      <c r="G178" t="s">
        <v>25</v>
      </c>
      <c r="H178">
        <v>47</v>
      </c>
      <c r="I178" s="7">
        <v>2.1759259259259258E-3</v>
      </c>
      <c r="J178">
        <v>4</v>
      </c>
      <c r="K178" t="s">
        <v>288</v>
      </c>
    </row>
    <row r="179" spans="1:11" x14ac:dyDescent="0.25">
      <c r="A179" t="s">
        <v>503</v>
      </c>
      <c r="B179" t="s">
        <v>33</v>
      </c>
      <c r="C179" s="6">
        <v>44233</v>
      </c>
      <c r="D179" s="7">
        <v>0.44900462962962961</v>
      </c>
      <c r="E179" t="s">
        <v>201</v>
      </c>
      <c r="F179" t="s">
        <v>25</v>
      </c>
      <c r="G179" t="s">
        <v>25</v>
      </c>
      <c r="H179">
        <v>116</v>
      </c>
      <c r="I179" s="7">
        <v>9.4907407407407408E-4</v>
      </c>
      <c r="J179">
        <v>4</v>
      </c>
      <c r="K179" t="s">
        <v>41</v>
      </c>
    </row>
    <row r="180" spans="1:11" x14ac:dyDescent="0.25">
      <c r="A180" t="s">
        <v>504</v>
      </c>
      <c r="B180" t="s">
        <v>33</v>
      </c>
      <c r="C180" s="6">
        <v>44233</v>
      </c>
      <c r="D180" s="7">
        <v>0.49700231481481483</v>
      </c>
      <c r="E180" t="s">
        <v>201</v>
      </c>
      <c r="F180" t="s">
        <v>25</v>
      </c>
      <c r="G180" t="s">
        <v>25</v>
      </c>
      <c r="H180">
        <v>82</v>
      </c>
      <c r="I180" s="7">
        <v>1.4236111111111112E-3</v>
      </c>
      <c r="J180">
        <v>4</v>
      </c>
      <c r="K180" t="s">
        <v>174</v>
      </c>
    </row>
    <row r="181" spans="1:11" x14ac:dyDescent="0.25">
      <c r="A181" t="s">
        <v>505</v>
      </c>
      <c r="B181" t="s">
        <v>33</v>
      </c>
      <c r="C181" s="6">
        <v>44235</v>
      </c>
      <c r="D181" s="7">
        <v>0.38599537037037035</v>
      </c>
      <c r="E181" t="s">
        <v>201</v>
      </c>
      <c r="F181" t="s">
        <v>25</v>
      </c>
      <c r="G181" t="s">
        <v>25</v>
      </c>
      <c r="H181">
        <v>116</v>
      </c>
      <c r="I181" s="7">
        <v>2.8356481481481483E-3</v>
      </c>
      <c r="J181">
        <v>4</v>
      </c>
      <c r="K181" t="s">
        <v>348</v>
      </c>
    </row>
    <row r="182" spans="1:11" x14ac:dyDescent="0.25">
      <c r="A182" t="s">
        <v>506</v>
      </c>
      <c r="B182" t="s">
        <v>33</v>
      </c>
      <c r="C182" s="6">
        <v>44238</v>
      </c>
      <c r="D182" s="7">
        <v>0.5</v>
      </c>
      <c r="E182" t="s">
        <v>201</v>
      </c>
      <c r="F182" t="s">
        <v>25</v>
      </c>
      <c r="G182" t="s">
        <v>25</v>
      </c>
      <c r="H182">
        <v>66</v>
      </c>
      <c r="I182" s="7">
        <v>2.2106481481481482E-3</v>
      </c>
      <c r="J182">
        <v>4</v>
      </c>
      <c r="K182" t="s">
        <v>314</v>
      </c>
    </row>
    <row r="183" spans="1:11" x14ac:dyDescent="0.25">
      <c r="A183" t="s">
        <v>507</v>
      </c>
      <c r="B183" t="s">
        <v>33</v>
      </c>
      <c r="C183" s="6">
        <v>44242</v>
      </c>
      <c r="D183" s="7">
        <v>0.51500000000000001</v>
      </c>
      <c r="E183" t="s">
        <v>201</v>
      </c>
      <c r="F183" t="s">
        <v>25</v>
      </c>
      <c r="G183" t="s">
        <v>25</v>
      </c>
      <c r="H183">
        <v>59</v>
      </c>
      <c r="I183" s="7">
        <v>1.4467592592592592E-3</v>
      </c>
      <c r="J183">
        <v>4</v>
      </c>
      <c r="K183" t="s">
        <v>81</v>
      </c>
    </row>
    <row r="184" spans="1:11" x14ac:dyDescent="0.25">
      <c r="A184" t="s">
        <v>508</v>
      </c>
      <c r="B184" t="s">
        <v>33</v>
      </c>
      <c r="C184" s="6">
        <v>44243</v>
      </c>
      <c r="D184" s="7">
        <v>0.63</v>
      </c>
      <c r="E184" t="s">
        <v>201</v>
      </c>
      <c r="F184" t="s">
        <v>25</v>
      </c>
      <c r="G184" t="s">
        <v>25</v>
      </c>
      <c r="H184">
        <v>124</v>
      </c>
      <c r="I184" s="7">
        <v>2.8240740740740739E-3</v>
      </c>
      <c r="J184">
        <v>4</v>
      </c>
      <c r="K184" t="s">
        <v>184</v>
      </c>
    </row>
    <row r="185" spans="1:11" x14ac:dyDescent="0.25">
      <c r="A185" t="s">
        <v>509</v>
      </c>
      <c r="B185" t="s">
        <v>33</v>
      </c>
      <c r="C185" s="6">
        <v>44244</v>
      </c>
      <c r="D185" s="7">
        <v>0.47499999999999998</v>
      </c>
      <c r="E185" t="s">
        <v>201</v>
      </c>
      <c r="F185" t="s">
        <v>25</v>
      </c>
      <c r="G185" t="s">
        <v>25</v>
      </c>
      <c r="H185">
        <v>49</v>
      </c>
      <c r="I185" s="7">
        <v>7.407407407407407E-4</v>
      </c>
      <c r="J185">
        <v>4</v>
      </c>
      <c r="K185" t="s">
        <v>26</v>
      </c>
    </row>
    <row r="186" spans="1:11" x14ac:dyDescent="0.25">
      <c r="A186" t="s">
        <v>510</v>
      </c>
      <c r="B186" t="s">
        <v>33</v>
      </c>
      <c r="C186" s="6">
        <v>44244</v>
      </c>
      <c r="D186" s="7">
        <v>0.60400462962962964</v>
      </c>
      <c r="E186" t="s">
        <v>201</v>
      </c>
      <c r="F186" t="s">
        <v>25</v>
      </c>
      <c r="G186" t="s">
        <v>25</v>
      </c>
      <c r="H186">
        <v>110</v>
      </c>
      <c r="I186" s="7">
        <v>4.2361111111111115E-3</v>
      </c>
      <c r="J186">
        <v>4</v>
      </c>
      <c r="K186" t="s">
        <v>151</v>
      </c>
    </row>
    <row r="187" spans="1:11" x14ac:dyDescent="0.25">
      <c r="A187" t="s">
        <v>511</v>
      </c>
      <c r="B187" t="s">
        <v>33</v>
      </c>
      <c r="C187" s="6">
        <v>44253</v>
      </c>
      <c r="D187" s="7">
        <v>0.73599537037037033</v>
      </c>
      <c r="E187" t="s">
        <v>201</v>
      </c>
      <c r="F187" t="s">
        <v>25</v>
      </c>
      <c r="G187" t="s">
        <v>25</v>
      </c>
      <c r="H187">
        <v>27</v>
      </c>
      <c r="I187" s="7">
        <v>4.5370370370370373E-3</v>
      </c>
      <c r="J187">
        <v>4</v>
      </c>
      <c r="K187" t="s">
        <v>73</v>
      </c>
    </row>
    <row r="188" spans="1:11" x14ac:dyDescent="0.25">
      <c r="A188" t="s">
        <v>512</v>
      </c>
      <c r="B188" t="s">
        <v>33</v>
      </c>
      <c r="C188" s="6">
        <v>44253</v>
      </c>
      <c r="D188" s="7">
        <v>0.73599537037037033</v>
      </c>
      <c r="E188" t="s">
        <v>201</v>
      </c>
      <c r="F188" t="s">
        <v>25</v>
      </c>
      <c r="G188" t="s">
        <v>25</v>
      </c>
      <c r="H188">
        <v>26</v>
      </c>
      <c r="I188" s="7">
        <v>4.0162037037037041E-3</v>
      </c>
      <c r="J188">
        <v>4</v>
      </c>
      <c r="K188" t="s">
        <v>319</v>
      </c>
    </row>
    <row r="189" spans="1:11" x14ac:dyDescent="0.25">
      <c r="A189" t="s">
        <v>513</v>
      </c>
      <c r="B189" t="s">
        <v>33</v>
      </c>
      <c r="C189" s="6">
        <v>44256</v>
      </c>
      <c r="D189" s="7">
        <v>0.41499999999999998</v>
      </c>
      <c r="E189" t="s">
        <v>201</v>
      </c>
      <c r="F189" t="s">
        <v>25</v>
      </c>
      <c r="G189" t="s">
        <v>25</v>
      </c>
      <c r="H189">
        <v>81</v>
      </c>
      <c r="I189" s="7">
        <v>4.0393518518518521E-3</v>
      </c>
      <c r="J189">
        <v>4</v>
      </c>
      <c r="K189" t="s">
        <v>514</v>
      </c>
    </row>
    <row r="190" spans="1:11" x14ac:dyDescent="0.25">
      <c r="A190" t="s">
        <v>515</v>
      </c>
      <c r="B190" t="s">
        <v>33</v>
      </c>
      <c r="C190" s="6">
        <v>44256</v>
      </c>
      <c r="D190" s="7">
        <v>0.65500000000000003</v>
      </c>
      <c r="E190" t="s">
        <v>201</v>
      </c>
      <c r="F190" t="s">
        <v>25</v>
      </c>
      <c r="G190" t="s">
        <v>25</v>
      </c>
      <c r="H190">
        <v>62</v>
      </c>
      <c r="I190" s="7">
        <v>7.291666666666667E-4</v>
      </c>
      <c r="J190">
        <v>4</v>
      </c>
      <c r="K190" t="s">
        <v>347</v>
      </c>
    </row>
    <row r="191" spans="1:11" x14ac:dyDescent="0.25">
      <c r="A191" t="s">
        <v>516</v>
      </c>
      <c r="B191" t="s">
        <v>33</v>
      </c>
      <c r="C191" s="6">
        <v>44259</v>
      </c>
      <c r="D191" s="7">
        <v>0.72599537037037032</v>
      </c>
      <c r="E191" t="s">
        <v>201</v>
      </c>
      <c r="F191" t="s">
        <v>25</v>
      </c>
      <c r="G191" t="s">
        <v>25</v>
      </c>
      <c r="H191">
        <v>46</v>
      </c>
      <c r="I191" s="7">
        <v>3.1481481481481482E-3</v>
      </c>
      <c r="J191">
        <v>4</v>
      </c>
      <c r="K191" t="s">
        <v>158</v>
      </c>
    </row>
    <row r="192" spans="1:11" x14ac:dyDescent="0.25">
      <c r="A192" t="s">
        <v>517</v>
      </c>
      <c r="B192" t="s">
        <v>33</v>
      </c>
      <c r="C192" s="6">
        <v>44260</v>
      </c>
      <c r="D192" s="7">
        <v>0.48900462962962965</v>
      </c>
      <c r="E192" t="s">
        <v>201</v>
      </c>
      <c r="F192" t="s">
        <v>25</v>
      </c>
      <c r="G192" t="s">
        <v>25</v>
      </c>
      <c r="H192">
        <v>62</v>
      </c>
      <c r="I192" s="7">
        <v>4.1550925925925922E-3</v>
      </c>
      <c r="J192">
        <v>4</v>
      </c>
      <c r="K192" t="s">
        <v>394</v>
      </c>
    </row>
    <row r="193" spans="1:11" x14ac:dyDescent="0.25">
      <c r="A193" t="s">
        <v>518</v>
      </c>
      <c r="B193" t="s">
        <v>33</v>
      </c>
      <c r="C193" s="6">
        <v>44261</v>
      </c>
      <c r="D193" s="7">
        <v>0.505</v>
      </c>
      <c r="E193" t="s">
        <v>201</v>
      </c>
      <c r="F193" t="s">
        <v>25</v>
      </c>
      <c r="G193" t="s">
        <v>25</v>
      </c>
      <c r="H193">
        <v>33</v>
      </c>
      <c r="I193" s="7">
        <v>3.3796296296296296E-3</v>
      </c>
      <c r="J193">
        <v>4</v>
      </c>
      <c r="K193" t="s">
        <v>179</v>
      </c>
    </row>
    <row r="194" spans="1:11" x14ac:dyDescent="0.25">
      <c r="A194" t="s">
        <v>519</v>
      </c>
      <c r="B194" t="s">
        <v>33</v>
      </c>
      <c r="C194" s="6">
        <v>44261</v>
      </c>
      <c r="D194" s="7">
        <v>0.57599537037037041</v>
      </c>
      <c r="E194" t="s">
        <v>201</v>
      </c>
      <c r="F194" t="s">
        <v>25</v>
      </c>
      <c r="G194" t="s">
        <v>25</v>
      </c>
      <c r="H194">
        <v>22</v>
      </c>
      <c r="I194" s="7">
        <v>3.2986111111111111E-3</v>
      </c>
      <c r="J194">
        <v>4</v>
      </c>
      <c r="K194" t="s">
        <v>306</v>
      </c>
    </row>
    <row r="195" spans="1:11" x14ac:dyDescent="0.25">
      <c r="A195" t="s">
        <v>520</v>
      </c>
      <c r="B195" t="s">
        <v>33</v>
      </c>
      <c r="C195" s="6">
        <v>44262</v>
      </c>
      <c r="D195" s="7">
        <v>0.52299768518518519</v>
      </c>
      <c r="E195" t="s">
        <v>201</v>
      </c>
      <c r="F195" t="s">
        <v>25</v>
      </c>
      <c r="G195" t="s">
        <v>25</v>
      </c>
      <c r="H195">
        <v>104</v>
      </c>
      <c r="I195" s="7">
        <v>4.4907407407407405E-3</v>
      </c>
      <c r="J195">
        <v>4</v>
      </c>
      <c r="K195" t="s">
        <v>279</v>
      </c>
    </row>
    <row r="196" spans="1:11" x14ac:dyDescent="0.25">
      <c r="A196" t="s">
        <v>521</v>
      </c>
      <c r="B196" t="s">
        <v>33</v>
      </c>
      <c r="C196" s="6">
        <v>44265</v>
      </c>
      <c r="D196" s="7">
        <v>0.42099537037037038</v>
      </c>
      <c r="E196" t="s">
        <v>201</v>
      </c>
      <c r="F196" t="s">
        <v>25</v>
      </c>
      <c r="G196" t="s">
        <v>25</v>
      </c>
      <c r="H196">
        <v>48</v>
      </c>
      <c r="I196" s="7">
        <v>1.0532407407407407E-3</v>
      </c>
      <c r="J196">
        <v>4</v>
      </c>
      <c r="K196" t="s">
        <v>123</v>
      </c>
    </row>
    <row r="197" spans="1:11" x14ac:dyDescent="0.25">
      <c r="A197" t="s">
        <v>522</v>
      </c>
      <c r="B197" t="s">
        <v>33</v>
      </c>
      <c r="C197" s="6">
        <v>44269</v>
      </c>
      <c r="D197" s="7">
        <v>0.38900462962962962</v>
      </c>
      <c r="E197" t="s">
        <v>201</v>
      </c>
      <c r="F197" t="s">
        <v>25</v>
      </c>
      <c r="G197" t="s">
        <v>25</v>
      </c>
      <c r="H197">
        <v>22</v>
      </c>
      <c r="I197" s="7">
        <v>3.0208333333333333E-3</v>
      </c>
      <c r="J197">
        <v>4</v>
      </c>
      <c r="K197" t="s">
        <v>128</v>
      </c>
    </row>
    <row r="198" spans="1:11" x14ac:dyDescent="0.25">
      <c r="A198" t="s">
        <v>523</v>
      </c>
      <c r="B198" t="s">
        <v>33</v>
      </c>
      <c r="C198" s="6">
        <v>44270</v>
      </c>
      <c r="D198" s="7">
        <v>0.52</v>
      </c>
      <c r="E198" t="s">
        <v>201</v>
      </c>
      <c r="F198" t="s">
        <v>25</v>
      </c>
      <c r="G198" t="s">
        <v>25</v>
      </c>
      <c r="H198">
        <v>14</v>
      </c>
      <c r="I198" s="7">
        <v>3.9814814814814817E-3</v>
      </c>
      <c r="J198">
        <v>4</v>
      </c>
      <c r="K198" t="s">
        <v>417</v>
      </c>
    </row>
    <row r="199" spans="1:11" x14ac:dyDescent="0.25">
      <c r="A199" t="s">
        <v>524</v>
      </c>
      <c r="B199" t="s">
        <v>33</v>
      </c>
      <c r="C199" s="6">
        <v>44278</v>
      </c>
      <c r="D199" s="7">
        <v>0.4079976851851852</v>
      </c>
      <c r="E199" t="s">
        <v>201</v>
      </c>
      <c r="F199" t="s">
        <v>25</v>
      </c>
      <c r="G199" t="s">
        <v>25</v>
      </c>
      <c r="H199">
        <v>112</v>
      </c>
      <c r="I199" s="7">
        <v>3.2407407407407406E-3</v>
      </c>
      <c r="J199">
        <v>4</v>
      </c>
      <c r="K199" t="s">
        <v>182</v>
      </c>
    </row>
    <row r="200" spans="1:11" x14ac:dyDescent="0.25">
      <c r="A200" t="s">
        <v>525</v>
      </c>
      <c r="B200" t="s">
        <v>33</v>
      </c>
      <c r="C200" s="6">
        <v>44282</v>
      </c>
      <c r="D200" s="7">
        <v>0.49200231481481482</v>
      </c>
      <c r="E200" t="s">
        <v>201</v>
      </c>
      <c r="F200" t="s">
        <v>25</v>
      </c>
      <c r="G200" t="s">
        <v>25</v>
      </c>
      <c r="H200">
        <v>94</v>
      </c>
      <c r="I200" s="7">
        <v>9.2592592592592596E-4</v>
      </c>
      <c r="J200">
        <v>4</v>
      </c>
      <c r="K200" t="s">
        <v>53</v>
      </c>
    </row>
    <row r="201" spans="1:11" x14ac:dyDescent="0.25">
      <c r="A201" t="s">
        <v>526</v>
      </c>
      <c r="B201" t="s">
        <v>33</v>
      </c>
      <c r="C201" s="6">
        <v>44284</v>
      </c>
      <c r="D201" s="7">
        <v>0.44799768518518518</v>
      </c>
      <c r="E201" t="s">
        <v>201</v>
      </c>
      <c r="F201" t="s">
        <v>25</v>
      </c>
      <c r="G201" t="s">
        <v>25</v>
      </c>
      <c r="H201">
        <v>77</v>
      </c>
      <c r="I201" s="7">
        <v>1.0532407407407407E-3</v>
      </c>
      <c r="J201">
        <v>4</v>
      </c>
      <c r="K201" t="s">
        <v>123</v>
      </c>
    </row>
    <row r="202" spans="1:11" x14ac:dyDescent="0.25">
      <c r="A202" t="s">
        <v>527</v>
      </c>
      <c r="B202" t="s">
        <v>33</v>
      </c>
      <c r="C202" s="6">
        <v>44284</v>
      </c>
      <c r="D202" s="7">
        <v>0.57299768518518523</v>
      </c>
      <c r="E202" t="s">
        <v>201</v>
      </c>
      <c r="F202" t="s">
        <v>25</v>
      </c>
      <c r="G202" t="s">
        <v>25</v>
      </c>
      <c r="H202">
        <v>91</v>
      </c>
      <c r="I202" s="7">
        <v>3.4722222222222224E-4</v>
      </c>
      <c r="J202">
        <v>4</v>
      </c>
      <c r="K202" t="s">
        <v>528</v>
      </c>
    </row>
    <row r="203" spans="1:11" x14ac:dyDescent="0.25">
      <c r="A203" t="s">
        <v>529</v>
      </c>
      <c r="B203" t="s">
        <v>33</v>
      </c>
      <c r="C203" s="6">
        <v>44286</v>
      </c>
      <c r="D203" s="7">
        <v>0.46400462962962963</v>
      </c>
      <c r="E203" t="s">
        <v>201</v>
      </c>
      <c r="F203" t="s">
        <v>25</v>
      </c>
      <c r="G203" t="s">
        <v>25</v>
      </c>
      <c r="H203">
        <v>23</v>
      </c>
      <c r="I203" s="7">
        <v>3.3217592592592591E-3</v>
      </c>
      <c r="J203">
        <v>4</v>
      </c>
      <c r="K203" t="s">
        <v>129</v>
      </c>
    </row>
    <row r="204" spans="1:11" x14ac:dyDescent="0.25">
      <c r="A204" t="s">
        <v>530</v>
      </c>
      <c r="B204" t="s">
        <v>33</v>
      </c>
      <c r="C204" s="6">
        <v>44206</v>
      </c>
      <c r="D204" s="7">
        <v>0.57499999999999996</v>
      </c>
      <c r="E204" t="s">
        <v>298</v>
      </c>
      <c r="F204" t="s">
        <v>25</v>
      </c>
      <c r="G204" t="s">
        <v>25</v>
      </c>
      <c r="H204">
        <v>24</v>
      </c>
      <c r="I204" s="7">
        <v>3.1134259259259257E-3</v>
      </c>
      <c r="J204">
        <v>4</v>
      </c>
      <c r="K204" t="s">
        <v>327</v>
      </c>
    </row>
    <row r="205" spans="1:11" x14ac:dyDescent="0.25">
      <c r="A205" t="s">
        <v>531</v>
      </c>
      <c r="B205" t="s">
        <v>33</v>
      </c>
      <c r="C205" s="6">
        <v>44206</v>
      </c>
      <c r="D205" s="7">
        <v>0.66700231481481487</v>
      </c>
      <c r="E205" t="s">
        <v>298</v>
      </c>
      <c r="F205" t="s">
        <v>25</v>
      </c>
      <c r="G205" t="s">
        <v>25</v>
      </c>
      <c r="H205">
        <v>103</v>
      </c>
      <c r="I205" s="7">
        <v>2.0370370370370369E-3</v>
      </c>
      <c r="J205">
        <v>4</v>
      </c>
      <c r="K205" t="s">
        <v>366</v>
      </c>
    </row>
    <row r="206" spans="1:11" x14ac:dyDescent="0.25">
      <c r="A206" t="s">
        <v>532</v>
      </c>
      <c r="B206" t="s">
        <v>33</v>
      </c>
      <c r="C206" s="6">
        <v>44220</v>
      </c>
      <c r="D206" s="7">
        <v>0.48799768518518516</v>
      </c>
      <c r="E206" t="s">
        <v>298</v>
      </c>
      <c r="F206" t="s">
        <v>25</v>
      </c>
      <c r="G206" t="s">
        <v>25</v>
      </c>
      <c r="H206">
        <v>41</v>
      </c>
      <c r="I206" s="7">
        <v>2.7083333333333334E-3</v>
      </c>
      <c r="J206">
        <v>4</v>
      </c>
      <c r="K206" t="s">
        <v>111</v>
      </c>
    </row>
    <row r="207" spans="1:11" x14ac:dyDescent="0.25">
      <c r="A207" t="s">
        <v>533</v>
      </c>
      <c r="B207" t="s">
        <v>33</v>
      </c>
      <c r="C207" s="6">
        <v>44228</v>
      </c>
      <c r="D207" s="7">
        <v>0.73599537037037033</v>
      </c>
      <c r="E207" t="s">
        <v>298</v>
      </c>
      <c r="F207" t="s">
        <v>25</v>
      </c>
      <c r="G207" t="s">
        <v>25</v>
      </c>
      <c r="H207">
        <v>125</v>
      </c>
      <c r="I207" s="7">
        <v>1.6666666666666668E-3</v>
      </c>
      <c r="J207">
        <v>4</v>
      </c>
      <c r="K207" t="s">
        <v>351</v>
      </c>
    </row>
    <row r="208" spans="1:11" x14ac:dyDescent="0.25">
      <c r="A208" t="s">
        <v>534</v>
      </c>
      <c r="B208" t="s">
        <v>33</v>
      </c>
      <c r="C208" s="6">
        <v>44233</v>
      </c>
      <c r="D208" s="7">
        <v>0.62200231481481483</v>
      </c>
      <c r="E208" t="s">
        <v>298</v>
      </c>
      <c r="F208" t="s">
        <v>25</v>
      </c>
      <c r="G208" t="s">
        <v>25</v>
      </c>
      <c r="H208">
        <v>44</v>
      </c>
      <c r="I208" s="7">
        <v>4.5717592592592589E-3</v>
      </c>
      <c r="J208">
        <v>4</v>
      </c>
      <c r="K208" t="s">
        <v>76</v>
      </c>
    </row>
    <row r="209" spans="1:11" x14ac:dyDescent="0.25">
      <c r="A209" t="s">
        <v>535</v>
      </c>
      <c r="B209" t="s">
        <v>33</v>
      </c>
      <c r="C209" s="6">
        <v>44234</v>
      </c>
      <c r="D209" s="7">
        <v>0.68799768518518523</v>
      </c>
      <c r="E209" t="s">
        <v>298</v>
      </c>
      <c r="F209" t="s">
        <v>25</v>
      </c>
      <c r="G209" t="s">
        <v>25</v>
      </c>
      <c r="H209">
        <v>18</v>
      </c>
      <c r="I209" s="7">
        <v>2.9745370370370373E-3</v>
      </c>
      <c r="J209">
        <v>4</v>
      </c>
      <c r="K209" t="s">
        <v>42</v>
      </c>
    </row>
    <row r="210" spans="1:11" x14ac:dyDescent="0.25">
      <c r="A210" t="s">
        <v>536</v>
      </c>
      <c r="B210" t="s">
        <v>33</v>
      </c>
      <c r="C210" s="6">
        <v>44238</v>
      </c>
      <c r="D210" s="7">
        <v>0.55000000000000004</v>
      </c>
      <c r="E210" t="s">
        <v>298</v>
      </c>
      <c r="F210" t="s">
        <v>25</v>
      </c>
      <c r="G210" t="s">
        <v>25</v>
      </c>
      <c r="H210">
        <v>16</v>
      </c>
      <c r="I210" s="7">
        <v>3.6111111111111109E-3</v>
      </c>
      <c r="J210">
        <v>4</v>
      </c>
      <c r="K210" t="s">
        <v>133</v>
      </c>
    </row>
    <row r="211" spans="1:11" x14ac:dyDescent="0.25">
      <c r="A211" t="s">
        <v>537</v>
      </c>
      <c r="B211" t="s">
        <v>33</v>
      </c>
      <c r="C211" s="6">
        <v>44241</v>
      </c>
      <c r="D211" s="7">
        <v>0.43799768518518517</v>
      </c>
      <c r="E211" t="s">
        <v>298</v>
      </c>
      <c r="F211" t="s">
        <v>25</v>
      </c>
      <c r="G211" t="s">
        <v>25</v>
      </c>
      <c r="H211">
        <v>84</v>
      </c>
      <c r="I211" s="7">
        <v>4.1666666666666666E-3</v>
      </c>
      <c r="J211">
        <v>4</v>
      </c>
      <c r="K211" t="s">
        <v>43</v>
      </c>
    </row>
    <row r="212" spans="1:11" x14ac:dyDescent="0.25">
      <c r="A212" t="s">
        <v>538</v>
      </c>
      <c r="B212" t="s">
        <v>33</v>
      </c>
      <c r="C212" s="6">
        <v>44241</v>
      </c>
      <c r="D212" s="7">
        <v>0.55099537037037039</v>
      </c>
      <c r="E212" t="s">
        <v>298</v>
      </c>
      <c r="F212" t="s">
        <v>25</v>
      </c>
      <c r="G212" t="s">
        <v>25</v>
      </c>
      <c r="H212">
        <v>102</v>
      </c>
      <c r="I212" s="7">
        <v>4.0856481481481481E-3</v>
      </c>
      <c r="J212">
        <v>4</v>
      </c>
      <c r="K212" t="s">
        <v>84</v>
      </c>
    </row>
    <row r="213" spans="1:11" x14ac:dyDescent="0.25">
      <c r="A213" t="s">
        <v>539</v>
      </c>
      <c r="B213" t="s">
        <v>33</v>
      </c>
      <c r="C213" s="6">
        <v>44243</v>
      </c>
      <c r="D213" s="7">
        <v>0.67</v>
      </c>
      <c r="E213" t="s">
        <v>298</v>
      </c>
      <c r="F213" t="s">
        <v>25</v>
      </c>
      <c r="G213" t="s">
        <v>25</v>
      </c>
      <c r="H213">
        <v>98</v>
      </c>
      <c r="I213" s="7">
        <v>3.4953703703703705E-3</v>
      </c>
      <c r="J213">
        <v>4</v>
      </c>
      <c r="K213" t="s">
        <v>240</v>
      </c>
    </row>
    <row r="214" spans="1:11" x14ac:dyDescent="0.25">
      <c r="A214" t="s">
        <v>540</v>
      </c>
      <c r="B214" t="s">
        <v>33</v>
      </c>
      <c r="C214" s="6">
        <v>44244</v>
      </c>
      <c r="D214" s="7">
        <v>0.54400462962962959</v>
      </c>
      <c r="E214" t="s">
        <v>298</v>
      </c>
      <c r="F214" t="s">
        <v>25</v>
      </c>
      <c r="G214" t="s">
        <v>25</v>
      </c>
      <c r="H214">
        <v>79</v>
      </c>
      <c r="I214" s="7">
        <v>2.673611111111111E-3</v>
      </c>
      <c r="J214">
        <v>4</v>
      </c>
      <c r="K214" t="s">
        <v>134</v>
      </c>
    </row>
    <row r="215" spans="1:11" x14ac:dyDescent="0.25">
      <c r="A215" t="s">
        <v>541</v>
      </c>
      <c r="B215" t="s">
        <v>33</v>
      </c>
      <c r="C215" s="6">
        <v>44247</v>
      </c>
      <c r="D215" s="7">
        <v>0.48700231481481482</v>
      </c>
      <c r="E215" t="s">
        <v>298</v>
      </c>
      <c r="F215" t="s">
        <v>25</v>
      </c>
      <c r="G215" t="s">
        <v>25</v>
      </c>
      <c r="H215">
        <v>117</v>
      </c>
      <c r="I215" s="7">
        <v>1.3194444444444445E-3</v>
      </c>
      <c r="J215">
        <v>4</v>
      </c>
      <c r="K215" t="s">
        <v>149</v>
      </c>
    </row>
    <row r="216" spans="1:11" x14ac:dyDescent="0.25">
      <c r="A216" t="s">
        <v>542</v>
      </c>
      <c r="B216" t="s">
        <v>33</v>
      </c>
      <c r="C216" s="6">
        <v>44251</v>
      </c>
      <c r="D216" s="7">
        <v>0.5659953703703704</v>
      </c>
      <c r="E216" t="s">
        <v>298</v>
      </c>
      <c r="F216" t="s">
        <v>25</v>
      </c>
      <c r="G216" t="s">
        <v>25</v>
      </c>
      <c r="H216">
        <v>51</v>
      </c>
      <c r="I216" s="7">
        <v>8.2175925925925927E-4</v>
      </c>
      <c r="J216">
        <v>4</v>
      </c>
      <c r="K216" t="s">
        <v>222</v>
      </c>
    </row>
    <row r="217" spans="1:11" x14ac:dyDescent="0.25">
      <c r="A217" t="s">
        <v>543</v>
      </c>
      <c r="B217" t="s">
        <v>33</v>
      </c>
      <c r="C217" s="6">
        <v>44268</v>
      </c>
      <c r="D217" s="7">
        <v>0.61</v>
      </c>
      <c r="E217" t="s">
        <v>298</v>
      </c>
      <c r="F217" t="s">
        <v>25</v>
      </c>
      <c r="G217" t="s">
        <v>25</v>
      </c>
      <c r="H217">
        <v>71</v>
      </c>
      <c r="I217" s="7">
        <v>3.9351851851851852E-4</v>
      </c>
      <c r="J217">
        <v>4</v>
      </c>
      <c r="K217" t="s">
        <v>282</v>
      </c>
    </row>
    <row r="218" spans="1:11" x14ac:dyDescent="0.25">
      <c r="A218" t="s">
        <v>544</v>
      </c>
      <c r="B218" t="s">
        <v>33</v>
      </c>
      <c r="C218" s="6">
        <v>44276</v>
      </c>
      <c r="D218" s="7">
        <v>0.49700231481481483</v>
      </c>
      <c r="E218" t="s">
        <v>298</v>
      </c>
      <c r="F218" t="s">
        <v>25</v>
      </c>
      <c r="G218" t="s">
        <v>25</v>
      </c>
      <c r="H218">
        <v>84</v>
      </c>
      <c r="I218" s="7">
        <v>1.3888888888888889E-3</v>
      </c>
      <c r="J218">
        <v>4</v>
      </c>
      <c r="K218" t="s">
        <v>68</v>
      </c>
    </row>
    <row r="219" spans="1:11" x14ac:dyDescent="0.25">
      <c r="A219" t="s">
        <v>545</v>
      </c>
      <c r="B219" t="s">
        <v>33</v>
      </c>
      <c r="C219" s="6">
        <v>44277</v>
      </c>
      <c r="D219" s="7">
        <v>0.68700231481481477</v>
      </c>
      <c r="E219" t="s">
        <v>298</v>
      </c>
      <c r="F219" t="s">
        <v>25</v>
      </c>
      <c r="G219" t="s">
        <v>25</v>
      </c>
      <c r="H219">
        <v>36</v>
      </c>
      <c r="I219" s="7">
        <v>1.5162037037037036E-3</v>
      </c>
      <c r="J219">
        <v>4</v>
      </c>
      <c r="K219" t="s">
        <v>280</v>
      </c>
    </row>
    <row r="220" spans="1:11" x14ac:dyDescent="0.25">
      <c r="A220" t="s">
        <v>546</v>
      </c>
      <c r="B220" t="s">
        <v>33</v>
      </c>
      <c r="C220" s="6">
        <v>44278</v>
      </c>
      <c r="D220" s="7">
        <v>0.60200231481481481</v>
      </c>
      <c r="E220" t="s">
        <v>298</v>
      </c>
      <c r="F220" t="s">
        <v>25</v>
      </c>
      <c r="G220" t="s">
        <v>25</v>
      </c>
      <c r="H220">
        <v>43</v>
      </c>
      <c r="I220" s="7">
        <v>1.0648148148148149E-3</v>
      </c>
      <c r="J220">
        <v>4</v>
      </c>
      <c r="K220" t="s">
        <v>547</v>
      </c>
    </row>
    <row r="221" spans="1:11" x14ac:dyDescent="0.25">
      <c r="A221" t="s">
        <v>548</v>
      </c>
      <c r="B221" t="s">
        <v>33</v>
      </c>
      <c r="C221" s="6">
        <v>44282</v>
      </c>
      <c r="D221" s="7">
        <v>0.71900462962962963</v>
      </c>
      <c r="E221" t="s">
        <v>298</v>
      </c>
      <c r="F221" t="s">
        <v>25</v>
      </c>
      <c r="G221" t="s">
        <v>25</v>
      </c>
      <c r="H221">
        <v>55</v>
      </c>
      <c r="I221" s="7">
        <v>2.9398148148148148E-3</v>
      </c>
      <c r="J221">
        <v>4</v>
      </c>
      <c r="K221" t="s">
        <v>287</v>
      </c>
    </row>
    <row r="222" spans="1:11" x14ac:dyDescent="0.25">
      <c r="A222" t="s">
        <v>549</v>
      </c>
      <c r="B222" t="s">
        <v>33</v>
      </c>
      <c r="C222" s="6">
        <v>44203</v>
      </c>
      <c r="D222" s="7">
        <v>0.42700231481481482</v>
      </c>
      <c r="E222" t="s">
        <v>416</v>
      </c>
      <c r="F222" t="s">
        <v>25</v>
      </c>
      <c r="G222" t="s">
        <v>25</v>
      </c>
      <c r="H222">
        <v>85</v>
      </c>
      <c r="I222" s="7">
        <v>2.4189814814814816E-3</v>
      </c>
      <c r="J222">
        <v>4</v>
      </c>
      <c r="K222" t="s">
        <v>156</v>
      </c>
    </row>
    <row r="223" spans="1:11" x14ac:dyDescent="0.25">
      <c r="A223" t="s">
        <v>550</v>
      </c>
      <c r="B223" t="s">
        <v>33</v>
      </c>
      <c r="C223" s="6">
        <v>44203</v>
      </c>
      <c r="D223" s="7">
        <v>0.52500000000000002</v>
      </c>
      <c r="E223" t="s">
        <v>416</v>
      </c>
      <c r="F223" t="s">
        <v>25</v>
      </c>
      <c r="G223" t="s">
        <v>25</v>
      </c>
      <c r="H223">
        <v>122</v>
      </c>
      <c r="I223" s="7">
        <v>1.1574074074074073E-3</v>
      </c>
      <c r="J223">
        <v>4</v>
      </c>
      <c r="K223" t="s">
        <v>194</v>
      </c>
    </row>
    <row r="224" spans="1:11" x14ac:dyDescent="0.25">
      <c r="A224" t="s">
        <v>551</v>
      </c>
      <c r="B224" t="s">
        <v>33</v>
      </c>
      <c r="C224" s="6">
        <v>44206</v>
      </c>
      <c r="D224" s="7">
        <v>0.55099537037037039</v>
      </c>
      <c r="E224" t="s">
        <v>416</v>
      </c>
      <c r="F224" t="s">
        <v>25</v>
      </c>
      <c r="G224" t="s">
        <v>25</v>
      </c>
      <c r="H224">
        <v>100</v>
      </c>
      <c r="I224" s="7">
        <v>4.7453703703703704E-4</v>
      </c>
      <c r="J224">
        <v>4</v>
      </c>
      <c r="K224" t="s">
        <v>552</v>
      </c>
    </row>
    <row r="225" spans="1:11" x14ac:dyDescent="0.25">
      <c r="A225" t="s">
        <v>553</v>
      </c>
      <c r="B225" t="s">
        <v>33</v>
      </c>
      <c r="C225" s="6">
        <v>44207</v>
      </c>
      <c r="D225" s="7">
        <v>0.74299768518518516</v>
      </c>
      <c r="E225" t="s">
        <v>416</v>
      </c>
      <c r="F225" t="s">
        <v>25</v>
      </c>
      <c r="G225" t="s">
        <v>25</v>
      </c>
      <c r="H225">
        <v>45</v>
      </c>
      <c r="I225" s="7">
        <v>9.2592592592592596E-4</v>
      </c>
      <c r="J225">
        <v>4</v>
      </c>
      <c r="K225" t="s">
        <v>53</v>
      </c>
    </row>
    <row r="226" spans="1:11" x14ac:dyDescent="0.25">
      <c r="A226" t="s">
        <v>554</v>
      </c>
      <c r="B226" t="s">
        <v>33</v>
      </c>
      <c r="C226" s="6">
        <v>44212</v>
      </c>
      <c r="D226" s="7">
        <v>0.66200231481481486</v>
      </c>
      <c r="E226" t="s">
        <v>416</v>
      </c>
      <c r="F226" t="s">
        <v>25</v>
      </c>
      <c r="G226" t="s">
        <v>25</v>
      </c>
      <c r="H226">
        <v>33</v>
      </c>
      <c r="I226" s="7">
        <v>3.4953703703703705E-3</v>
      </c>
      <c r="J226">
        <v>4</v>
      </c>
      <c r="K226" t="s">
        <v>240</v>
      </c>
    </row>
    <row r="227" spans="1:11" x14ac:dyDescent="0.25">
      <c r="A227" t="s">
        <v>555</v>
      </c>
      <c r="B227" t="s">
        <v>33</v>
      </c>
      <c r="C227" s="6">
        <v>44216</v>
      </c>
      <c r="D227" s="7">
        <v>0.73799768518518516</v>
      </c>
      <c r="E227" t="s">
        <v>416</v>
      </c>
      <c r="F227" t="s">
        <v>25</v>
      </c>
      <c r="G227" t="s">
        <v>25</v>
      </c>
      <c r="H227">
        <v>108</v>
      </c>
      <c r="I227" s="7">
        <v>1.6203703703703703E-3</v>
      </c>
      <c r="J227">
        <v>4</v>
      </c>
      <c r="K227" t="s">
        <v>556</v>
      </c>
    </row>
    <row r="228" spans="1:11" x14ac:dyDescent="0.25">
      <c r="A228" t="s">
        <v>557</v>
      </c>
      <c r="B228" t="s">
        <v>33</v>
      </c>
      <c r="C228" s="6">
        <v>44218</v>
      </c>
      <c r="D228" s="7">
        <v>0.40900462962962963</v>
      </c>
      <c r="E228" t="s">
        <v>416</v>
      </c>
      <c r="F228" t="s">
        <v>25</v>
      </c>
      <c r="G228" t="s">
        <v>25</v>
      </c>
      <c r="H228">
        <v>98</v>
      </c>
      <c r="I228" s="7">
        <v>4.7800925925925927E-3</v>
      </c>
      <c r="J228">
        <v>4</v>
      </c>
      <c r="K228" t="s">
        <v>59</v>
      </c>
    </row>
    <row r="229" spans="1:11" x14ac:dyDescent="0.25">
      <c r="A229" t="s">
        <v>558</v>
      </c>
      <c r="B229" t="s">
        <v>33</v>
      </c>
      <c r="C229" s="6">
        <v>44222</v>
      </c>
      <c r="D229" s="7">
        <v>0.37900462962962961</v>
      </c>
      <c r="E229" t="s">
        <v>416</v>
      </c>
      <c r="F229" t="s">
        <v>25</v>
      </c>
      <c r="G229" t="s">
        <v>25</v>
      </c>
      <c r="H229">
        <v>86</v>
      </c>
      <c r="I229" s="7">
        <v>7.1759259259259259E-4</v>
      </c>
      <c r="J229">
        <v>4</v>
      </c>
      <c r="K229" t="s">
        <v>415</v>
      </c>
    </row>
    <row r="230" spans="1:11" x14ac:dyDescent="0.25">
      <c r="A230" t="s">
        <v>559</v>
      </c>
      <c r="B230" t="s">
        <v>33</v>
      </c>
      <c r="C230" s="6">
        <v>44225</v>
      </c>
      <c r="D230" s="7">
        <v>0.56799768518518523</v>
      </c>
      <c r="E230" t="s">
        <v>416</v>
      </c>
      <c r="F230" t="s">
        <v>25</v>
      </c>
      <c r="G230" t="s">
        <v>25</v>
      </c>
      <c r="H230">
        <v>14</v>
      </c>
      <c r="I230" s="7">
        <v>1.5046296296296296E-3</v>
      </c>
      <c r="J230">
        <v>4</v>
      </c>
      <c r="K230" t="s">
        <v>99</v>
      </c>
    </row>
    <row r="231" spans="1:11" x14ac:dyDescent="0.25">
      <c r="A231" t="s">
        <v>560</v>
      </c>
      <c r="B231" t="s">
        <v>33</v>
      </c>
      <c r="C231" s="6">
        <v>44225</v>
      </c>
      <c r="D231" s="7">
        <v>0.61799768518518516</v>
      </c>
      <c r="E231" t="s">
        <v>416</v>
      </c>
      <c r="F231" t="s">
        <v>25</v>
      </c>
      <c r="G231" t="s">
        <v>25</v>
      </c>
      <c r="H231">
        <v>23</v>
      </c>
      <c r="I231" s="7">
        <v>5.2083333333333333E-4</v>
      </c>
      <c r="J231">
        <v>4</v>
      </c>
      <c r="K231" t="s">
        <v>91</v>
      </c>
    </row>
    <row r="232" spans="1:11" x14ac:dyDescent="0.25">
      <c r="A232" t="s">
        <v>561</v>
      </c>
      <c r="B232" t="s">
        <v>33</v>
      </c>
      <c r="C232" s="6">
        <v>44229</v>
      </c>
      <c r="D232" s="7">
        <v>0.58400462962962962</v>
      </c>
      <c r="E232" t="s">
        <v>416</v>
      </c>
      <c r="F232" t="s">
        <v>25</v>
      </c>
      <c r="G232" t="s">
        <v>25</v>
      </c>
      <c r="H232">
        <v>48</v>
      </c>
      <c r="I232" s="7">
        <v>9.0277777777777774E-4</v>
      </c>
      <c r="J232">
        <v>4</v>
      </c>
      <c r="K232" t="s">
        <v>392</v>
      </c>
    </row>
    <row r="233" spans="1:11" x14ac:dyDescent="0.25">
      <c r="A233" t="s">
        <v>562</v>
      </c>
      <c r="B233" t="s">
        <v>33</v>
      </c>
      <c r="C233" s="6">
        <v>44231</v>
      </c>
      <c r="D233" s="7">
        <v>0.57900462962962962</v>
      </c>
      <c r="E233" t="s">
        <v>416</v>
      </c>
      <c r="F233" t="s">
        <v>25</v>
      </c>
      <c r="G233" t="s">
        <v>25</v>
      </c>
      <c r="H233">
        <v>125</v>
      </c>
      <c r="I233" s="7">
        <v>3.1018518518518517E-3</v>
      </c>
      <c r="J233">
        <v>4</v>
      </c>
      <c r="K233" t="s">
        <v>309</v>
      </c>
    </row>
    <row r="234" spans="1:11" x14ac:dyDescent="0.25">
      <c r="A234" t="s">
        <v>563</v>
      </c>
      <c r="B234" t="s">
        <v>33</v>
      </c>
      <c r="C234" s="6">
        <v>44234</v>
      </c>
      <c r="D234" s="7">
        <v>0.47499999999999998</v>
      </c>
      <c r="E234" t="s">
        <v>416</v>
      </c>
      <c r="F234" t="s">
        <v>25</v>
      </c>
      <c r="G234" t="s">
        <v>25</v>
      </c>
      <c r="H234">
        <v>30</v>
      </c>
      <c r="I234" s="7">
        <v>1.3657407407407407E-3</v>
      </c>
      <c r="J234">
        <v>4</v>
      </c>
      <c r="K234" t="s">
        <v>197</v>
      </c>
    </row>
    <row r="235" spans="1:11" x14ac:dyDescent="0.25">
      <c r="A235" t="s">
        <v>564</v>
      </c>
      <c r="B235" t="s">
        <v>33</v>
      </c>
      <c r="C235" s="6">
        <v>44234</v>
      </c>
      <c r="D235" s="7">
        <v>0.53400462962962958</v>
      </c>
      <c r="E235" t="s">
        <v>416</v>
      </c>
      <c r="F235" t="s">
        <v>25</v>
      </c>
      <c r="G235" t="s">
        <v>25</v>
      </c>
      <c r="H235">
        <v>99</v>
      </c>
      <c r="I235" s="7">
        <v>2.8472222222222223E-3</v>
      </c>
      <c r="J235">
        <v>4</v>
      </c>
      <c r="K235" t="s">
        <v>251</v>
      </c>
    </row>
    <row r="236" spans="1:11" x14ac:dyDescent="0.25">
      <c r="A236" t="s">
        <v>565</v>
      </c>
      <c r="B236" t="s">
        <v>33</v>
      </c>
      <c r="C236" s="6">
        <v>44235</v>
      </c>
      <c r="D236" s="7">
        <v>0.375</v>
      </c>
      <c r="E236" t="s">
        <v>416</v>
      </c>
      <c r="F236" t="s">
        <v>25</v>
      </c>
      <c r="G236" t="s">
        <v>25</v>
      </c>
      <c r="H236">
        <v>17</v>
      </c>
      <c r="I236" s="7">
        <v>4.0393518518518521E-3</v>
      </c>
      <c r="J236">
        <v>4</v>
      </c>
      <c r="K236" t="s">
        <v>514</v>
      </c>
    </row>
    <row r="237" spans="1:11" x14ac:dyDescent="0.25">
      <c r="A237" t="s">
        <v>566</v>
      </c>
      <c r="B237" t="s">
        <v>33</v>
      </c>
      <c r="C237" s="6">
        <v>44246</v>
      </c>
      <c r="D237" s="7">
        <v>0.60200231481481481</v>
      </c>
      <c r="E237" t="s">
        <v>416</v>
      </c>
      <c r="F237" t="s">
        <v>25</v>
      </c>
      <c r="G237" t="s">
        <v>25</v>
      </c>
      <c r="H237">
        <v>10</v>
      </c>
      <c r="I237" s="7">
        <v>3.9814814814814817E-3</v>
      </c>
      <c r="J237">
        <v>4</v>
      </c>
      <c r="K237" t="s">
        <v>417</v>
      </c>
    </row>
    <row r="238" spans="1:11" x14ac:dyDescent="0.25">
      <c r="A238" t="s">
        <v>567</v>
      </c>
      <c r="B238" t="s">
        <v>33</v>
      </c>
      <c r="C238" s="6">
        <v>44248</v>
      </c>
      <c r="D238" s="7">
        <v>0.62400462962962966</v>
      </c>
      <c r="E238" t="s">
        <v>416</v>
      </c>
      <c r="F238" t="s">
        <v>25</v>
      </c>
      <c r="G238" t="s">
        <v>25</v>
      </c>
      <c r="H238">
        <v>43</v>
      </c>
      <c r="I238" s="7">
        <v>3.2754629629629631E-3</v>
      </c>
      <c r="J238">
        <v>4</v>
      </c>
      <c r="K238" t="s">
        <v>166</v>
      </c>
    </row>
    <row r="239" spans="1:11" x14ac:dyDescent="0.25">
      <c r="A239" t="s">
        <v>568</v>
      </c>
      <c r="B239" t="s">
        <v>33</v>
      </c>
      <c r="C239" s="6">
        <v>44251</v>
      </c>
      <c r="D239" s="7">
        <v>0.63700231481481484</v>
      </c>
      <c r="E239" t="s">
        <v>416</v>
      </c>
      <c r="F239" t="s">
        <v>25</v>
      </c>
      <c r="G239" t="s">
        <v>25</v>
      </c>
      <c r="H239">
        <v>92</v>
      </c>
      <c r="I239" s="7">
        <v>1.8981481481481482E-3</v>
      </c>
      <c r="J239">
        <v>4</v>
      </c>
      <c r="K239" t="s">
        <v>97</v>
      </c>
    </row>
    <row r="240" spans="1:11" x14ac:dyDescent="0.25">
      <c r="A240" t="s">
        <v>569</v>
      </c>
      <c r="B240" t="s">
        <v>33</v>
      </c>
      <c r="C240" s="6">
        <v>44259</v>
      </c>
      <c r="D240" s="7">
        <v>0.69200231481481478</v>
      </c>
      <c r="E240" t="s">
        <v>416</v>
      </c>
      <c r="F240" t="s">
        <v>25</v>
      </c>
      <c r="G240" t="s">
        <v>25</v>
      </c>
      <c r="H240">
        <v>83</v>
      </c>
      <c r="I240" s="7">
        <v>4.0740740740740737E-3</v>
      </c>
      <c r="J240">
        <v>4</v>
      </c>
      <c r="K240" t="s">
        <v>303</v>
      </c>
    </row>
    <row r="241" spans="1:11" x14ac:dyDescent="0.25">
      <c r="A241" t="s">
        <v>570</v>
      </c>
      <c r="B241" t="s">
        <v>33</v>
      </c>
      <c r="C241" s="6">
        <v>44274</v>
      </c>
      <c r="D241" s="7">
        <v>0.68599537037037039</v>
      </c>
      <c r="E241" t="s">
        <v>416</v>
      </c>
      <c r="F241" t="s">
        <v>25</v>
      </c>
      <c r="G241" t="s">
        <v>25</v>
      </c>
      <c r="H241">
        <v>101</v>
      </c>
      <c r="I241" s="7">
        <v>9.7222222222222219E-4</v>
      </c>
      <c r="J241">
        <v>4</v>
      </c>
      <c r="K241" t="s">
        <v>113</v>
      </c>
    </row>
    <row r="242" spans="1:11" x14ac:dyDescent="0.25">
      <c r="A242" t="s">
        <v>571</v>
      </c>
      <c r="B242" t="s">
        <v>33</v>
      </c>
      <c r="C242" s="6">
        <v>44277</v>
      </c>
      <c r="D242" s="7">
        <v>0.56099537037037039</v>
      </c>
      <c r="E242" t="s">
        <v>416</v>
      </c>
      <c r="F242" t="s">
        <v>25</v>
      </c>
      <c r="G242" t="s">
        <v>25</v>
      </c>
      <c r="H242">
        <v>95</v>
      </c>
      <c r="I242" s="7">
        <v>2.8240740740740739E-3</v>
      </c>
      <c r="J242">
        <v>4</v>
      </c>
      <c r="K242" t="s">
        <v>184</v>
      </c>
    </row>
    <row r="243" spans="1:11" x14ac:dyDescent="0.25">
      <c r="A243" t="s">
        <v>572</v>
      </c>
      <c r="B243" t="s">
        <v>33</v>
      </c>
      <c r="C243" s="6">
        <v>44280</v>
      </c>
      <c r="D243" s="7">
        <v>0.64099537037037035</v>
      </c>
      <c r="E243" t="s">
        <v>416</v>
      </c>
      <c r="F243" t="s">
        <v>25</v>
      </c>
      <c r="G243" t="s">
        <v>25</v>
      </c>
      <c r="H243">
        <v>74</v>
      </c>
      <c r="I243" s="7">
        <v>4.6990740740740743E-3</v>
      </c>
      <c r="J243">
        <v>4</v>
      </c>
      <c r="K243" t="s">
        <v>90</v>
      </c>
    </row>
    <row r="244" spans="1:11" x14ac:dyDescent="0.25">
      <c r="A244" t="s">
        <v>573</v>
      </c>
      <c r="B244" t="s">
        <v>33</v>
      </c>
      <c r="C244" s="6">
        <v>44284</v>
      </c>
      <c r="D244" s="7">
        <v>0.63299768518518518</v>
      </c>
      <c r="E244" t="s">
        <v>416</v>
      </c>
      <c r="F244" t="s">
        <v>25</v>
      </c>
      <c r="G244" t="s">
        <v>25</v>
      </c>
      <c r="H244">
        <v>75</v>
      </c>
      <c r="I244" s="7">
        <v>2.1875000000000002E-3</v>
      </c>
      <c r="J244">
        <v>4</v>
      </c>
      <c r="K244" t="s">
        <v>359</v>
      </c>
    </row>
    <row r="245" spans="1:11" x14ac:dyDescent="0.25">
      <c r="A245" t="s">
        <v>574</v>
      </c>
      <c r="B245" t="s">
        <v>33</v>
      </c>
      <c r="C245" s="6">
        <v>44206</v>
      </c>
      <c r="D245" s="7">
        <v>0.6959953703703704</v>
      </c>
      <c r="E245" t="s">
        <v>363</v>
      </c>
      <c r="F245" t="s">
        <v>25</v>
      </c>
      <c r="G245" t="s">
        <v>25</v>
      </c>
      <c r="H245">
        <v>81</v>
      </c>
      <c r="I245" s="7">
        <v>4.5833333333333334E-3</v>
      </c>
      <c r="J245">
        <v>4</v>
      </c>
      <c r="K245" t="s">
        <v>398</v>
      </c>
    </row>
    <row r="246" spans="1:11" x14ac:dyDescent="0.25">
      <c r="A246" t="s">
        <v>575</v>
      </c>
      <c r="B246" t="s">
        <v>33</v>
      </c>
      <c r="C246" s="6">
        <v>44208</v>
      </c>
      <c r="D246" s="7">
        <v>0.42499999999999999</v>
      </c>
      <c r="E246" t="s">
        <v>363</v>
      </c>
      <c r="F246" t="s">
        <v>25</v>
      </c>
      <c r="G246" t="s">
        <v>25</v>
      </c>
      <c r="H246">
        <v>13</v>
      </c>
      <c r="I246" s="7">
        <v>1.6319444444444445E-3</v>
      </c>
      <c r="J246">
        <v>4</v>
      </c>
      <c r="K246" t="s">
        <v>320</v>
      </c>
    </row>
    <row r="247" spans="1:11" x14ac:dyDescent="0.25">
      <c r="A247" t="s">
        <v>576</v>
      </c>
      <c r="B247" t="s">
        <v>33</v>
      </c>
      <c r="C247" s="6">
        <v>44210</v>
      </c>
      <c r="D247" s="7">
        <v>0.52299768518518519</v>
      </c>
      <c r="E247" t="s">
        <v>363</v>
      </c>
      <c r="F247" t="s">
        <v>25</v>
      </c>
      <c r="G247" t="s">
        <v>25</v>
      </c>
      <c r="H247">
        <v>68</v>
      </c>
      <c r="I247" s="7">
        <v>1.261574074074074E-3</v>
      </c>
      <c r="J247">
        <v>4</v>
      </c>
      <c r="K247" t="s">
        <v>50</v>
      </c>
    </row>
    <row r="248" spans="1:11" x14ac:dyDescent="0.25">
      <c r="A248" t="s">
        <v>577</v>
      </c>
      <c r="B248" t="s">
        <v>33</v>
      </c>
      <c r="C248" s="6">
        <v>44213</v>
      </c>
      <c r="D248" s="7">
        <v>0.68700231481481477</v>
      </c>
      <c r="E248" t="s">
        <v>363</v>
      </c>
      <c r="F248" t="s">
        <v>25</v>
      </c>
      <c r="G248" t="s">
        <v>25</v>
      </c>
      <c r="H248">
        <v>14</v>
      </c>
      <c r="I248" s="7">
        <v>2.0833333333333333E-3</v>
      </c>
      <c r="J248">
        <v>4</v>
      </c>
      <c r="K248" t="s">
        <v>578</v>
      </c>
    </row>
    <row r="249" spans="1:11" x14ac:dyDescent="0.25">
      <c r="A249" t="s">
        <v>579</v>
      </c>
      <c r="B249" t="s">
        <v>33</v>
      </c>
      <c r="C249" s="6">
        <v>44214</v>
      </c>
      <c r="D249" s="7">
        <v>0.72099537037037043</v>
      </c>
      <c r="E249" t="s">
        <v>363</v>
      </c>
      <c r="F249" t="s">
        <v>25</v>
      </c>
      <c r="G249" t="s">
        <v>25</v>
      </c>
      <c r="H249">
        <v>101</v>
      </c>
      <c r="I249" s="7">
        <v>3.1134259259259257E-3</v>
      </c>
      <c r="J249">
        <v>4</v>
      </c>
      <c r="K249" t="s">
        <v>327</v>
      </c>
    </row>
    <row r="250" spans="1:11" x14ac:dyDescent="0.25">
      <c r="A250" t="s">
        <v>580</v>
      </c>
      <c r="B250" t="s">
        <v>33</v>
      </c>
      <c r="C250" s="6">
        <v>44220</v>
      </c>
      <c r="D250" s="7">
        <v>0.72599537037037032</v>
      </c>
      <c r="E250" t="s">
        <v>363</v>
      </c>
      <c r="F250" t="s">
        <v>25</v>
      </c>
      <c r="G250" t="s">
        <v>25</v>
      </c>
      <c r="H250">
        <v>116</v>
      </c>
      <c r="I250" s="7">
        <v>8.9120370370370373E-4</v>
      </c>
      <c r="J250">
        <v>4</v>
      </c>
      <c r="K250" t="s">
        <v>237</v>
      </c>
    </row>
    <row r="251" spans="1:11" x14ac:dyDescent="0.25">
      <c r="A251" t="s">
        <v>581</v>
      </c>
      <c r="B251" t="s">
        <v>33</v>
      </c>
      <c r="C251" s="6">
        <v>44221</v>
      </c>
      <c r="D251" s="7">
        <v>0.39799768518518519</v>
      </c>
      <c r="E251" t="s">
        <v>363</v>
      </c>
      <c r="F251" t="s">
        <v>25</v>
      </c>
      <c r="G251" t="s">
        <v>25</v>
      </c>
      <c r="H251">
        <v>57</v>
      </c>
      <c r="I251" s="7">
        <v>3.9930555555555552E-3</v>
      </c>
      <c r="J251">
        <v>4</v>
      </c>
      <c r="K251" t="s">
        <v>370</v>
      </c>
    </row>
    <row r="252" spans="1:11" x14ac:dyDescent="0.25">
      <c r="A252" t="s">
        <v>582</v>
      </c>
      <c r="B252" t="s">
        <v>33</v>
      </c>
      <c r="C252" s="6">
        <v>44221</v>
      </c>
      <c r="D252" s="7">
        <v>0.5</v>
      </c>
      <c r="E252" t="s">
        <v>363</v>
      </c>
      <c r="F252" t="s">
        <v>25</v>
      </c>
      <c r="G252" t="s">
        <v>25</v>
      </c>
      <c r="H252">
        <v>29</v>
      </c>
      <c r="I252" s="7">
        <v>3.3449074074074076E-3</v>
      </c>
      <c r="J252">
        <v>4</v>
      </c>
      <c r="K252" t="s">
        <v>402</v>
      </c>
    </row>
    <row r="253" spans="1:11" x14ac:dyDescent="0.25">
      <c r="A253" t="s">
        <v>583</v>
      </c>
      <c r="B253" t="s">
        <v>33</v>
      </c>
      <c r="C253" s="6">
        <v>44224</v>
      </c>
      <c r="D253" s="7">
        <v>0.4729976851851852</v>
      </c>
      <c r="E253" t="s">
        <v>363</v>
      </c>
      <c r="F253" t="s">
        <v>25</v>
      </c>
      <c r="G253" t="s">
        <v>25</v>
      </c>
      <c r="H253">
        <v>66</v>
      </c>
      <c r="I253" s="7">
        <v>3.9814814814814817E-3</v>
      </c>
      <c r="J253">
        <v>4</v>
      </c>
      <c r="K253" t="s">
        <v>417</v>
      </c>
    </row>
    <row r="254" spans="1:11" x14ac:dyDescent="0.25">
      <c r="A254" t="s">
        <v>584</v>
      </c>
      <c r="B254" t="s">
        <v>33</v>
      </c>
      <c r="C254" s="6">
        <v>44227</v>
      </c>
      <c r="D254" s="7">
        <v>0.375</v>
      </c>
      <c r="E254" t="s">
        <v>363</v>
      </c>
      <c r="F254" t="s">
        <v>25</v>
      </c>
      <c r="G254" t="s">
        <v>25</v>
      </c>
      <c r="H254">
        <v>114</v>
      </c>
      <c r="I254" s="7">
        <v>3.9583333333333337E-3</v>
      </c>
      <c r="J254">
        <v>4</v>
      </c>
      <c r="K254" t="s">
        <v>175</v>
      </c>
    </row>
    <row r="255" spans="1:11" x14ac:dyDescent="0.25">
      <c r="A255" t="s">
        <v>585</v>
      </c>
      <c r="B255" t="s">
        <v>33</v>
      </c>
      <c r="C255" s="6">
        <v>44227</v>
      </c>
      <c r="D255" s="7">
        <v>0.5870023148148148</v>
      </c>
      <c r="E255" t="s">
        <v>363</v>
      </c>
      <c r="F255" t="s">
        <v>25</v>
      </c>
      <c r="G255" t="s">
        <v>25</v>
      </c>
      <c r="H255">
        <v>95</v>
      </c>
      <c r="I255" s="7">
        <v>1.7013888888888888E-3</v>
      </c>
      <c r="J255">
        <v>4</v>
      </c>
      <c r="K255" t="s">
        <v>104</v>
      </c>
    </row>
    <row r="256" spans="1:11" x14ac:dyDescent="0.25">
      <c r="A256" t="s">
        <v>586</v>
      </c>
      <c r="B256" t="s">
        <v>33</v>
      </c>
      <c r="C256" s="6">
        <v>44231</v>
      </c>
      <c r="D256" s="7">
        <v>0.45700231481481479</v>
      </c>
      <c r="E256" t="s">
        <v>363</v>
      </c>
      <c r="F256" t="s">
        <v>25</v>
      </c>
      <c r="G256" t="s">
        <v>25</v>
      </c>
      <c r="H256">
        <v>66</v>
      </c>
      <c r="I256" s="7">
        <v>3.8425925925925928E-3</v>
      </c>
      <c r="J256">
        <v>4</v>
      </c>
      <c r="K256" t="s">
        <v>294</v>
      </c>
    </row>
    <row r="257" spans="1:11" x14ac:dyDescent="0.25">
      <c r="A257" t="s">
        <v>587</v>
      </c>
      <c r="B257" t="s">
        <v>33</v>
      </c>
      <c r="C257" s="6">
        <v>44232</v>
      </c>
      <c r="D257" s="7">
        <v>0.48299768518518521</v>
      </c>
      <c r="E257" t="s">
        <v>363</v>
      </c>
      <c r="F257" t="s">
        <v>25</v>
      </c>
      <c r="G257" t="s">
        <v>25</v>
      </c>
      <c r="H257">
        <v>36</v>
      </c>
      <c r="I257" s="7">
        <v>3.5995370370370369E-3</v>
      </c>
      <c r="J257">
        <v>4</v>
      </c>
      <c r="K257" t="s">
        <v>178</v>
      </c>
    </row>
    <row r="258" spans="1:11" x14ac:dyDescent="0.25">
      <c r="A258" t="s">
        <v>588</v>
      </c>
      <c r="B258" t="s">
        <v>33</v>
      </c>
      <c r="C258" s="6">
        <v>44232</v>
      </c>
      <c r="D258" s="7">
        <v>0.63500000000000001</v>
      </c>
      <c r="E258" t="s">
        <v>363</v>
      </c>
      <c r="F258" t="s">
        <v>25</v>
      </c>
      <c r="G258" t="s">
        <v>25</v>
      </c>
      <c r="H258">
        <v>105</v>
      </c>
      <c r="I258" s="7">
        <v>2.476851851851852E-3</v>
      </c>
      <c r="J258">
        <v>4</v>
      </c>
      <c r="K258" t="s">
        <v>296</v>
      </c>
    </row>
    <row r="259" spans="1:11" x14ac:dyDescent="0.25">
      <c r="A259" t="s">
        <v>589</v>
      </c>
      <c r="B259" t="s">
        <v>33</v>
      </c>
      <c r="C259" s="6">
        <v>44240</v>
      </c>
      <c r="D259" s="7">
        <v>0.55299768518518522</v>
      </c>
      <c r="E259" t="s">
        <v>363</v>
      </c>
      <c r="F259" t="s">
        <v>25</v>
      </c>
      <c r="G259" t="s">
        <v>25</v>
      </c>
      <c r="H259">
        <v>89</v>
      </c>
      <c r="I259" s="7">
        <v>2.9513888888888888E-3</v>
      </c>
      <c r="J259">
        <v>4</v>
      </c>
      <c r="K259" t="s">
        <v>160</v>
      </c>
    </row>
    <row r="260" spans="1:11" x14ac:dyDescent="0.25">
      <c r="A260" t="s">
        <v>590</v>
      </c>
      <c r="B260" t="s">
        <v>33</v>
      </c>
      <c r="C260" s="6">
        <v>44244</v>
      </c>
      <c r="D260" s="7">
        <v>0.3759953703703704</v>
      </c>
      <c r="E260" t="s">
        <v>363</v>
      </c>
      <c r="F260" t="s">
        <v>25</v>
      </c>
      <c r="G260" t="s">
        <v>25</v>
      </c>
      <c r="H260">
        <v>81</v>
      </c>
      <c r="I260" s="7">
        <v>4.4560185185185189E-3</v>
      </c>
      <c r="J260">
        <v>4</v>
      </c>
      <c r="K260" t="s">
        <v>291</v>
      </c>
    </row>
    <row r="261" spans="1:11" x14ac:dyDescent="0.25">
      <c r="A261" t="s">
        <v>591</v>
      </c>
      <c r="B261" t="s">
        <v>33</v>
      </c>
      <c r="C261" s="6">
        <v>44246</v>
      </c>
      <c r="D261" s="7">
        <v>0.64799768518518519</v>
      </c>
      <c r="E261" t="s">
        <v>363</v>
      </c>
      <c r="F261" t="s">
        <v>25</v>
      </c>
      <c r="G261" t="s">
        <v>25</v>
      </c>
      <c r="H261">
        <v>12</v>
      </c>
      <c r="I261" s="7">
        <v>7.9861111111111116E-4</v>
      </c>
      <c r="J261">
        <v>4</v>
      </c>
      <c r="K261" t="s">
        <v>236</v>
      </c>
    </row>
    <row r="262" spans="1:11" x14ac:dyDescent="0.25">
      <c r="A262" t="s">
        <v>592</v>
      </c>
      <c r="B262" t="s">
        <v>33</v>
      </c>
      <c r="C262" s="6">
        <v>44247</v>
      </c>
      <c r="D262" s="7">
        <v>0.51799768518518519</v>
      </c>
      <c r="E262" t="s">
        <v>363</v>
      </c>
      <c r="F262" t="s">
        <v>25</v>
      </c>
      <c r="G262" t="s">
        <v>25</v>
      </c>
      <c r="H262">
        <v>114</v>
      </c>
      <c r="I262" s="7">
        <v>2.1643518518518518E-3</v>
      </c>
      <c r="J262">
        <v>4</v>
      </c>
      <c r="K262" t="s">
        <v>259</v>
      </c>
    </row>
    <row r="263" spans="1:11" x14ac:dyDescent="0.25">
      <c r="A263" t="s">
        <v>593</v>
      </c>
      <c r="B263" t="s">
        <v>33</v>
      </c>
      <c r="C263" s="6">
        <v>44248</v>
      </c>
      <c r="D263" s="7">
        <v>0.54</v>
      </c>
      <c r="E263" t="s">
        <v>363</v>
      </c>
      <c r="F263" t="s">
        <v>25</v>
      </c>
      <c r="G263" t="s">
        <v>25</v>
      </c>
      <c r="H263">
        <v>77</v>
      </c>
      <c r="I263" s="7">
        <v>8.6805555555555551E-4</v>
      </c>
      <c r="J263">
        <v>4</v>
      </c>
      <c r="K263" t="s">
        <v>204</v>
      </c>
    </row>
    <row r="264" spans="1:11" x14ac:dyDescent="0.25">
      <c r="A264" t="s">
        <v>594</v>
      </c>
      <c r="B264" t="s">
        <v>33</v>
      </c>
      <c r="C264" s="6">
        <v>44250</v>
      </c>
      <c r="D264" s="7">
        <v>0.60299768518518515</v>
      </c>
      <c r="E264" t="s">
        <v>363</v>
      </c>
      <c r="F264" t="s">
        <v>25</v>
      </c>
      <c r="G264" t="s">
        <v>25</v>
      </c>
      <c r="H264">
        <v>17</v>
      </c>
      <c r="I264" s="7">
        <v>2.1296296296296298E-3</v>
      </c>
      <c r="J264">
        <v>4</v>
      </c>
      <c r="K264" t="s">
        <v>82</v>
      </c>
    </row>
    <row r="265" spans="1:11" x14ac:dyDescent="0.25">
      <c r="A265" t="s">
        <v>595</v>
      </c>
      <c r="B265" t="s">
        <v>33</v>
      </c>
      <c r="C265" s="6">
        <v>44255</v>
      </c>
      <c r="D265" s="7">
        <v>0.47700231481481481</v>
      </c>
      <c r="E265" t="s">
        <v>363</v>
      </c>
      <c r="F265" t="s">
        <v>25</v>
      </c>
      <c r="G265" t="s">
        <v>25</v>
      </c>
      <c r="H265">
        <v>89</v>
      </c>
      <c r="I265" s="7">
        <v>1.5393518518518519E-3</v>
      </c>
      <c r="J265">
        <v>4</v>
      </c>
      <c r="K265" t="s">
        <v>58</v>
      </c>
    </row>
    <row r="266" spans="1:11" x14ac:dyDescent="0.25">
      <c r="A266" t="s">
        <v>596</v>
      </c>
      <c r="B266" t="s">
        <v>33</v>
      </c>
      <c r="C266" s="6">
        <v>44256</v>
      </c>
      <c r="D266" s="7">
        <v>0.54599537037037038</v>
      </c>
      <c r="E266" t="s">
        <v>363</v>
      </c>
      <c r="F266" t="s">
        <v>25</v>
      </c>
      <c r="G266" t="s">
        <v>25</v>
      </c>
      <c r="H266">
        <v>96</v>
      </c>
      <c r="I266" s="7">
        <v>4.8611111111111112E-3</v>
      </c>
      <c r="J266">
        <v>4</v>
      </c>
      <c r="K266" t="s">
        <v>372</v>
      </c>
    </row>
    <row r="267" spans="1:11" x14ac:dyDescent="0.25">
      <c r="A267" t="s">
        <v>597</v>
      </c>
      <c r="B267" t="s">
        <v>33</v>
      </c>
      <c r="C267" s="6">
        <v>44256</v>
      </c>
      <c r="D267" s="7">
        <v>0.55200231481481477</v>
      </c>
      <c r="E267" t="s">
        <v>363</v>
      </c>
      <c r="F267" t="s">
        <v>25</v>
      </c>
      <c r="G267" t="s">
        <v>25</v>
      </c>
      <c r="H267">
        <v>62</v>
      </c>
      <c r="I267" s="7">
        <v>9.0277777777777774E-4</v>
      </c>
      <c r="J267">
        <v>4</v>
      </c>
      <c r="K267" t="s">
        <v>392</v>
      </c>
    </row>
    <row r="268" spans="1:11" x14ac:dyDescent="0.25">
      <c r="A268" t="s">
        <v>598</v>
      </c>
      <c r="B268" t="s">
        <v>33</v>
      </c>
      <c r="C268" s="6">
        <v>44257</v>
      </c>
      <c r="D268" s="7">
        <v>0.49799768518518517</v>
      </c>
      <c r="E268" t="s">
        <v>363</v>
      </c>
      <c r="F268" t="s">
        <v>25</v>
      </c>
      <c r="G268" t="s">
        <v>25</v>
      </c>
      <c r="H268">
        <v>112</v>
      </c>
      <c r="I268" s="7">
        <v>3.6226851851851854E-3</v>
      </c>
      <c r="J268">
        <v>4</v>
      </c>
      <c r="K268" t="s">
        <v>253</v>
      </c>
    </row>
    <row r="269" spans="1:11" x14ac:dyDescent="0.25">
      <c r="A269" t="s">
        <v>599</v>
      </c>
      <c r="B269" t="s">
        <v>33</v>
      </c>
      <c r="C269" s="6">
        <v>44258</v>
      </c>
      <c r="D269" s="7">
        <v>0.6629976851851852</v>
      </c>
      <c r="E269" t="s">
        <v>363</v>
      </c>
      <c r="F269" t="s">
        <v>25</v>
      </c>
      <c r="G269" t="s">
        <v>25</v>
      </c>
      <c r="H269">
        <v>94</v>
      </c>
      <c r="I269" s="7">
        <v>2.2222222222222222E-3</v>
      </c>
      <c r="J269">
        <v>4</v>
      </c>
      <c r="K269" t="s">
        <v>114</v>
      </c>
    </row>
    <row r="270" spans="1:11" x14ac:dyDescent="0.25">
      <c r="A270" t="s">
        <v>600</v>
      </c>
      <c r="B270" t="s">
        <v>33</v>
      </c>
      <c r="C270" s="6">
        <v>44263</v>
      </c>
      <c r="D270" s="7">
        <v>0.44200231481481483</v>
      </c>
      <c r="E270" t="s">
        <v>363</v>
      </c>
      <c r="F270" t="s">
        <v>25</v>
      </c>
      <c r="G270" t="s">
        <v>25</v>
      </c>
      <c r="H270">
        <v>112</v>
      </c>
      <c r="I270" s="7">
        <v>2.6157407407407405E-3</v>
      </c>
      <c r="J270">
        <v>4</v>
      </c>
      <c r="K270" t="s">
        <v>385</v>
      </c>
    </row>
    <row r="271" spans="1:11" x14ac:dyDescent="0.25">
      <c r="A271" t="s">
        <v>601</v>
      </c>
      <c r="B271" t="s">
        <v>33</v>
      </c>
      <c r="C271" s="6">
        <v>44263</v>
      </c>
      <c r="D271" s="7">
        <v>0.65299768518518519</v>
      </c>
      <c r="E271" t="s">
        <v>363</v>
      </c>
      <c r="F271" t="s">
        <v>25</v>
      </c>
      <c r="G271" t="s">
        <v>25</v>
      </c>
      <c r="H271">
        <v>61</v>
      </c>
      <c r="I271" s="7">
        <v>1.6319444444444445E-3</v>
      </c>
      <c r="J271">
        <v>4</v>
      </c>
      <c r="K271" t="s">
        <v>320</v>
      </c>
    </row>
    <row r="272" spans="1:11" x14ac:dyDescent="0.25">
      <c r="A272" t="s">
        <v>602</v>
      </c>
      <c r="B272" t="s">
        <v>33</v>
      </c>
      <c r="C272" s="6">
        <v>44268</v>
      </c>
      <c r="D272" s="7">
        <v>0.6790046296296296</v>
      </c>
      <c r="E272" t="s">
        <v>363</v>
      </c>
      <c r="F272" t="s">
        <v>25</v>
      </c>
      <c r="G272" t="s">
        <v>25</v>
      </c>
      <c r="H272">
        <v>41</v>
      </c>
      <c r="I272" s="7">
        <v>2.5578703703703705E-3</v>
      </c>
      <c r="J272">
        <v>4</v>
      </c>
      <c r="K272" t="s">
        <v>198</v>
      </c>
    </row>
    <row r="273" spans="1:11" x14ac:dyDescent="0.25">
      <c r="A273" t="s">
        <v>603</v>
      </c>
      <c r="B273" t="s">
        <v>33</v>
      </c>
      <c r="C273" s="6">
        <v>44275</v>
      </c>
      <c r="D273" s="7">
        <v>0.43</v>
      </c>
      <c r="E273" t="s">
        <v>363</v>
      </c>
      <c r="F273" t="s">
        <v>25</v>
      </c>
      <c r="G273" t="s">
        <v>25</v>
      </c>
      <c r="H273">
        <v>81</v>
      </c>
      <c r="I273" s="7">
        <v>3.2986111111111111E-3</v>
      </c>
      <c r="J273">
        <v>4</v>
      </c>
      <c r="K273" t="s">
        <v>306</v>
      </c>
    </row>
    <row r="274" spans="1:11" x14ac:dyDescent="0.25">
      <c r="A274" t="s">
        <v>604</v>
      </c>
      <c r="B274" t="s">
        <v>33</v>
      </c>
      <c r="C274" s="6">
        <v>44276</v>
      </c>
      <c r="D274" s="7">
        <v>0.46500000000000002</v>
      </c>
      <c r="E274" t="s">
        <v>363</v>
      </c>
      <c r="F274" t="s">
        <v>25</v>
      </c>
      <c r="G274" t="s">
        <v>25</v>
      </c>
      <c r="H274">
        <v>17</v>
      </c>
      <c r="I274" s="7">
        <v>1.3657407407407407E-3</v>
      </c>
      <c r="J274">
        <v>4</v>
      </c>
      <c r="K274" t="s">
        <v>197</v>
      </c>
    </row>
    <row r="275" spans="1:11" x14ac:dyDescent="0.25">
      <c r="A275" t="s">
        <v>605</v>
      </c>
      <c r="B275" t="s">
        <v>33</v>
      </c>
      <c r="C275" s="6">
        <v>44282</v>
      </c>
      <c r="D275" s="7">
        <v>0.55799768518518522</v>
      </c>
      <c r="E275" t="s">
        <v>363</v>
      </c>
      <c r="F275" t="s">
        <v>25</v>
      </c>
      <c r="G275" t="s">
        <v>25</v>
      </c>
      <c r="H275">
        <v>43</v>
      </c>
      <c r="I275" s="7">
        <v>1.0416666666666667E-3</v>
      </c>
      <c r="J275">
        <v>4</v>
      </c>
      <c r="K275" t="s">
        <v>105</v>
      </c>
    </row>
    <row r="276" spans="1:11" x14ac:dyDescent="0.25">
      <c r="A276" t="s">
        <v>606</v>
      </c>
      <c r="B276" t="s">
        <v>33</v>
      </c>
      <c r="C276" s="6">
        <v>44282</v>
      </c>
      <c r="D276" s="7">
        <v>0.65</v>
      </c>
      <c r="E276" t="s">
        <v>363</v>
      </c>
      <c r="F276" t="s">
        <v>25</v>
      </c>
      <c r="G276" t="s">
        <v>25</v>
      </c>
      <c r="H276">
        <v>102</v>
      </c>
      <c r="I276" s="7">
        <v>4.363425925925926E-3</v>
      </c>
      <c r="J276">
        <v>4</v>
      </c>
      <c r="K276" t="s">
        <v>607</v>
      </c>
    </row>
    <row r="277" spans="1:11" x14ac:dyDescent="0.25">
      <c r="A277" t="s">
        <v>608</v>
      </c>
      <c r="B277" t="s">
        <v>33</v>
      </c>
      <c r="C277" s="6">
        <v>44286</v>
      </c>
      <c r="D277" s="7">
        <v>0.5709953703703704</v>
      </c>
      <c r="E277" t="s">
        <v>363</v>
      </c>
      <c r="F277" t="s">
        <v>25</v>
      </c>
      <c r="G277" t="s">
        <v>25</v>
      </c>
      <c r="H277">
        <v>122</v>
      </c>
      <c r="I277" s="7">
        <v>3.460648148148148E-3</v>
      </c>
      <c r="J277">
        <v>4</v>
      </c>
      <c r="K277" t="s">
        <v>45</v>
      </c>
    </row>
    <row r="278" spans="1:11" x14ac:dyDescent="0.25">
      <c r="A278" t="s">
        <v>609</v>
      </c>
      <c r="B278" t="s">
        <v>33</v>
      </c>
      <c r="C278" s="6">
        <v>44201</v>
      </c>
      <c r="D278" s="7">
        <v>0.5</v>
      </c>
      <c r="E278" t="s">
        <v>24</v>
      </c>
      <c r="F278" t="s">
        <v>25</v>
      </c>
      <c r="G278" t="s">
        <v>25</v>
      </c>
      <c r="H278">
        <v>32</v>
      </c>
      <c r="I278" s="7">
        <v>4.5023148148148149E-3</v>
      </c>
      <c r="J278">
        <v>4</v>
      </c>
      <c r="K278" t="s">
        <v>169</v>
      </c>
    </row>
    <row r="279" spans="1:11" x14ac:dyDescent="0.25">
      <c r="A279" t="s">
        <v>610</v>
      </c>
      <c r="B279" t="s">
        <v>33</v>
      </c>
      <c r="C279" s="6">
        <v>44205</v>
      </c>
      <c r="D279" s="7">
        <v>0.43200231481481483</v>
      </c>
      <c r="E279" t="s">
        <v>24</v>
      </c>
      <c r="F279" t="s">
        <v>25</v>
      </c>
      <c r="G279" t="s">
        <v>25</v>
      </c>
      <c r="H279">
        <v>77</v>
      </c>
      <c r="I279" s="7">
        <v>1.5162037037037036E-3</v>
      </c>
      <c r="J279">
        <v>4</v>
      </c>
      <c r="K279" t="s">
        <v>280</v>
      </c>
    </row>
    <row r="280" spans="1:11" x14ac:dyDescent="0.25">
      <c r="A280" t="s">
        <v>611</v>
      </c>
      <c r="B280" t="s">
        <v>33</v>
      </c>
      <c r="C280" s="6">
        <v>44208</v>
      </c>
      <c r="D280" s="7">
        <v>0.54400462962962959</v>
      </c>
      <c r="E280" t="s">
        <v>24</v>
      </c>
      <c r="F280" t="s">
        <v>25</v>
      </c>
      <c r="G280" t="s">
        <v>25</v>
      </c>
      <c r="H280">
        <v>43</v>
      </c>
      <c r="I280" s="7">
        <v>2.3148148148148147E-3</v>
      </c>
      <c r="J280">
        <v>4</v>
      </c>
      <c r="K280" t="s">
        <v>421</v>
      </c>
    </row>
    <row r="281" spans="1:11" x14ac:dyDescent="0.25">
      <c r="A281" t="s">
        <v>612</v>
      </c>
      <c r="B281" t="s">
        <v>33</v>
      </c>
      <c r="C281" s="6">
        <v>44209</v>
      </c>
      <c r="D281" s="7">
        <v>0.46299768518518519</v>
      </c>
      <c r="E281" t="s">
        <v>24</v>
      </c>
      <c r="F281" t="s">
        <v>25</v>
      </c>
      <c r="G281" t="s">
        <v>25</v>
      </c>
      <c r="H281">
        <v>110</v>
      </c>
      <c r="I281" s="7">
        <v>3.2754629629629631E-3</v>
      </c>
      <c r="J281">
        <v>4</v>
      </c>
      <c r="K281" t="s">
        <v>166</v>
      </c>
    </row>
    <row r="282" spans="1:11" x14ac:dyDescent="0.25">
      <c r="A282" t="s">
        <v>613</v>
      </c>
      <c r="B282" t="s">
        <v>33</v>
      </c>
      <c r="C282" s="6">
        <v>44210</v>
      </c>
      <c r="D282" s="7">
        <v>0.63900462962962967</v>
      </c>
      <c r="E282" t="s">
        <v>24</v>
      </c>
      <c r="F282" t="s">
        <v>25</v>
      </c>
      <c r="G282" t="s">
        <v>25</v>
      </c>
      <c r="H282">
        <v>107</v>
      </c>
      <c r="I282" s="7">
        <v>1.1458333333333333E-3</v>
      </c>
      <c r="J282">
        <v>4</v>
      </c>
      <c r="K282" t="s">
        <v>425</v>
      </c>
    </row>
    <row r="283" spans="1:11" x14ac:dyDescent="0.25">
      <c r="A283" t="s">
        <v>614</v>
      </c>
      <c r="B283" t="s">
        <v>33</v>
      </c>
      <c r="C283" s="6">
        <v>44212</v>
      </c>
      <c r="D283" s="7">
        <v>0.75</v>
      </c>
      <c r="E283" t="s">
        <v>24</v>
      </c>
      <c r="F283" t="s">
        <v>25</v>
      </c>
      <c r="G283" t="s">
        <v>25</v>
      </c>
      <c r="H283">
        <v>34</v>
      </c>
      <c r="I283" s="7">
        <v>4.6874999999999998E-3</v>
      </c>
      <c r="J283">
        <v>4</v>
      </c>
      <c r="K283" t="s">
        <v>403</v>
      </c>
    </row>
    <row r="284" spans="1:11" x14ac:dyDescent="0.25">
      <c r="A284" t="s">
        <v>615</v>
      </c>
      <c r="B284" t="s">
        <v>33</v>
      </c>
      <c r="C284" s="6">
        <v>44213</v>
      </c>
      <c r="D284" s="7">
        <v>0.60299768518518515</v>
      </c>
      <c r="E284" t="s">
        <v>24</v>
      </c>
      <c r="F284" t="s">
        <v>25</v>
      </c>
      <c r="G284" t="s">
        <v>25</v>
      </c>
      <c r="H284">
        <v>118</v>
      </c>
      <c r="I284" s="7">
        <v>6.018518518518519E-4</v>
      </c>
      <c r="J284">
        <v>4</v>
      </c>
      <c r="K284" t="s">
        <v>224</v>
      </c>
    </row>
    <row r="285" spans="1:11" x14ac:dyDescent="0.25">
      <c r="A285" t="s">
        <v>616</v>
      </c>
      <c r="B285" t="s">
        <v>33</v>
      </c>
      <c r="C285" s="6">
        <v>44217</v>
      </c>
      <c r="D285" s="7">
        <v>0.45400462962962962</v>
      </c>
      <c r="E285" t="s">
        <v>24</v>
      </c>
      <c r="F285" t="s">
        <v>25</v>
      </c>
      <c r="G285" t="s">
        <v>25</v>
      </c>
      <c r="H285">
        <v>57</v>
      </c>
      <c r="I285" s="7">
        <v>1.238425925925926E-3</v>
      </c>
      <c r="J285">
        <v>4</v>
      </c>
      <c r="K285" t="s">
        <v>211</v>
      </c>
    </row>
    <row r="286" spans="1:11" x14ac:dyDescent="0.25">
      <c r="A286" t="s">
        <v>617</v>
      </c>
      <c r="B286" t="s">
        <v>33</v>
      </c>
      <c r="C286" s="6">
        <v>44218</v>
      </c>
      <c r="D286" s="7">
        <v>0.38299768518518518</v>
      </c>
      <c r="E286" t="s">
        <v>24</v>
      </c>
      <c r="F286" t="s">
        <v>25</v>
      </c>
      <c r="G286" t="s">
        <v>25</v>
      </c>
      <c r="H286">
        <v>85</v>
      </c>
      <c r="I286" s="7">
        <v>3.7499999999999999E-3</v>
      </c>
      <c r="J286">
        <v>4</v>
      </c>
      <c r="K286" t="s">
        <v>246</v>
      </c>
    </row>
    <row r="287" spans="1:11" x14ac:dyDescent="0.25">
      <c r="A287" t="s">
        <v>618</v>
      </c>
      <c r="B287" t="s">
        <v>33</v>
      </c>
      <c r="C287" s="6">
        <v>44224</v>
      </c>
      <c r="D287" s="7">
        <v>0.53200231481481486</v>
      </c>
      <c r="E287" t="s">
        <v>24</v>
      </c>
      <c r="F287" t="s">
        <v>25</v>
      </c>
      <c r="G287" t="s">
        <v>25</v>
      </c>
      <c r="H287">
        <v>123</v>
      </c>
      <c r="I287" s="7">
        <v>4.7453703703703704E-4</v>
      </c>
      <c r="J287">
        <v>4</v>
      </c>
      <c r="K287" t="s">
        <v>552</v>
      </c>
    </row>
    <row r="288" spans="1:11" x14ac:dyDescent="0.25">
      <c r="A288" t="s">
        <v>619</v>
      </c>
      <c r="B288" t="s">
        <v>33</v>
      </c>
      <c r="C288" s="6">
        <v>44229</v>
      </c>
      <c r="D288" s="7">
        <v>0.47099537037037037</v>
      </c>
      <c r="E288" t="s">
        <v>24</v>
      </c>
      <c r="F288" t="s">
        <v>25</v>
      </c>
      <c r="G288" t="s">
        <v>25</v>
      </c>
      <c r="H288">
        <v>102</v>
      </c>
      <c r="I288" s="7">
        <v>4.5949074074074078E-3</v>
      </c>
      <c r="J288">
        <v>4</v>
      </c>
      <c r="K288" t="s">
        <v>268</v>
      </c>
    </row>
    <row r="289" spans="1:11" x14ac:dyDescent="0.25">
      <c r="A289" t="s">
        <v>620</v>
      </c>
      <c r="B289" t="s">
        <v>33</v>
      </c>
      <c r="C289" s="6">
        <v>44236</v>
      </c>
      <c r="D289" s="7">
        <v>0.74799768518518517</v>
      </c>
      <c r="E289" t="s">
        <v>24</v>
      </c>
      <c r="F289" t="s">
        <v>25</v>
      </c>
      <c r="G289" t="s">
        <v>25</v>
      </c>
      <c r="H289">
        <v>53</v>
      </c>
      <c r="I289" s="7">
        <v>7.8703703703703705E-4</v>
      </c>
      <c r="J289">
        <v>4</v>
      </c>
      <c r="K289" t="s">
        <v>233</v>
      </c>
    </row>
    <row r="290" spans="1:11" x14ac:dyDescent="0.25">
      <c r="A290" t="s">
        <v>621</v>
      </c>
      <c r="B290" t="s">
        <v>33</v>
      </c>
      <c r="C290" s="6">
        <v>44238</v>
      </c>
      <c r="D290" s="7">
        <v>0.4670023148148148</v>
      </c>
      <c r="E290" t="s">
        <v>24</v>
      </c>
      <c r="F290" t="s">
        <v>25</v>
      </c>
      <c r="G290" t="s">
        <v>25</v>
      </c>
      <c r="H290">
        <v>63</v>
      </c>
      <c r="I290" s="7">
        <v>4.0740740740740737E-3</v>
      </c>
      <c r="J290">
        <v>4</v>
      </c>
      <c r="K290" t="s">
        <v>303</v>
      </c>
    </row>
    <row r="291" spans="1:11" x14ac:dyDescent="0.25">
      <c r="A291" t="s">
        <v>622</v>
      </c>
      <c r="B291" t="s">
        <v>33</v>
      </c>
      <c r="C291" s="6">
        <v>44239</v>
      </c>
      <c r="D291" s="7">
        <v>0.42599537037037039</v>
      </c>
      <c r="E291" t="s">
        <v>24</v>
      </c>
      <c r="F291" t="s">
        <v>25</v>
      </c>
      <c r="G291" t="s">
        <v>25</v>
      </c>
      <c r="H291">
        <v>35</v>
      </c>
      <c r="I291" s="7">
        <v>1.7476851851851852E-3</v>
      </c>
      <c r="J291">
        <v>4</v>
      </c>
      <c r="K291" t="s">
        <v>208</v>
      </c>
    </row>
    <row r="292" spans="1:11" x14ac:dyDescent="0.25">
      <c r="A292" t="s">
        <v>623</v>
      </c>
      <c r="B292" t="s">
        <v>33</v>
      </c>
      <c r="C292" s="6">
        <v>44239</v>
      </c>
      <c r="D292" s="7">
        <v>0.745</v>
      </c>
      <c r="E292" t="s">
        <v>24</v>
      </c>
      <c r="F292" t="s">
        <v>25</v>
      </c>
      <c r="G292" t="s">
        <v>25</v>
      </c>
      <c r="H292">
        <v>61</v>
      </c>
      <c r="I292" s="7">
        <v>8.2175925925925927E-4</v>
      </c>
      <c r="J292">
        <v>4</v>
      </c>
      <c r="K292" t="s">
        <v>222</v>
      </c>
    </row>
    <row r="293" spans="1:11" x14ac:dyDescent="0.25">
      <c r="A293" t="s">
        <v>624</v>
      </c>
      <c r="B293" t="s">
        <v>33</v>
      </c>
      <c r="C293" s="6">
        <v>44239</v>
      </c>
      <c r="D293" s="7">
        <v>0.745</v>
      </c>
      <c r="E293" t="s">
        <v>24</v>
      </c>
      <c r="F293" t="s">
        <v>25</v>
      </c>
      <c r="G293" t="s">
        <v>25</v>
      </c>
      <c r="H293">
        <v>110</v>
      </c>
      <c r="I293" s="7">
        <v>3.7731481481481483E-3</v>
      </c>
      <c r="J293">
        <v>4</v>
      </c>
      <c r="K293" t="s">
        <v>495</v>
      </c>
    </row>
    <row r="294" spans="1:11" x14ac:dyDescent="0.25">
      <c r="A294" t="s">
        <v>625</v>
      </c>
      <c r="B294" t="s">
        <v>33</v>
      </c>
      <c r="C294" s="6">
        <v>44242</v>
      </c>
      <c r="D294" s="7">
        <v>0.41799768518518521</v>
      </c>
      <c r="E294" t="s">
        <v>24</v>
      </c>
      <c r="F294" t="s">
        <v>25</v>
      </c>
      <c r="G294" t="s">
        <v>25</v>
      </c>
      <c r="H294">
        <v>103</v>
      </c>
      <c r="I294" s="7">
        <v>4.1319444444444442E-3</v>
      </c>
      <c r="J294">
        <v>4</v>
      </c>
      <c r="K294" t="s">
        <v>338</v>
      </c>
    </row>
    <row r="295" spans="1:11" x14ac:dyDescent="0.25">
      <c r="A295" t="s">
        <v>626</v>
      </c>
      <c r="B295" t="s">
        <v>33</v>
      </c>
      <c r="C295" s="6">
        <v>44243</v>
      </c>
      <c r="D295" s="7">
        <v>0.7170023148148148</v>
      </c>
      <c r="E295" t="s">
        <v>24</v>
      </c>
      <c r="F295" t="s">
        <v>25</v>
      </c>
      <c r="G295" t="s">
        <v>25</v>
      </c>
      <c r="H295">
        <v>69</v>
      </c>
      <c r="I295" s="7">
        <v>3.5995370370370369E-3</v>
      </c>
      <c r="J295">
        <v>4</v>
      </c>
      <c r="K295" t="s">
        <v>178</v>
      </c>
    </row>
    <row r="296" spans="1:11" x14ac:dyDescent="0.25">
      <c r="A296" t="s">
        <v>627</v>
      </c>
      <c r="B296" t="s">
        <v>33</v>
      </c>
      <c r="C296" s="6">
        <v>44248</v>
      </c>
      <c r="D296" s="7">
        <v>0.58099537037037041</v>
      </c>
      <c r="E296" t="s">
        <v>24</v>
      </c>
      <c r="F296" t="s">
        <v>25</v>
      </c>
      <c r="G296" t="s">
        <v>25</v>
      </c>
      <c r="H296">
        <v>25</v>
      </c>
      <c r="I296" s="7">
        <v>4.1666666666666666E-3</v>
      </c>
      <c r="J296">
        <v>4</v>
      </c>
      <c r="K296" t="s">
        <v>43</v>
      </c>
    </row>
    <row r="297" spans="1:11" x14ac:dyDescent="0.25">
      <c r="A297" t="s">
        <v>628</v>
      </c>
      <c r="B297" t="s">
        <v>33</v>
      </c>
      <c r="C297" s="6">
        <v>44250</v>
      </c>
      <c r="D297" s="7">
        <v>0.70499999999999996</v>
      </c>
      <c r="E297" t="s">
        <v>24</v>
      </c>
      <c r="F297" t="s">
        <v>25</v>
      </c>
      <c r="G297" t="s">
        <v>25</v>
      </c>
      <c r="H297">
        <v>99</v>
      </c>
      <c r="I297" s="7">
        <v>4.6064814814814814E-3</v>
      </c>
      <c r="J297">
        <v>4</v>
      </c>
      <c r="K297" t="s">
        <v>305</v>
      </c>
    </row>
    <row r="298" spans="1:11" x14ac:dyDescent="0.25">
      <c r="A298" t="s">
        <v>629</v>
      </c>
      <c r="B298" t="s">
        <v>33</v>
      </c>
      <c r="C298" s="6">
        <v>44253</v>
      </c>
      <c r="D298" s="7">
        <v>0.62900462962962966</v>
      </c>
      <c r="E298" t="s">
        <v>24</v>
      </c>
      <c r="F298" t="s">
        <v>25</v>
      </c>
      <c r="G298" t="s">
        <v>25</v>
      </c>
      <c r="H298">
        <v>99</v>
      </c>
      <c r="I298" s="7">
        <v>3.5648148148148149E-3</v>
      </c>
      <c r="J298">
        <v>4</v>
      </c>
      <c r="K298" t="s">
        <v>202</v>
      </c>
    </row>
    <row r="299" spans="1:11" x14ac:dyDescent="0.25">
      <c r="A299" t="s">
        <v>630</v>
      </c>
      <c r="B299" t="s">
        <v>33</v>
      </c>
      <c r="C299" s="6">
        <v>44255</v>
      </c>
      <c r="D299" s="7">
        <v>0.48200231481481481</v>
      </c>
      <c r="E299" t="s">
        <v>24</v>
      </c>
      <c r="F299" t="s">
        <v>25</v>
      </c>
      <c r="G299" t="s">
        <v>25</v>
      </c>
      <c r="H299">
        <v>70</v>
      </c>
      <c r="I299" s="7">
        <v>6.9444444444444447E-4</v>
      </c>
      <c r="J299">
        <v>4</v>
      </c>
      <c r="K299" t="s">
        <v>286</v>
      </c>
    </row>
    <row r="300" spans="1:11" x14ac:dyDescent="0.25">
      <c r="A300" t="s">
        <v>631</v>
      </c>
      <c r="B300" t="s">
        <v>33</v>
      </c>
      <c r="C300" s="6">
        <v>44256</v>
      </c>
      <c r="D300" s="7">
        <v>0.56799768518518523</v>
      </c>
      <c r="E300" t="s">
        <v>24</v>
      </c>
      <c r="F300" t="s">
        <v>25</v>
      </c>
      <c r="G300" t="s">
        <v>25</v>
      </c>
      <c r="H300">
        <v>80</v>
      </c>
      <c r="I300" s="7">
        <v>3.0092592592592593E-3</v>
      </c>
      <c r="J300">
        <v>4</v>
      </c>
      <c r="K300" t="s">
        <v>292</v>
      </c>
    </row>
    <row r="301" spans="1:11" x14ac:dyDescent="0.25">
      <c r="A301" t="s">
        <v>632</v>
      </c>
      <c r="B301" t="s">
        <v>33</v>
      </c>
      <c r="C301" s="6">
        <v>44256</v>
      </c>
      <c r="D301" s="7">
        <v>0.61900462962962965</v>
      </c>
      <c r="E301" t="s">
        <v>24</v>
      </c>
      <c r="F301" t="s">
        <v>25</v>
      </c>
      <c r="G301" t="s">
        <v>25</v>
      </c>
      <c r="H301">
        <v>26</v>
      </c>
      <c r="I301" s="7">
        <v>9.0277777777777774E-4</v>
      </c>
      <c r="J301">
        <v>4</v>
      </c>
      <c r="K301" t="s">
        <v>392</v>
      </c>
    </row>
    <row r="302" spans="1:11" x14ac:dyDescent="0.25">
      <c r="A302" t="s">
        <v>633</v>
      </c>
      <c r="B302" t="s">
        <v>33</v>
      </c>
      <c r="C302" s="6">
        <v>44259</v>
      </c>
      <c r="D302" s="7">
        <v>0.73599537037037033</v>
      </c>
      <c r="E302" t="s">
        <v>24</v>
      </c>
      <c r="F302" t="s">
        <v>25</v>
      </c>
      <c r="G302" t="s">
        <v>25</v>
      </c>
      <c r="H302">
        <v>48</v>
      </c>
      <c r="I302" s="7">
        <v>4.1087962962962962E-3</v>
      </c>
      <c r="J302">
        <v>4</v>
      </c>
      <c r="K302" t="s">
        <v>31</v>
      </c>
    </row>
    <row r="303" spans="1:11" x14ac:dyDescent="0.25">
      <c r="A303" t="s">
        <v>634</v>
      </c>
      <c r="B303" t="s">
        <v>33</v>
      </c>
      <c r="C303" s="6">
        <v>44260</v>
      </c>
      <c r="D303" s="7">
        <v>0.59299768518518514</v>
      </c>
      <c r="E303" t="s">
        <v>24</v>
      </c>
      <c r="F303" t="s">
        <v>25</v>
      </c>
      <c r="G303" t="s">
        <v>25</v>
      </c>
      <c r="H303">
        <v>11</v>
      </c>
      <c r="I303" s="7">
        <v>4.7222222222222223E-3</v>
      </c>
      <c r="J303">
        <v>4</v>
      </c>
      <c r="K303" t="s">
        <v>46</v>
      </c>
    </row>
    <row r="304" spans="1:11" x14ac:dyDescent="0.25">
      <c r="A304" t="s">
        <v>635</v>
      </c>
      <c r="B304" t="s">
        <v>33</v>
      </c>
      <c r="C304" s="6">
        <v>44260</v>
      </c>
      <c r="D304" s="7">
        <v>0.66099537037037037</v>
      </c>
      <c r="E304" t="s">
        <v>24</v>
      </c>
      <c r="F304" t="s">
        <v>25</v>
      </c>
      <c r="G304" t="s">
        <v>25</v>
      </c>
      <c r="H304">
        <v>105</v>
      </c>
      <c r="I304" s="7">
        <v>2.4305555555555556E-3</v>
      </c>
      <c r="J304">
        <v>4</v>
      </c>
      <c r="K304" t="s">
        <v>162</v>
      </c>
    </row>
    <row r="305" spans="1:11" x14ac:dyDescent="0.25">
      <c r="A305" t="s">
        <v>636</v>
      </c>
      <c r="B305" t="s">
        <v>33</v>
      </c>
      <c r="C305" s="6">
        <v>44265</v>
      </c>
      <c r="D305" s="7">
        <v>0.56200231481481477</v>
      </c>
      <c r="E305" t="s">
        <v>24</v>
      </c>
      <c r="F305" t="s">
        <v>25</v>
      </c>
      <c r="G305" t="s">
        <v>25</v>
      </c>
      <c r="H305">
        <v>74</v>
      </c>
      <c r="I305" s="7">
        <v>1.8518518518518519E-3</v>
      </c>
      <c r="J305">
        <v>4</v>
      </c>
      <c r="K305" t="s">
        <v>119</v>
      </c>
    </row>
    <row r="306" spans="1:11" x14ac:dyDescent="0.25">
      <c r="A306" t="s">
        <v>637</v>
      </c>
      <c r="B306" t="s">
        <v>33</v>
      </c>
      <c r="C306" s="6">
        <v>44266</v>
      </c>
      <c r="D306" s="7">
        <v>0.64200231481481485</v>
      </c>
      <c r="E306" t="s">
        <v>24</v>
      </c>
      <c r="F306" t="s">
        <v>25</v>
      </c>
      <c r="G306" t="s">
        <v>25</v>
      </c>
      <c r="H306">
        <v>69</v>
      </c>
      <c r="I306" s="7">
        <v>2.5694444444444445E-3</v>
      </c>
      <c r="J306">
        <v>4</v>
      </c>
      <c r="K306" t="s">
        <v>267</v>
      </c>
    </row>
    <row r="307" spans="1:11" x14ac:dyDescent="0.25">
      <c r="A307" t="s">
        <v>638</v>
      </c>
      <c r="B307" t="s">
        <v>33</v>
      </c>
      <c r="C307" s="6">
        <v>44269</v>
      </c>
      <c r="D307" s="7">
        <v>0.375</v>
      </c>
      <c r="E307" t="s">
        <v>24</v>
      </c>
      <c r="F307" t="s">
        <v>25</v>
      </c>
      <c r="G307" t="s">
        <v>25</v>
      </c>
      <c r="H307">
        <v>50</v>
      </c>
      <c r="I307" s="7">
        <v>1.3541666666666667E-3</v>
      </c>
      <c r="J307">
        <v>4</v>
      </c>
      <c r="K307" t="s">
        <v>639</v>
      </c>
    </row>
    <row r="308" spans="1:11" x14ac:dyDescent="0.25">
      <c r="A308" t="s">
        <v>640</v>
      </c>
      <c r="B308" t="s">
        <v>33</v>
      </c>
      <c r="C308" s="6">
        <v>44272</v>
      </c>
      <c r="D308" s="7">
        <v>0.69900462962962961</v>
      </c>
      <c r="E308" t="s">
        <v>24</v>
      </c>
      <c r="F308" t="s">
        <v>25</v>
      </c>
      <c r="G308" t="s">
        <v>25</v>
      </c>
      <c r="H308">
        <v>70</v>
      </c>
      <c r="I308" s="7">
        <v>3.8773148148148148E-3</v>
      </c>
      <c r="J308">
        <v>4</v>
      </c>
      <c r="K308" t="s">
        <v>235</v>
      </c>
    </row>
    <row r="309" spans="1:11" x14ac:dyDescent="0.25">
      <c r="A309" t="s">
        <v>641</v>
      </c>
      <c r="B309" t="s">
        <v>33</v>
      </c>
      <c r="C309" s="6">
        <v>44276</v>
      </c>
      <c r="D309" s="7">
        <v>0.56299768518518523</v>
      </c>
      <c r="E309" t="s">
        <v>24</v>
      </c>
      <c r="F309" t="s">
        <v>25</v>
      </c>
      <c r="G309" t="s">
        <v>25</v>
      </c>
      <c r="H309">
        <v>31</v>
      </c>
      <c r="I309" s="7">
        <v>2.3032407407407407E-3</v>
      </c>
      <c r="J309">
        <v>4</v>
      </c>
      <c r="K309" t="s">
        <v>122</v>
      </c>
    </row>
    <row r="310" spans="1:11" x14ac:dyDescent="0.25">
      <c r="A310" t="s">
        <v>642</v>
      </c>
      <c r="B310" t="s">
        <v>33</v>
      </c>
      <c r="C310" s="6">
        <v>44276</v>
      </c>
      <c r="D310" s="7">
        <v>0.67500000000000004</v>
      </c>
      <c r="E310" t="s">
        <v>24</v>
      </c>
      <c r="F310" t="s">
        <v>25</v>
      </c>
      <c r="G310" t="s">
        <v>25</v>
      </c>
      <c r="H310">
        <v>100</v>
      </c>
      <c r="I310" s="7">
        <v>1.25E-3</v>
      </c>
      <c r="J310">
        <v>4</v>
      </c>
      <c r="K310" t="s">
        <v>263</v>
      </c>
    </row>
    <row r="311" spans="1:11" x14ac:dyDescent="0.25">
      <c r="A311" t="s">
        <v>643</v>
      </c>
      <c r="B311" t="s">
        <v>33</v>
      </c>
      <c r="C311" s="6">
        <v>44281</v>
      </c>
      <c r="D311" s="7">
        <v>0.45599537037037036</v>
      </c>
      <c r="E311" t="s">
        <v>24</v>
      </c>
      <c r="F311" t="s">
        <v>25</v>
      </c>
      <c r="G311" t="s">
        <v>25</v>
      </c>
      <c r="H311">
        <v>20</v>
      </c>
      <c r="I311" s="7">
        <v>9.837962962962962E-4</v>
      </c>
      <c r="J311">
        <v>4</v>
      </c>
      <c r="K311" t="s">
        <v>281</v>
      </c>
    </row>
    <row r="312" spans="1:11" x14ac:dyDescent="0.25">
      <c r="A312" t="s">
        <v>644</v>
      </c>
      <c r="B312" t="s">
        <v>33</v>
      </c>
      <c r="C312" s="6">
        <v>44198</v>
      </c>
      <c r="D312" s="7">
        <v>0.52900462962962957</v>
      </c>
      <c r="E312" t="s">
        <v>298</v>
      </c>
      <c r="F312" t="s">
        <v>25</v>
      </c>
      <c r="G312" t="s">
        <v>25</v>
      </c>
      <c r="H312">
        <v>106</v>
      </c>
      <c r="I312" s="7">
        <v>3.0324074074074073E-3</v>
      </c>
      <c r="J312">
        <v>5</v>
      </c>
      <c r="K312" t="s">
        <v>243</v>
      </c>
    </row>
    <row r="313" spans="1:11" x14ac:dyDescent="0.25">
      <c r="A313" t="s">
        <v>645</v>
      </c>
      <c r="B313" t="s">
        <v>33</v>
      </c>
      <c r="C313" s="6">
        <v>44198</v>
      </c>
      <c r="D313" s="7">
        <v>0.57900462962962962</v>
      </c>
      <c r="E313" t="s">
        <v>298</v>
      </c>
      <c r="F313" t="s">
        <v>25</v>
      </c>
      <c r="G313" t="s">
        <v>25</v>
      </c>
      <c r="H313">
        <v>112</v>
      </c>
      <c r="I313" s="7">
        <v>2.3726851851851851E-3</v>
      </c>
      <c r="J313">
        <v>5</v>
      </c>
      <c r="K313" t="s">
        <v>195</v>
      </c>
    </row>
    <row r="314" spans="1:11" x14ac:dyDescent="0.25">
      <c r="A314" t="s">
        <v>646</v>
      </c>
      <c r="B314" t="s">
        <v>33</v>
      </c>
      <c r="C314" s="6">
        <v>44199</v>
      </c>
      <c r="D314" s="7">
        <v>0.47</v>
      </c>
      <c r="E314" t="s">
        <v>298</v>
      </c>
      <c r="F314" t="s">
        <v>25</v>
      </c>
      <c r="G314" t="s">
        <v>25</v>
      </c>
      <c r="H314">
        <v>43</v>
      </c>
      <c r="I314" s="7">
        <v>4.3981481481481484E-3</v>
      </c>
      <c r="J314">
        <v>5</v>
      </c>
      <c r="K314" t="s">
        <v>218</v>
      </c>
    </row>
    <row r="315" spans="1:11" x14ac:dyDescent="0.25">
      <c r="A315" t="s">
        <v>647</v>
      </c>
      <c r="B315" t="s">
        <v>33</v>
      </c>
      <c r="C315" s="6">
        <v>44212</v>
      </c>
      <c r="D315" s="7">
        <v>0.43799768518518517</v>
      </c>
      <c r="E315" t="s">
        <v>298</v>
      </c>
      <c r="F315" t="s">
        <v>25</v>
      </c>
      <c r="G315" t="s">
        <v>25</v>
      </c>
      <c r="H315">
        <v>111</v>
      </c>
      <c r="I315" s="7">
        <v>4.6874999999999998E-3</v>
      </c>
      <c r="J315">
        <v>5</v>
      </c>
      <c r="K315" t="s">
        <v>403</v>
      </c>
    </row>
    <row r="316" spans="1:11" x14ac:dyDescent="0.25">
      <c r="A316" t="s">
        <v>648</v>
      </c>
      <c r="B316" t="s">
        <v>33</v>
      </c>
      <c r="C316" s="6">
        <v>44213</v>
      </c>
      <c r="D316" s="7">
        <v>0.57900462962962962</v>
      </c>
      <c r="E316" t="s">
        <v>298</v>
      </c>
      <c r="F316" t="s">
        <v>25</v>
      </c>
      <c r="G316" t="s">
        <v>25</v>
      </c>
      <c r="H316">
        <v>91</v>
      </c>
      <c r="I316" s="7">
        <v>5.2083333333333333E-4</v>
      </c>
      <c r="J316">
        <v>5</v>
      </c>
      <c r="K316" t="s">
        <v>91</v>
      </c>
    </row>
    <row r="317" spans="1:11" x14ac:dyDescent="0.25">
      <c r="A317" t="s">
        <v>649</v>
      </c>
      <c r="B317" t="s">
        <v>33</v>
      </c>
      <c r="C317" s="6">
        <v>44215</v>
      </c>
      <c r="D317" s="7">
        <v>0.64599537037037036</v>
      </c>
      <c r="E317" t="s">
        <v>298</v>
      </c>
      <c r="F317" t="s">
        <v>25</v>
      </c>
      <c r="G317" t="s">
        <v>25</v>
      </c>
      <c r="H317">
        <v>18</v>
      </c>
      <c r="I317" s="7">
        <v>1.4004629629629629E-3</v>
      </c>
      <c r="J317">
        <v>5</v>
      </c>
      <c r="K317" t="s">
        <v>65</v>
      </c>
    </row>
    <row r="318" spans="1:11" x14ac:dyDescent="0.25">
      <c r="A318" t="s">
        <v>650</v>
      </c>
      <c r="B318" t="s">
        <v>33</v>
      </c>
      <c r="C318" s="6">
        <v>44226</v>
      </c>
      <c r="D318" s="7">
        <v>0.54400462962962959</v>
      </c>
      <c r="E318" t="s">
        <v>298</v>
      </c>
      <c r="F318" t="s">
        <v>25</v>
      </c>
      <c r="G318" t="s">
        <v>25</v>
      </c>
      <c r="H318">
        <v>27</v>
      </c>
      <c r="I318" s="7">
        <v>1.9328703703703704E-3</v>
      </c>
      <c r="J318">
        <v>5</v>
      </c>
      <c r="K318" t="s">
        <v>272</v>
      </c>
    </row>
    <row r="319" spans="1:11" x14ac:dyDescent="0.25">
      <c r="A319" t="s">
        <v>651</v>
      </c>
      <c r="B319" t="s">
        <v>33</v>
      </c>
      <c r="C319" s="6">
        <v>44227</v>
      </c>
      <c r="D319" s="7">
        <v>0.38500000000000001</v>
      </c>
      <c r="E319" t="s">
        <v>298</v>
      </c>
      <c r="F319" t="s">
        <v>25</v>
      </c>
      <c r="G319" t="s">
        <v>25</v>
      </c>
      <c r="H319">
        <v>30</v>
      </c>
      <c r="I319" s="7">
        <v>6.8287037037037036E-4</v>
      </c>
      <c r="J319">
        <v>5</v>
      </c>
      <c r="K319" t="s">
        <v>89</v>
      </c>
    </row>
    <row r="320" spans="1:11" x14ac:dyDescent="0.25">
      <c r="A320" t="s">
        <v>652</v>
      </c>
      <c r="B320" t="s">
        <v>33</v>
      </c>
      <c r="C320" s="6">
        <v>44229</v>
      </c>
      <c r="D320" s="7">
        <v>0.4620023148148148</v>
      </c>
      <c r="E320" t="s">
        <v>298</v>
      </c>
      <c r="F320" t="s">
        <v>25</v>
      </c>
      <c r="G320" t="s">
        <v>25</v>
      </c>
      <c r="H320">
        <v>25</v>
      </c>
      <c r="I320" s="7">
        <v>3.449074074074074E-3</v>
      </c>
      <c r="J320">
        <v>5</v>
      </c>
      <c r="K320" t="s">
        <v>64</v>
      </c>
    </row>
    <row r="321" spans="1:11" x14ac:dyDescent="0.25">
      <c r="A321" t="s">
        <v>653</v>
      </c>
      <c r="B321" t="s">
        <v>33</v>
      </c>
      <c r="C321" s="6">
        <v>44236</v>
      </c>
      <c r="D321" s="7">
        <v>0.42400462962962965</v>
      </c>
      <c r="E321" t="s">
        <v>298</v>
      </c>
      <c r="F321" t="s">
        <v>25</v>
      </c>
      <c r="G321" t="s">
        <v>25</v>
      </c>
      <c r="H321">
        <v>83</v>
      </c>
      <c r="I321" s="7">
        <v>3.6226851851851854E-3</v>
      </c>
      <c r="J321">
        <v>5</v>
      </c>
      <c r="K321" t="s">
        <v>253</v>
      </c>
    </row>
    <row r="322" spans="1:11" x14ac:dyDescent="0.25">
      <c r="A322" t="s">
        <v>654</v>
      </c>
      <c r="B322" t="s">
        <v>33</v>
      </c>
      <c r="C322" s="6">
        <v>44239</v>
      </c>
      <c r="D322" s="7">
        <v>0.47700231481481481</v>
      </c>
      <c r="E322" t="s">
        <v>298</v>
      </c>
      <c r="F322" t="s">
        <v>25</v>
      </c>
      <c r="G322" t="s">
        <v>25</v>
      </c>
      <c r="H322">
        <v>99</v>
      </c>
      <c r="I322" s="7">
        <v>4.8032407407407407E-3</v>
      </c>
      <c r="J322">
        <v>5</v>
      </c>
      <c r="K322" t="s">
        <v>316</v>
      </c>
    </row>
    <row r="323" spans="1:11" x14ac:dyDescent="0.25">
      <c r="A323" t="s">
        <v>655</v>
      </c>
      <c r="B323" t="s">
        <v>33</v>
      </c>
      <c r="C323" s="6">
        <v>44245</v>
      </c>
      <c r="D323" s="7">
        <v>0.48200231481481481</v>
      </c>
      <c r="E323" t="s">
        <v>298</v>
      </c>
      <c r="F323" t="s">
        <v>25</v>
      </c>
      <c r="G323" t="s">
        <v>25</v>
      </c>
      <c r="H323">
        <v>102</v>
      </c>
      <c r="I323" s="7">
        <v>1.6666666666666668E-3</v>
      </c>
      <c r="J323">
        <v>5</v>
      </c>
      <c r="K323" t="s">
        <v>351</v>
      </c>
    </row>
    <row r="324" spans="1:11" x14ac:dyDescent="0.25">
      <c r="A324" t="s">
        <v>656</v>
      </c>
      <c r="B324" t="s">
        <v>33</v>
      </c>
      <c r="C324" s="6">
        <v>44248</v>
      </c>
      <c r="D324" s="7">
        <v>0.51500000000000001</v>
      </c>
      <c r="E324" t="s">
        <v>298</v>
      </c>
      <c r="F324" t="s">
        <v>25</v>
      </c>
      <c r="G324" t="s">
        <v>25</v>
      </c>
      <c r="H324">
        <v>99</v>
      </c>
      <c r="I324" s="7">
        <v>1.7939814814814815E-3</v>
      </c>
      <c r="J324">
        <v>5</v>
      </c>
      <c r="K324" t="s">
        <v>400</v>
      </c>
    </row>
    <row r="325" spans="1:11" x14ac:dyDescent="0.25">
      <c r="A325" t="s">
        <v>657</v>
      </c>
      <c r="B325" t="s">
        <v>33</v>
      </c>
      <c r="C325" s="6">
        <v>44259</v>
      </c>
      <c r="D325" s="7">
        <v>0.48099537037037038</v>
      </c>
      <c r="E325" t="s">
        <v>298</v>
      </c>
      <c r="F325" t="s">
        <v>25</v>
      </c>
      <c r="G325" t="s">
        <v>25</v>
      </c>
      <c r="H325">
        <v>106</v>
      </c>
      <c r="I325" s="7">
        <v>3.2407407407407406E-3</v>
      </c>
      <c r="J325">
        <v>5</v>
      </c>
      <c r="K325" t="s">
        <v>182</v>
      </c>
    </row>
    <row r="326" spans="1:11" x14ac:dyDescent="0.25">
      <c r="A326" t="s">
        <v>658</v>
      </c>
      <c r="B326" t="s">
        <v>33</v>
      </c>
      <c r="C326" s="6">
        <v>44263</v>
      </c>
      <c r="D326" s="7">
        <v>0.64299768518518519</v>
      </c>
      <c r="E326" t="s">
        <v>298</v>
      </c>
      <c r="F326" t="s">
        <v>25</v>
      </c>
      <c r="G326" t="s">
        <v>25</v>
      </c>
      <c r="H326">
        <v>18</v>
      </c>
      <c r="I326" s="7">
        <v>2.0717592592592593E-3</v>
      </c>
      <c r="J326">
        <v>5</v>
      </c>
      <c r="K326" t="s">
        <v>242</v>
      </c>
    </row>
    <row r="327" spans="1:11" x14ac:dyDescent="0.25">
      <c r="A327" t="s">
        <v>659</v>
      </c>
      <c r="B327" t="s">
        <v>33</v>
      </c>
      <c r="C327" s="6">
        <v>44273</v>
      </c>
      <c r="D327" s="7">
        <v>0.62</v>
      </c>
      <c r="E327" t="s">
        <v>298</v>
      </c>
      <c r="F327" t="s">
        <v>25</v>
      </c>
      <c r="G327" t="s">
        <v>25</v>
      </c>
      <c r="H327">
        <v>65</v>
      </c>
      <c r="I327" s="7">
        <v>2.5694444444444445E-3</v>
      </c>
      <c r="J327">
        <v>5</v>
      </c>
      <c r="K327" t="s">
        <v>267</v>
      </c>
    </row>
    <row r="328" spans="1:11" x14ac:dyDescent="0.25">
      <c r="A328" t="s">
        <v>660</v>
      </c>
      <c r="B328" t="s">
        <v>33</v>
      </c>
      <c r="C328" s="6">
        <v>44274</v>
      </c>
      <c r="D328" s="7">
        <v>0.4079976851851852</v>
      </c>
      <c r="E328" t="s">
        <v>298</v>
      </c>
      <c r="F328" t="s">
        <v>25</v>
      </c>
      <c r="G328" t="s">
        <v>25</v>
      </c>
      <c r="H328">
        <v>39</v>
      </c>
      <c r="I328" s="7">
        <v>3.5879629629629629E-3</v>
      </c>
      <c r="J328">
        <v>5</v>
      </c>
      <c r="K328" t="s">
        <v>333</v>
      </c>
    </row>
    <row r="329" spans="1:11" x14ac:dyDescent="0.25">
      <c r="A329" t="s">
        <v>661</v>
      </c>
      <c r="B329" t="s">
        <v>33</v>
      </c>
      <c r="C329" s="6">
        <v>44275</v>
      </c>
      <c r="D329" s="7">
        <v>0.54700231481481476</v>
      </c>
      <c r="E329" t="s">
        <v>298</v>
      </c>
      <c r="F329" t="s">
        <v>25</v>
      </c>
      <c r="G329" t="s">
        <v>25</v>
      </c>
      <c r="H329">
        <v>24</v>
      </c>
      <c r="I329" s="7">
        <v>1.2731481481481483E-3</v>
      </c>
      <c r="J329">
        <v>5</v>
      </c>
      <c r="K329" t="s">
        <v>196</v>
      </c>
    </row>
    <row r="330" spans="1:11" x14ac:dyDescent="0.25">
      <c r="A330" t="s">
        <v>662</v>
      </c>
      <c r="B330" t="s">
        <v>33</v>
      </c>
      <c r="C330" s="6">
        <v>44279</v>
      </c>
      <c r="D330" s="7">
        <v>0.41</v>
      </c>
      <c r="E330" t="s">
        <v>298</v>
      </c>
      <c r="F330" t="s">
        <v>25</v>
      </c>
      <c r="G330" t="s">
        <v>25</v>
      </c>
      <c r="H330">
        <v>26</v>
      </c>
      <c r="I330" s="7">
        <v>2.673611111111111E-3</v>
      </c>
      <c r="J330">
        <v>5</v>
      </c>
      <c r="K330" t="s">
        <v>134</v>
      </c>
    </row>
    <row r="331" spans="1:11" x14ac:dyDescent="0.25">
      <c r="A331" t="s">
        <v>663</v>
      </c>
      <c r="B331" t="s">
        <v>33</v>
      </c>
      <c r="C331" s="6">
        <v>44279</v>
      </c>
      <c r="D331" s="7">
        <v>0.5709953703703704</v>
      </c>
      <c r="E331" t="s">
        <v>298</v>
      </c>
      <c r="F331" t="s">
        <v>25</v>
      </c>
      <c r="G331" t="s">
        <v>25</v>
      </c>
      <c r="H331">
        <v>15</v>
      </c>
      <c r="I331" s="7">
        <v>1.3425925925925925E-3</v>
      </c>
      <c r="J331">
        <v>5</v>
      </c>
      <c r="K331" t="s">
        <v>226</v>
      </c>
    </row>
    <row r="332" spans="1:11" x14ac:dyDescent="0.25">
      <c r="A332" t="s">
        <v>664</v>
      </c>
      <c r="B332" t="s">
        <v>33</v>
      </c>
      <c r="C332" s="6">
        <v>44284</v>
      </c>
      <c r="D332" s="7">
        <v>0.65</v>
      </c>
      <c r="E332" t="s">
        <v>298</v>
      </c>
      <c r="F332" t="s">
        <v>25</v>
      </c>
      <c r="G332" t="s">
        <v>25</v>
      </c>
      <c r="H332">
        <v>96</v>
      </c>
      <c r="I332" s="7">
        <v>3.6805555555555554E-3</v>
      </c>
      <c r="J332">
        <v>5</v>
      </c>
      <c r="K332" t="s">
        <v>341</v>
      </c>
    </row>
    <row r="333" spans="1:11" x14ac:dyDescent="0.25">
      <c r="A333" t="s">
        <v>665</v>
      </c>
      <c r="B333" t="s">
        <v>33</v>
      </c>
      <c r="C333" s="6">
        <v>44213</v>
      </c>
      <c r="D333" s="7">
        <v>0.74599537037037034</v>
      </c>
      <c r="E333" t="s">
        <v>201</v>
      </c>
      <c r="F333" t="s">
        <v>25</v>
      </c>
      <c r="G333" t="s">
        <v>25</v>
      </c>
      <c r="H333">
        <v>60</v>
      </c>
      <c r="I333" s="7">
        <v>1.3888888888888889E-3</v>
      </c>
      <c r="J333">
        <v>5</v>
      </c>
      <c r="K333" t="s">
        <v>68</v>
      </c>
    </row>
    <row r="334" spans="1:11" x14ac:dyDescent="0.25">
      <c r="A334" t="s">
        <v>666</v>
      </c>
      <c r="B334" t="s">
        <v>33</v>
      </c>
      <c r="C334" s="6">
        <v>44223</v>
      </c>
      <c r="D334" s="7">
        <v>0.64099537037037035</v>
      </c>
      <c r="E334" t="s">
        <v>201</v>
      </c>
      <c r="F334" t="s">
        <v>25</v>
      </c>
      <c r="G334" t="s">
        <v>25</v>
      </c>
      <c r="H334">
        <v>10</v>
      </c>
      <c r="I334" s="7">
        <v>4.2129629629629626E-3</v>
      </c>
      <c r="J334">
        <v>5</v>
      </c>
      <c r="K334" t="s">
        <v>136</v>
      </c>
    </row>
    <row r="335" spans="1:11" x14ac:dyDescent="0.25">
      <c r="A335" t="s">
        <v>667</v>
      </c>
      <c r="B335" t="s">
        <v>33</v>
      </c>
      <c r="C335" s="6">
        <v>44224</v>
      </c>
      <c r="D335" s="7">
        <v>0.4729976851851852</v>
      </c>
      <c r="E335" t="s">
        <v>201</v>
      </c>
      <c r="F335" t="s">
        <v>25</v>
      </c>
      <c r="G335" t="s">
        <v>25</v>
      </c>
      <c r="H335">
        <v>65</v>
      </c>
      <c r="I335" s="7">
        <v>1.2847222222222223E-3</v>
      </c>
      <c r="J335">
        <v>5</v>
      </c>
      <c r="K335" t="s">
        <v>108</v>
      </c>
    </row>
    <row r="336" spans="1:11" x14ac:dyDescent="0.25">
      <c r="A336" t="s">
        <v>668</v>
      </c>
      <c r="B336" t="s">
        <v>33</v>
      </c>
      <c r="C336" s="6">
        <v>44226</v>
      </c>
      <c r="D336" s="7">
        <v>0.56900462962962961</v>
      </c>
      <c r="E336" t="s">
        <v>201</v>
      </c>
      <c r="F336" t="s">
        <v>25</v>
      </c>
      <c r="G336" t="s">
        <v>25</v>
      </c>
      <c r="H336">
        <v>88</v>
      </c>
      <c r="I336" s="7">
        <v>4.3055555555555555E-3</v>
      </c>
      <c r="J336">
        <v>5</v>
      </c>
      <c r="K336" t="s">
        <v>75</v>
      </c>
    </row>
    <row r="337" spans="1:11" x14ac:dyDescent="0.25">
      <c r="A337" t="s">
        <v>669</v>
      </c>
      <c r="B337" t="s">
        <v>33</v>
      </c>
      <c r="C337" s="6">
        <v>44232</v>
      </c>
      <c r="D337" s="7">
        <v>0.6790046296296296</v>
      </c>
      <c r="E337" t="s">
        <v>201</v>
      </c>
      <c r="F337" t="s">
        <v>25</v>
      </c>
      <c r="G337" t="s">
        <v>25</v>
      </c>
      <c r="H337">
        <v>25</v>
      </c>
      <c r="I337" s="7">
        <v>4.6759259259259263E-3</v>
      </c>
      <c r="J337">
        <v>5</v>
      </c>
      <c r="K337" t="s">
        <v>374</v>
      </c>
    </row>
    <row r="338" spans="1:11" x14ac:dyDescent="0.25">
      <c r="A338" t="s">
        <v>670</v>
      </c>
      <c r="B338" t="s">
        <v>33</v>
      </c>
      <c r="C338" s="6">
        <v>44235</v>
      </c>
      <c r="D338" s="7">
        <v>0.39099537037037035</v>
      </c>
      <c r="E338" t="s">
        <v>201</v>
      </c>
      <c r="F338" t="s">
        <v>25</v>
      </c>
      <c r="G338" t="s">
        <v>25</v>
      </c>
      <c r="H338">
        <v>120</v>
      </c>
      <c r="I338" s="7">
        <v>1.8634259259259259E-3</v>
      </c>
      <c r="J338">
        <v>5</v>
      </c>
      <c r="K338" t="s">
        <v>230</v>
      </c>
    </row>
    <row r="339" spans="1:11" x14ac:dyDescent="0.25">
      <c r="A339" t="s">
        <v>671</v>
      </c>
      <c r="B339" t="s">
        <v>33</v>
      </c>
      <c r="C339" s="6">
        <v>44239</v>
      </c>
      <c r="D339" s="7">
        <v>0.43400462962962966</v>
      </c>
      <c r="E339" t="s">
        <v>201</v>
      </c>
      <c r="F339" t="s">
        <v>25</v>
      </c>
      <c r="G339" t="s">
        <v>25</v>
      </c>
      <c r="H339">
        <v>107</v>
      </c>
      <c r="I339" s="7">
        <v>2.662037037037037E-3</v>
      </c>
      <c r="J339">
        <v>5</v>
      </c>
      <c r="K339" t="s">
        <v>672</v>
      </c>
    </row>
    <row r="340" spans="1:11" x14ac:dyDescent="0.25">
      <c r="A340" t="s">
        <v>673</v>
      </c>
      <c r="B340" t="s">
        <v>33</v>
      </c>
      <c r="C340" s="6">
        <v>44250</v>
      </c>
      <c r="D340" s="7">
        <v>0.56799768518518523</v>
      </c>
      <c r="E340" t="s">
        <v>201</v>
      </c>
      <c r="F340" t="s">
        <v>25</v>
      </c>
      <c r="G340" t="s">
        <v>25</v>
      </c>
      <c r="H340">
        <v>56</v>
      </c>
      <c r="I340" s="7">
        <v>4.2824074074074075E-4</v>
      </c>
      <c r="J340">
        <v>5</v>
      </c>
      <c r="K340" t="s">
        <v>426</v>
      </c>
    </row>
    <row r="341" spans="1:11" x14ac:dyDescent="0.25">
      <c r="A341" t="s">
        <v>674</v>
      </c>
      <c r="B341" t="s">
        <v>33</v>
      </c>
      <c r="C341" s="6">
        <v>44256</v>
      </c>
      <c r="D341" s="7">
        <v>0.58200231481481479</v>
      </c>
      <c r="E341" t="s">
        <v>201</v>
      </c>
      <c r="F341" t="s">
        <v>25</v>
      </c>
      <c r="G341" t="s">
        <v>25</v>
      </c>
      <c r="H341">
        <v>99</v>
      </c>
      <c r="I341" s="7">
        <v>1.2847222222222223E-3</v>
      </c>
      <c r="J341">
        <v>5</v>
      </c>
      <c r="K341" t="s">
        <v>108</v>
      </c>
    </row>
    <row r="342" spans="1:11" x14ac:dyDescent="0.25">
      <c r="A342" t="s">
        <v>675</v>
      </c>
      <c r="B342" t="s">
        <v>33</v>
      </c>
      <c r="C342" s="6">
        <v>44256</v>
      </c>
      <c r="D342" s="7">
        <v>0.69</v>
      </c>
      <c r="E342" t="s">
        <v>201</v>
      </c>
      <c r="F342" t="s">
        <v>25</v>
      </c>
      <c r="G342" t="s">
        <v>25</v>
      </c>
      <c r="H342">
        <v>123</v>
      </c>
      <c r="I342" s="7">
        <v>3.9583333333333337E-3</v>
      </c>
      <c r="J342">
        <v>5</v>
      </c>
      <c r="K342" t="s">
        <v>175</v>
      </c>
    </row>
    <row r="343" spans="1:11" x14ac:dyDescent="0.25">
      <c r="A343" t="s">
        <v>676</v>
      </c>
      <c r="B343" t="s">
        <v>33</v>
      </c>
      <c r="C343" s="6">
        <v>44260</v>
      </c>
      <c r="D343" s="7">
        <v>0.43400462962962966</v>
      </c>
      <c r="E343" t="s">
        <v>201</v>
      </c>
      <c r="F343" t="s">
        <v>25</v>
      </c>
      <c r="G343" t="s">
        <v>25</v>
      </c>
      <c r="H343">
        <v>59</v>
      </c>
      <c r="I343" s="7">
        <v>3.7268518518518519E-3</v>
      </c>
      <c r="J343">
        <v>5</v>
      </c>
      <c r="K343" t="s">
        <v>163</v>
      </c>
    </row>
    <row r="344" spans="1:11" x14ac:dyDescent="0.25">
      <c r="A344" t="s">
        <v>677</v>
      </c>
      <c r="B344" t="s">
        <v>33</v>
      </c>
      <c r="C344" s="6">
        <v>44263</v>
      </c>
      <c r="D344" s="7">
        <v>0.73</v>
      </c>
      <c r="E344" t="s">
        <v>201</v>
      </c>
      <c r="F344" t="s">
        <v>25</v>
      </c>
      <c r="G344" t="s">
        <v>25</v>
      </c>
      <c r="H344">
        <v>21</v>
      </c>
      <c r="I344" s="7">
        <v>1.9791666666666668E-3</v>
      </c>
      <c r="J344">
        <v>5</v>
      </c>
      <c r="K344" t="s">
        <v>213</v>
      </c>
    </row>
    <row r="345" spans="1:11" x14ac:dyDescent="0.25">
      <c r="A345" t="s">
        <v>678</v>
      </c>
      <c r="B345" t="s">
        <v>33</v>
      </c>
      <c r="C345" s="6">
        <v>44277</v>
      </c>
      <c r="D345" s="7">
        <v>0.74900462962962966</v>
      </c>
      <c r="E345" t="s">
        <v>201</v>
      </c>
      <c r="F345" t="s">
        <v>25</v>
      </c>
      <c r="G345" t="s">
        <v>25</v>
      </c>
      <c r="H345">
        <v>77</v>
      </c>
      <c r="I345" s="7">
        <v>1.5162037037037036E-3</v>
      </c>
      <c r="J345">
        <v>5</v>
      </c>
      <c r="K345" t="s">
        <v>280</v>
      </c>
    </row>
    <row r="346" spans="1:11" x14ac:dyDescent="0.25">
      <c r="A346" t="s">
        <v>679</v>
      </c>
      <c r="B346" t="s">
        <v>33</v>
      </c>
      <c r="C346" s="6">
        <v>44284</v>
      </c>
      <c r="D346" s="7">
        <v>0.62400462962962966</v>
      </c>
      <c r="E346" t="s">
        <v>201</v>
      </c>
      <c r="F346" t="s">
        <v>25</v>
      </c>
      <c r="G346" t="s">
        <v>25</v>
      </c>
      <c r="H346">
        <v>47</v>
      </c>
      <c r="I346" s="7">
        <v>2.8935185185185184E-3</v>
      </c>
      <c r="J346">
        <v>5</v>
      </c>
      <c r="K346" t="s">
        <v>120</v>
      </c>
    </row>
    <row r="347" spans="1:11" x14ac:dyDescent="0.25">
      <c r="A347" t="s">
        <v>680</v>
      </c>
      <c r="B347" t="s">
        <v>33</v>
      </c>
      <c r="C347" s="6">
        <v>44286</v>
      </c>
      <c r="D347" s="7">
        <v>0.45099537037037035</v>
      </c>
      <c r="E347" t="s">
        <v>201</v>
      </c>
      <c r="F347" t="s">
        <v>25</v>
      </c>
      <c r="G347" t="s">
        <v>25</v>
      </c>
      <c r="H347">
        <v>37</v>
      </c>
      <c r="I347" s="7">
        <v>2.9976851851851853E-3</v>
      </c>
      <c r="J347">
        <v>5</v>
      </c>
      <c r="K347" t="s">
        <v>192</v>
      </c>
    </row>
    <row r="348" spans="1:11" x14ac:dyDescent="0.25">
      <c r="A348" t="s">
        <v>681</v>
      </c>
      <c r="B348" t="s">
        <v>33</v>
      </c>
      <c r="C348" s="6">
        <v>44197</v>
      </c>
      <c r="D348" s="7">
        <v>0.5709953703703704</v>
      </c>
      <c r="E348" t="s">
        <v>24</v>
      </c>
      <c r="F348" t="s">
        <v>25</v>
      </c>
      <c r="G348" t="s">
        <v>25</v>
      </c>
      <c r="H348">
        <v>119</v>
      </c>
      <c r="I348" s="7">
        <v>1.0532407407407407E-3</v>
      </c>
      <c r="J348">
        <v>5</v>
      </c>
      <c r="K348" t="s">
        <v>123</v>
      </c>
    </row>
    <row r="349" spans="1:11" x14ac:dyDescent="0.25">
      <c r="A349" t="s">
        <v>682</v>
      </c>
      <c r="B349" t="s">
        <v>33</v>
      </c>
      <c r="C349" s="6">
        <v>44203</v>
      </c>
      <c r="D349" s="7">
        <v>0.5709953703703704</v>
      </c>
      <c r="E349" t="s">
        <v>24</v>
      </c>
      <c r="F349" t="s">
        <v>25</v>
      </c>
      <c r="G349" t="s">
        <v>25</v>
      </c>
      <c r="H349">
        <v>54</v>
      </c>
      <c r="I349" s="7">
        <v>2.638888888888889E-3</v>
      </c>
      <c r="J349">
        <v>5</v>
      </c>
      <c r="K349" t="s">
        <v>100</v>
      </c>
    </row>
    <row r="350" spans="1:11" x14ac:dyDescent="0.25">
      <c r="A350" t="s">
        <v>683</v>
      </c>
      <c r="B350" t="s">
        <v>33</v>
      </c>
      <c r="C350" s="6">
        <v>44211</v>
      </c>
      <c r="D350" s="7">
        <v>0.73700231481481482</v>
      </c>
      <c r="E350" t="s">
        <v>24</v>
      </c>
      <c r="F350" t="s">
        <v>25</v>
      </c>
      <c r="G350" t="s">
        <v>25</v>
      </c>
      <c r="H350">
        <v>24</v>
      </c>
      <c r="I350" s="7">
        <v>3.8194444444444443E-3</v>
      </c>
      <c r="J350">
        <v>5</v>
      </c>
      <c r="K350" t="s">
        <v>55</v>
      </c>
    </row>
    <row r="351" spans="1:11" x14ac:dyDescent="0.25">
      <c r="A351" t="s">
        <v>684</v>
      </c>
      <c r="B351" t="s">
        <v>33</v>
      </c>
      <c r="C351" s="6">
        <v>44216</v>
      </c>
      <c r="D351" s="7">
        <v>0.54099537037037038</v>
      </c>
      <c r="E351" t="s">
        <v>24</v>
      </c>
      <c r="F351" t="s">
        <v>25</v>
      </c>
      <c r="G351" t="s">
        <v>25</v>
      </c>
      <c r="H351">
        <v>101</v>
      </c>
      <c r="I351" s="7">
        <v>2.3379629629629631E-3</v>
      </c>
      <c r="J351">
        <v>5</v>
      </c>
      <c r="K351" t="s">
        <v>190</v>
      </c>
    </row>
    <row r="352" spans="1:11" x14ac:dyDescent="0.25">
      <c r="A352" t="s">
        <v>685</v>
      </c>
      <c r="B352" t="s">
        <v>33</v>
      </c>
      <c r="C352" s="6">
        <v>44218</v>
      </c>
      <c r="D352" s="7">
        <v>0.66799768518518521</v>
      </c>
      <c r="E352" t="s">
        <v>24</v>
      </c>
      <c r="F352" t="s">
        <v>25</v>
      </c>
      <c r="G352" t="s">
        <v>25</v>
      </c>
      <c r="H352">
        <v>78</v>
      </c>
      <c r="I352" s="7">
        <v>7.5231481481481482E-4</v>
      </c>
      <c r="J352">
        <v>5</v>
      </c>
      <c r="K352" t="s">
        <v>228</v>
      </c>
    </row>
    <row r="353" spans="1:11" x14ac:dyDescent="0.25">
      <c r="A353" t="s">
        <v>686</v>
      </c>
      <c r="B353" t="s">
        <v>33</v>
      </c>
      <c r="C353" s="6">
        <v>44227</v>
      </c>
      <c r="D353" s="7">
        <v>0.39400462962962962</v>
      </c>
      <c r="E353" t="s">
        <v>24</v>
      </c>
      <c r="F353" t="s">
        <v>25</v>
      </c>
      <c r="G353" t="s">
        <v>25</v>
      </c>
      <c r="H353">
        <v>16</v>
      </c>
      <c r="I353" s="7">
        <v>3.8888888888888888E-3</v>
      </c>
      <c r="J353">
        <v>5</v>
      </c>
      <c r="K353" t="s">
        <v>344</v>
      </c>
    </row>
    <row r="354" spans="1:11" x14ac:dyDescent="0.25">
      <c r="A354" t="s">
        <v>687</v>
      </c>
      <c r="B354" t="s">
        <v>33</v>
      </c>
      <c r="C354" s="6">
        <v>44229</v>
      </c>
      <c r="D354" s="7">
        <v>0.54599537037037038</v>
      </c>
      <c r="E354" t="s">
        <v>24</v>
      </c>
      <c r="F354" t="s">
        <v>25</v>
      </c>
      <c r="G354" t="s">
        <v>25</v>
      </c>
      <c r="H354">
        <v>40</v>
      </c>
      <c r="I354" s="7">
        <v>1.1805555555555556E-3</v>
      </c>
      <c r="J354">
        <v>5</v>
      </c>
      <c r="K354" t="s">
        <v>94</v>
      </c>
    </row>
    <row r="355" spans="1:11" x14ac:dyDescent="0.25">
      <c r="A355" t="s">
        <v>688</v>
      </c>
      <c r="B355" t="s">
        <v>33</v>
      </c>
      <c r="C355" s="6">
        <v>44235</v>
      </c>
      <c r="D355" s="7">
        <v>0.60700231481481481</v>
      </c>
      <c r="E355" t="s">
        <v>24</v>
      </c>
      <c r="F355" t="s">
        <v>25</v>
      </c>
      <c r="G355" t="s">
        <v>25</v>
      </c>
      <c r="H355">
        <v>36</v>
      </c>
      <c r="I355" s="7">
        <v>1.8055555555555555E-3</v>
      </c>
      <c r="J355">
        <v>5</v>
      </c>
      <c r="K355" t="s">
        <v>110</v>
      </c>
    </row>
    <row r="356" spans="1:11" x14ac:dyDescent="0.25">
      <c r="A356" t="s">
        <v>689</v>
      </c>
      <c r="B356" t="s">
        <v>33</v>
      </c>
      <c r="C356" s="6">
        <v>44238</v>
      </c>
      <c r="D356" s="7">
        <v>0.43299768518518517</v>
      </c>
      <c r="E356" t="s">
        <v>24</v>
      </c>
      <c r="F356" t="s">
        <v>25</v>
      </c>
      <c r="G356" t="s">
        <v>25</v>
      </c>
      <c r="H356">
        <v>107</v>
      </c>
      <c r="I356" s="7">
        <v>1.2152777777777778E-3</v>
      </c>
      <c r="J356">
        <v>5</v>
      </c>
      <c r="K356" t="s">
        <v>434</v>
      </c>
    </row>
    <row r="357" spans="1:11" x14ac:dyDescent="0.25">
      <c r="A357" t="s">
        <v>690</v>
      </c>
      <c r="B357" t="s">
        <v>33</v>
      </c>
      <c r="C357" s="6">
        <v>44239</v>
      </c>
      <c r="D357" s="7">
        <v>0.43400462962962966</v>
      </c>
      <c r="E357" t="s">
        <v>24</v>
      </c>
      <c r="F357" t="s">
        <v>25</v>
      </c>
      <c r="G357" t="s">
        <v>25</v>
      </c>
      <c r="H357">
        <v>21</v>
      </c>
      <c r="I357" s="7">
        <v>4.8611111111111112E-3</v>
      </c>
      <c r="J357">
        <v>5</v>
      </c>
      <c r="K357" t="s">
        <v>372</v>
      </c>
    </row>
    <row r="358" spans="1:11" x14ac:dyDescent="0.25">
      <c r="A358" t="s">
        <v>691</v>
      </c>
      <c r="B358" t="s">
        <v>33</v>
      </c>
      <c r="C358" s="6">
        <v>44240</v>
      </c>
      <c r="D358" s="7">
        <v>0.64799768518518519</v>
      </c>
      <c r="E358" t="s">
        <v>24</v>
      </c>
      <c r="F358" t="s">
        <v>25</v>
      </c>
      <c r="G358" t="s">
        <v>25</v>
      </c>
      <c r="H358">
        <v>79</v>
      </c>
      <c r="I358" s="7">
        <v>3.5879629629629629E-3</v>
      </c>
      <c r="J358">
        <v>5</v>
      </c>
      <c r="K358" t="s">
        <v>333</v>
      </c>
    </row>
    <row r="359" spans="1:11" x14ac:dyDescent="0.25">
      <c r="A359" t="s">
        <v>692</v>
      </c>
      <c r="B359" t="s">
        <v>33</v>
      </c>
      <c r="C359" s="6">
        <v>44242</v>
      </c>
      <c r="D359" s="7">
        <v>0.61900462962962965</v>
      </c>
      <c r="E359" t="s">
        <v>24</v>
      </c>
      <c r="F359" t="s">
        <v>25</v>
      </c>
      <c r="G359" t="s">
        <v>25</v>
      </c>
      <c r="H359">
        <v>94</v>
      </c>
      <c r="I359" s="7">
        <v>4.3750000000000004E-3</v>
      </c>
      <c r="J359">
        <v>5</v>
      </c>
      <c r="K359" t="s">
        <v>205</v>
      </c>
    </row>
    <row r="360" spans="1:11" x14ac:dyDescent="0.25">
      <c r="A360" t="s">
        <v>693</v>
      </c>
      <c r="B360" t="s">
        <v>33</v>
      </c>
      <c r="C360" s="6">
        <v>44254</v>
      </c>
      <c r="D360" s="7">
        <v>0.53900462962962958</v>
      </c>
      <c r="E360" t="s">
        <v>24</v>
      </c>
      <c r="F360" t="s">
        <v>25</v>
      </c>
      <c r="G360" t="s">
        <v>25</v>
      </c>
      <c r="H360">
        <v>34</v>
      </c>
      <c r="I360" s="7">
        <v>3.5995370370370369E-3</v>
      </c>
      <c r="J360">
        <v>5</v>
      </c>
      <c r="K360" t="s">
        <v>178</v>
      </c>
    </row>
    <row r="361" spans="1:11" x14ac:dyDescent="0.25">
      <c r="A361" t="s">
        <v>694</v>
      </c>
      <c r="B361" t="s">
        <v>33</v>
      </c>
      <c r="C361" s="6">
        <v>44266</v>
      </c>
      <c r="D361" s="7">
        <v>0.59900462962962964</v>
      </c>
      <c r="E361" t="s">
        <v>24</v>
      </c>
      <c r="F361" t="s">
        <v>25</v>
      </c>
      <c r="G361" t="s">
        <v>25</v>
      </c>
      <c r="H361">
        <v>113</v>
      </c>
      <c r="I361" s="7">
        <v>2.0254629629629629E-3</v>
      </c>
      <c r="J361">
        <v>5</v>
      </c>
      <c r="K361" t="s">
        <v>106</v>
      </c>
    </row>
    <row r="362" spans="1:11" x14ac:dyDescent="0.25">
      <c r="A362" t="s">
        <v>695</v>
      </c>
      <c r="B362" t="s">
        <v>33</v>
      </c>
      <c r="C362" s="6">
        <v>44270</v>
      </c>
      <c r="D362" s="7">
        <v>0.39599537037037036</v>
      </c>
      <c r="E362" t="s">
        <v>24</v>
      </c>
      <c r="F362" t="s">
        <v>25</v>
      </c>
      <c r="G362" t="s">
        <v>25</v>
      </c>
      <c r="H362">
        <v>71</v>
      </c>
      <c r="I362" s="7">
        <v>9.1435185185185185E-4</v>
      </c>
      <c r="J362">
        <v>5</v>
      </c>
      <c r="K362" t="s">
        <v>34</v>
      </c>
    </row>
    <row r="363" spans="1:11" x14ac:dyDescent="0.25">
      <c r="A363" t="s">
        <v>696</v>
      </c>
      <c r="B363" t="s">
        <v>33</v>
      </c>
      <c r="C363" s="6">
        <v>44273</v>
      </c>
      <c r="D363" s="7">
        <v>0.67799768518518522</v>
      </c>
      <c r="E363" t="s">
        <v>24</v>
      </c>
      <c r="F363" t="s">
        <v>25</v>
      </c>
      <c r="G363" t="s">
        <v>25</v>
      </c>
      <c r="H363">
        <v>96</v>
      </c>
      <c r="I363" s="7">
        <v>1.5509259259259259E-3</v>
      </c>
      <c r="J363">
        <v>5</v>
      </c>
      <c r="K363" t="s">
        <v>142</v>
      </c>
    </row>
    <row r="364" spans="1:11" x14ac:dyDescent="0.25">
      <c r="A364" t="s">
        <v>697</v>
      </c>
      <c r="B364" t="s">
        <v>33</v>
      </c>
      <c r="C364" s="6">
        <v>44273</v>
      </c>
      <c r="D364" s="7">
        <v>0.72400462962962964</v>
      </c>
      <c r="E364" t="s">
        <v>24</v>
      </c>
      <c r="F364" t="s">
        <v>25</v>
      </c>
      <c r="G364" t="s">
        <v>25</v>
      </c>
      <c r="H364">
        <v>44</v>
      </c>
      <c r="I364" s="7">
        <v>1.8981481481481482E-3</v>
      </c>
      <c r="J364">
        <v>5</v>
      </c>
      <c r="K364" t="s">
        <v>97</v>
      </c>
    </row>
    <row r="365" spans="1:11" x14ac:dyDescent="0.25">
      <c r="A365" t="s">
        <v>698</v>
      </c>
      <c r="B365" t="s">
        <v>33</v>
      </c>
      <c r="C365" s="6">
        <v>44275</v>
      </c>
      <c r="D365" s="7">
        <v>0.67099537037037038</v>
      </c>
      <c r="E365" t="s">
        <v>24</v>
      </c>
      <c r="F365" t="s">
        <v>25</v>
      </c>
      <c r="G365" t="s">
        <v>25</v>
      </c>
      <c r="H365">
        <v>108</v>
      </c>
      <c r="I365" s="7">
        <v>7.6388888888888893E-4</v>
      </c>
      <c r="J365">
        <v>5</v>
      </c>
      <c r="K365" t="s">
        <v>244</v>
      </c>
    </row>
    <row r="366" spans="1:11" x14ac:dyDescent="0.25">
      <c r="A366" t="s">
        <v>699</v>
      </c>
      <c r="B366" t="s">
        <v>33</v>
      </c>
      <c r="C366" s="6">
        <v>44277</v>
      </c>
      <c r="D366" s="7">
        <v>0.53200231481481486</v>
      </c>
      <c r="E366" t="s">
        <v>24</v>
      </c>
      <c r="F366" t="s">
        <v>25</v>
      </c>
      <c r="G366" t="s">
        <v>25</v>
      </c>
      <c r="H366">
        <v>10</v>
      </c>
      <c r="I366" s="7">
        <v>1.261574074074074E-3</v>
      </c>
      <c r="J366">
        <v>5</v>
      </c>
      <c r="K366" t="s">
        <v>50</v>
      </c>
    </row>
    <row r="367" spans="1:11" x14ac:dyDescent="0.25">
      <c r="A367" t="s">
        <v>700</v>
      </c>
      <c r="B367" t="s">
        <v>33</v>
      </c>
      <c r="C367" s="6">
        <v>44197</v>
      </c>
      <c r="D367" s="7">
        <v>0.61599537037037033</v>
      </c>
      <c r="E367" t="s">
        <v>363</v>
      </c>
      <c r="F367" t="s">
        <v>25</v>
      </c>
      <c r="G367" t="s">
        <v>25</v>
      </c>
      <c r="H367">
        <v>98</v>
      </c>
      <c r="I367" s="7">
        <v>2.2453703703703702E-3</v>
      </c>
      <c r="J367">
        <v>5</v>
      </c>
      <c r="K367" t="s">
        <v>187</v>
      </c>
    </row>
    <row r="368" spans="1:11" x14ac:dyDescent="0.25">
      <c r="A368" t="s">
        <v>701</v>
      </c>
      <c r="B368" t="s">
        <v>33</v>
      </c>
      <c r="C368" s="6">
        <v>44205</v>
      </c>
      <c r="D368" s="7">
        <v>0.49200231481481482</v>
      </c>
      <c r="E368" t="s">
        <v>363</v>
      </c>
      <c r="F368" t="s">
        <v>25</v>
      </c>
      <c r="G368" t="s">
        <v>25</v>
      </c>
      <c r="H368">
        <v>87</v>
      </c>
      <c r="I368" s="7">
        <v>3.9930555555555552E-3</v>
      </c>
      <c r="J368">
        <v>5</v>
      </c>
      <c r="K368" t="s">
        <v>370</v>
      </c>
    </row>
    <row r="369" spans="1:11" x14ac:dyDescent="0.25">
      <c r="A369" t="s">
        <v>702</v>
      </c>
      <c r="B369" t="s">
        <v>33</v>
      </c>
      <c r="C369" s="6">
        <v>44207</v>
      </c>
      <c r="D369" s="7">
        <v>0.74200231481481482</v>
      </c>
      <c r="E369" t="s">
        <v>363</v>
      </c>
      <c r="F369" t="s">
        <v>25</v>
      </c>
      <c r="G369" t="s">
        <v>25</v>
      </c>
      <c r="H369">
        <v>121</v>
      </c>
      <c r="I369" s="7">
        <v>9.3749999999999997E-4</v>
      </c>
      <c r="J369">
        <v>5</v>
      </c>
      <c r="K369" t="s">
        <v>234</v>
      </c>
    </row>
    <row r="370" spans="1:11" x14ac:dyDescent="0.25">
      <c r="A370" t="s">
        <v>703</v>
      </c>
      <c r="B370" t="s">
        <v>33</v>
      </c>
      <c r="C370" s="6">
        <v>44207</v>
      </c>
      <c r="D370" s="7">
        <v>0.74299768518518516</v>
      </c>
      <c r="E370" t="s">
        <v>363</v>
      </c>
      <c r="F370" t="s">
        <v>25</v>
      </c>
      <c r="G370" t="s">
        <v>25</v>
      </c>
      <c r="H370">
        <v>40</v>
      </c>
      <c r="I370" s="7">
        <v>1.4004629629629629E-3</v>
      </c>
      <c r="J370">
        <v>5</v>
      </c>
      <c r="K370" t="s">
        <v>65</v>
      </c>
    </row>
    <row r="371" spans="1:11" x14ac:dyDescent="0.25">
      <c r="A371" t="s">
        <v>704</v>
      </c>
      <c r="B371" t="s">
        <v>33</v>
      </c>
      <c r="C371" s="6">
        <v>44209</v>
      </c>
      <c r="D371" s="7">
        <v>0.61700231481481482</v>
      </c>
      <c r="E371" t="s">
        <v>363</v>
      </c>
      <c r="F371" t="s">
        <v>25</v>
      </c>
      <c r="G371" t="s">
        <v>25</v>
      </c>
      <c r="H371">
        <v>84</v>
      </c>
      <c r="I371" s="7">
        <v>2.2222222222222222E-3</v>
      </c>
      <c r="J371">
        <v>5</v>
      </c>
      <c r="K371" t="s">
        <v>114</v>
      </c>
    </row>
    <row r="372" spans="1:11" x14ac:dyDescent="0.25">
      <c r="A372" t="s">
        <v>705</v>
      </c>
      <c r="B372" t="s">
        <v>33</v>
      </c>
      <c r="C372" s="6">
        <v>44216</v>
      </c>
      <c r="D372" s="7">
        <v>0.68099537037037039</v>
      </c>
      <c r="E372" t="s">
        <v>363</v>
      </c>
      <c r="F372" t="s">
        <v>25</v>
      </c>
      <c r="G372" t="s">
        <v>25</v>
      </c>
      <c r="H372">
        <v>52</v>
      </c>
      <c r="I372" s="7">
        <v>2.0486111111111113E-3</v>
      </c>
      <c r="J372">
        <v>5</v>
      </c>
      <c r="K372" t="s">
        <v>424</v>
      </c>
    </row>
    <row r="373" spans="1:11" x14ac:dyDescent="0.25">
      <c r="A373" t="s">
        <v>706</v>
      </c>
      <c r="B373" t="s">
        <v>33</v>
      </c>
      <c r="C373" s="6">
        <v>44226</v>
      </c>
      <c r="D373" s="7">
        <v>0.37900462962962961</v>
      </c>
      <c r="E373" t="s">
        <v>363</v>
      </c>
      <c r="F373" t="s">
        <v>25</v>
      </c>
      <c r="G373" t="s">
        <v>25</v>
      </c>
      <c r="H373">
        <v>84</v>
      </c>
      <c r="I373" s="7">
        <v>3.449074074074074E-3</v>
      </c>
      <c r="J373">
        <v>5</v>
      </c>
      <c r="K373" t="s">
        <v>64</v>
      </c>
    </row>
    <row r="374" spans="1:11" x14ac:dyDescent="0.25">
      <c r="A374" t="s">
        <v>707</v>
      </c>
      <c r="B374" t="s">
        <v>33</v>
      </c>
      <c r="C374" s="6">
        <v>44233</v>
      </c>
      <c r="D374" s="7">
        <v>0.73299768518518515</v>
      </c>
      <c r="E374" t="s">
        <v>363</v>
      </c>
      <c r="F374" t="s">
        <v>25</v>
      </c>
      <c r="G374" t="s">
        <v>25</v>
      </c>
      <c r="H374">
        <v>84</v>
      </c>
      <c r="I374" s="7">
        <v>2.4652777777777776E-3</v>
      </c>
      <c r="J374">
        <v>5</v>
      </c>
      <c r="K374" t="s">
        <v>407</v>
      </c>
    </row>
    <row r="375" spans="1:11" x14ac:dyDescent="0.25">
      <c r="A375" t="s">
        <v>708</v>
      </c>
      <c r="B375" t="s">
        <v>33</v>
      </c>
      <c r="C375" s="6">
        <v>44234</v>
      </c>
      <c r="D375" s="7">
        <v>0.57499999999999996</v>
      </c>
      <c r="E375" t="s">
        <v>363</v>
      </c>
      <c r="F375" t="s">
        <v>25</v>
      </c>
      <c r="G375" t="s">
        <v>25</v>
      </c>
      <c r="H375">
        <v>111</v>
      </c>
      <c r="I375" s="7">
        <v>4.6759259259259263E-3</v>
      </c>
      <c r="J375">
        <v>5</v>
      </c>
      <c r="K375" t="s">
        <v>374</v>
      </c>
    </row>
    <row r="376" spans="1:11" x14ac:dyDescent="0.25">
      <c r="A376" t="s">
        <v>709</v>
      </c>
      <c r="B376" t="s">
        <v>33</v>
      </c>
      <c r="C376" s="6">
        <v>44236</v>
      </c>
      <c r="D376" s="7">
        <v>0.38400462962962961</v>
      </c>
      <c r="E376" t="s">
        <v>363</v>
      </c>
      <c r="F376" t="s">
        <v>25</v>
      </c>
      <c r="G376" t="s">
        <v>25</v>
      </c>
      <c r="H376">
        <v>83</v>
      </c>
      <c r="I376" s="7">
        <v>8.7962962962962962E-4</v>
      </c>
      <c r="J376">
        <v>5</v>
      </c>
      <c r="K376" t="s">
        <v>210</v>
      </c>
    </row>
    <row r="377" spans="1:11" x14ac:dyDescent="0.25">
      <c r="A377" t="s">
        <v>710</v>
      </c>
      <c r="B377" t="s">
        <v>33</v>
      </c>
      <c r="C377" s="6">
        <v>44237</v>
      </c>
      <c r="D377" s="7">
        <v>0.54099537037037038</v>
      </c>
      <c r="E377" t="s">
        <v>363</v>
      </c>
      <c r="F377" t="s">
        <v>25</v>
      </c>
      <c r="G377" t="s">
        <v>25</v>
      </c>
      <c r="H377">
        <v>65</v>
      </c>
      <c r="I377" s="7">
        <v>1.8749999999999999E-3</v>
      </c>
      <c r="J377">
        <v>5</v>
      </c>
      <c r="K377" t="s">
        <v>191</v>
      </c>
    </row>
    <row r="378" spans="1:11" x14ac:dyDescent="0.25">
      <c r="A378" t="s">
        <v>711</v>
      </c>
      <c r="B378" t="s">
        <v>33</v>
      </c>
      <c r="C378" s="6">
        <v>44237</v>
      </c>
      <c r="D378" s="7">
        <v>0.62900462962962966</v>
      </c>
      <c r="E378" t="s">
        <v>363</v>
      </c>
      <c r="F378" t="s">
        <v>25</v>
      </c>
      <c r="G378" t="s">
        <v>25</v>
      </c>
      <c r="H378">
        <v>64</v>
      </c>
      <c r="I378" s="7">
        <v>1.9675925925925924E-3</v>
      </c>
      <c r="J378">
        <v>5</v>
      </c>
      <c r="K378" t="s">
        <v>378</v>
      </c>
    </row>
    <row r="379" spans="1:11" x14ac:dyDescent="0.25">
      <c r="A379" t="s">
        <v>712</v>
      </c>
      <c r="B379" t="s">
        <v>33</v>
      </c>
      <c r="C379" s="6">
        <v>44241</v>
      </c>
      <c r="D379" s="7">
        <v>0.64900462962962968</v>
      </c>
      <c r="E379" t="s">
        <v>363</v>
      </c>
      <c r="F379" t="s">
        <v>25</v>
      </c>
      <c r="G379" t="s">
        <v>25</v>
      </c>
      <c r="H379">
        <v>66</v>
      </c>
      <c r="I379" s="7">
        <v>4.7106481481481478E-3</v>
      </c>
      <c r="J379">
        <v>5</v>
      </c>
      <c r="K379" t="s">
        <v>54</v>
      </c>
    </row>
    <row r="380" spans="1:11" x14ac:dyDescent="0.25">
      <c r="A380" t="s">
        <v>713</v>
      </c>
      <c r="B380" t="s">
        <v>33</v>
      </c>
      <c r="C380" s="6">
        <v>44242</v>
      </c>
      <c r="D380" s="7">
        <v>0.56900462962962961</v>
      </c>
      <c r="E380" t="s">
        <v>363</v>
      </c>
      <c r="F380" t="s">
        <v>25</v>
      </c>
      <c r="G380" t="s">
        <v>25</v>
      </c>
      <c r="H380">
        <v>47</v>
      </c>
      <c r="I380" s="7">
        <v>1.712962962962963E-3</v>
      </c>
      <c r="J380">
        <v>5</v>
      </c>
      <c r="K380" t="s">
        <v>118</v>
      </c>
    </row>
    <row r="381" spans="1:11" x14ac:dyDescent="0.25">
      <c r="A381" t="s">
        <v>714</v>
      </c>
      <c r="B381" t="s">
        <v>33</v>
      </c>
      <c r="C381" s="6">
        <v>44256</v>
      </c>
      <c r="D381" s="7">
        <v>0.56700231481481478</v>
      </c>
      <c r="E381" t="s">
        <v>363</v>
      </c>
      <c r="F381" t="s">
        <v>25</v>
      </c>
      <c r="G381" t="s">
        <v>25</v>
      </c>
      <c r="H381">
        <v>69</v>
      </c>
      <c r="I381" s="7">
        <v>4.2824074074074075E-4</v>
      </c>
      <c r="J381">
        <v>5</v>
      </c>
      <c r="K381" t="s">
        <v>426</v>
      </c>
    </row>
    <row r="382" spans="1:11" x14ac:dyDescent="0.25">
      <c r="A382" t="s">
        <v>715</v>
      </c>
      <c r="B382" t="s">
        <v>33</v>
      </c>
      <c r="C382" s="6">
        <v>44257</v>
      </c>
      <c r="D382" s="7">
        <v>0.60700231481481481</v>
      </c>
      <c r="E382" t="s">
        <v>363</v>
      </c>
      <c r="F382" t="s">
        <v>25</v>
      </c>
      <c r="G382" t="s">
        <v>25</v>
      </c>
      <c r="H382">
        <v>91</v>
      </c>
      <c r="I382" s="7">
        <v>2.5810185185185185E-3</v>
      </c>
      <c r="J382">
        <v>5</v>
      </c>
      <c r="K382" t="s">
        <v>365</v>
      </c>
    </row>
    <row r="383" spans="1:11" x14ac:dyDescent="0.25">
      <c r="A383" t="s">
        <v>716</v>
      </c>
      <c r="B383" t="s">
        <v>33</v>
      </c>
      <c r="C383" s="6">
        <v>44270</v>
      </c>
      <c r="D383" s="7">
        <v>0.67</v>
      </c>
      <c r="E383" t="s">
        <v>363</v>
      </c>
      <c r="F383" t="s">
        <v>25</v>
      </c>
      <c r="G383" t="s">
        <v>25</v>
      </c>
      <c r="H383">
        <v>28</v>
      </c>
      <c r="I383" s="7">
        <v>1.7592592592592592E-3</v>
      </c>
      <c r="J383">
        <v>5</v>
      </c>
      <c r="K383" t="s">
        <v>52</v>
      </c>
    </row>
    <row r="384" spans="1:11" x14ac:dyDescent="0.25">
      <c r="A384" t="s">
        <v>717</v>
      </c>
      <c r="B384" t="s">
        <v>33</v>
      </c>
      <c r="C384" s="6">
        <v>44282</v>
      </c>
      <c r="D384" s="7">
        <v>0.49</v>
      </c>
      <c r="E384" t="s">
        <v>363</v>
      </c>
      <c r="F384" t="s">
        <v>25</v>
      </c>
      <c r="G384" t="s">
        <v>25</v>
      </c>
      <c r="H384">
        <v>124</v>
      </c>
      <c r="I384" s="7">
        <v>2.9282407407407408E-3</v>
      </c>
      <c r="J384">
        <v>5</v>
      </c>
      <c r="K384" t="s">
        <v>269</v>
      </c>
    </row>
    <row r="385" spans="1:11" x14ac:dyDescent="0.25">
      <c r="A385" t="s">
        <v>718</v>
      </c>
      <c r="B385" t="s">
        <v>33</v>
      </c>
      <c r="C385" s="6">
        <v>44200</v>
      </c>
      <c r="D385" s="7">
        <v>0.47099537037037037</v>
      </c>
      <c r="E385" t="s">
        <v>416</v>
      </c>
      <c r="F385" t="s">
        <v>25</v>
      </c>
      <c r="G385" t="s">
        <v>25</v>
      </c>
      <c r="H385">
        <v>45</v>
      </c>
      <c r="I385" s="7">
        <v>4.5254629629629629E-3</v>
      </c>
      <c r="J385">
        <v>5</v>
      </c>
      <c r="K385" t="s">
        <v>326</v>
      </c>
    </row>
    <row r="386" spans="1:11" x14ac:dyDescent="0.25">
      <c r="A386" t="s">
        <v>719</v>
      </c>
      <c r="B386" t="s">
        <v>33</v>
      </c>
      <c r="C386" s="6">
        <v>44208</v>
      </c>
      <c r="D386" s="7">
        <v>0.41499999999999998</v>
      </c>
      <c r="E386" t="s">
        <v>416</v>
      </c>
      <c r="F386" t="s">
        <v>25</v>
      </c>
      <c r="G386" t="s">
        <v>25</v>
      </c>
      <c r="H386">
        <v>119</v>
      </c>
      <c r="I386" s="7">
        <v>4.7569444444444447E-3</v>
      </c>
      <c r="J386">
        <v>5</v>
      </c>
      <c r="K386" t="s">
        <v>221</v>
      </c>
    </row>
    <row r="387" spans="1:11" x14ac:dyDescent="0.25">
      <c r="A387" t="s">
        <v>720</v>
      </c>
      <c r="B387" t="s">
        <v>33</v>
      </c>
      <c r="C387" s="6">
        <v>44209</v>
      </c>
      <c r="D387" s="7">
        <v>0.74900462962962966</v>
      </c>
      <c r="E387" t="s">
        <v>416</v>
      </c>
      <c r="F387" t="s">
        <v>25</v>
      </c>
      <c r="G387" t="s">
        <v>25</v>
      </c>
      <c r="H387">
        <v>82</v>
      </c>
      <c r="I387" s="7">
        <v>1.736111111111111E-3</v>
      </c>
      <c r="J387">
        <v>5</v>
      </c>
      <c r="K387" t="s">
        <v>63</v>
      </c>
    </row>
    <row r="388" spans="1:11" x14ac:dyDescent="0.25">
      <c r="A388" t="s">
        <v>721</v>
      </c>
      <c r="B388" t="s">
        <v>33</v>
      </c>
      <c r="C388" s="6">
        <v>44227</v>
      </c>
      <c r="D388" s="7">
        <v>0.70599537037037041</v>
      </c>
      <c r="E388" t="s">
        <v>416</v>
      </c>
      <c r="F388" t="s">
        <v>25</v>
      </c>
      <c r="G388" t="s">
        <v>25</v>
      </c>
      <c r="H388">
        <v>58</v>
      </c>
      <c r="I388" s="7">
        <v>3.2638888888888891E-3</v>
      </c>
      <c r="J388">
        <v>5</v>
      </c>
      <c r="K388" t="s">
        <v>380</v>
      </c>
    </row>
    <row r="389" spans="1:11" x14ac:dyDescent="0.25">
      <c r="A389" t="s">
        <v>722</v>
      </c>
      <c r="B389" t="s">
        <v>33</v>
      </c>
      <c r="C389" s="6">
        <v>44230</v>
      </c>
      <c r="D389" s="7">
        <v>0.40400462962962963</v>
      </c>
      <c r="E389" t="s">
        <v>416</v>
      </c>
      <c r="F389" t="s">
        <v>25</v>
      </c>
      <c r="G389" t="s">
        <v>25</v>
      </c>
      <c r="H389">
        <v>86</v>
      </c>
      <c r="I389" s="7">
        <v>5.0925925925925921E-4</v>
      </c>
      <c r="J389">
        <v>5</v>
      </c>
      <c r="K389" t="s">
        <v>183</v>
      </c>
    </row>
    <row r="390" spans="1:11" x14ac:dyDescent="0.25">
      <c r="A390" t="s">
        <v>723</v>
      </c>
      <c r="B390" t="s">
        <v>33</v>
      </c>
      <c r="C390" s="6">
        <v>44233</v>
      </c>
      <c r="D390" s="7">
        <v>0.48099537037037038</v>
      </c>
      <c r="E390" t="s">
        <v>416</v>
      </c>
      <c r="F390" t="s">
        <v>25</v>
      </c>
      <c r="G390" t="s">
        <v>25</v>
      </c>
      <c r="H390">
        <v>15</v>
      </c>
      <c r="I390" s="7">
        <v>4.43287037037037E-3</v>
      </c>
      <c r="J390">
        <v>5</v>
      </c>
      <c r="K390" t="s">
        <v>36</v>
      </c>
    </row>
    <row r="391" spans="1:11" x14ac:dyDescent="0.25">
      <c r="A391" t="s">
        <v>724</v>
      </c>
      <c r="B391" t="s">
        <v>33</v>
      </c>
      <c r="C391" s="6">
        <v>44249</v>
      </c>
      <c r="D391" s="7">
        <v>0.65400462962962957</v>
      </c>
      <c r="E391" t="s">
        <v>416</v>
      </c>
      <c r="F391" t="s">
        <v>25</v>
      </c>
      <c r="G391" t="s">
        <v>25</v>
      </c>
      <c r="H391">
        <v>87</v>
      </c>
      <c r="I391" s="7">
        <v>1.1805555555555556E-3</v>
      </c>
      <c r="J391">
        <v>5</v>
      </c>
      <c r="K391" t="s">
        <v>94</v>
      </c>
    </row>
    <row r="392" spans="1:11" x14ac:dyDescent="0.25">
      <c r="A392" t="s">
        <v>725</v>
      </c>
      <c r="B392" t="s">
        <v>33</v>
      </c>
      <c r="C392" s="6">
        <v>44251</v>
      </c>
      <c r="D392" s="7">
        <v>0.72799768518518515</v>
      </c>
      <c r="E392" t="s">
        <v>416</v>
      </c>
      <c r="F392" t="s">
        <v>25</v>
      </c>
      <c r="G392" t="s">
        <v>25</v>
      </c>
      <c r="H392">
        <v>73</v>
      </c>
      <c r="I392" s="7">
        <v>3.8657407407407408E-3</v>
      </c>
      <c r="J392">
        <v>5</v>
      </c>
      <c r="K392" t="s">
        <v>131</v>
      </c>
    </row>
    <row r="393" spans="1:11" x14ac:dyDescent="0.25">
      <c r="A393" t="s">
        <v>726</v>
      </c>
      <c r="B393" t="s">
        <v>33</v>
      </c>
      <c r="C393" s="6">
        <v>44256</v>
      </c>
      <c r="D393" s="7">
        <v>0.56799768518518523</v>
      </c>
      <c r="E393" t="s">
        <v>416</v>
      </c>
      <c r="F393" t="s">
        <v>25</v>
      </c>
      <c r="G393" t="s">
        <v>25</v>
      </c>
      <c r="H393">
        <v>101</v>
      </c>
      <c r="I393" s="7">
        <v>5.6712962962962967E-4</v>
      </c>
      <c r="J393">
        <v>5</v>
      </c>
      <c r="K393" t="s">
        <v>284</v>
      </c>
    </row>
    <row r="394" spans="1:11" x14ac:dyDescent="0.25">
      <c r="A394" t="s">
        <v>727</v>
      </c>
      <c r="B394" t="s">
        <v>33</v>
      </c>
      <c r="C394" s="6">
        <v>44256</v>
      </c>
      <c r="D394" s="7">
        <v>0.59499999999999997</v>
      </c>
      <c r="E394" t="s">
        <v>416</v>
      </c>
      <c r="F394" t="s">
        <v>25</v>
      </c>
      <c r="G394" t="s">
        <v>25</v>
      </c>
      <c r="H394">
        <v>38</v>
      </c>
      <c r="I394" s="7">
        <v>1.3888888888888889E-3</v>
      </c>
      <c r="J394">
        <v>5</v>
      </c>
      <c r="K394" t="s">
        <v>68</v>
      </c>
    </row>
    <row r="395" spans="1:11" x14ac:dyDescent="0.25">
      <c r="A395" t="s">
        <v>728</v>
      </c>
      <c r="B395" t="s">
        <v>33</v>
      </c>
      <c r="C395" s="6">
        <v>44256</v>
      </c>
      <c r="D395" s="7">
        <v>0.69</v>
      </c>
      <c r="E395" t="s">
        <v>416</v>
      </c>
      <c r="F395" t="s">
        <v>25</v>
      </c>
      <c r="G395" t="s">
        <v>25</v>
      </c>
      <c r="H395">
        <v>114</v>
      </c>
      <c r="I395" s="7">
        <v>1.2962962962962963E-3</v>
      </c>
      <c r="J395">
        <v>5</v>
      </c>
      <c r="K395" t="s">
        <v>103</v>
      </c>
    </row>
    <row r="396" spans="1:11" x14ac:dyDescent="0.25">
      <c r="A396" t="s">
        <v>729</v>
      </c>
      <c r="B396" t="s">
        <v>33</v>
      </c>
      <c r="C396" s="6">
        <v>44258</v>
      </c>
      <c r="D396" s="7">
        <v>0.58900462962962963</v>
      </c>
      <c r="E396" t="s">
        <v>416</v>
      </c>
      <c r="F396" t="s">
        <v>25</v>
      </c>
      <c r="G396" t="s">
        <v>25</v>
      </c>
      <c r="H396">
        <v>59</v>
      </c>
      <c r="I396" s="7">
        <v>2.0138888888888888E-3</v>
      </c>
      <c r="J396">
        <v>5</v>
      </c>
      <c r="K396" t="s">
        <v>56</v>
      </c>
    </row>
    <row r="397" spans="1:11" x14ac:dyDescent="0.25">
      <c r="A397" t="s">
        <v>730</v>
      </c>
      <c r="B397" t="s">
        <v>33</v>
      </c>
      <c r="C397" s="6">
        <v>44261</v>
      </c>
      <c r="D397" s="7">
        <v>0.41700231481481481</v>
      </c>
      <c r="E397" t="s">
        <v>416</v>
      </c>
      <c r="F397" t="s">
        <v>25</v>
      </c>
      <c r="G397" t="s">
        <v>25</v>
      </c>
      <c r="H397">
        <v>56</v>
      </c>
      <c r="I397" s="7">
        <v>1.7013888888888888E-3</v>
      </c>
      <c r="J397">
        <v>5</v>
      </c>
      <c r="K397" t="s">
        <v>104</v>
      </c>
    </row>
    <row r="398" spans="1:11" x14ac:dyDescent="0.25">
      <c r="A398" t="s">
        <v>731</v>
      </c>
      <c r="B398" t="s">
        <v>33</v>
      </c>
      <c r="C398" s="6">
        <v>44261</v>
      </c>
      <c r="D398" s="7">
        <v>0.67400462962962959</v>
      </c>
      <c r="E398" t="s">
        <v>416</v>
      </c>
      <c r="F398" t="s">
        <v>25</v>
      </c>
      <c r="G398" t="s">
        <v>25</v>
      </c>
      <c r="H398">
        <v>57</v>
      </c>
      <c r="I398" s="7">
        <v>2.3495370370370371E-3</v>
      </c>
      <c r="J398">
        <v>5</v>
      </c>
      <c r="K398" t="s">
        <v>57</v>
      </c>
    </row>
    <row r="399" spans="1:11" x14ac:dyDescent="0.25">
      <c r="A399" t="s">
        <v>732</v>
      </c>
      <c r="B399" t="s">
        <v>33</v>
      </c>
      <c r="C399" s="6">
        <v>44268</v>
      </c>
      <c r="D399" s="7">
        <v>0.625</v>
      </c>
      <c r="E399" t="s">
        <v>416</v>
      </c>
      <c r="F399" t="s">
        <v>25</v>
      </c>
      <c r="G399" t="s">
        <v>25</v>
      </c>
      <c r="H399">
        <v>36</v>
      </c>
      <c r="I399" s="7">
        <v>3.5995370370370369E-3</v>
      </c>
      <c r="J399">
        <v>5</v>
      </c>
      <c r="K399" t="s">
        <v>178</v>
      </c>
    </row>
    <row r="400" spans="1:11" x14ac:dyDescent="0.25">
      <c r="A400" t="s">
        <v>733</v>
      </c>
      <c r="B400" t="s">
        <v>33</v>
      </c>
      <c r="C400" s="6">
        <v>44271</v>
      </c>
      <c r="D400" s="7">
        <v>0.59299768518518514</v>
      </c>
      <c r="E400" t="s">
        <v>416</v>
      </c>
      <c r="F400" t="s">
        <v>25</v>
      </c>
      <c r="G400" t="s">
        <v>25</v>
      </c>
      <c r="H400">
        <v>18</v>
      </c>
      <c r="I400" s="7">
        <v>1.3425925925925925E-3</v>
      </c>
      <c r="J400">
        <v>5</v>
      </c>
      <c r="K400" t="s">
        <v>226</v>
      </c>
    </row>
    <row r="401" spans="1:11" x14ac:dyDescent="0.25">
      <c r="A401" t="s">
        <v>734</v>
      </c>
      <c r="B401" t="s">
        <v>33</v>
      </c>
      <c r="C401" s="6">
        <v>44281</v>
      </c>
      <c r="D401" s="7">
        <v>0.51700231481481485</v>
      </c>
      <c r="E401" t="s">
        <v>416</v>
      </c>
      <c r="F401" t="s">
        <v>25</v>
      </c>
      <c r="G401" t="s">
        <v>25</v>
      </c>
      <c r="H401">
        <v>16</v>
      </c>
      <c r="I401" s="7">
        <v>4.0509259259259257E-3</v>
      </c>
      <c r="J401">
        <v>5</v>
      </c>
      <c r="K401" t="s">
        <v>358</v>
      </c>
    </row>
    <row r="402" spans="1:11" x14ac:dyDescent="0.25">
      <c r="A402" t="s">
        <v>735</v>
      </c>
      <c r="B402" t="s">
        <v>33</v>
      </c>
      <c r="C402" s="6">
        <v>44285</v>
      </c>
      <c r="D402" s="7">
        <v>0.39299768518518519</v>
      </c>
      <c r="E402" t="s">
        <v>416</v>
      </c>
      <c r="F402" t="s">
        <v>25</v>
      </c>
      <c r="G402" t="s">
        <v>25</v>
      </c>
      <c r="H402">
        <v>63</v>
      </c>
      <c r="I402" s="7">
        <v>2.0949074074074073E-3</v>
      </c>
      <c r="J402">
        <v>5</v>
      </c>
      <c r="K402" t="s">
        <v>173</v>
      </c>
    </row>
    <row r="403" spans="1:11" x14ac:dyDescent="0.25">
      <c r="A403" t="s">
        <v>736</v>
      </c>
      <c r="B403" t="s">
        <v>33</v>
      </c>
      <c r="C403" s="6">
        <v>44199</v>
      </c>
      <c r="D403" s="7">
        <v>0.45700231481481479</v>
      </c>
      <c r="E403" t="s">
        <v>201</v>
      </c>
      <c r="F403" t="s">
        <v>25</v>
      </c>
      <c r="G403" t="s">
        <v>456</v>
      </c>
      <c r="H403">
        <v>42</v>
      </c>
      <c r="I403" s="7">
        <v>6.8287037037037036E-4</v>
      </c>
      <c r="J403">
        <v>5</v>
      </c>
      <c r="K403" t="s">
        <v>89</v>
      </c>
    </row>
    <row r="404" spans="1:11" x14ac:dyDescent="0.25">
      <c r="A404" t="s">
        <v>737</v>
      </c>
      <c r="B404" t="s">
        <v>33</v>
      </c>
      <c r="C404" s="6">
        <v>44202</v>
      </c>
      <c r="D404" s="7">
        <v>0.505</v>
      </c>
      <c r="E404" t="s">
        <v>24</v>
      </c>
      <c r="F404" t="s">
        <v>25</v>
      </c>
      <c r="G404" t="s">
        <v>456</v>
      </c>
      <c r="H404">
        <v>102</v>
      </c>
      <c r="I404" s="7">
        <v>4.0856481481481481E-3</v>
      </c>
      <c r="J404">
        <v>5</v>
      </c>
      <c r="K404" t="s">
        <v>84</v>
      </c>
    </row>
    <row r="405" spans="1:11" x14ac:dyDescent="0.25">
      <c r="A405" t="s">
        <v>738</v>
      </c>
      <c r="B405" t="s">
        <v>33</v>
      </c>
      <c r="C405" s="6">
        <v>44212</v>
      </c>
      <c r="D405" s="7">
        <v>0.375</v>
      </c>
      <c r="E405" t="s">
        <v>298</v>
      </c>
      <c r="F405" t="s">
        <v>25</v>
      </c>
      <c r="G405" t="s">
        <v>456</v>
      </c>
      <c r="H405">
        <v>19</v>
      </c>
      <c r="I405" s="7">
        <v>4.1666666666666669E-4</v>
      </c>
      <c r="J405">
        <v>5</v>
      </c>
      <c r="K405" t="s">
        <v>121</v>
      </c>
    </row>
    <row r="406" spans="1:11" x14ac:dyDescent="0.25">
      <c r="A406" t="s">
        <v>739</v>
      </c>
      <c r="B406" t="s">
        <v>33</v>
      </c>
      <c r="C406" s="6">
        <v>44218</v>
      </c>
      <c r="D406" s="7">
        <v>0.61799768518518516</v>
      </c>
      <c r="E406" t="s">
        <v>201</v>
      </c>
      <c r="F406" t="s">
        <v>25</v>
      </c>
      <c r="G406" t="s">
        <v>456</v>
      </c>
      <c r="H406">
        <v>54</v>
      </c>
      <c r="I406" s="7">
        <v>2.2569444444444442E-3</v>
      </c>
      <c r="J406">
        <v>5</v>
      </c>
      <c r="K406" t="s">
        <v>150</v>
      </c>
    </row>
    <row r="407" spans="1:11" x14ac:dyDescent="0.25">
      <c r="A407" t="s">
        <v>740</v>
      </c>
      <c r="B407" t="s">
        <v>33</v>
      </c>
      <c r="C407" s="6">
        <v>44226</v>
      </c>
      <c r="D407" s="7">
        <v>0.41200231481481481</v>
      </c>
      <c r="E407" t="s">
        <v>363</v>
      </c>
      <c r="F407" t="s">
        <v>25</v>
      </c>
      <c r="G407" t="s">
        <v>456</v>
      </c>
      <c r="H407">
        <v>92</v>
      </c>
      <c r="I407" s="7">
        <v>1.4004629629629629E-3</v>
      </c>
      <c r="J407">
        <v>5</v>
      </c>
      <c r="K407" t="s">
        <v>65</v>
      </c>
    </row>
    <row r="408" spans="1:11" x14ac:dyDescent="0.25">
      <c r="A408" t="s">
        <v>741</v>
      </c>
      <c r="B408" t="s">
        <v>33</v>
      </c>
      <c r="C408" s="6">
        <v>44226</v>
      </c>
      <c r="D408" s="7">
        <v>0.53400462962962958</v>
      </c>
      <c r="E408" t="s">
        <v>363</v>
      </c>
      <c r="F408" t="s">
        <v>25</v>
      </c>
      <c r="G408" t="s">
        <v>456</v>
      </c>
      <c r="H408">
        <v>98</v>
      </c>
      <c r="I408" s="7">
        <v>4.2939814814814811E-3</v>
      </c>
      <c r="J408">
        <v>5</v>
      </c>
      <c r="K408" t="s">
        <v>256</v>
      </c>
    </row>
    <row r="409" spans="1:11" x14ac:dyDescent="0.25">
      <c r="A409" t="s">
        <v>742</v>
      </c>
      <c r="B409" t="s">
        <v>33</v>
      </c>
      <c r="C409" s="6">
        <v>44253</v>
      </c>
      <c r="D409" s="7">
        <v>0.54599537037037038</v>
      </c>
      <c r="E409" t="s">
        <v>24</v>
      </c>
      <c r="F409" t="s">
        <v>25</v>
      </c>
      <c r="G409" t="s">
        <v>456</v>
      </c>
      <c r="H409">
        <v>16</v>
      </c>
      <c r="I409" s="7">
        <v>2.2916666666666667E-3</v>
      </c>
      <c r="J409">
        <v>5</v>
      </c>
      <c r="K409" t="s">
        <v>130</v>
      </c>
    </row>
    <row r="410" spans="1:11" x14ac:dyDescent="0.25">
      <c r="A410" t="s">
        <v>743</v>
      </c>
      <c r="B410" t="s">
        <v>33</v>
      </c>
      <c r="C410" s="6">
        <v>44260</v>
      </c>
      <c r="D410" s="7">
        <v>0.43400462962962966</v>
      </c>
      <c r="E410" t="s">
        <v>363</v>
      </c>
      <c r="F410" t="s">
        <v>25</v>
      </c>
      <c r="G410" t="s">
        <v>456</v>
      </c>
      <c r="H410">
        <v>98</v>
      </c>
      <c r="I410" s="7">
        <v>6.8287037037037036E-4</v>
      </c>
      <c r="J410">
        <v>5</v>
      </c>
      <c r="K410" t="s">
        <v>89</v>
      </c>
    </row>
    <row r="411" spans="1:11" x14ac:dyDescent="0.25">
      <c r="A411" t="s">
        <v>744</v>
      </c>
      <c r="B411" t="s">
        <v>33</v>
      </c>
      <c r="C411" s="6">
        <v>44262</v>
      </c>
      <c r="D411" s="7">
        <v>0.70700231481481479</v>
      </c>
      <c r="E411" t="s">
        <v>201</v>
      </c>
      <c r="F411" t="s">
        <v>25</v>
      </c>
      <c r="G411" t="s">
        <v>456</v>
      </c>
      <c r="H411">
        <v>22</v>
      </c>
      <c r="I411" s="7">
        <v>4.0393518518518521E-3</v>
      </c>
      <c r="J411">
        <v>5</v>
      </c>
      <c r="K411" t="s">
        <v>514</v>
      </c>
    </row>
    <row r="412" spans="1:11" x14ac:dyDescent="0.25">
      <c r="A412" t="s">
        <v>745</v>
      </c>
      <c r="B412" t="s">
        <v>33</v>
      </c>
      <c r="C412" s="6">
        <v>44282</v>
      </c>
      <c r="D412" s="7">
        <v>0.4</v>
      </c>
      <c r="E412" t="s">
        <v>363</v>
      </c>
      <c r="F412" t="s">
        <v>25</v>
      </c>
      <c r="G412" t="s">
        <v>456</v>
      </c>
      <c r="H412">
        <v>70</v>
      </c>
      <c r="I412" s="7">
        <v>1.4004629629629629E-3</v>
      </c>
      <c r="J412">
        <v>5</v>
      </c>
      <c r="K412" t="s">
        <v>65</v>
      </c>
    </row>
    <row r="413" spans="1:11" x14ac:dyDescent="0.25">
      <c r="A413" t="s">
        <v>746</v>
      </c>
      <c r="B413" t="s">
        <v>33</v>
      </c>
      <c r="C413" s="6">
        <v>44198</v>
      </c>
      <c r="D413" s="7">
        <v>0.59900462962962964</v>
      </c>
      <c r="E413" t="s">
        <v>416</v>
      </c>
      <c r="F413" t="s">
        <v>25</v>
      </c>
      <c r="G413" t="s">
        <v>456</v>
      </c>
      <c r="H413">
        <v>55</v>
      </c>
      <c r="I413" s="7">
        <v>1.7592592592592592E-3</v>
      </c>
      <c r="J413">
        <v>1</v>
      </c>
      <c r="K413" t="s">
        <v>52</v>
      </c>
    </row>
    <row r="414" spans="1:11" x14ac:dyDescent="0.25">
      <c r="A414" t="s">
        <v>747</v>
      </c>
      <c r="B414" t="s">
        <v>33</v>
      </c>
      <c r="C414" s="6">
        <v>44199</v>
      </c>
      <c r="D414" s="7">
        <v>0.56099537037037039</v>
      </c>
      <c r="E414" t="s">
        <v>24</v>
      </c>
      <c r="F414" t="s">
        <v>25</v>
      </c>
      <c r="G414" t="s">
        <v>456</v>
      </c>
      <c r="H414">
        <v>86</v>
      </c>
      <c r="I414" s="7">
        <v>3.9004629629629628E-3</v>
      </c>
      <c r="J414">
        <v>1</v>
      </c>
      <c r="K414" t="s">
        <v>248</v>
      </c>
    </row>
    <row r="415" spans="1:11" x14ac:dyDescent="0.25">
      <c r="A415" t="s">
        <v>748</v>
      </c>
      <c r="B415" t="s">
        <v>33</v>
      </c>
      <c r="C415" s="6">
        <v>44264</v>
      </c>
      <c r="D415" s="7">
        <v>0.65599537037037037</v>
      </c>
      <c r="E415" t="s">
        <v>416</v>
      </c>
      <c r="F415" t="s">
        <v>25</v>
      </c>
      <c r="G415" t="s">
        <v>456</v>
      </c>
      <c r="H415">
        <v>79</v>
      </c>
      <c r="I415" s="7">
        <v>4.1898148148148146E-3</v>
      </c>
      <c r="J415">
        <v>1</v>
      </c>
      <c r="K415" t="s">
        <v>749</v>
      </c>
    </row>
    <row r="416" spans="1:11" x14ac:dyDescent="0.25">
      <c r="A416" t="s">
        <v>750</v>
      </c>
      <c r="B416" t="s">
        <v>33</v>
      </c>
      <c r="C416" s="6">
        <v>44280</v>
      </c>
      <c r="D416" s="7">
        <v>0.61799768518518516</v>
      </c>
      <c r="E416" t="s">
        <v>201</v>
      </c>
      <c r="F416" t="s">
        <v>25</v>
      </c>
      <c r="G416" t="s">
        <v>456</v>
      </c>
      <c r="H416">
        <v>70</v>
      </c>
      <c r="I416" s="7">
        <v>4.2824074074074075E-4</v>
      </c>
      <c r="J416">
        <v>1</v>
      </c>
      <c r="K416" t="s">
        <v>426</v>
      </c>
    </row>
    <row r="417" spans="1:11" x14ac:dyDescent="0.25">
      <c r="A417" t="s">
        <v>751</v>
      </c>
      <c r="B417" t="s">
        <v>33</v>
      </c>
      <c r="C417" s="6">
        <v>44234</v>
      </c>
      <c r="D417" s="7">
        <v>0.47599537037037037</v>
      </c>
      <c r="E417" t="s">
        <v>201</v>
      </c>
      <c r="F417" t="s">
        <v>25</v>
      </c>
      <c r="G417" t="s">
        <v>25</v>
      </c>
      <c r="H417">
        <v>45</v>
      </c>
      <c r="I417" s="7">
        <v>1.8518518518518519E-3</v>
      </c>
      <c r="J417">
        <v>1</v>
      </c>
      <c r="K417" t="s">
        <v>119</v>
      </c>
    </row>
    <row r="418" spans="1:11" x14ac:dyDescent="0.25">
      <c r="A418" t="s">
        <v>752</v>
      </c>
      <c r="B418" t="s">
        <v>33</v>
      </c>
      <c r="C418" s="6">
        <v>44254</v>
      </c>
      <c r="D418" s="7">
        <v>0.71499999999999997</v>
      </c>
      <c r="E418" t="s">
        <v>201</v>
      </c>
      <c r="F418" t="s">
        <v>25</v>
      </c>
      <c r="G418" t="s">
        <v>25</v>
      </c>
      <c r="H418">
        <v>18</v>
      </c>
      <c r="I418" s="7">
        <v>4.3518518518518515E-3</v>
      </c>
      <c r="J418">
        <v>1</v>
      </c>
      <c r="K418" t="s">
        <v>186</v>
      </c>
    </row>
    <row r="419" spans="1:11" x14ac:dyDescent="0.25">
      <c r="A419" t="s">
        <v>753</v>
      </c>
      <c r="B419" t="s">
        <v>33</v>
      </c>
      <c r="C419" s="6">
        <v>44266</v>
      </c>
      <c r="D419" s="7">
        <v>0.56999999999999995</v>
      </c>
      <c r="E419" t="s">
        <v>201</v>
      </c>
      <c r="F419" t="s">
        <v>25</v>
      </c>
      <c r="G419" t="s">
        <v>25</v>
      </c>
      <c r="H419">
        <v>96</v>
      </c>
      <c r="I419" s="7">
        <v>2.476851851851852E-3</v>
      </c>
      <c r="J419">
        <v>1</v>
      </c>
      <c r="K419" t="s">
        <v>296</v>
      </c>
    </row>
    <row r="420" spans="1:11" x14ac:dyDescent="0.25">
      <c r="A420" t="s">
        <v>754</v>
      </c>
      <c r="B420" t="s">
        <v>33</v>
      </c>
      <c r="C420" s="6">
        <v>44268</v>
      </c>
      <c r="D420" s="7">
        <v>0.46900462962962963</v>
      </c>
      <c r="E420" t="s">
        <v>201</v>
      </c>
      <c r="F420" t="s">
        <v>25</v>
      </c>
      <c r="G420" t="s">
        <v>25</v>
      </c>
      <c r="H420">
        <v>36</v>
      </c>
      <c r="I420" s="7">
        <v>5.7870370370370367E-4</v>
      </c>
      <c r="J420">
        <v>1</v>
      </c>
      <c r="K420" t="s">
        <v>44</v>
      </c>
    </row>
    <row r="421" spans="1:11" x14ac:dyDescent="0.25">
      <c r="A421" t="s">
        <v>755</v>
      </c>
      <c r="B421" t="s">
        <v>33</v>
      </c>
      <c r="C421" s="6">
        <v>44268</v>
      </c>
      <c r="D421" s="7">
        <v>0.625</v>
      </c>
      <c r="E421" t="s">
        <v>201</v>
      </c>
      <c r="F421" t="s">
        <v>25</v>
      </c>
      <c r="G421" t="s">
        <v>25</v>
      </c>
      <c r="H421">
        <v>115</v>
      </c>
      <c r="I421" s="7">
        <v>3.6111111111111109E-3</v>
      </c>
      <c r="J421">
        <v>1</v>
      </c>
      <c r="K421" t="s">
        <v>133</v>
      </c>
    </row>
    <row r="422" spans="1:11" x14ac:dyDescent="0.25">
      <c r="A422" t="s">
        <v>756</v>
      </c>
      <c r="B422" t="s">
        <v>33</v>
      </c>
      <c r="C422" s="6">
        <v>44275</v>
      </c>
      <c r="D422" s="7">
        <v>0.49099537037037039</v>
      </c>
      <c r="E422" t="s">
        <v>201</v>
      </c>
      <c r="F422" t="s">
        <v>25</v>
      </c>
      <c r="G422" t="s">
        <v>25</v>
      </c>
      <c r="H422">
        <v>91</v>
      </c>
      <c r="I422" s="7">
        <v>1.3773148148148147E-3</v>
      </c>
      <c r="J422">
        <v>1</v>
      </c>
      <c r="K422" t="s">
        <v>266</v>
      </c>
    </row>
    <row r="423" spans="1:11" x14ac:dyDescent="0.25">
      <c r="A423" t="s">
        <v>757</v>
      </c>
      <c r="B423" t="s">
        <v>33</v>
      </c>
      <c r="C423" s="6">
        <v>44281</v>
      </c>
      <c r="D423" s="7">
        <v>0.66200231481481486</v>
      </c>
      <c r="E423" t="s">
        <v>201</v>
      </c>
      <c r="F423" t="s">
        <v>25</v>
      </c>
      <c r="G423" t="s">
        <v>25</v>
      </c>
      <c r="H423">
        <v>125</v>
      </c>
      <c r="I423" s="7">
        <v>1.25E-3</v>
      </c>
      <c r="J423">
        <v>1</v>
      </c>
      <c r="K423" t="s">
        <v>263</v>
      </c>
    </row>
    <row r="424" spans="1:11" x14ac:dyDescent="0.25">
      <c r="A424" t="s">
        <v>758</v>
      </c>
      <c r="B424" t="s">
        <v>33</v>
      </c>
      <c r="C424" s="6">
        <v>44281</v>
      </c>
      <c r="D424" s="7">
        <v>0.7120023148148148</v>
      </c>
      <c r="E424" t="s">
        <v>201</v>
      </c>
      <c r="F424" t="s">
        <v>25</v>
      </c>
      <c r="G424" t="s">
        <v>25</v>
      </c>
      <c r="H424">
        <v>10</v>
      </c>
      <c r="I424" s="7">
        <v>1.5740740740740741E-3</v>
      </c>
      <c r="J424">
        <v>1</v>
      </c>
      <c r="K424" t="s">
        <v>40</v>
      </c>
    </row>
    <row r="425" spans="1:11" x14ac:dyDescent="0.25">
      <c r="A425" t="s">
        <v>759</v>
      </c>
      <c r="B425" t="s">
        <v>33</v>
      </c>
      <c r="C425" s="6">
        <v>44283</v>
      </c>
      <c r="D425" s="7">
        <v>0.54500000000000004</v>
      </c>
      <c r="E425" t="s">
        <v>201</v>
      </c>
      <c r="F425" t="s">
        <v>25</v>
      </c>
      <c r="G425" t="s">
        <v>25</v>
      </c>
      <c r="H425">
        <v>23</v>
      </c>
      <c r="I425" s="7">
        <v>6.018518518518519E-4</v>
      </c>
      <c r="J425">
        <v>1</v>
      </c>
      <c r="K425" t="s">
        <v>224</v>
      </c>
    </row>
    <row r="426" spans="1:11" x14ac:dyDescent="0.25">
      <c r="A426" t="s">
        <v>760</v>
      </c>
      <c r="B426" t="s">
        <v>33</v>
      </c>
      <c r="C426" s="6">
        <v>44204</v>
      </c>
      <c r="D426" s="7">
        <v>0.45099537037037035</v>
      </c>
      <c r="E426" t="s">
        <v>24</v>
      </c>
      <c r="F426" t="s">
        <v>25</v>
      </c>
      <c r="G426" t="s">
        <v>25</v>
      </c>
      <c r="H426">
        <v>68</v>
      </c>
      <c r="I426" s="7">
        <v>3.6689814814814814E-3</v>
      </c>
      <c r="J426">
        <v>1</v>
      </c>
      <c r="K426" t="s">
        <v>353</v>
      </c>
    </row>
    <row r="427" spans="1:11" x14ac:dyDescent="0.25">
      <c r="A427" t="s">
        <v>761</v>
      </c>
      <c r="B427" t="s">
        <v>33</v>
      </c>
      <c r="C427" s="6">
        <v>44210</v>
      </c>
      <c r="D427" s="7">
        <v>0.73099537037037032</v>
      </c>
      <c r="E427" t="s">
        <v>24</v>
      </c>
      <c r="F427" t="s">
        <v>25</v>
      </c>
      <c r="G427" t="s">
        <v>25</v>
      </c>
      <c r="H427">
        <v>17</v>
      </c>
      <c r="I427" s="7">
        <v>1.7708333333333332E-3</v>
      </c>
      <c r="J427">
        <v>1</v>
      </c>
      <c r="K427" t="s">
        <v>215</v>
      </c>
    </row>
    <row r="428" spans="1:11" x14ac:dyDescent="0.25">
      <c r="A428" t="s">
        <v>762</v>
      </c>
      <c r="B428" t="s">
        <v>33</v>
      </c>
      <c r="C428" s="6">
        <v>44211</v>
      </c>
      <c r="D428" s="7">
        <v>0.75</v>
      </c>
      <c r="E428" t="s">
        <v>24</v>
      </c>
      <c r="F428" t="s">
        <v>25</v>
      </c>
      <c r="G428" t="s">
        <v>25</v>
      </c>
      <c r="H428">
        <v>63</v>
      </c>
      <c r="I428" s="7">
        <v>3.7615740740740739E-3</v>
      </c>
      <c r="J428">
        <v>1</v>
      </c>
      <c r="K428" t="s">
        <v>116</v>
      </c>
    </row>
    <row r="429" spans="1:11" x14ac:dyDescent="0.25">
      <c r="A429" t="s">
        <v>763</v>
      </c>
      <c r="B429" t="s">
        <v>33</v>
      </c>
      <c r="C429" s="6">
        <v>44217</v>
      </c>
      <c r="D429" s="7">
        <v>0.38900462962962962</v>
      </c>
      <c r="E429" t="s">
        <v>24</v>
      </c>
      <c r="F429" t="s">
        <v>25</v>
      </c>
      <c r="G429" t="s">
        <v>25</v>
      </c>
      <c r="H429">
        <v>39</v>
      </c>
      <c r="I429" s="7">
        <v>1.5162037037037036E-3</v>
      </c>
      <c r="J429">
        <v>1</v>
      </c>
      <c r="K429" t="s">
        <v>280</v>
      </c>
    </row>
    <row r="430" spans="1:11" x14ac:dyDescent="0.25">
      <c r="A430" t="s">
        <v>764</v>
      </c>
      <c r="B430" t="s">
        <v>33</v>
      </c>
      <c r="C430" s="6">
        <v>44241</v>
      </c>
      <c r="D430" s="7">
        <v>0.69299768518518523</v>
      </c>
      <c r="E430" t="s">
        <v>24</v>
      </c>
      <c r="F430" t="s">
        <v>25</v>
      </c>
      <c r="G430" t="s">
        <v>25</v>
      </c>
      <c r="H430">
        <v>70</v>
      </c>
      <c r="I430" s="7">
        <v>4.5138888888888887E-4</v>
      </c>
      <c r="J430">
        <v>1</v>
      </c>
      <c r="K430" t="s">
        <v>765</v>
      </c>
    </row>
    <row r="431" spans="1:11" x14ac:dyDescent="0.25">
      <c r="A431" t="s">
        <v>766</v>
      </c>
      <c r="B431" t="s">
        <v>33</v>
      </c>
      <c r="C431" s="6">
        <v>44244</v>
      </c>
      <c r="D431" s="7">
        <v>0.41599537037037038</v>
      </c>
      <c r="E431" t="s">
        <v>24</v>
      </c>
      <c r="F431" t="s">
        <v>25</v>
      </c>
      <c r="G431" t="s">
        <v>25</v>
      </c>
      <c r="H431">
        <v>36</v>
      </c>
      <c r="I431" s="7">
        <v>3.4953703703703705E-3</v>
      </c>
      <c r="J431">
        <v>1</v>
      </c>
      <c r="K431" t="s">
        <v>240</v>
      </c>
    </row>
    <row r="432" spans="1:11" x14ac:dyDescent="0.25">
      <c r="A432" t="s">
        <v>767</v>
      </c>
      <c r="B432" t="s">
        <v>33</v>
      </c>
      <c r="C432" s="6">
        <v>44247</v>
      </c>
      <c r="D432" s="7">
        <v>0.48200231481481481</v>
      </c>
      <c r="E432" t="s">
        <v>24</v>
      </c>
      <c r="F432" t="s">
        <v>25</v>
      </c>
      <c r="G432" t="s">
        <v>25</v>
      </c>
      <c r="H432">
        <v>70</v>
      </c>
      <c r="I432" s="7">
        <v>3.7268518518518519E-3</v>
      </c>
      <c r="J432">
        <v>1</v>
      </c>
      <c r="K432" t="s">
        <v>163</v>
      </c>
    </row>
    <row r="433" spans="1:11" x14ac:dyDescent="0.25">
      <c r="A433" t="s">
        <v>768</v>
      </c>
      <c r="B433" t="s">
        <v>33</v>
      </c>
      <c r="C433" s="6">
        <v>44249</v>
      </c>
      <c r="D433" s="7">
        <v>0.69400462962962961</v>
      </c>
      <c r="E433" t="s">
        <v>24</v>
      </c>
      <c r="F433" t="s">
        <v>25</v>
      </c>
      <c r="G433" t="s">
        <v>25</v>
      </c>
      <c r="H433">
        <v>95</v>
      </c>
      <c r="I433" s="7">
        <v>3.6574074074074074E-3</v>
      </c>
      <c r="J433">
        <v>1</v>
      </c>
      <c r="K433" t="s">
        <v>335</v>
      </c>
    </row>
    <row r="434" spans="1:11" x14ac:dyDescent="0.25">
      <c r="A434" t="s">
        <v>769</v>
      </c>
      <c r="B434" t="s">
        <v>33</v>
      </c>
      <c r="C434" s="6">
        <v>44250</v>
      </c>
      <c r="D434" s="7">
        <v>0.72900462962962964</v>
      </c>
      <c r="E434" t="s">
        <v>24</v>
      </c>
      <c r="F434" t="s">
        <v>25</v>
      </c>
      <c r="G434" t="s">
        <v>25</v>
      </c>
      <c r="H434">
        <v>52</v>
      </c>
      <c r="I434" s="7">
        <v>2.476851851851852E-3</v>
      </c>
      <c r="J434">
        <v>1</v>
      </c>
      <c r="K434" t="s">
        <v>296</v>
      </c>
    </row>
    <row r="435" spans="1:11" x14ac:dyDescent="0.25">
      <c r="A435" t="s">
        <v>770</v>
      </c>
      <c r="B435" t="s">
        <v>33</v>
      </c>
      <c r="C435" s="6">
        <v>44253</v>
      </c>
      <c r="D435" s="7">
        <v>0.62599537037037034</v>
      </c>
      <c r="E435" t="s">
        <v>24</v>
      </c>
      <c r="F435" t="s">
        <v>25</v>
      </c>
      <c r="G435" t="s">
        <v>25</v>
      </c>
      <c r="H435">
        <v>10</v>
      </c>
      <c r="I435" s="7">
        <v>2.7777777777777779E-3</v>
      </c>
      <c r="J435">
        <v>1</v>
      </c>
      <c r="K435" t="s">
        <v>29</v>
      </c>
    </row>
    <row r="436" spans="1:11" x14ac:dyDescent="0.25">
      <c r="A436" t="s">
        <v>771</v>
      </c>
      <c r="B436" t="s">
        <v>33</v>
      </c>
      <c r="C436" s="6">
        <v>44255</v>
      </c>
      <c r="D436" s="7">
        <v>0.52799768518518519</v>
      </c>
      <c r="E436" t="s">
        <v>24</v>
      </c>
      <c r="F436" t="s">
        <v>25</v>
      </c>
      <c r="G436" t="s">
        <v>25</v>
      </c>
      <c r="H436">
        <v>101</v>
      </c>
      <c r="I436" s="7">
        <v>3.5416666666666665E-3</v>
      </c>
      <c r="J436">
        <v>1</v>
      </c>
      <c r="K436" t="s">
        <v>254</v>
      </c>
    </row>
    <row r="437" spans="1:11" x14ac:dyDescent="0.25">
      <c r="A437" t="s">
        <v>772</v>
      </c>
      <c r="B437" t="s">
        <v>33</v>
      </c>
      <c r="C437" s="6">
        <v>44263</v>
      </c>
      <c r="D437" s="7">
        <v>0.57999999999999996</v>
      </c>
      <c r="E437" t="s">
        <v>24</v>
      </c>
      <c r="F437" t="s">
        <v>25</v>
      </c>
      <c r="G437" t="s">
        <v>25</v>
      </c>
      <c r="H437">
        <v>17</v>
      </c>
      <c r="I437" s="7">
        <v>2.5231481481481481E-3</v>
      </c>
      <c r="J437">
        <v>1</v>
      </c>
      <c r="K437" t="s">
        <v>409</v>
      </c>
    </row>
    <row r="438" spans="1:11" x14ac:dyDescent="0.25">
      <c r="A438" t="s">
        <v>773</v>
      </c>
      <c r="B438" t="s">
        <v>33</v>
      </c>
      <c r="C438" s="6">
        <v>44268</v>
      </c>
      <c r="D438" s="7">
        <v>0.6790046296296296</v>
      </c>
      <c r="E438" t="s">
        <v>24</v>
      </c>
      <c r="F438" t="s">
        <v>25</v>
      </c>
      <c r="G438" t="s">
        <v>25</v>
      </c>
      <c r="H438">
        <v>22</v>
      </c>
      <c r="I438" s="7">
        <v>4.9768518518518521E-4</v>
      </c>
      <c r="J438">
        <v>1</v>
      </c>
      <c r="K438" t="s">
        <v>382</v>
      </c>
    </row>
    <row r="439" spans="1:11" x14ac:dyDescent="0.25">
      <c r="A439" t="s">
        <v>774</v>
      </c>
      <c r="B439" t="s">
        <v>33</v>
      </c>
      <c r="C439" s="6">
        <v>44270</v>
      </c>
      <c r="D439" s="7">
        <v>0.7120023148148148</v>
      </c>
      <c r="E439" t="s">
        <v>24</v>
      </c>
      <c r="F439" t="s">
        <v>25</v>
      </c>
      <c r="G439" t="s">
        <v>25</v>
      </c>
      <c r="H439">
        <v>92</v>
      </c>
      <c r="I439" s="7">
        <v>9.7222222222222219E-4</v>
      </c>
      <c r="J439">
        <v>1</v>
      </c>
      <c r="K439" t="s">
        <v>113</v>
      </c>
    </row>
    <row r="440" spans="1:11" x14ac:dyDescent="0.25">
      <c r="A440" t="s">
        <v>775</v>
      </c>
      <c r="B440" t="s">
        <v>33</v>
      </c>
      <c r="C440" s="6">
        <v>44279</v>
      </c>
      <c r="D440" s="7">
        <v>0.68799768518518523</v>
      </c>
      <c r="E440" t="s">
        <v>24</v>
      </c>
      <c r="F440" t="s">
        <v>25</v>
      </c>
      <c r="G440" t="s">
        <v>25</v>
      </c>
      <c r="H440">
        <v>61</v>
      </c>
      <c r="I440" s="7">
        <v>2.9166666666666668E-3</v>
      </c>
      <c r="J440">
        <v>1</v>
      </c>
      <c r="K440" t="s">
        <v>262</v>
      </c>
    </row>
    <row r="441" spans="1:11" x14ac:dyDescent="0.25">
      <c r="A441" t="s">
        <v>776</v>
      </c>
      <c r="B441" t="s">
        <v>33</v>
      </c>
      <c r="C441" s="6">
        <v>44198</v>
      </c>
      <c r="D441" s="7">
        <v>0.47700231481481481</v>
      </c>
      <c r="E441" t="s">
        <v>416</v>
      </c>
      <c r="F441" t="s">
        <v>25</v>
      </c>
      <c r="G441" t="s">
        <v>25</v>
      </c>
      <c r="H441">
        <v>122</v>
      </c>
      <c r="I441" s="7">
        <v>3.3912037037037036E-3</v>
      </c>
      <c r="J441">
        <v>1</v>
      </c>
      <c r="K441" t="s">
        <v>231</v>
      </c>
    </row>
    <row r="442" spans="1:11" x14ac:dyDescent="0.25">
      <c r="A442" t="s">
        <v>777</v>
      </c>
      <c r="B442" t="s">
        <v>33</v>
      </c>
      <c r="C442" s="6">
        <v>44205</v>
      </c>
      <c r="D442" s="7">
        <v>0.54400462962962959</v>
      </c>
      <c r="E442" t="s">
        <v>416</v>
      </c>
      <c r="F442" t="s">
        <v>25</v>
      </c>
      <c r="G442" t="s">
        <v>25</v>
      </c>
      <c r="H442">
        <v>120</v>
      </c>
      <c r="I442" s="7">
        <v>3.1018518518518517E-3</v>
      </c>
      <c r="J442">
        <v>1</v>
      </c>
      <c r="K442" t="s">
        <v>309</v>
      </c>
    </row>
    <row r="443" spans="1:11" x14ac:dyDescent="0.25">
      <c r="A443" t="s">
        <v>778</v>
      </c>
      <c r="B443" t="s">
        <v>33</v>
      </c>
      <c r="C443" s="6">
        <v>44208</v>
      </c>
      <c r="D443" s="7">
        <v>0.71299768518518514</v>
      </c>
      <c r="E443" t="s">
        <v>416</v>
      </c>
      <c r="F443" t="s">
        <v>25</v>
      </c>
      <c r="G443" t="s">
        <v>25</v>
      </c>
      <c r="H443">
        <v>44</v>
      </c>
      <c r="I443" s="7">
        <v>4.8148148148148152E-3</v>
      </c>
      <c r="J443">
        <v>1</v>
      </c>
      <c r="K443" t="s">
        <v>779</v>
      </c>
    </row>
    <row r="444" spans="1:11" x14ac:dyDescent="0.25">
      <c r="A444" t="s">
        <v>780</v>
      </c>
      <c r="B444" t="s">
        <v>33</v>
      </c>
      <c r="C444" s="6">
        <v>44216</v>
      </c>
      <c r="D444" s="7">
        <v>0.505</v>
      </c>
      <c r="E444" t="s">
        <v>416</v>
      </c>
      <c r="F444" t="s">
        <v>25</v>
      </c>
      <c r="G444" t="s">
        <v>25</v>
      </c>
      <c r="H444">
        <v>102</v>
      </c>
      <c r="I444" s="7">
        <v>8.7962962962962962E-4</v>
      </c>
      <c r="J444">
        <v>1</v>
      </c>
      <c r="K444" t="s">
        <v>210</v>
      </c>
    </row>
    <row r="445" spans="1:11" x14ac:dyDescent="0.25">
      <c r="A445" t="s">
        <v>781</v>
      </c>
      <c r="B445" t="s">
        <v>33</v>
      </c>
      <c r="C445" s="6">
        <v>44222</v>
      </c>
      <c r="D445" s="7">
        <v>0.45299768518518518</v>
      </c>
      <c r="E445" t="s">
        <v>416</v>
      </c>
      <c r="F445" t="s">
        <v>25</v>
      </c>
      <c r="G445" t="s">
        <v>25</v>
      </c>
      <c r="H445">
        <v>16</v>
      </c>
      <c r="I445" s="7">
        <v>2.488425925925926E-3</v>
      </c>
      <c r="J445">
        <v>1</v>
      </c>
      <c r="K445" t="s">
        <v>143</v>
      </c>
    </row>
    <row r="446" spans="1:11" x14ac:dyDescent="0.25">
      <c r="A446" t="s">
        <v>782</v>
      </c>
      <c r="B446" t="s">
        <v>33</v>
      </c>
      <c r="C446" s="6">
        <v>44222</v>
      </c>
      <c r="D446" s="7">
        <v>0.72099537037037043</v>
      </c>
      <c r="E446" t="s">
        <v>416</v>
      </c>
      <c r="F446" t="s">
        <v>25</v>
      </c>
      <c r="G446" t="s">
        <v>25</v>
      </c>
      <c r="H446">
        <v>38</v>
      </c>
      <c r="I446" s="7">
        <v>4.8379629629629632E-3</v>
      </c>
      <c r="J446">
        <v>1</v>
      </c>
      <c r="K446" t="s">
        <v>427</v>
      </c>
    </row>
    <row r="447" spans="1:11" x14ac:dyDescent="0.25">
      <c r="A447" t="s">
        <v>783</v>
      </c>
      <c r="B447" t="s">
        <v>33</v>
      </c>
      <c r="C447" s="6">
        <v>44226</v>
      </c>
      <c r="D447" s="7">
        <v>0.70299768518518524</v>
      </c>
      <c r="E447" t="s">
        <v>416</v>
      </c>
      <c r="F447" t="s">
        <v>25</v>
      </c>
      <c r="G447" t="s">
        <v>25</v>
      </c>
      <c r="H447">
        <v>53</v>
      </c>
      <c r="I447" s="7">
        <v>2.5462962962962965E-3</v>
      </c>
      <c r="J447">
        <v>1</v>
      </c>
      <c r="K447" t="s">
        <v>207</v>
      </c>
    </row>
    <row r="448" spans="1:11" x14ac:dyDescent="0.25">
      <c r="A448" t="s">
        <v>784</v>
      </c>
      <c r="B448" t="s">
        <v>33</v>
      </c>
      <c r="C448" s="6">
        <v>44228</v>
      </c>
      <c r="D448" s="7">
        <v>0.58200231481481479</v>
      </c>
      <c r="E448" t="s">
        <v>416</v>
      </c>
      <c r="F448" t="s">
        <v>25</v>
      </c>
      <c r="G448" t="s">
        <v>25</v>
      </c>
      <c r="H448">
        <v>60</v>
      </c>
      <c r="I448" s="7">
        <v>1.5046296296296296E-3</v>
      </c>
      <c r="J448">
        <v>1</v>
      </c>
      <c r="K448" t="s">
        <v>99</v>
      </c>
    </row>
    <row r="449" spans="1:11" x14ac:dyDescent="0.25">
      <c r="A449" t="s">
        <v>785</v>
      </c>
      <c r="B449" t="s">
        <v>33</v>
      </c>
      <c r="C449" s="6">
        <v>44250</v>
      </c>
      <c r="D449" s="7">
        <v>0.64</v>
      </c>
      <c r="E449" t="s">
        <v>416</v>
      </c>
      <c r="F449" t="s">
        <v>25</v>
      </c>
      <c r="G449" t="s">
        <v>25</v>
      </c>
      <c r="H449">
        <v>69</v>
      </c>
      <c r="I449" s="7">
        <v>1.5856481481481481E-3</v>
      </c>
      <c r="J449">
        <v>1</v>
      </c>
      <c r="K449" t="s">
        <v>250</v>
      </c>
    </row>
    <row r="450" spans="1:11" x14ac:dyDescent="0.25">
      <c r="A450" t="s">
        <v>786</v>
      </c>
      <c r="B450" t="s">
        <v>33</v>
      </c>
      <c r="C450" s="6">
        <v>44251</v>
      </c>
      <c r="D450" s="7">
        <v>0.63700231481481484</v>
      </c>
      <c r="E450" t="s">
        <v>416</v>
      </c>
      <c r="F450" t="s">
        <v>25</v>
      </c>
      <c r="G450" t="s">
        <v>25</v>
      </c>
      <c r="H450">
        <v>122</v>
      </c>
      <c r="I450" s="7">
        <v>2.0949074074074073E-3</v>
      </c>
      <c r="J450">
        <v>1</v>
      </c>
      <c r="K450" t="s">
        <v>173</v>
      </c>
    </row>
    <row r="451" spans="1:11" x14ac:dyDescent="0.25">
      <c r="A451" t="s">
        <v>787</v>
      </c>
      <c r="B451" t="s">
        <v>33</v>
      </c>
      <c r="C451" s="6">
        <v>44264</v>
      </c>
      <c r="D451" s="7">
        <v>0.40299768518518519</v>
      </c>
      <c r="E451" t="s">
        <v>416</v>
      </c>
      <c r="F451" t="s">
        <v>25</v>
      </c>
      <c r="G451" t="s">
        <v>25</v>
      </c>
      <c r="H451">
        <v>66</v>
      </c>
      <c r="I451" s="7">
        <v>1.5625000000000001E-3</v>
      </c>
      <c r="J451">
        <v>1</v>
      </c>
      <c r="K451" t="s">
        <v>350</v>
      </c>
    </row>
    <row r="452" spans="1:11" x14ac:dyDescent="0.25">
      <c r="A452" t="s">
        <v>788</v>
      </c>
      <c r="B452" t="s">
        <v>33</v>
      </c>
      <c r="C452" s="6">
        <v>44276</v>
      </c>
      <c r="D452" s="7">
        <v>0.49099537037037039</v>
      </c>
      <c r="E452" t="s">
        <v>416</v>
      </c>
      <c r="F452" t="s">
        <v>25</v>
      </c>
      <c r="G452" t="s">
        <v>25</v>
      </c>
      <c r="H452">
        <v>69</v>
      </c>
      <c r="I452" s="7">
        <v>1.7824074074074075E-3</v>
      </c>
      <c r="J452">
        <v>1</v>
      </c>
      <c r="K452" t="s">
        <v>112</v>
      </c>
    </row>
    <row r="453" spans="1:11" x14ac:dyDescent="0.25">
      <c r="A453" t="s">
        <v>789</v>
      </c>
      <c r="B453" t="s">
        <v>33</v>
      </c>
      <c r="C453" s="6">
        <v>44281</v>
      </c>
      <c r="D453" s="7">
        <v>0.63900462962962967</v>
      </c>
      <c r="E453" t="s">
        <v>416</v>
      </c>
      <c r="F453" t="s">
        <v>25</v>
      </c>
      <c r="G453" t="s">
        <v>25</v>
      </c>
      <c r="H453">
        <v>35</v>
      </c>
      <c r="I453" s="7">
        <v>2.0486111111111113E-3</v>
      </c>
      <c r="J453">
        <v>1</v>
      </c>
      <c r="K453" t="s">
        <v>424</v>
      </c>
    </row>
    <row r="454" spans="1:11" x14ac:dyDescent="0.25">
      <c r="A454" t="s">
        <v>790</v>
      </c>
      <c r="B454" t="s">
        <v>33</v>
      </c>
      <c r="C454" s="6">
        <v>44211</v>
      </c>
      <c r="D454" s="7">
        <v>0.57900462962962962</v>
      </c>
      <c r="E454" t="s">
        <v>363</v>
      </c>
      <c r="F454" t="s">
        <v>25</v>
      </c>
      <c r="G454" t="s">
        <v>25</v>
      </c>
      <c r="H454">
        <v>77</v>
      </c>
      <c r="I454" s="7">
        <v>2.0833333333333333E-3</v>
      </c>
      <c r="J454">
        <v>1</v>
      </c>
      <c r="K454" t="s">
        <v>578</v>
      </c>
    </row>
    <row r="455" spans="1:11" x14ac:dyDescent="0.25">
      <c r="A455" t="s">
        <v>791</v>
      </c>
      <c r="B455" t="s">
        <v>33</v>
      </c>
      <c r="C455" s="6">
        <v>44223</v>
      </c>
      <c r="D455" s="7">
        <v>0.70900462962962962</v>
      </c>
      <c r="E455" t="s">
        <v>363</v>
      </c>
      <c r="F455" t="s">
        <v>25</v>
      </c>
      <c r="G455" t="s">
        <v>25</v>
      </c>
      <c r="H455">
        <v>31</v>
      </c>
      <c r="I455" s="7">
        <v>3.0902777777777777E-3</v>
      </c>
      <c r="J455">
        <v>1</v>
      </c>
      <c r="K455" t="s">
        <v>125</v>
      </c>
    </row>
    <row r="456" spans="1:11" x14ac:dyDescent="0.25">
      <c r="A456" t="s">
        <v>792</v>
      </c>
      <c r="B456" t="s">
        <v>33</v>
      </c>
      <c r="C456" s="6">
        <v>44226</v>
      </c>
      <c r="D456" s="7">
        <v>0.625</v>
      </c>
      <c r="E456" t="s">
        <v>363</v>
      </c>
      <c r="F456" t="s">
        <v>25</v>
      </c>
      <c r="G456" t="s">
        <v>25</v>
      </c>
      <c r="H456">
        <v>19</v>
      </c>
      <c r="I456" s="7">
        <v>4.1319444444444442E-3</v>
      </c>
      <c r="J456">
        <v>1</v>
      </c>
      <c r="K456" t="s">
        <v>338</v>
      </c>
    </row>
    <row r="457" spans="1:11" x14ac:dyDescent="0.25">
      <c r="A457" t="s">
        <v>793</v>
      </c>
      <c r="B457" t="s">
        <v>33</v>
      </c>
      <c r="C457" s="6">
        <v>44228</v>
      </c>
      <c r="D457" s="7">
        <v>0.57700231481481479</v>
      </c>
      <c r="E457" t="s">
        <v>363</v>
      </c>
      <c r="F457" t="s">
        <v>25</v>
      </c>
      <c r="G457" t="s">
        <v>25</v>
      </c>
      <c r="H457">
        <v>97</v>
      </c>
      <c r="I457" s="7">
        <v>3.3217592592592591E-3</v>
      </c>
      <c r="J457">
        <v>1</v>
      </c>
      <c r="K457" t="s">
        <v>129</v>
      </c>
    </row>
    <row r="458" spans="1:11" x14ac:dyDescent="0.25">
      <c r="A458" t="s">
        <v>794</v>
      </c>
      <c r="B458" t="s">
        <v>33</v>
      </c>
      <c r="C458" s="6">
        <v>44230</v>
      </c>
      <c r="D458" s="7">
        <v>0.61499999999999999</v>
      </c>
      <c r="E458" t="s">
        <v>363</v>
      </c>
      <c r="F458" t="s">
        <v>25</v>
      </c>
      <c r="G458" t="s">
        <v>25</v>
      </c>
      <c r="H458">
        <v>59</v>
      </c>
      <c r="I458" s="7">
        <v>4.8495370370370368E-3</v>
      </c>
      <c r="J458">
        <v>1</v>
      </c>
      <c r="K458" t="s">
        <v>297</v>
      </c>
    </row>
    <row r="459" spans="1:11" x14ac:dyDescent="0.25">
      <c r="A459" t="s">
        <v>795</v>
      </c>
      <c r="B459" t="s">
        <v>33</v>
      </c>
      <c r="C459" s="6">
        <v>44231</v>
      </c>
      <c r="D459" s="7">
        <v>0.44</v>
      </c>
      <c r="E459" t="s">
        <v>363</v>
      </c>
      <c r="F459" t="s">
        <v>25</v>
      </c>
      <c r="G459" t="s">
        <v>25</v>
      </c>
      <c r="H459">
        <v>45</v>
      </c>
      <c r="I459" s="7">
        <v>3.5185185185185185E-3</v>
      </c>
      <c r="J459">
        <v>1</v>
      </c>
      <c r="K459" t="s">
        <v>265</v>
      </c>
    </row>
    <row r="460" spans="1:11" x14ac:dyDescent="0.25">
      <c r="A460" t="s">
        <v>796</v>
      </c>
      <c r="B460" t="s">
        <v>33</v>
      </c>
      <c r="C460" s="6">
        <v>44248</v>
      </c>
      <c r="D460" s="7">
        <v>0.5659953703703704</v>
      </c>
      <c r="E460" t="s">
        <v>363</v>
      </c>
      <c r="F460" t="s">
        <v>25</v>
      </c>
      <c r="G460" t="s">
        <v>25</v>
      </c>
      <c r="H460">
        <v>125</v>
      </c>
      <c r="I460" s="7">
        <v>2.1875000000000002E-3</v>
      </c>
      <c r="J460">
        <v>1</v>
      </c>
      <c r="K460" t="s">
        <v>359</v>
      </c>
    </row>
    <row r="461" spans="1:11" x14ac:dyDescent="0.25">
      <c r="A461" t="s">
        <v>797</v>
      </c>
      <c r="B461" t="s">
        <v>33</v>
      </c>
      <c r="C461" s="6">
        <v>44258</v>
      </c>
      <c r="D461" s="7">
        <v>0.64799768518518519</v>
      </c>
      <c r="E461" t="s">
        <v>363</v>
      </c>
      <c r="F461" t="s">
        <v>25</v>
      </c>
      <c r="G461" t="s">
        <v>25</v>
      </c>
      <c r="H461">
        <v>36</v>
      </c>
      <c r="I461" s="7">
        <v>1.1921296296296296E-3</v>
      </c>
      <c r="J461">
        <v>1</v>
      </c>
      <c r="K461" t="s">
        <v>51</v>
      </c>
    </row>
    <row r="462" spans="1:11" x14ac:dyDescent="0.25">
      <c r="A462" t="s">
        <v>798</v>
      </c>
      <c r="B462" t="s">
        <v>33</v>
      </c>
      <c r="C462" s="6">
        <v>44283</v>
      </c>
      <c r="D462" s="7">
        <v>0.70700231481481479</v>
      </c>
      <c r="E462" t="s">
        <v>363</v>
      </c>
      <c r="F462" t="s">
        <v>25</v>
      </c>
      <c r="G462" t="s">
        <v>25</v>
      </c>
      <c r="H462">
        <v>119</v>
      </c>
      <c r="I462" s="7">
        <v>3.5185185185185185E-3</v>
      </c>
      <c r="J462">
        <v>1</v>
      </c>
      <c r="K462" t="s">
        <v>265</v>
      </c>
    </row>
    <row r="463" spans="1:11" x14ac:dyDescent="0.25">
      <c r="A463" t="s">
        <v>799</v>
      </c>
      <c r="B463" t="s">
        <v>33</v>
      </c>
      <c r="C463" s="6">
        <v>44201</v>
      </c>
      <c r="D463" s="7">
        <v>0.41700231481481481</v>
      </c>
      <c r="E463" t="s">
        <v>298</v>
      </c>
      <c r="F463" t="s">
        <v>25</v>
      </c>
      <c r="G463" t="s">
        <v>25</v>
      </c>
      <c r="H463">
        <v>33</v>
      </c>
      <c r="I463" s="7">
        <v>1.736111111111111E-3</v>
      </c>
      <c r="J463">
        <v>1</v>
      </c>
      <c r="K463" t="s">
        <v>63</v>
      </c>
    </row>
    <row r="464" spans="1:11" x14ac:dyDescent="0.25">
      <c r="A464" t="s">
        <v>800</v>
      </c>
      <c r="B464" t="s">
        <v>33</v>
      </c>
      <c r="C464" s="6">
        <v>44218</v>
      </c>
      <c r="D464" s="7">
        <v>0.41599537037037038</v>
      </c>
      <c r="E464" t="s">
        <v>298</v>
      </c>
      <c r="F464" t="s">
        <v>25</v>
      </c>
      <c r="G464" t="s">
        <v>25</v>
      </c>
      <c r="H464">
        <v>23</v>
      </c>
      <c r="I464" s="7">
        <v>3.2870370370370371E-3</v>
      </c>
      <c r="J464">
        <v>1</v>
      </c>
      <c r="K464" t="s">
        <v>168</v>
      </c>
    </row>
    <row r="465" spans="1:11" x14ac:dyDescent="0.25">
      <c r="A465" t="s">
        <v>801</v>
      </c>
      <c r="B465" t="s">
        <v>33</v>
      </c>
      <c r="C465" s="6">
        <v>44231</v>
      </c>
      <c r="D465" s="7">
        <v>0.74799768518518517</v>
      </c>
      <c r="E465" t="s">
        <v>298</v>
      </c>
      <c r="F465" t="s">
        <v>25</v>
      </c>
      <c r="G465" t="s">
        <v>25</v>
      </c>
      <c r="H465">
        <v>22</v>
      </c>
      <c r="I465" s="7">
        <v>2.0370370370370369E-3</v>
      </c>
      <c r="J465">
        <v>1</v>
      </c>
      <c r="K465" t="s">
        <v>366</v>
      </c>
    </row>
    <row r="466" spans="1:11" x14ac:dyDescent="0.25">
      <c r="A466" t="s">
        <v>802</v>
      </c>
      <c r="B466" t="s">
        <v>33</v>
      </c>
      <c r="C466" s="6">
        <v>44233</v>
      </c>
      <c r="D466" s="7">
        <v>0.53700231481481486</v>
      </c>
      <c r="E466" t="s">
        <v>298</v>
      </c>
      <c r="F466" t="s">
        <v>25</v>
      </c>
      <c r="G466" t="s">
        <v>25</v>
      </c>
      <c r="H466">
        <v>100</v>
      </c>
      <c r="I466" s="7">
        <v>1.6550925925925926E-3</v>
      </c>
      <c r="J466">
        <v>1</v>
      </c>
      <c r="K466" t="s">
        <v>171</v>
      </c>
    </row>
    <row r="467" spans="1:11" x14ac:dyDescent="0.25">
      <c r="A467" t="s">
        <v>803</v>
      </c>
      <c r="B467" t="s">
        <v>33</v>
      </c>
      <c r="C467" s="6">
        <v>44237</v>
      </c>
      <c r="D467" s="7">
        <v>0.71400462962962963</v>
      </c>
      <c r="E467" t="s">
        <v>298</v>
      </c>
      <c r="F467" t="s">
        <v>25</v>
      </c>
      <c r="G467" t="s">
        <v>25</v>
      </c>
      <c r="H467">
        <v>30</v>
      </c>
      <c r="I467" s="7">
        <v>4.5254629629629629E-3</v>
      </c>
      <c r="J467">
        <v>1</v>
      </c>
      <c r="K467" t="s">
        <v>326</v>
      </c>
    </row>
    <row r="468" spans="1:11" x14ac:dyDescent="0.25">
      <c r="A468" t="s">
        <v>804</v>
      </c>
      <c r="B468" t="s">
        <v>33</v>
      </c>
      <c r="C468" s="6">
        <v>44241</v>
      </c>
      <c r="D468" s="7">
        <v>0.68599537037037039</v>
      </c>
      <c r="E468" t="s">
        <v>298</v>
      </c>
      <c r="F468" t="s">
        <v>25</v>
      </c>
      <c r="G468" t="s">
        <v>25</v>
      </c>
      <c r="H468">
        <v>39</v>
      </c>
      <c r="I468" s="7">
        <v>3.6342592592592594E-3</v>
      </c>
      <c r="J468">
        <v>1</v>
      </c>
      <c r="K468" t="s">
        <v>124</v>
      </c>
    </row>
    <row r="469" spans="1:11" x14ac:dyDescent="0.25">
      <c r="A469" t="s">
        <v>805</v>
      </c>
      <c r="B469" t="s">
        <v>33</v>
      </c>
      <c r="C469" s="6">
        <v>44242</v>
      </c>
      <c r="D469" s="7">
        <v>0.41799768518518521</v>
      </c>
      <c r="E469" t="s">
        <v>298</v>
      </c>
      <c r="F469" t="s">
        <v>25</v>
      </c>
      <c r="G469" t="s">
        <v>25</v>
      </c>
      <c r="H469">
        <v>89</v>
      </c>
      <c r="I469" s="7">
        <v>6.134259259259259E-4</v>
      </c>
      <c r="J469">
        <v>1</v>
      </c>
      <c r="K469" t="s">
        <v>170</v>
      </c>
    </row>
    <row r="470" spans="1:11" x14ac:dyDescent="0.25">
      <c r="A470" t="s">
        <v>806</v>
      </c>
      <c r="B470" t="s">
        <v>33</v>
      </c>
      <c r="C470" s="6">
        <v>44242</v>
      </c>
      <c r="D470" s="7">
        <v>0.54200231481481487</v>
      </c>
      <c r="E470" t="s">
        <v>298</v>
      </c>
      <c r="F470" t="s">
        <v>25</v>
      </c>
      <c r="G470" t="s">
        <v>25</v>
      </c>
      <c r="H470">
        <v>120</v>
      </c>
      <c r="I470" s="7">
        <v>1.9097222222222222E-3</v>
      </c>
      <c r="J470">
        <v>1</v>
      </c>
      <c r="K470" t="s">
        <v>807</v>
      </c>
    </row>
    <row r="471" spans="1:11" x14ac:dyDescent="0.25">
      <c r="A471" t="s">
        <v>808</v>
      </c>
      <c r="B471" t="s">
        <v>33</v>
      </c>
      <c r="C471" s="6">
        <v>44248</v>
      </c>
      <c r="D471" s="7">
        <v>0.46299768518518519</v>
      </c>
      <c r="E471" t="s">
        <v>298</v>
      </c>
      <c r="F471" t="s">
        <v>25</v>
      </c>
      <c r="G471" t="s">
        <v>25</v>
      </c>
      <c r="H471">
        <v>71</v>
      </c>
      <c r="I471" s="7">
        <v>2.650462962962963E-3</v>
      </c>
      <c r="J471">
        <v>1</v>
      </c>
      <c r="K471" t="s">
        <v>145</v>
      </c>
    </row>
    <row r="472" spans="1:11" x14ac:dyDescent="0.25">
      <c r="A472" t="s">
        <v>809</v>
      </c>
      <c r="B472" t="s">
        <v>33</v>
      </c>
      <c r="C472" s="6">
        <v>44251</v>
      </c>
      <c r="D472" s="7">
        <v>0.64500000000000002</v>
      </c>
      <c r="E472" t="s">
        <v>298</v>
      </c>
      <c r="F472" t="s">
        <v>25</v>
      </c>
      <c r="G472" t="s">
        <v>25</v>
      </c>
      <c r="H472">
        <v>68</v>
      </c>
      <c r="I472" s="7">
        <v>1.25E-3</v>
      </c>
      <c r="J472">
        <v>1</v>
      </c>
      <c r="K472" t="s">
        <v>263</v>
      </c>
    </row>
    <row r="473" spans="1:11" x14ac:dyDescent="0.25">
      <c r="A473" t="s">
        <v>810</v>
      </c>
      <c r="B473" t="s">
        <v>33</v>
      </c>
      <c r="C473" s="6">
        <v>44256</v>
      </c>
      <c r="D473" s="7">
        <v>0.73599537037037033</v>
      </c>
      <c r="E473" t="s">
        <v>298</v>
      </c>
      <c r="F473" t="s">
        <v>25</v>
      </c>
      <c r="G473" t="s">
        <v>25</v>
      </c>
      <c r="H473">
        <v>37</v>
      </c>
      <c r="I473" s="7">
        <v>8.564814814814815E-4</v>
      </c>
      <c r="J473">
        <v>1</v>
      </c>
      <c r="K473" t="s">
        <v>497</v>
      </c>
    </row>
    <row r="474" spans="1:11" x14ac:dyDescent="0.25">
      <c r="A474" t="s">
        <v>811</v>
      </c>
      <c r="B474" t="s">
        <v>33</v>
      </c>
      <c r="C474" s="6">
        <v>44258</v>
      </c>
      <c r="D474" s="7">
        <v>0.6790046296296296</v>
      </c>
      <c r="E474" t="s">
        <v>298</v>
      </c>
      <c r="F474" t="s">
        <v>25</v>
      </c>
      <c r="G474" t="s">
        <v>25</v>
      </c>
      <c r="H474">
        <v>100</v>
      </c>
      <c r="I474" s="7">
        <v>3.8194444444444446E-4</v>
      </c>
      <c r="J474">
        <v>1</v>
      </c>
      <c r="K474" t="s">
        <v>214</v>
      </c>
    </row>
    <row r="475" spans="1:11" x14ac:dyDescent="0.25">
      <c r="A475" t="s">
        <v>812</v>
      </c>
      <c r="B475" t="s">
        <v>33</v>
      </c>
      <c r="C475" s="6">
        <v>44272</v>
      </c>
      <c r="D475" s="7">
        <v>0.45799768518518519</v>
      </c>
      <c r="E475" t="s">
        <v>298</v>
      </c>
      <c r="F475" t="s">
        <v>25</v>
      </c>
      <c r="G475" t="s">
        <v>25</v>
      </c>
      <c r="H475">
        <v>93</v>
      </c>
      <c r="I475" s="7">
        <v>3.7152777777777778E-3</v>
      </c>
      <c r="J475">
        <v>1</v>
      </c>
      <c r="K475" t="s">
        <v>200</v>
      </c>
    </row>
    <row r="476" spans="1:11" x14ac:dyDescent="0.25">
      <c r="A476" t="s">
        <v>813</v>
      </c>
      <c r="B476" t="s">
        <v>33</v>
      </c>
      <c r="C476" s="6">
        <v>44283</v>
      </c>
      <c r="D476" s="7">
        <v>0.5329976851851852</v>
      </c>
      <c r="E476" t="s">
        <v>298</v>
      </c>
      <c r="F476" t="s">
        <v>25</v>
      </c>
      <c r="G476" t="s">
        <v>25</v>
      </c>
      <c r="H476">
        <v>79</v>
      </c>
      <c r="I476" s="7">
        <v>2.3379629629629631E-3</v>
      </c>
      <c r="J476">
        <v>1</v>
      </c>
      <c r="K476" t="s">
        <v>190</v>
      </c>
    </row>
    <row r="477" spans="1:11" x14ac:dyDescent="0.25">
      <c r="A477" t="s">
        <v>814</v>
      </c>
      <c r="B477" t="s">
        <v>33</v>
      </c>
      <c r="C477" s="6">
        <v>44205</v>
      </c>
      <c r="D477" s="7">
        <v>0.72499999999999998</v>
      </c>
      <c r="E477" t="s">
        <v>24</v>
      </c>
      <c r="F477" t="s">
        <v>25</v>
      </c>
      <c r="G477" t="s">
        <v>25</v>
      </c>
      <c r="H477">
        <v>42</v>
      </c>
      <c r="I477" s="7">
        <v>4.8379629629629632E-3</v>
      </c>
      <c r="J477">
        <v>2</v>
      </c>
      <c r="K477" t="s">
        <v>427</v>
      </c>
    </row>
    <row r="478" spans="1:11" x14ac:dyDescent="0.25">
      <c r="A478" t="s">
        <v>815</v>
      </c>
      <c r="B478" t="s">
        <v>33</v>
      </c>
      <c r="C478" s="6">
        <v>44212</v>
      </c>
      <c r="D478" s="7">
        <v>0.53900462962962958</v>
      </c>
      <c r="E478" t="s">
        <v>24</v>
      </c>
      <c r="F478" t="s">
        <v>25</v>
      </c>
      <c r="G478" t="s">
        <v>25</v>
      </c>
      <c r="H478">
        <v>92</v>
      </c>
      <c r="I478" s="7">
        <v>9.1435185185185185E-4</v>
      </c>
      <c r="J478">
        <v>2</v>
      </c>
      <c r="K478" t="s">
        <v>34</v>
      </c>
    </row>
    <row r="479" spans="1:11" x14ac:dyDescent="0.25">
      <c r="A479" t="s">
        <v>816</v>
      </c>
      <c r="B479" t="s">
        <v>33</v>
      </c>
      <c r="C479" s="6">
        <v>44226</v>
      </c>
      <c r="D479" s="7">
        <v>0.53099537037037037</v>
      </c>
      <c r="E479" t="s">
        <v>24</v>
      </c>
      <c r="F479" t="s">
        <v>25</v>
      </c>
      <c r="G479" t="s">
        <v>25</v>
      </c>
      <c r="H479">
        <v>69</v>
      </c>
      <c r="I479" s="7">
        <v>4.8379629629629632E-3</v>
      </c>
      <c r="J479">
        <v>2</v>
      </c>
      <c r="K479" t="s">
        <v>427</v>
      </c>
    </row>
    <row r="480" spans="1:11" x14ac:dyDescent="0.25">
      <c r="A480" t="s">
        <v>817</v>
      </c>
      <c r="B480" t="s">
        <v>33</v>
      </c>
      <c r="C480" s="6">
        <v>44254</v>
      </c>
      <c r="D480" s="7">
        <v>0.64299768518518519</v>
      </c>
      <c r="E480" t="s">
        <v>24</v>
      </c>
      <c r="F480" t="s">
        <v>25</v>
      </c>
      <c r="G480" t="s">
        <v>25</v>
      </c>
      <c r="H480">
        <v>48</v>
      </c>
      <c r="I480" s="7">
        <v>5.0925925925925921E-4</v>
      </c>
      <c r="J480">
        <v>2</v>
      </c>
      <c r="K480" t="s">
        <v>183</v>
      </c>
    </row>
    <row r="481" spans="1:11" x14ac:dyDescent="0.25">
      <c r="A481" t="s">
        <v>818</v>
      </c>
      <c r="B481" t="s">
        <v>33</v>
      </c>
      <c r="C481" s="6">
        <v>44263</v>
      </c>
      <c r="D481" s="7">
        <v>0.41499999999999998</v>
      </c>
      <c r="E481" t="s">
        <v>24</v>
      </c>
      <c r="F481" t="s">
        <v>25</v>
      </c>
      <c r="G481" t="s">
        <v>25</v>
      </c>
      <c r="H481">
        <v>27</v>
      </c>
      <c r="I481" s="7">
        <v>2.9398148148148148E-3</v>
      </c>
      <c r="J481">
        <v>2</v>
      </c>
      <c r="K481" t="s">
        <v>287</v>
      </c>
    </row>
    <row r="482" spans="1:11" x14ac:dyDescent="0.25">
      <c r="A482" t="s">
        <v>819</v>
      </c>
      <c r="B482" t="s">
        <v>33</v>
      </c>
      <c r="C482" s="6">
        <v>44266</v>
      </c>
      <c r="D482" s="7">
        <v>0.58099537037037041</v>
      </c>
      <c r="E482" t="s">
        <v>24</v>
      </c>
      <c r="F482" t="s">
        <v>25</v>
      </c>
      <c r="G482" t="s">
        <v>25</v>
      </c>
      <c r="H482">
        <v>75</v>
      </c>
      <c r="I482" s="7">
        <v>1.3310185185185185E-3</v>
      </c>
      <c r="J482">
        <v>2</v>
      </c>
      <c r="K482" t="s">
        <v>72</v>
      </c>
    </row>
    <row r="483" spans="1:11" x14ac:dyDescent="0.25">
      <c r="A483" t="s">
        <v>820</v>
      </c>
      <c r="B483" t="s">
        <v>33</v>
      </c>
      <c r="C483" s="6">
        <v>44273</v>
      </c>
      <c r="D483" s="7">
        <v>0.57599537037037041</v>
      </c>
      <c r="E483" t="s">
        <v>24</v>
      </c>
      <c r="F483" t="s">
        <v>25</v>
      </c>
      <c r="G483" t="s">
        <v>25</v>
      </c>
      <c r="H483">
        <v>104</v>
      </c>
      <c r="I483" s="7">
        <v>5.3240740740740744E-4</v>
      </c>
      <c r="J483">
        <v>2</v>
      </c>
      <c r="K483" t="s">
        <v>352</v>
      </c>
    </row>
    <row r="484" spans="1:11" x14ac:dyDescent="0.25">
      <c r="A484" t="s">
        <v>821</v>
      </c>
      <c r="B484" t="s">
        <v>33</v>
      </c>
      <c r="C484" s="6">
        <v>44208</v>
      </c>
      <c r="D484" s="7">
        <v>0.56799768518518523</v>
      </c>
      <c r="E484" t="s">
        <v>416</v>
      </c>
      <c r="F484" t="s">
        <v>25</v>
      </c>
      <c r="G484" t="s">
        <v>25</v>
      </c>
      <c r="H484">
        <v>43</v>
      </c>
      <c r="I484" s="7">
        <v>3.3564814814814816E-3</v>
      </c>
      <c r="J484">
        <v>2</v>
      </c>
      <c r="K484" t="s">
        <v>247</v>
      </c>
    </row>
    <row r="485" spans="1:11" x14ac:dyDescent="0.25">
      <c r="A485" t="s">
        <v>822</v>
      </c>
      <c r="B485" t="s">
        <v>33</v>
      </c>
      <c r="C485" s="6">
        <v>44210</v>
      </c>
      <c r="D485" s="7">
        <v>0.47200231481481481</v>
      </c>
      <c r="E485" t="s">
        <v>416</v>
      </c>
      <c r="F485" t="s">
        <v>25</v>
      </c>
      <c r="G485" t="s">
        <v>25</v>
      </c>
      <c r="H485">
        <v>41</v>
      </c>
      <c r="I485" s="7">
        <v>2.8124999999999999E-3</v>
      </c>
      <c r="J485">
        <v>2</v>
      </c>
      <c r="K485" t="s">
        <v>229</v>
      </c>
    </row>
    <row r="486" spans="1:11" x14ac:dyDescent="0.25">
      <c r="A486" t="s">
        <v>823</v>
      </c>
      <c r="B486" t="s">
        <v>33</v>
      </c>
      <c r="C486" s="6">
        <v>44227</v>
      </c>
      <c r="D486" s="7">
        <v>0.67299768518518521</v>
      </c>
      <c r="E486" t="s">
        <v>416</v>
      </c>
      <c r="F486" t="s">
        <v>25</v>
      </c>
      <c r="G486" t="s">
        <v>25</v>
      </c>
      <c r="H486">
        <v>81</v>
      </c>
      <c r="I486" s="7">
        <v>2.3842592592592591E-3</v>
      </c>
      <c r="J486">
        <v>2</v>
      </c>
      <c r="K486" t="s">
        <v>824</v>
      </c>
    </row>
    <row r="487" spans="1:11" x14ac:dyDescent="0.25">
      <c r="A487" t="s">
        <v>825</v>
      </c>
      <c r="B487" t="s">
        <v>33</v>
      </c>
      <c r="C487" s="6">
        <v>44233</v>
      </c>
      <c r="D487" s="7">
        <v>0.41599537037037038</v>
      </c>
      <c r="E487" t="s">
        <v>416</v>
      </c>
      <c r="F487" t="s">
        <v>25</v>
      </c>
      <c r="G487" t="s">
        <v>25</v>
      </c>
      <c r="H487">
        <v>108</v>
      </c>
      <c r="I487" s="7">
        <v>2.5810185185185185E-3</v>
      </c>
      <c r="J487">
        <v>2</v>
      </c>
      <c r="K487" t="s">
        <v>365</v>
      </c>
    </row>
    <row r="488" spans="1:11" x14ac:dyDescent="0.25">
      <c r="A488" t="s">
        <v>826</v>
      </c>
      <c r="B488" t="s">
        <v>33</v>
      </c>
      <c r="C488" s="6">
        <v>44238</v>
      </c>
      <c r="D488" s="7">
        <v>0.71</v>
      </c>
      <c r="E488" t="s">
        <v>416</v>
      </c>
      <c r="F488" t="s">
        <v>25</v>
      </c>
      <c r="G488" t="s">
        <v>25</v>
      </c>
      <c r="H488">
        <v>91</v>
      </c>
      <c r="I488" s="7">
        <v>4.2592592592592595E-3</v>
      </c>
      <c r="J488">
        <v>2</v>
      </c>
      <c r="K488" t="s">
        <v>261</v>
      </c>
    </row>
    <row r="489" spans="1:11" x14ac:dyDescent="0.25">
      <c r="A489" t="s">
        <v>827</v>
      </c>
      <c r="B489" t="s">
        <v>33</v>
      </c>
      <c r="C489" s="6">
        <v>44261</v>
      </c>
      <c r="D489" s="7">
        <v>0.42900462962962965</v>
      </c>
      <c r="E489" t="s">
        <v>416</v>
      </c>
      <c r="F489" t="s">
        <v>25</v>
      </c>
      <c r="G489" t="s">
        <v>25</v>
      </c>
      <c r="H489">
        <v>66</v>
      </c>
      <c r="I489" s="7">
        <v>2.3958333333333331E-3</v>
      </c>
      <c r="J489">
        <v>2</v>
      </c>
      <c r="K489" t="s">
        <v>154</v>
      </c>
    </row>
    <row r="490" spans="1:11" x14ac:dyDescent="0.25">
      <c r="A490" t="s">
        <v>828</v>
      </c>
      <c r="B490" t="s">
        <v>33</v>
      </c>
      <c r="C490" s="6">
        <v>44207</v>
      </c>
      <c r="D490" s="7">
        <v>0.39599537037037036</v>
      </c>
      <c r="E490" t="s">
        <v>363</v>
      </c>
      <c r="F490" t="s">
        <v>25</v>
      </c>
      <c r="G490" t="s">
        <v>25</v>
      </c>
      <c r="H490">
        <v>110</v>
      </c>
      <c r="I490" s="7">
        <v>3.8425925925925928E-3</v>
      </c>
      <c r="J490">
        <v>2</v>
      </c>
      <c r="K490" t="s">
        <v>294</v>
      </c>
    </row>
    <row r="491" spans="1:11" x14ac:dyDescent="0.25">
      <c r="A491" t="s">
        <v>829</v>
      </c>
      <c r="B491" t="s">
        <v>33</v>
      </c>
      <c r="C491" s="6">
        <v>44215</v>
      </c>
      <c r="D491" s="7">
        <v>0.40599537037037037</v>
      </c>
      <c r="E491" t="s">
        <v>363</v>
      </c>
      <c r="F491" t="s">
        <v>25</v>
      </c>
      <c r="G491" t="s">
        <v>25</v>
      </c>
      <c r="H491">
        <v>10</v>
      </c>
      <c r="I491" s="7">
        <v>2.2106481481481482E-3</v>
      </c>
      <c r="J491">
        <v>2</v>
      </c>
      <c r="K491" t="s">
        <v>314</v>
      </c>
    </row>
    <row r="492" spans="1:11" x14ac:dyDescent="0.25">
      <c r="A492" t="s">
        <v>830</v>
      </c>
      <c r="B492" t="s">
        <v>33</v>
      </c>
      <c r="C492" s="6">
        <v>44234</v>
      </c>
      <c r="D492" s="7">
        <v>0.47499999999999998</v>
      </c>
      <c r="E492" t="s">
        <v>363</v>
      </c>
      <c r="F492" t="s">
        <v>25</v>
      </c>
      <c r="G492" t="s">
        <v>25</v>
      </c>
      <c r="H492">
        <v>51</v>
      </c>
      <c r="I492" s="7">
        <v>4.178240740740741E-3</v>
      </c>
      <c r="J492">
        <v>2</v>
      </c>
      <c r="K492" t="s">
        <v>38</v>
      </c>
    </row>
    <row r="493" spans="1:11" x14ac:dyDescent="0.25">
      <c r="A493" t="s">
        <v>831</v>
      </c>
      <c r="B493" t="s">
        <v>33</v>
      </c>
      <c r="C493" s="6">
        <v>44238</v>
      </c>
      <c r="D493" s="7">
        <v>0.62799768518518517</v>
      </c>
      <c r="E493" t="s">
        <v>363</v>
      </c>
      <c r="F493" t="s">
        <v>25</v>
      </c>
      <c r="G493" t="s">
        <v>25</v>
      </c>
      <c r="H493">
        <v>84</v>
      </c>
      <c r="I493" s="7">
        <v>2.2569444444444442E-3</v>
      </c>
      <c r="J493">
        <v>2</v>
      </c>
      <c r="K493" t="s">
        <v>150</v>
      </c>
    </row>
    <row r="494" spans="1:11" x14ac:dyDescent="0.25">
      <c r="A494" t="s">
        <v>832</v>
      </c>
      <c r="B494" t="s">
        <v>33</v>
      </c>
      <c r="C494" s="6">
        <v>44246</v>
      </c>
      <c r="D494" s="7">
        <v>0.48799768518518516</v>
      </c>
      <c r="E494" t="s">
        <v>363</v>
      </c>
      <c r="F494" t="s">
        <v>25</v>
      </c>
      <c r="G494" t="s">
        <v>25</v>
      </c>
      <c r="H494">
        <v>113</v>
      </c>
      <c r="I494" s="7">
        <v>4.7453703703703704E-4</v>
      </c>
      <c r="J494">
        <v>2</v>
      </c>
      <c r="K494" t="s">
        <v>552</v>
      </c>
    </row>
    <row r="495" spans="1:11" x14ac:dyDescent="0.25">
      <c r="A495" t="s">
        <v>833</v>
      </c>
      <c r="B495" t="s">
        <v>33</v>
      </c>
      <c r="C495" s="6">
        <v>44249</v>
      </c>
      <c r="D495" s="7">
        <v>0.65099537037037036</v>
      </c>
      <c r="E495" t="s">
        <v>363</v>
      </c>
      <c r="F495" t="s">
        <v>25</v>
      </c>
      <c r="G495" t="s">
        <v>25</v>
      </c>
      <c r="H495">
        <v>92</v>
      </c>
      <c r="I495" s="7">
        <v>9.9537037037037042E-4</v>
      </c>
      <c r="J495">
        <v>2</v>
      </c>
      <c r="K495" t="s">
        <v>117</v>
      </c>
    </row>
    <row r="496" spans="1:11" x14ac:dyDescent="0.25">
      <c r="A496" t="s">
        <v>834</v>
      </c>
      <c r="B496" t="s">
        <v>33</v>
      </c>
      <c r="C496" s="6">
        <v>44253</v>
      </c>
      <c r="D496" s="7">
        <v>0.48400462962962965</v>
      </c>
      <c r="E496" t="s">
        <v>363</v>
      </c>
      <c r="F496" t="s">
        <v>25</v>
      </c>
      <c r="G496" t="s">
        <v>25</v>
      </c>
      <c r="H496">
        <v>97</v>
      </c>
      <c r="I496" s="7">
        <v>3.8078703703703703E-3</v>
      </c>
      <c r="J496">
        <v>2</v>
      </c>
      <c r="K496" t="s">
        <v>835</v>
      </c>
    </row>
    <row r="497" spans="1:11" x14ac:dyDescent="0.25">
      <c r="A497" t="s">
        <v>836</v>
      </c>
      <c r="B497" t="s">
        <v>33</v>
      </c>
      <c r="C497" s="6">
        <v>44256</v>
      </c>
      <c r="D497" s="7">
        <v>0.54599537037037038</v>
      </c>
      <c r="E497" t="s">
        <v>363</v>
      </c>
      <c r="F497" t="s">
        <v>25</v>
      </c>
      <c r="G497" t="s">
        <v>25</v>
      </c>
      <c r="H497">
        <v>33</v>
      </c>
      <c r="I497" s="7">
        <v>1.6666666666666668E-3</v>
      </c>
      <c r="J497">
        <v>2</v>
      </c>
      <c r="K497" t="s">
        <v>351</v>
      </c>
    </row>
    <row r="498" spans="1:11" x14ac:dyDescent="0.25">
      <c r="A498" t="s">
        <v>837</v>
      </c>
      <c r="B498" t="s">
        <v>33</v>
      </c>
      <c r="C498" s="6">
        <v>44256</v>
      </c>
      <c r="D498" s="7">
        <v>0.71099537037037042</v>
      </c>
      <c r="E498" t="s">
        <v>363</v>
      </c>
      <c r="F498" t="s">
        <v>25</v>
      </c>
      <c r="G498" t="s">
        <v>25</v>
      </c>
      <c r="H498">
        <v>31</v>
      </c>
      <c r="I498" s="7">
        <v>1.1574074074074073E-3</v>
      </c>
      <c r="J498">
        <v>2</v>
      </c>
      <c r="K498" t="s">
        <v>194</v>
      </c>
    </row>
    <row r="499" spans="1:11" x14ac:dyDescent="0.25">
      <c r="A499" t="s">
        <v>838</v>
      </c>
      <c r="B499" t="s">
        <v>33</v>
      </c>
      <c r="C499" s="6">
        <v>44274</v>
      </c>
      <c r="D499" s="7">
        <v>0.41900462962962964</v>
      </c>
      <c r="E499" t="s">
        <v>363</v>
      </c>
      <c r="F499" t="s">
        <v>25</v>
      </c>
      <c r="G499" t="s">
        <v>25</v>
      </c>
      <c r="H499">
        <v>102</v>
      </c>
      <c r="I499" s="7">
        <v>3.7847222222222223E-3</v>
      </c>
      <c r="J499">
        <v>2</v>
      </c>
      <c r="K499" t="s">
        <v>290</v>
      </c>
    </row>
    <row r="500" spans="1:11" x14ac:dyDescent="0.25">
      <c r="A500" t="s">
        <v>839</v>
      </c>
      <c r="B500" t="s">
        <v>33</v>
      </c>
      <c r="C500" s="6">
        <v>44197</v>
      </c>
      <c r="D500" s="7">
        <v>0.49700231481481483</v>
      </c>
      <c r="E500" t="s">
        <v>201</v>
      </c>
      <c r="F500" t="s">
        <v>25</v>
      </c>
      <c r="G500" t="s">
        <v>25</v>
      </c>
      <c r="H500">
        <v>63</v>
      </c>
      <c r="I500" s="7">
        <v>3.7731481481481483E-3</v>
      </c>
      <c r="J500">
        <v>2</v>
      </c>
      <c r="K500" t="s">
        <v>495</v>
      </c>
    </row>
    <row r="501" spans="1:11" x14ac:dyDescent="0.25">
      <c r="A501" t="s">
        <v>840</v>
      </c>
      <c r="B501" t="s">
        <v>33</v>
      </c>
      <c r="C501" s="6">
        <v>44214</v>
      </c>
      <c r="D501" s="7">
        <v>0.49700231481481483</v>
      </c>
      <c r="E501" t="s">
        <v>201</v>
      </c>
      <c r="F501" t="s">
        <v>25</v>
      </c>
      <c r="G501" t="s">
        <v>25</v>
      </c>
      <c r="H501">
        <v>123</v>
      </c>
      <c r="I501" s="7">
        <v>4.0509259259259257E-3</v>
      </c>
      <c r="J501">
        <v>2</v>
      </c>
      <c r="K501" t="s">
        <v>358</v>
      </c>
    </row>
    <row r="502" spans="1:11" x14ac:dyDescent="0.25">
      <c r="A502" t="s">
        <v>841</v>
      </c>
      <c r="B502" t="s">
        <v>33</v>
      </c>
      <c r="C502" s="6">
        <v>44216</v>
      </c>
      <c r="D502" s="7">
        <v>0.66700231481481487</v>
      </c>
      <c r="E502" t="s">
        <v>201</v>
      </c>
      <c r="F502" t="s">
        <v>25</v>
      </c>
      <c r="G502" t="s">
        <v>25</v>
      </c>
      <c r="H502">
        <v>72</v>
      </c>
      <c r="I502" s="7">
        <v>2.9050925925925928E-3</v>
      </c>
      <c r="J502">
        <v>2</v>
      </c>
      <c r="K502" t="s">
        <v>429</v>
      </c>
    </row>
    <row r="503" spans="1:11" x14ac:dyDescent="0.25">
      <c r="A503" t="s">
        <v>842</v>
      </c>
      <c r="B503" t="s">
        <v>33</v>
      </c>
      <c r="C503" s="6">
        <v>44234</v>
      </c>
      <c r="D503" s="7">
        <v>0.68799768518518523</v>
      </c>
      <c r="E503" t="s">
        <v>201</v>
      </c>
      <c r="F503" t="s">
        <v>25</v>
      </c>
      <c r="G503" t="s">
        <v>25</v>
      </c>
      <c r="H503">
        <v>53</v>
      </c>
      <c r="I503" s="7">
        <v>2.7083333333333334E-3</v>
      </c>
      <c r="J503">
        <v>2</v>
      </c>
      <c r="K503" t="s">
        <v>111</v>
      </c>
    </row>
    <row r="504" spans="1:11" x14ac:dyDescent="0.25">
      <c r="A504" t="s">
        <v>843</v>
      </c>
      <c r="B504" t="s">
        <v>33</v>
      </c>
      <c r="C504" s="6">
        <v>44249</v>
      </c>
      <c r="D504" s="7">
        <v>0.63400462962962967</v>
      </c>
      <c r="E504" t="s">
        <v>201</v>
      </c>
      <c r="F504" t="s">
        <v>25</v>
      </c>
      <c r="G504" t="s">
        <v>25</v>
      </c>
      <c r="H504">
        <v>114</v>
      </c>
      <c r="I504" s="7">
        <v>3.5300925925925925E-3</v>
      </c>
      <c r="J504">
        <v>2</v>
      </c>
      <c r="K504" t="s">
        <v>127</v>
      </c>
    </row>
    <row r="505" spans="1:11" x14ac:dyDescent="0.25">
      <c r="A505" t="s">
        <v>844</v>
      </c>
      <c r="B505" t="s">
        <v>33</v>
      </c>
      <c r="C505" s="6">
        <v>44260</v>
      </c>
      <c r="D505" s="7">
        <v>0.745</v>
      </c>
      <c r="E505" t="s">
        <v>201</v>
      </c>
      <c r="F505" t="s">
        <v>25</v>
      </c>
      <c r="G505" t="s">
        <v>25</v>
      </c>
      <c r="H505">
        <v>29</v>
      </c>
      <c r="I505" s="7">
        <v>2.2800925925925927E-3</v>
      </c>
      <c r="J505">
        <v>2</v>
      </c>
      <c r="K505" t="s">
        <v>241</v>
      </c>
    </row>
    <row r="506" spans="1:11" x14ac:dyDescent="0.25">
      <c r="A506" t="s">
        <v>845</v>
      </c>
      <c r="B506" t="s">
        <v>33</v>
      </c>
      <c r="C506" s="6">
        <v>44262</v>
      </c>
      <c r="D506" s="7">
        <v>0.64599537037037036</v>
      </c>
      <c r="E506" t="s">
        <v>201</v>
      </c>
      <c r="F506" t="s">
        <v>25</v>
      </c>
      <c r="G506" t="s">
        <v>25</v>
      </c>
      <c r="H506">
        <v>59</v>
      </c>
      <c r="I506" s="7">
        <v>2.5462962962962965E-3</v>
      </c>
      <c r="J506">
        <v>2</v>
      </c>
      <c r="K506" t="s">
        <v>207</v>
      </c>
    </row>
    <row r="507" spans="1:11" x14ac:dyDescent="0.25">
      <c r="A507" t="s">
        <v>846</v>
      </c>
      <c r="B507" t="s">
        <v>33</v>
      </c>
      <c r="C507" s="6">
        <v>44284</v>
      </c>
      <c r="D507" s="7">
        <v>0.495</v>
      </c>
      <c r="E507" t="s">
        <v>201</v>
      </c>
      <c r="F507" t="s">
        <v>25</v>
      </c>
      <c r="G507" t="s">
        <v>25</v>
      </c>
      <c r="H507">
        <v>44</v>
      </c>
      <c r="I507" s="7">
        <v>1.7708333333333332E-3</v>
      </c>
      <c r="J507">
        <v>2</v>
      </c>
      <c r="K507" t="s">
        <v>215</v>
      </c>
    </row>
    <row r="508" spans="1:11" x14ac:dyDescent="0.25">
      <c r="A508" t="s">
        <v>847</v>
      </c>
      <c r="B508" t="s">
        <v>33</v>
      </c>
      <c r="C508" s="6">
        <v>44203</v>
      </c>
      <c r="D508" s="7">
        <v>0.68700231481481477</v>
      </c>
      <c r="E508" t="s">
        <v>298</v>
      </c>
      <c r="F508" t="s">
        <v>25</v>
      </c>
      <c r="G508" t="s">
        <v>25</v>
      </c>
      <c r="H508">
        <v>35</v>
      </c>
      <c r="I508" s="7">
        <v>4.340277777777778E-3</v>
      </c>
      <c r="J508">
        <v>2</v>
      </c>
      <c r="K508" t="s">
        <v>35</v>
      </c>
    </row>
    <row r="509" spans="1:11" x14ac:dyDescent="0.25">
      <c r="A509" t="s">
        <v>848</v>
      </c>
      <c r="B509" t="s">
        <v>33</v>
      </c>
      <c r="C509" s="6">
        <v>44226</v>
      </c>
      <c r="D509" s="7">
        <v>0.59099537037037042</v>
      </c>
      <c r="E509" t="s">
        <v>298</v>
      </c>
      <c r="F509" t="s">
        <v>25</v>
      </c>
      <c r="G509" t="s">
        <v>25</v>
      </c>
      <c r="H509">
        <v>78</v>
      </c>
      <c r="I509" s="7">
        <v>3.9467592592592592E-3</v>
      </c>
      <c r="J509">
        <v>2</v>
      </c>
      <c r="K509" t="s">
        <v>107</v>
      </c>
    </row>
    <row r="510" spans="1:11" x14ac:dyDescent="0.25">
      <c r="A510" t="s">
        <v>849</v>
      </c>
      <c r="B510" t="s">
        <v>33</v>
      </c>
      <c r="C510" s="6">
        <v>44228</v>
      </c>
      <c r="D510" s="7">
        <v>0.39200231481481479</v>
      </c>
      <c r="E510" t="s">
        <v>298</v>
      </c>
      <c r="F510" t="s">
        <v>25</v>
      </c>
      <c r="G510" t="s">
        <v>25</v>
      </c>
      <c r="H510">
        <v>44</v>
      </c>
      <c r="I510" s="7">
        <v>1.5625000000000001E-3</v>
      </c>
      <c r="J510">
        <v>2</v>
      </c>
      <c r="K510" t="s">
        <v>350</v>
      </c>
    </row>
    <row r="511" spans="1:11" x14ac:dyDescent="0.25">
      <c r="A511" t="s">
        <v>850</v>
      </c>
      <c r="B511" t="s">
        <v>33</v>
      </c>
      <c r="C511" s="6">
        <v>44245</v>
      </c>
      <c r="D511" s="7">
        <v>0.54500000000000004</v>
      </c>
      <c r="E511" t="s">
        <v>298</v>
      </c>
      <c r="F511" t="s">
        <v>25</v>
      </c>
      <c r="G511" t="s">
        <v>25</v>
      </c>
      <c r="H511">
        <v>93</v>
      </c>
      <c r="I511" s="7">
        <v>4.2129629629629626E-3</v>
      </c>
      <c r="J511">
        <v>2</v>
      </c>
      <c r="K511" t="s">
        <v>136</v>
      </c>
    </row>
    <row r="512" spans="1:11" x14ac:dyDescent="0.25">
      <c r="A512" t="s">
        <v>851</v>
      </c>
      <c r="B512" t="s">
        <v>33</v>
      </c>
      <c r="C512" s="6">
        <v>44251</v>
      </c>
      <c r="D512" s="7">
        <v>0.7</v>
      </c>
      <c r="E512" t="s">
        <v>298</v>
      </c>
      <c r="F512" t="s">
        <v>25</v>
      </c>
      <c r="G512" t="s">
        <v>25</v>
      </c>
      <c r="H512">
        <v>33</v>
      </c>
      <c r="I512" s="7">
        <v>3.2291666666666666E-3</v>
      </c>
      <c r="J512">
        <v>2</v>
      </c>
      <c r="K512" t="s">
        <v>408</v>
      </c>
    </row>
    <row r="513" spans="1:11" x14ac:dyDescent="0.25">
      <c r="A513" t="s">
        <v>852</v>
      </c>
      <c r="B513" t="s">
        <v>33</v>
      </c>
      <c r="C513" s="6">
        <v>44277</v>
      </c>
      <c r="D513" s="7">
        <v>0.59299768518518514</v>
      </c>
      <c r="E513" t="s">
        <v>298</v>
      </c>
      <c r="F513" t="s">
        <v>25</v>
      </c>
      <c r="G513" t="s">
        <v>25</v>
      </c>
      <c r="H513">
        <v>109</v>
      </c>
      <c r="I513" s="7">
        <v>2.1875000000000002E-3</v>
      </c>
      <c r="J513">
        <v>2</v>
      </c>
      <c r="K513" t="s">
        <v>359</v>
      </c>
    </row>
    <row r="514" spans="1:11" x14ac:dyDescent="0.25">
      <c r="A514" t="s">
        <v>853</v>
      </c>
      <c r="B514" t="s">
        <v>33</v>
      </c>
      <c r="C514" s="6">
        <v>44219</v>
      </c>
      <c r="D514" s="7">
        <v>0.41099537037037037</v>
      </c>
      <c r="E514" t="s">
        <v>363</v>
      </c>
      <c r="F514" t="s">
        <v>25</v>
      </c>
      <c r="G514" t="s">
        <v>456</v>
      </c>
      <c r="H514">
        <v>112</v>
      </c>
      <c r="I514" s="7">
        <v>4.3750000000000004E-3</v>
      </c>
      <c r="J514">
        <v>2</v>
      </c>
      <c r="K514" t="s">
        <v>205</v>
      </c>
    </row>
    <row r="515" spans="1:11" x14ac:dyDescent="0.25">
      <c r="A515" t="s">
        <v>854</v>
      </c>
      <c r="B515" t="s">
        <v>33</v>
      </c>
      <c r="C515" s="6">
        <v>44245</v>
      </c>
      <c r="D515" s="7">
        <v>0.41700231481481481</v>
      </c>
      <c r="E515" t="s">
        <v>416</v>
      </c>
      <c r="F515" t="s">
        <v>25</v>
      </c>
      <c r="G515" t="s">
        <v>456</v>
      </c>
      <c r="H515">
        <v>64</v>
      </c>
      <c r="I515" s="7">
        <v>4.2708333333333331E-3</v>
      </c>
      <c r="J515">
        <v>2</v>
      </c>
      <c r="K515" t="s">
        <v>361</v>
      </c>
    </row>
    <row r="516" spans="1:11" x14ac:dyDescent="0.25">
      <c r="A516" t="s">
        <v>855</v>
      </c>
      <c r="B516" t="s">
        <v>33</v>
      </c>
      <c r="C516" s="6">
        <v>44255</v>
      </c>
      <c r="D516" s="7">
        <v>0.52799768518518519</v>
      </c>
      <c r="E516" t="s">
        <v>24</v>
      </c>
      <c r="F516" t="s">
        <v>25</v>
      </c>
      <c r="G516" t="s">
        <v>456</v>
      </c>
      <c r="H516">
        <v>54</v>
      </c>
      <c r="I516" s="7">
        <v>3.8194444444444443E-3</v>
      </c>
      <c r="J516">
        <v>2</v>
      </c>
      <c r="K516" t="s">
        <v>55</v>
      </c>
    </row>
    <row r="517" spans="1:11" x14ac:dyDescent="0.25">
      <c r="A517" t="s">
        <v>856</v>
      </c>
      <c r="B517" t="s">
        <v>33</v>
      </c>
      <c r="C517" s="6">
        <v>44264</v>
      </c>
      <c r="D517" s="7">
        <v>0.49200231481481482</v>
      </c>
      <c r="E517" t="s">
        <v>24</v>
      </c>
      <c r="F517" t="s">
        <v>25</v>
      </c>
      <c r="G517" t="s">
        <v>456</v>
      </c>
      <c r="H517">
        <v>63</v>
      </c>
      <c r="I517" s="7">
        <v>3.5416666666666665E-3</v>
      </c>
      <c r="J517">
        <v>2</v>
      </c>
      <c r="K517" t="s">
        <v>254</v>
      </c>
    </row>
    <row r="518" spans="1:11" x14ac:dyDescent="0.25">
      <c r="A518" t="s">
        <v>857</v>
      </c>
      <c r="B518" t="s">
        <v>33</v>
      </c>
      <c r="C518" s="6">
        <v>44267</v>
      </c>
      <c r="D518" s="7">
        <v>0.67099537037037038</v>
      </c>
      <c r="E518" t="s">
        <v>24</v>
      </c>
      <c r="F518" t="s">
        <v>25</v>
      </c>
      <c r="G518" t="s">
        <v>456</v>
      </c>
      <c r="H518">
        <v>65</v>
      </c>
      <c r="I518" s="7">
        <v>1.4699074074074074E-3</v>
      </c>
      <c r="J518">
        <v>2</v>
      </c>
      <c r="K518" t="s">
        <v>85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3771B-0A62-4152-862D-63FEDF3FBA45}">
  <dimension ref="A1"/>
  <sheetViews>
    <sheetView showGridLines="0" showRowColHeaders="0" topLeftCell="A2" zoomScale="95" workbookViewId="0">
      <selection activeCell="B21" sqref="B21"/>
    </sheetView>
  </sheetViews>
  <sheetFormatPr defaultRowHeight="13.8" x14ac:dyDescent="0.25"/>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214EF-E498-4403-8E06-A68C1F74D5C9}">
  <dimension ref="A1"/>
  <sheetViews>
    <sheetView showGridLines="0" showRowColHeaders="0" zoomScale="86" workbookViewId="0">
      <selection activeCell="N2" sqref="N2"/>
    </sheetView>
  </sheetViews>
  <sheetFormatPr defaultRowHeight="13.8"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873F0-BDFC-4823-A137-5CD28EB5D913}">
  <dimension ref="A1"/>
  <sheetViews>
    <sheetView showGridLines="0" showRowColHeaders="0" tabSelected="1" zoomScale="88" zoomScaleNormal="90" workbookViewId="0">
      <selection activeCell="H41" sqref="H41"/>
    </sheetView>
  </sheetViews>
  <sheetFormatPr defaultRowHeight="13.8"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B7A10-40C3-4BFC-9C57-DFE7215C8BEF}">
  <dimension ref="A1:P83"/>
  <sheetViews>
    <sheetView topLeftCell="D18" workbookViewId="0">
      <selection activeCell="K65" sqref="K65"/>
    </sheetView>
  </sheetViews>
  <sheetFormatPr defaultRowHeight="13.8" x14ac:dyDescent="0.25"/>
  <cols>
    <col min="1" max="1" width="10" bestFit="1" customWidth="1"/>
    <col min="2" max="2" width="14.296875" bestFit="1" customWidth="1"/>
    <col min="3" max="3" width="15.3984375" bestFit="1" customWidth="1"/>
    <col min="4" max="4" width="13.09765625" bestFit="1" customWidth="1"/>
    <col min="5" max="5" width="21.19921875" bestFit="1" customWidth="1"/>
    <col min="6" max="6" width="11" bestFit="1" customWidth="1"/>
    <col min="7" max="7" width="11.8984375" bestFit="1" customWidth="1"/>
    <col min="8" max="8" width="10.296875" bestFit="1" customWidth="1"/>
    <col min="9" max="9" width="13.09765625" bestFit="1" customWidth="1"/>
    <col min="10" max="10" width="10" bestFit="1" customWidth="1"/>
    <col min="11" max="11" width="13.09765625" bestFit="1" customWidth="1"/>
    <col min="12" max="12" width="27.09765625" bestFit="1" customWidth="1"/>
    <col min="13" max="13" width="10" bestFit="1" customWidth="1"/>
    <col min="15" max="15" width="13.09765625" bestFit="1" customWidth="1"/>
    <col min="16" max="17" width="23.59765625" bestFit="1" customWidth="1"/>
    <col min="18" max="18" width="10.8984375" bestFit="1" customWidth="1"/>
    <col min="19" max="34" width="11.8984375" bestFit="1" customWidth="1"/>
    <col min="35" max="35" width="10.8984375" bestFit="1" customWidth="1"/>
    <col min="36" max="39" width="11.8984375" bestFit="1" customWidth="1"/>
    <col min="40" max="40" width="8.8984375" bestFit="1" customWidth="1"/>
    <col min="41" max="44" width="11.8984375" bestFit="1" customWidth="1"/>
    <col min="45" max="45" width="10.8984375" bestFit="1" customWidth="1"/>
    <col min="46" max="61" width="11.8984375" bestFit="1" customWidth="1"/>
    <col min="62" max="62" width="10.8984375" bestFit="1" customWidth="1"/>
    <col min="63" max="66" width="11.8984375" bestFit="1" customWidth="1"/>
    <col min="67" max="67" width="9.8984375" bestFit="1" customWidth="1"/>
    <col min="68" max="71" width="11.8984375" bestFit="1" customWidth="1"/>
    <col min="72" max="72" width="10.8984375" bestFit="1" customWidth="1"/>
    <col min="73" max="88" width="11.8984375" bestFit="1" customWidth="1"/>
    <col min="89" max="89" width="10.8984375" bestFit="1" customWidth="1"/>
    <col min="90" max="93" width="11.8984375" bestFit="1" customWidth="1"/>
    <col min="94" max="94" width="7.8984375" bestFit="1" customWidth="1"/>
    <col min="95" max="98" width="11.8984375" bestFit="1" customWidth="1"/>
    <col min="99" max="99" width="10.8984375" bestFit="1" customWidth="1"/>
    <col min="100" max="115" width="11.8984375" bestFit="1" customWidth="1"/>
    <col min="116" max="116" width="10.8984375" bestFit="1" customWidth="1"/>
    <col min="117" max="120" width="11.8984375" bestFit="1" customWidth="1"/>
    <col min="121" max="121" width="9.8984375" bestFit="1" customWidth="1"/>
    <col min="122" max="125" width="11.8984375" bestFit="1" customWidth="1"/>
    <col min="126" max="126" width="10.8984375" bestFit="1" customWidth="1"/>
    <col min="127" max="142" width="11.8984375" bestFit="1" customWidth="1"/>
    <col min="143" max="143" width="10.8984375" bestFit="1" customWidth="1"/>
    <col min="144" max="147" width="11.8984375" bestFit="1" customWidth="1"/>
    <col min="148" max="148" width="8.8984375" bestFit="1" customWidth="1"/>
    <col min="149" max="152" width="11.8984375" bestFit="1" customWidth="1"/>
    <col min="153" max="153" width="10.8984375" bestFit="1" customWidth="1"/>
    <col min="154" max="169" width="11.8984375" bestFit="1" customWidth="1"/>
    <col min="170" max="170" width="10.8984375" bestFit="1" customWidth="1"/>
    <col min="171" max="174" width="11.8984375" bestFit="1" customWidth="1"/>
    <col min="175" max="175" width="9.8984375" bestFit="1" customWidth="1"/>
    <col min="176" max="179" width="11.8984375" bestFit="1" customWidth="1"/>
    <col min="180" max="180" width="10.8984375" bestFit="1" customWidth="1"/>
    <col min="181" max="196" width="11.8984375" bestFit="1" customWidth="1"/>
    <col min="197" max="197" width="10.8984375" bestFit="1" customWidth="1"/>
    <col min="198" max="201" width="11.8984375" bestFit="1" customWidth="1"/>
    <col min="202" max="202" width="6.8984375" bestFit="1" customWidth="1"/>
    <col min="203" max="206" width="11.8984375" bestFit="1" customWidth="1"/>
    <col min="207" max="207" width="10.8984375" bestFit="1" customWidth="1"/>
    <col min="208" max="223" width="11.8984375" bestFit="1" customWidth="1"/>
    <col min="224" max="224" width="10.8984375" bestFit="1" customWidth="1"/>
    <col min="225" max="228" width="11.8984375" bestFit="1" customWidth="1"/>
    <col min="229" max="229" width="9.8984375" bestFit="1" customWidth="1"/>
    <col min="230" max="233" width="11.8984375" bestFit="1" customWidth="1"/>
    <col min="234" max="234" width="10.8984375" bestFit="1" customWidth="1"/>
    <col min="235" max="250" width="11.8984375" bestFit="1" customWidth="1"/>
    <col min="251" max="251" width="10.8984375" bestFit="1" customWidth="1"/>
    <col min="252" max="255" width="11.8984375" bestFit="1" customWidth="1"/>
    <col min="256" max="256" width="8.8984375" bestFit="1" customWidth="1"/>
    <col min="257" max="260" width="11.8984375" bestFit="1" customWidth="1"/>
    <col min="261" max="261" width="10.8984375" bestFit="1" customWidth="1"/>
    <col min="262" max="277" width="11.8984375" bestFit="1" customWidth="1"/>
    <col min="278" max="278" width="10.8984375" bestFit="1" customWidth="1"/>
    <col min="279" max="282" width="11.8984375" bestFit="1" customWidth="1"/>
    <col min="283" max="283" width="9.8984375" bestFit="1" customWidth="1"/>
    <col min="284" max="287" width="11.8984375" bestFit="1" customWidth="1"/>
    <col min="288" max="288" width="10.8984375" bestFit="1" customWidth="1"/>
    <col min="289" max="304" width="11.8984375" bestFit="1" customWidth="1"/>
    <col min="305" max="305" width="10.8984375" bestFit="1" customWidth="1"/>
    <col min="306" max="309" width="11.8984375" bestFit="1" customWidth="1"/>
    <col min="310" max="310" width="7.8984375" bestFit="1" customWidth="1"/>
    <col min="311" max="314" width="11.8984375" bestFit="1" customWidth="1"/>
    <col min="315" max="315" width="10.8984375" bestFit="1" customWidth="1"/>
    <col min="316" max="331" width="11.8984375" bestFit="1" customWidth="1"/>
    <col min="332" max="332" width="10.8984375" bestFit="1" customWidth="1"/>
    <col min="333" max="336" width="11.8984375" bestFit="1" customWidth="1"/>
    <col min="337" max="337" width="9.8984375" bestFit="1" customWidth="1"/>
    <col min="338" max="341" width="11.8984375" bestFit="1" customWidth="1"/>
    <col min="342" max="342" width="10.8984375" bestFit="1" customWidth="1"/>
    <col min="343" max="358" width="11.8984375" bestFit="1" customWidth="1"/>
    <col min="359" max="359" width="10.8984375" bestFit="1" customWidth="1"/>
    <col min="360" max="363" width="11.8984375" bestFit="1" customWidth="1"/>
    <col min="364" max="364" width="8.8984375" bestFit="1" customWidth="1"/>
    <col min="365" max="368" width="11.8984375" bestFit="1" customWidth="1"/>
    <col min="369" max="369" width="10.8984375" bestFit="1" customWidth="1"/>
    <col min="370" max="385" width="11.8984375" bestFit="1" customWidth="1"/>
    <col min="386" max="386" width="10.8984375" bestFit="1" customWidth="1"/>
    <col min="387" max="390" width="11.8984375" bestFit="1" customWidth="1"/>
    <col min="391" max="391" width="9.8984375" bestFit="1" customWidth="1"/>
    <col min="392" max="395" width="11.8984375" bestFit="1" customWidth="1"/>
    <col min="396" max="396" width="10.8984375" bestFit="1" customWidth="1"/>
    <col min="397" max="406" width="11.8984375" bestFit="1" customWidth="1"/>
    <col min="407" max="407" width="11" bestFit="1" customWidth="1"/>
  </cols>
  <sheetData>
    <row r="1" spans="1:15" x14ac:dyDescent="0.25">
      <c r="A1" t="s">
        <v>9</v>
      </c>
      <c r="E1" s="1" t="s">
        <v>11</v>
      </c>
      <c r="G1" s="1" t="s">
        <v>435</v>
      </c>
      <c r="I1" s="1" t="s">
        <v>436</v>
      </c>
    </row>
    <row r="2" spans="1:15" x14ac:dyDescent="0.25">
      <c r="A2" s="2">
        <v>4054</v>
      </c>
      <c r="C2" s="4" t="s">
        <v>10</v>
      </c>
      <c r="E2" s="5">
        <v>67.520720276270353</v>
      </c>
      <c r="G2" s="2">
        <v>8</v>
      </c>
      <c r="I2" s="5">
        <v>3.4035520473606313</v>
      </c>
    </row>
    <row r="3" spans="1:15" x14ac:dyDescent="0.25">
      <c r="A3">
        <f>GETPIVOTDATA("[Measures].[Total Calls]",$A$1)</f>
        <v>4054</v>
      </c>
      <c r="C3" s="4">
        <v>0.89935865811544158</v>
      </c>
      <c r="G3">
        <f>GETPIVOTDATA("[Measures].[Total Agents]",$G$1)</f>
        <v>8</v>
      </c>
      <c r="I3">
        <f>GETPIVOTDATA("[Measures].[Avg_satisfaction_rating]",$I$1)</f>
        <v>3.4035520473606313</v>
      </c>
    </row>
    <row r="4" spans="1:15" x14ac:dyDescent="0.25">
      <c r="C4">
        <f>GETPIVOTDATA("[Measures].[Resolution_Rate]",$C$2)</f>
        <v>0.89935865811544158</v>
      </c>
      <c r="E4">
        <f>GETPIVOTDATA("[Measures].[Avg_speed_of_answer]",$E$1)</f>
        <v>67.520720276270353</v>
      </c>
      <c r="N4" s="10"/>
      <c r="O4" s="10" t="s">
        <v>9</v>
      </c>
    </row>
    <row r="5" spans="1:15" x14ac:dyDescent="0.25">
      <c r="N5" s="9" t="s">
        <v>1</v>
      </c>
      <c r="O5" s="2">
        <v>546</v>
      </c>
    </row>
    <row r="6" spans="1:15" x14ac:dyDescent="0.25">
      <c r="N6" s="9" t="s">
        <v>2</v>
      </c>
      <c r="O6" s="2">
        <v>629</v>
      </c>
    </row>
    <row r="7" spans="1:15" x14ac:dyDescent="0.25">
      <c r="K7" s="8" t="s">
        <v>0</v>
      </c>
      <c r="L7" s="1" t="s">
        <v>444</v>
      </c>
      <c r="N7" s="9" t="s">
        <v>3</v>
      </c>
      <c r="O7" s="2">
        <v>614</v>
      </c>
    </row>
    <row r="8" spans="1:15" x14ac:dyDescent="0.25">
      <c r="F8" t="s">
        <v>437</v>
      </c>
      <c r="G8" s="4">
        <v>0</v>
      </c>
      <c r="H8" t="s">
        <v>441</v>
      </c>
      <c r="I8" s="4">
        <v>0.81</v>
      </c>
      <c r="K8" s="9" t="s">
        <v>33</v>
      </c>
      <c r="L8" s="3">
        <v>3.3713733075435202</v>
      </c>
      <c r="N8" s="9" t="s">
        <v>4</v>
      </c>
      <c r="O8" s="2">
        <v>588</v>
      </c>
    </row>
    <row r="9" spans="1:15" x14ac:dyDescent="0.25">
      <c r="F9" t="s">
        <v>438</v>
      </c>
      <c r="G9" s="4">
        <v>0.25</v>
      </c>
      <c r="H9" t="s">
        <v>442</v>
      </c>
      <c r="I9" s="4">
        <v>0.03</v>
      </c>
      <c r="K9" s="9" t="s">
        <v>48</v>
      </c>
      <c r="L9" s="3">
        <v>3.4474187380497132</v>
      </c>
      <c r="N9" s="9" t="s">
        <v>5</v>
      </c>
      <c r="O9" s="2">
        <v>579</v>
      </c>
    </row>
    <row r="10" spans="1:15" x14ac:dyDescent="0.25">
      <c r="F10" t="s">
        <v>443</v>
      </c>
      <c r="G10" s="4">
        <v>0.5</v>
      </c>
      <c r="I10" s="4">
        <f>SUM(G8:G12)-SUM(I8:I9)</f>
        <v>1.1599999999999999</v>
      </c>
      <c r="K10" s="9" t="s">
        <v>27</v>
      </c>
      <c r="L10" s="3">
        <v>3.4051896207584829</v>
      </c>
      <c r="N10" s="9" t="s">
        <v>6</v>
      </c>
      <c r="O10" s="2">
        <v>554</v>
      </c>
    </row>
    <row r="11" spans="1:15" x14ac:dyDescent="0.25">
      <c r="F11" t="s">
        <v>439</v>
      </c>
      <c r="G11" s="4">
        <v>0.25</v>
      </c>
      <c r="K11" s="9" t="s">
        <v>39</v>
      </c>
      <c r="L11" s="3">
        <v>3.404382470119522</v>
      </c>
      <c r="N11" s="9" t="s">
        <v>7</v>
      </c>
      <c r="O11" s="2">
        <v>544</v>
      </c>
    </row>
    <row r="12" spans="1:15" x14ac:dyDescent="0.25">
      <c r="F12" t="s">
        <v>440</v>
      </c>
      <c r="G12" s="4">
        <v>1</v>
      </c>
      <c r="K12" s="9" t="s">
        <v>23</v>
      </c>
      <c r="L12" s="3">
        <v>3.3936567164179103</v>
      </c>
    </row>
    <row r="13" spans="1:15" x14ac:dyDescent="0.25">
      <c r="K13" s="9" t="s">
        <v>28</v>
      </c>
      <c r="L13" s="3">
        <v>3.330578512396694</v>
      </c>
    </row>
    <row r="14" spans="1:15" x14ac:dyDescent="0.25">
      <c r="K14" s="9" t="s">
        <v>37</v>
      </c>
      <c r="L14" s="3">
        <v>3.4708171206225682</v>
      </c>
    </row>
    <row r="15" spans="1:15" x14ac:dyDescent="0.25">
      <c r="K15" s="9" t="s">
        <v>30</v>
      </c>
      <c r="L15" s="3">
        <v>3.40041928721174</v>
      </c>
    </row>
    <row r="16" spans="1:15" x14ac:dyDescent="0.25">
      <c r="I16" s="8" t="s">
        <v>0</v>
      </c>
      <c r="J16" s="1" t="s">
        <v>9</v>
      </c>
      <c r="K16" s="9" t="s">
        <v>8</v>
      </c>
      <c r="L16" s="3">
        <v>3.4035520473606313</v>
      </c>
    </row>
    <row r="17" spans="9:16" x14ac:dyDescent="0.25">
      <c r="I17" s="9" t="s">
        <v>1</v>
      </c>
      <c r="J17" s="2">
        <v>546</v>
      </c>
    </row>
    <row r="18" spans="9:16" x14ac:dyDescent="0.25">
      <c r="I18" s="9" t="s">
        <v>2</v>
      </c>
      <c r="J18" s="2">
        <v>629</v>
      </c>
      <c r="O18" s="8" t="s">
        <v>0</v>
      </c>
      <c r="P18" s="1" t="s">
        <v>858</v>
      </c>
    </row>
    <row r="19" spans="9:16" x14ac:dyDescent="0.25">
      <c r="I19" s="9" t="s">
        <v>3</v>
      </c>
      <c r="J19" s="2">
        <v>614</v>
      </c>
      <c r="O19" s="9" t="s">
        <v>33</v>
      </c>
      <c r="P19" s="1">
        <v>517</v>
      </c>
    </row>
    <row r="20" spans="9:16" x14ac:dyDescent="0.25">
      <c r="I20" s="9" t="s">
        <v>4</v>
      </c>
      <c r="J20" s="2">
        <v>588</v>
      </c>
      <c r="O20" s="9" t="s">
        <v>48</v>
      </c>
      <c r="P20" s="1">
        <v>523</v>
      </c>
    </row>
    <row r="21" spans="9:16" x14ac:dyDescent="0.25">
      <c r="I21" s="9" t="s">
        <v>5</v>
      </c>
      <c r="J21" s="2">
        <v>579</v>
      </c>
      <c r="L21" s="8" t="s">
        <v>0</v>
      </c>
      <c r="M21" s="1" t="s">
        <v>9</v>
      </c>
      <c r="O21" s="9" t="s">
        <v>27</v>
      </c>
      <c r="P21" s="1">
        <v>501</v>
      </c>
    </row>
    <row r="22" spans="9:16" x14ac:dyDescent="0.25">
      <c r="I22" s="9" t="s">
        <v>6</v>
      </c>
      <c r="J22" s="2">
        <v>554</v>
      </c>
      <c r="L22" s="9" t="s">
        <v>201</v>
      </c>
      <c r="M22" s="2">
        <v>795</v>
      </c>
      <c r="O22" s="9" t="s">
        <v>39</v>
      </c>
      <c r="P22" s="1">
        <v>502</v>
      </c>
    </row>
    <row r="23" spans="9:16" x14ac:dyDescent="0.25">
      <c r="I23" s="9" t="s">
        <v>7</v>
      </c>
      <c r="J23" s="2">
        <v>544</v>
      </c>
      <c r="L23" s="9" t="s">
        <v>416</v>
      </c>
      <c r="M23" s="2">
        <v>789</v>
      </c>
      <c r="O23" s="9" t="s">
        <v>23</v>
      </c>
      <c r="P23" s="1">
        <v>536</v>
      </c>
    </row>
    <row r="24" spans="9:16" x14ac:dyDescent="0.25">
      <c r="I24" s="9" t="s">
        <v>8</v>
      </c>
      <c r="J24" s="2">
        <v>4054</v>
      </c>
      <c r="L24" s="9" t="s">
        <v>363</v>
      </c>
      <c r="M24" s="2">
        <v>818</v>
      </c>
      <c r="O24" s="9" t="s">
        <v>28</v>
      </c>
      <c r="P24" s="1">
        <v>484</v>
      </c>
    </row>
    <row r="25" spans="9:16" x14ac:dyDescent="0.25">
      <c r="L25" s="9" t="s">
        <v>24</v>
      </c>
      <c r="M25" s="2">
        <v>847</v>
      </c>
      <c r="O25" s="9" t="s">
        <v>37</v>
      </c>
      <c r="P25" s="1">
        <v>514</v>
      </c>
    </row>
    <row r="26" spans="9:16" x14ac:dyDescent="0.25">
      <c r="L26" s="9" t="s">
        <v>298</v>
      </c>
      <c r="M26" s="2">
        <v>805</v>
      </c>
      <c r="O26" s="9" t="s">
        <v>30</v>
      </c>
      <c r="P26" s="1">
        <v>477</v>
      </c>
    </row>
    <row r="27" spans="9:16" x14ac:dyDescent="0.25">
      <c r="L27" s="9" t="s">
        <v>8</v>
      </c>
      <c r="M27" s="2">
        <v>4054</v>
      </c>
      <c r="O27" s="9" t="s">
        <v>8</v>
      </c>
      <c r="P27" s="1">
        <v>4054</v>
      </c>
    </row>
    <row r="46" spans="3:6" x14ac:dyDescent="0.25">
      <c r="C46" s="8" t="s">
        <v>9</v>
      </c>
      <c r="D46" s="8" t="s">
        <v>859</v>
      </c>
      <c r="E46" s="1"/>
      <c r="F46" s="1"/>
    </row>
    <row r="47" spans="3:6" x14ac:dyDescent="0.25">
      <c r="C47" s="8" t="s">
        <v>0</v>
      </c>
      <c r="D47" s="1" t="s">
        <v>456</v>
      </c>
      <c r="E47" s="1" t="s">
        <v>25</v>
      </c>
      <c r="F47" s="1" t="s">
        <v>8</v>
      </c>
    </row>
    <row r="48" spans="3:6" x14ac:dyDescent="0.25">
      <c r="C48" s="9" t="s">
        <v>201</v>
      </c>
      <c r="D48" s="2">
        <v>72</v>
      </c>
      <c r="E48" s="2">
        <v>723</v>
      </c>
      <c r="F48" s="2">
        <v>795</v>
      </c>
    </row>
    <row r="49" spans="3:10" x14ac:dyDescent="0.25">
      <c r="C49" s="9" t="s">
        <v>416</v>
      </c>
      <c r="D49" s="2">
        <v>80</v>
      </c>
      <c r="E49" s="2">
        <v>709</v>
      </c>
      <c r="F49" s="2">
        <v>789</v>
      </c>
    </row>
    <row r="50" spans="3:10" x14ac:dyDescent="0.25">
      <c r="C50" s="9" t="s">
        <v>363</v>
      </c>
      <c r="D50" s="2">
        <v>89</v>
      </c>
      <c r="E50" s="2">
        <v>729</v>
      </c>
      <c r="F50" s="2">
        <v>818</v>
      </c>
    </row>
    <row r="51" spans="3:10" x14ac:dyDescent="0.25">
      <c r="C51" s="9" t="s">
        <v>24</v>
      </c>
      <c r="D51" s="2">
        <v>98</v>
      </c>
      <c r="E51" s="2">
        <v>749</v>
      </c>
      <c r="F51" s="2">
        <v>847</v>
      </c>
    </row>
    <row r="52" spans="3:10" x14ac:dyDescent="0.25">
      <c r="C52" s="9" t="s">
        <v>298</v>
      </c>
      <c r="D52" s="2">
        <v>69</v>
      </c>
      <c r="E52" s="2">
        <v>736</v>
      </c>
      <c r="F52" s="2">
        <v>805</v>
      </c>
    </row>
    <row r="53" spans="3:10" x14ac:dyDescent="0.25">
      <c r="C53" s="9" t="s">
        <v>8</v>
      </c>
      <c r="D53" s="2">
        <v>408</v>
      </c>
      <c r="E53" s="2">
        <v>3646</v>
      </c>
      <c r="F53" s="2">
        <v>4054</v>
      </c>
    </row>
    <row r="61" spans="3:10" x14ac:dyDescent="0.25">
      <c r="D61" s="8" t="s">
        <v>0</v>
      </c>
      <c r="E61" s="1" t="s">
        <v>860</v>
      </c>
    </row>
    <row r="62" spans="3:10" x14ac:dyDescent="0.25">
      <c r="D62" s="9" t="s">
        <v>456</v>
      </c>
      <c r="E62" s="5">
        <v>408</v>
      </c>
      <c r="I62" s="8" t="s">
        <v>0</v>
      </c>
      <c r="J62" s="1" t="s">
        <v>444</v>
      </c>
    </row>
    <row r="63" spans="3:10" x14ac:dyDescent="0.25">
      <c r="D63" s="9" t="s">
        <v>25</v>
      </c>
      <c r="E63" s="5">
        <v>3646</v>
      </c>
      <c r="I63" s="9" t="s">
        <v>1</v>
      </c>
      <c r="J63" s="5">
        <v>3.3461538461538463</v>
      </c>
    </row>
    <row r="64" spans="3:10" x14ac:dyDescent="0.25">
      <c r="D64" s="9" t="s">
        <v>8</v>
      </c>
      <c r="E64" s="5">
        <v>4054</v>
      </c>
      <c r="I64" s="9" t="s">
        <v>2</v>
      </c>
      <c r="J64" s="5">
        <v>3.4435612082670906</v>
      </c>
    </row>
    <row r="65" spans="9:11" x14ac:dyDescent="0.25">
      <c r="I65" s="9" t="s">
        <v>3</v>
      </c>
      <c r="J65" s="5">
        <v>3.3745928338762217</v>
      </c>
    </row>
    <row r="66" spans="9:11" x14ac:dyDescent="0.25">
      <c r="I66" s="9" t="s">
        <v>4</v>
      </c>
      <c r="J66" s="5">
        <v>3.3401360544217686</v>
      </c>
    </row>
    <row r="67" spans="9:11" x14ac:dyDescent="0.25">
      <c r="I67" s="9" t="s">
        <v>5</v>
      </c>
      <c r="J67" s="5">
        <v>3.4680483592400693</v>
      </c>
    </row>
    <row r="68" spans="9:11" x14ac:dyDescent="0.25">
      <c r="I68" s="9" t="s">
        <v>6</v>
      </c>
      <c r="J68" s="5">
        <v>3.4657039711191335</v>
      </c>
    </row>
    <row r="69" spans="9:11" x14ac:dyDescent="0.25">
      <c r="I69" s="9" t="s">
        <v>7</v>
      </c>
      <c r="J69" s="5">
        <v>3.3841911764705883</v>
      </c>
    </row>
    <row r="70" spans="9:11" x14ac:dyDescent="0.25">
      <c r="I70" s="9" t="s">
        <v>8</v>
      </c>
      <c r="J70" s="5">
        <v>3.4035520473606313</v>
      </c>
    </row>
    <row r="77" spans="9:11" x14ac:dyDescent="0.25">
      <c r="J77" s="8" t="s">
        <v>0</v>
      </c>
      <c r="K77" s="1" t="s">
        <v>861</v>
      </c>
    </row>
    <row r="78" spans="9:11" x14ac:dyDescent="0.25">
      <c r="J78" s="9" t="s">
        <v>201</v>
      </c>
      <c r="K78" s="5">
        <v>67.25157232704403</v>
      </c>
    </row>
    <row r="79" spans="9:11" x14ac:dyDescent="0.25">
      <c r="J79" s="9" t="s">
        <v>416</v>
      </c>
      <c r="K79" s="5">
        <v>67.155893536121667</v>
      </c>
    </row>
    <row r="80" spans="9:11" x14ac:dyDescent="0.25">
      <c r="J80" s="9" t="s">
        <v>363</v>
      </c>
      <c r="K80" s="5">
        <v>68.204156479217602</v>
      </c>
    </row>
    <row r="81" spans="10:11" x14ac:dyDescent="0.25">
      <c r="J81" s="9" t="s">
        <v>24</v>
      </c>
      <c r="K81" s="5">
        <v>66.892561983471069</v>
      </c>
    </row>
    <row r="82" spans="10:11" x14ac:dyDescent="0.25">
      <c r="J82" s="9" t="s">
        <v>298</v>
      </c>
      <c r="K82" s="5">
        <v>68.110559006211176</v>
      </c>
    </row>
    <row r="83" spans="10:11" x14ac:dyDescent="0.25">
      <c r="J83" s="9" t="s">
        <v>8</v>
      </c>
      <c r="K83" s="5">
        <v>67.520720276270353</v>
      </c>
    </row>
  </sheetData>
  <pageMargins left="0.7" right="0.7" top="0.75" bottom="0.75" header="0.3" footer="0.3"/>
  <pageSetup orientation="portrait" r:id="rId14"/>
  <drawing r:id="rId15"/>
  <extLst>
    <ext xmlns:x14="http://schemas.microsoft.com/office/spreadsheetml/2009/9/main" uri="{A8765BA9-456A-4dab-B4F3-ACF838C121DE}">
      <x14:slicerList>
        <x14:slicer r:id="rId16"/>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99313D2D-461C-436F-B120-1C307145FE08}">
  <ds:schemaRefs/>
</ds:datastoreItem>
</file>

<file path=customXml/itemProps2.xml><?xml version="1.0" encoding="utf-8"?>
<ds:datastoreItem xmlns:ds="http://schemas.openxmlformats.org/officeDocument/2006/customXml" ds:itemID="{C23ABB3F-3322-4133-93B9-622F82A39A09}">
  <ds:schemaRefs/>
</ds:datastoreItem>
</file>

<file path=customXml/itemProps3.xml><?xml version="1.0" encoding="utf-8"?>
<ds:datastoreItem xmlns:ds="http://schemas.openxmlformats.org/officeDocument/2006/customXml" ds:itemID="{855B6CB9-4F70-4C9E-9BF4-714551CC6DB8}">
  <ds:schemaRefs/>
</ds:datastoreItem>
</file>

<file path=customXml/itemProps4.xml><?xml version="1.0" encoding="utf-8"?>
<ds:datastoreItem xmlns:ds="http://schemas.openxmlformats.org/officeDocument/2006/customXml" ds:itemID="{27F8A648-43FE-4185-A22B-51ABB31BD487}">
  <ds:schemaRefs/>
</ds:datastoreItem>
</file>

<file path=customXml/itemProps5.xml><?xml version="1.0" encoding="utf-8"?>
<ds:datastoreItem xmlns:ds="http://schemas.openxmlformats.org/officeDocument/2006/customXml" ds:itemID="{AD1E4050-1970-4ABE-8CDE-264AA2283F23}">
  <ds:schemaRefs/>
</ds:datastoreItem>
</file>

<file path=customXml/itemProps6.xml><?xml version="1.0" encoding="utf-8"?>
<ds:datastoreItem xmlns:ds="http://schemas.openxmlformats.org/officeDocument/2006/customXml" ds:itemID="{61BBE9B0-FE56-447B-AA38-7436466D7EEB}">
  <ds:schemaRefs/>
</ds:datastoreItem>
</file>

<file path=customXml/itemProps7.xml><?xml version="1.0" encoding="utf-8"?>
<ds:datastoreItem xmlns:ds="http://schemas.openxmlformats.org/officeDocument/2006/customXml" ds:itemID="{BC84BD3E-E428-44C3-8953-D9E3B15B210B}">
  <ds:schemaRefs/>
</ds:datastoreItem>
</file>

<file path=customXml/itemProps8.xml><?xml version="1.0" encoding="utf-8"?>
<ds:datastoreItem xmlns:ds="http://schemas.openxmlformats.org/officeDocument/2006/customXml" ds:itemID="{8FEFD62B-2B84-4548-8EB6-8C10053634CB}">
  <ds:schemaRefs>
    <ds:schemaRef ds:uri="http://schemas.microsoft.com/DataMashup"/>
  </ds:schemaRefs>
</ds:datastoreItem>
</file>

<file path=customXml/itemProps9.xml><?xml version="1.0" encoding="utf-8"?>
<ds:datastoreItem xmlns:ds="http://schemas.openxmlformats.org/officeDocument/2006/customXml" ds:itemID="{42ECA368-44AF-4F68-B9AF-BEEDEA781A9C}">
  <ds:schemaRefs/>
</ds:datastoreItem>
</file>

<file path=customXml/itemProps10.xml><?xml version="1.0" encoding="utf-8"?>
<ds:datastoreItem xmlns:ds="http://schemas.openxmlformats.org/officeDocument/2006/customXml" ds:itemID="{985091F7-9849-4EBC-B3AE-FC1AEDFB6C72}">
  <ds:schemaRefs/>
</ds:datastoreItem>
</file>

<file path=customXml/itemProps11.xml><?xml version="1.0" encoding="utf-8"?>
<ds:datastoreItem xmlns:ds="http://schemas.openxmlformats.org/officeDocument/2006/customXml" ds:itemID="{E7D7707C-5695-4A33-9580-B495988A0A98}">
  <ds:schemaRefs/>
</ds:datastoreItem>
</file>

<file path=customXml/itemProps12.xml><?xml version="1.0" encoding="utf-8"?>
<ds:datastoreItem xmlns:ds="http://schemas.openxmlformats.org/officeDocument/2006/customXml" ds:itemID="{AE8B33EC-7281-40E9-9B9D-ED88F3498A76}">
  <ds:schemaRefs/>
</ds:datastoreItem>
</file>

<file path=customXml/itemProps13.xml><?xml version="1.0" encoding="utf-8"?>
<ds:datastoreItem xmlns:ds="http://schemas.openxmlformats.org/officeDocument/2006/customXml" ds:itemID="{BC5A97D7-563A-4356-AD46-3599DCF343FD}">
  <ds:schemaRefs/>
</ds:datastoreItem>
</file>

<file path=customXml/itemProps14.xml><?xml version="1.0" encoding="utf-8"?>
<ds:datastoreItem xmlns:ds="http://schemas.openxmlformats.org/officeDocument/2006/customXml" ds:itemID="{B90B8B16-35A4-4AC6-B9A4-3EB7DBE20A57}">
  <ds:schemaRefs/>
</ds:datastoreItem>
</file>

<file path=customXml/itemProps15.xml><?xml version="1.0" encoding="utf-8"?>
<ds:datastoreItem xmlns:ds="http://schemas.openxmlformats.org/officeDocument/2006/customXml" ds:itemID="{4866692A-5BD8-480C-8EEF-08A4B4CB7405}">
  <ds:schemaRefs/>
</ds:datastoreItem>
</file>

<file path=customXml/itemProps16.xml><?xml version="1.0" encoding="utf-8"?>
<ds:datastoreItem xmlns:ds="http://schemas.openxmlformats.org/officeDocument/2006/customXml" ds:itemID="{CBBD8240-0584-4058-A55B-D8710C5F73C2}">
  <ds:schemaRefs/>
</ds:datastoreItem>
</file>

<file path=customXml/itemProps17.xml><?xml version="1.0" encoding="utf-8"?>
<ds:datastoreItem xmlns:ds="http://schemas.openxmlformats.org/officeDocument/2006/customXml" ds:itemID="{865BA5E2-BFA3-4E72-82CE-CC37B13731AE}">
  <ds:schemaRefs/>
</ds:datastoreItem>
</file>

<file path=customXml/itemProps18.xml><?xml version="1.0" encoding="utf-8"?>
<ds:datastoreItem xmlns:ds="http://schemas.openxmlformats.org/officeDocument/2006/customXml" ds:itemID="{4612A7DC-54D8-4A05-A6F1-2349FFC4F37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Sheet6</vt:lpstr>
      <vt:lpstr>HomePage</vt:lpstr>
      <vt:lpstr>overview</vt:lpstr>
      <vt:lpstr>Agent</vt:lpstr>
      <vt:lpstr>Fact pwc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Mariem Hamam</dc:creator>
  <cp:lastModifiedBy>Mariem Hamam</cp:lastModifiedBy>
  <dcterms:created xsi:type="dcterms:W3CDTF">2026-09-22T20:10:31Z</dcterms:created>
  <dcterms:modified xsi:type="dcterms:W3CDTF">2026-09-25T01:07:43Z</dcterms:modified>
</cp:coreProperties>
</file>