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8610" yWindow="420" windowWidth="19425" windowHeight="10560" activeTab="2"/>
  </bookViews>
  <sheets>
    <sheet name="6data_VAR12" sheetId="4" r:id="rId1"/>
    <sheet name="6-Report-12" sheetId="3" r:id="rId2"/>
    <sheet name="6-Intervals" sheetId="5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5" l="1"/>
  <c r="L40" i="5"/>
  <c r="M40" i="5"/>
  <c r="M39" i="5"/>
  <c r="L39" i="5"/>
  <c r="K39" i="5"/>
  <c r="K28" i="5"/>
  <c r="L28" i="5"/>
  <c r="M28" i="5"/>
  <c r="K29" i="5"/>
  <c r="L29" i="5"/>
  <c r="M29" i="5"/>
  <c r="K30" i="5"/>
  <c r="L30" i="5"/>
  <c r="M30" i="5"/>
  <c r="K31" i="5"/>
  <c r="L31" i="5"/>
  <c r="M31" i="5"/>
  <c r="K32" i="5"/>
  <c r="L32" i="5"/>
  <c r="M32" i="5"/>
  <c r="K33" i="5"/>
  <c r="L33" i="5"/>
  <c r="M33" i="5"/>
  <c r="M27" i="5"/>
  <c r="L27" i="5"/>
  <c r="K27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M9" i="5"/>
  <c r="L9" i="5"/>
  <c r="K9" i="5"/>
  <c r="I40" i="5"/>
  <c r="H40" i="5"/>
  <c r="I39" i="5"/>
  <c r="H39" i="5"/>
  <c r="G40" i="5"/>
  <c r="G39" i="5"/>
  <c r="G28" i="5"/>
  <c r="I28" i="5" s="1"/>
  <c r="G29" i="5"/>
  <c r="I29" i="5" s="1"/>
  <c r="G30" i="5"/>
  <c r="I30" i="5" s="1"/>
  <c r="G31" i="5"/>
  <c r="I31" i="5" s="1"/>
  <c r="G32" i="5"/>
  <c r="I32" i="5" s="1"/>
  <c r="G33" i="5"/>
  <c r="I33" i="5" s="1"/>
  <c r="G27" i="5"/>
  <c r="I27" i="5" s="1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9" i="5"/>
  <c r="H27" i="5" l="1"/>
  <c r="H33" i="5"/>
  <c r="H31" i="5"/>
  <c r="H29" i="5"/>
  <c r="H32" i="5"/>
  <c r="H30" i="5"/>
  <c r="H28" i="5"/>
</calcChain>
</file>

<file path=xl/sharedStrings.xml><?xml version="1.0" encoding="utf-8"?>
<sst xmlns="http://schemas.openxmlformats.org/spreadsheetml/2006/main" count="145" uniqueCount="86">
  <si>
    <t>Mean</t>
  </si>
  <si>
    <t>t-value</t>
  </si>
  <si>
    <t>df</t>
  </si>
  <si>
    <t>p</t>
  </si>
  <si>
    <t>t-значение</t>
  </si>
  <si>
    <t>Teacher</t>
  </si>
  <si>
    <t>Group</t>
  </si>
  <si>
    <t>Как влияет отличие распределений свойств от нормального на результаты сравнения средних по t-критерию?</t>
  </si>
  <si>
    <t xml:space="preserve">Как влияет признание дисперсий неоднородными на конечные выводы  проверки гипотезы о равенстве средних? </t>
  </si>
  <si>
    <t>Напишите про данные Вашего варианта,  какие переменные, каковы единицы измерения и каков объем данных.</t>
  </si>
  <si>
    <t xml:space="preserve">Среднее </t>
  </si>
  <si>
    <t>число ст. св.</t>
  </si>
  <si>
    <t>Вероятность превышения</t>
  </si>
  <si>
    <t>Сравнение средних</t>
  </si>
  <si>
    <t>СРАВНЕНИЕ СРЕДНИХ КОЛИЧЕСТВ СОРНЯКОВ, ВЫДЕЛЯЕМЫХ  ПРИ РАБОТЕ СТУДЕНТОВ С ПРЕПОДАВАТЕЛЕМ И БЕЗ</t>
  </si>
  <si>
    <t>Какая переменная являются зависимой? Какая переменная является группирующей?</t>
  </si>
  <si>
    <t>Число сорняков, выделяемых студентами с преподавателем</t>
  </si>
  <si>
    <t>Объем выборки</t>
  </si>
  <si>
    <t>Медиана</t>
  </si>
  <si>
    <t>Число сорняков, выделяемых студентами без преподавателя</t>
  </si>
  <si>
    <t>Сделайте вывод о сравнении среднего числа сорняков, выделяемых студентами с преподавателем и без</t>
  </si>
  <si>
    <t>   Когда возникает распределение Стьюдента и для чего оно было предложено?</t>
  </si>
  <si>
    <t>Вставьте рисунки  коробочек с усиками для 3 сельскохозяйственных угодий</t>
  </si>
  <si>
    <t>ИЗУЧЕНИЕ ХАРАКТЕРА РАСПРЕДЕЛЕНИЯ  ГУМУСА  НА 3 СЕЛЬХОЗУГОДЬЯХ</t>
  </si>
  <si>
    <t>Вставьте рисунки  на нормальной вероятностной бумаге для 3 сельскохозяйственных угодий</t>
  </si>
  <si>
    <t>Какой вывод можно сделать относительно распределения случайных величин: содержания гумуса на 3 полях?</t>
  </si>
  <si>
    <t>СРАВНЕНИЕ СРЕДНИХ  ПО t-КРИТЕРИЮ (ДЛЯ ТРЕХ СЕЛЬХОЗУГОДИЙ)</t>
  </si>
  <si>
    <t xml:space="preserve">Вставьте рисунки двух коробочек с усиками, напишите, чем они отличаются. </t>
  </si>
  <si>
    <t>при проверки на нормальность</t>
  </si>
  <si>
    <t>р при работе с учителем</t>
  </si>
  <si>
    <t>р при работе без учителя</t>
  </si>
  <si>
    <t>Что можно сказать о распределении данных</t>
  </si>
  <si>
    <t>Значение критерия Вилкоксона</t>
  </si>
  <si>
    <t>Значение p</t>
  </si>
  <si>
    <t xml:space="preserve">студента </t>
  </si>
  <si>
    <t>Вариант</t>
  </si>
  <si>
    <t>Равны ли средние для двух полей?(дать развернутый ответ)</t>
  </si>
  <si>
    <t xml:space="preserve">Выпишите значения p для критерия Уилка- Шапиро </t>
  </si>
  <si>
    <t>Выпишите значения p для критерия Уилка- Шапиро при проверки на нормальность</t>
  </si>
  <si>
    <t>Итоговый отчет по задаче 6</t>
  </si>
  <si>
    <t>Задача 6-2. Доверительный интервал для среднего для выборок разного объема</t>
  </si>
  <si>
    <t>Выполняется по данным   задачи 4</t>
  </si>
  <si>
    <t>95% -доверительный интервал для разных выборок объема 10</t>
  </si>
  <si>
    <t>n</t>
  </si>
  <si>
    <t>Среднее</t>
  </si>
  <si>
    <t>Ош. Ср.</t>
  </si>
  <si>
    <t>Ур. Зн</t>
  </si>
  <si>
    <t>t-критеий</t>
  </si>
  <si>
    <t>Дов. интервал для среднего</t>
  </si>
  <si>
    <t>макс</t>
  </si>
  <si>
    <t>мин</t>
  </si>
  <si>
    <t>среднее</t>
  </si>
  <si>
    <t>выборка 1</t>
  </si>
  <si>
    <t>выборка 2</t>
  </si>
  <si>
    <t>выборка 3</t>
  </si>
  <si>
    <t>выборка 4</t>
  </si>
  <si>
    <t>выборка 5</t>
  </si>
  <si>
    <t>выборка 6</t>
  </si>
  <si>
    <t>выборка 7</t>
  </si>
  <si>
    <t>выборка 8</t>
  </si>
  <si>
    <t>выборка 9</t>
  </si>
  <si>
    <t>выборка 10</t>
  </si>
  <si>
    <t>выборка 11</t>
  </si>
  <si>
    <t>выборка 12</t>
  </si>
  <si>
    <t>выборка 13</t>
  </si>
  <si>
    <t>выборка 14</t>
  </si>
  <si>
    <t>Доверительный интервал в зависимоси от уровня значимости</t>
  </si>
  <si>
    <t>Доверительный интервал в зависимоси от объема выборки</t>
  </si>
  <si>
    <t>выборка 80</t>
  </si>
  <si>
    <t>указывается в формате 0,00</t>
  </si>
  <si>
    <t>Hum12</t>
  </si>
  <si>
    <t>Hum17</t>
  </si>
  <si>
    <t>Hum22</t>
  </si>
  <si>
    <t>Weeds12</t>
  </si>
  <si>
    <t>На сельскохозяйственных угодьях, расположенных на агросерых почвах Брянского ополья, измерялось содержание гумуса в % и число
сорняков на площадке 1 м*1 м по методу рамки. При картировании сорняков на каждом поле работали студенты сначала под руководством преподавателя, а потом самостоятельно. На каждом поле работало по 2 бригады студентов, которым присвоены условные номера 25 и 26. Схемы опробования были случайными. Все поля были пронумерованы. Номер поля совпадает с номером варианта. Объемы данных о содержании гумуса на полях 12, 17 и 22 составляют 33, 30 и 33 измерения соответсвенно. Объем данных о числе сорняков составляет 500 измерений.</t>
  </si>
  <si>
    <t>Содержание гумуса на 3 полях подчиняется закону нормального распределения.</t>
  </si>
  <si>
    <t>Чем больше отличаются распределения свойств от нормального, тем меньше точность результатов сравнения средних по t-критерию, так как t-критерий может применяться только для выборок подчиняющихся закону нормального распределения.</t>
  </si>
  <si>
    <t>Средние не равны, так как p-value = 0,00&lt; 0,05.</t>
  </si>
  <si>
    <t>Средние равны, так как p-value = 0,09&gt;0,05.</t>
  </si>
  <si>
    <t>Число степеней свободы будет тем меньше, чем больше отличаются дисперсии</t>
  </si>
  <si>
    <t>Weeds12 является зависимой, Teacher является группирующей.</t>
  </si>
  <si>
    <t>Без преподавателя число сорняков, выделяемых студентами сильно меньше, чем с преподавателем.</t>
  </si>
  <si>
    <t>Распределение данных не соответствует нормальному.</t>
  </si>
  <si>
    <t>Среднее число сорняков, выделяемых студентами с преподавателем, сильно отличается от среднего числа сорняков, выделяемых без преподавателя.</t>
  </si>
  <si>
    <t>Распределение Стьюдента используется в статистике для точечного оценивания, построения доверительных интервалов и тестирования гипотез, касающихся неизвестного среднего статистической выборки из нормального распределения.</t>
  </si>
  <si>
    <t>Студент Трашко М.Д. Группа  . Вариант 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</si>
</sst>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_-;\-* #,##0.00_-;_-* &quot;-&quot;??_-;_-@_-"/>
    <numFmt numFmtId="165" formatCode="0.0"/>
    <numFmt numFmtId="166" formatCode="0.00000"/>
    <numFmt numFmtId="167" formatCode="0.000000"/>
    <numFmt numFmtId="168" formatCode="0.0000"/>
    <numFmt numFmtId="169" formatCode="_(* #,##0.0_);_(* \(#,##0.0\);_(* &quot;-&quot;??_);_(@_)"/>
    <numFmt numFmtId="170" formatCode="_-* #,##0.0_р_._-;\-* #,##0.0_р_._-;_-* &quot;-&quot;??_р_._-;_-@_-"/>
    <numFmt numFmtId="171" formatCode="0.000"/>
  </numFmts>
  <fonts count="17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4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10"/>
      <name val="Arial"/>
      <family val="2"/>
      <charset val="204"/>
    </font>
    <font>
      <sz val="9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2"/>
      <name val="Arial"/>
      <family val="2"/>
      <charset val="204"/>
    </font>
    <font>
      <i/>
      <sz val="10"/>
      <name val="Arial"/>
      <family val="2"/>
      <charset val="204"/>
    </font>
    <font>
      <sz val="12"/>
      <color theme="1"/>
      <name val="Arial"/>
      <family val="2"/>
      <charset val="204"/>
    </font>
    <font>
      <sz val="12"/>
      <name val="Arial"/>
      <family val="2"/>
      <charset val="204"/>
    </font>
    <font>
      <i/>
      <sz val="12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32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vertical="center" wrapText="1"/>
    </xf>
    <xf numFmtId="165" fontId="0" fillId="0" borderId="0" xfId="0" applyNumberFormat="1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 wrapText="1"/>
    </xf>
    <xf numFmtId="2" fontId="0" fillId="0" borderId="0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top"/>
    </xf>
    <xf numFmtId="0" fontId="3" fillId="0" borderId="0" xfId="0" applyFont="1" applyAlignment="1">
      <alignment horizontal="justify" vertical="center"/>
    </xf>
    <xf numFmtId="0" fontId="3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top"/>
    </xf>
    <xf numFmtId="0" fontId="0" fillId="0" borderId="0" xfId="0" applyFill="1" applyBorder="1" applyAlignment="1"/>
    <xf numFmtId="0" fontId="0" fillId="0" borderId="0" xfId="0" applyBorder="1" applyAlignment="1"/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/>
    <xf numFmtId="0" fontId="4" fillId="3" borderId="11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6" fillId="0" borderId="0" xfId="1" applyNumberFormat="1" applyFont="1" applyAlignment="1">
      <alignment horizontal="center" vertical="top" wrapText="1"/>
    </xf>
    <xf numFmtId="0" fontId="6" fillId="0" borderId="0" xfId="1" applyNumberFormat="1" applyFont="1" applyAlignment="1">
      <alignment horizontal="left" vertical="center"/>
    </xf>
    <xf numFmtId="166" fontId="7" fillId="0" borderId="0" xfId="1" applyNumberFormat="1" applyFont="1" applyAlignment="1">
      <alignment horizontal="right" vertical="center"/>
    </xf>
    <xf numFmtId="1" fontId="7" fillId="0" borderId="0" xfId="1" applyNumberFormat="1" applyFont="1" applyAlignment="1">
      <alignment horizontal="right" vertical="center"/>
    </xf>
    <xf numFmtId="2" fontId="7" fillId="0" borderId="0" xfId="1" applyNumberFormat="1" applyFont="1" applyAlignment="1">
      <alignment horizontal="right" vertical="center"/>
    </xf>
    <xf numFmtId="168" fontId="7" fillId="0" borderId="0" xfId="1" applyNumberFormat="1" applyFont="1" applyAlignment="1">
      <alignment horizontal="right" vertical="center"/>
    </xf>
    <xf numFmtId="167" fontId="7" fillId="0" borderId="0" xfId="1" applyNumberFormat="1" applyFont="1" applyAlignment="1">
      <alignment horizontal="right" vertical="center"/>
    </xf>
    <xf numFmtId="0" fontId="10" fillId="0" borderId="9" xfId="0" applyFont="1" applyBorder="1" applyAlignment="1">
      <alignment horizontal="center"/>
    </xf>
    <xf numFmtId="2" fontId="0" fillId="0" borderId="14" xfId="0" applyNumberFormat="1" applyBorder="1"/>
    <xf numFmtId="2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0" borderId="0" xfId="0" applyFont="1"/>
    <xf numFmtId="0" fontId="3" fillId="4" borderId="0" xfId="0" applyFont="1" applyFill="1"/>
    <xf numFmtId="0" fontId="0" fillId="3" borderId="3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3" borderId="6" xfId="0" applyFill="1" applyBorder="1" applyAlignment="1"/>
    <xf numFmtId="0" fontId="0" fillId="3" borderId="7" xfId="0" applyFill="1" applyBorder="1" applyAlignment="1"/>
    <xf numFmtId="0" fontId="0" fillId="3" borderId="8" xfId="0" applyFill="1" applyBorder="1" applyAlignment="1"/>
    <xf numFmtId="0" fontId="3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12" fillId="0" borderId="0" xfId="0" applyFont="1" applyAlignment="1">
      <alignment horizontal="left"/>
    </xf>
    <xf numFmtId="0" fontId="0" fillId="0" borderId="15" xfId="0" applyBorder="1"/>
    <xf numFmtId="0" fontId="0" fillId="0" borderId="16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9" fontId="12" fillId="0" borderId="0" xfId="3" applyFont="1" applyBorder="1" applyAlignment="1">
      <alignment horizontal="center"/>
    </xf>
    <xf numFmtId="0" fontId="14" fillId="0" borderId="17" xfId="0" applyFont="1" applyBorder="1"/>
    <xf numFmtId="0" fontId="14" fillId="0" borderId="19" xfId="0" applyFont="1" applyBorder="1"/>
    <xf numFmtId="0" fontId="15" fillId="0" borderId="19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5" borderId="1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vertical="center"/>
    </xf>
    <xf numFmtId="0" fontId="14" fillId="0" borderId="2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6" borderId="20" xfId="0" applyFont="1" applyFill="1" applyBorder="1" applyAlignment="1">
      <alignment horizontal="center"/>
    </xf>
    <xf numFmtId="0" fontId="15" fillId="5" borderId="21" xfId="0" applyFont="1" applyFill="1" applyBorder="1" applyAlignment="1">
      <alignment horizontal="center"/>
    </xf>
    <xf numFmtId="169" fontId="15" fillId="0" borderId="1" xfId="0" applyNumberFormat="1" applyFont="1" applyBorder="1" applyAlignment="1">
      <alignment horizontal="center"/>
    </xf>
    <xf numFmtId="165" fontId="15" fillId="5" borderId="19" xfId="0" applyNumberFormat="1" applyFont="1" applyFill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170" fontId="14" fillId="0" borderId="1" xfId="0" applyNumberFormat="1" applyFont="1" applyBorder="1" applyAlignment="1">
      <alignment horizontal="center"/>
    </xf>
    <xf numFmtId="170" fontId="14" fillId="0" borderId="1" xfId="0" applyNumberFormat="1" applyFont="1" applyBorder="1"/>
    <xf numFmtId="170" fontId="14" fillId="0" borderId="20" xfId="0" applyNumberFormat="1" applyFont="1" applyBorder="1" applyAlignment="1">
      <alignment horizontal="center"/>
    </xf>
    <xf numFmtId="165" fontId="15" fillId="0" borderId="1" xfId="2" applyNumberFormat="1" applyFont="1" applyBorder="1" applyAlignment="1">
      <alignment horizontal="right"/>
    </xf>
    <xf numFmtId="165" fontId="15" fillId="0" borderId="1" xfId="2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21" xfId="0" applyFont="1" applyBorder="1" applyAlignment="1">
      <alignment horizontal="center"/>
    </xf>
    <xf numFmtId="171" fontId="14" fillId="0" borderId="1" xfId="0" applyNumberFormat="1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13" xfId="0" applyBorder="1"/>
    <xf numFmtId="0" fontId="16" fillId="0" borderId="0" xfId="0" applyFont="1" applyFill="1" applyBorder="1" applyAlignment="1">
      <alignment horizontal="left"/>
    </xf>
    <xf numFmtId="2" fontId="0" fillId="0" borderId="1" xfId="0" applyNumberFormat="1" applyBorder="1"/>
    <xf numFmtId="0" fontId="0" fillId="0" borderId="20" xfId="0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6" fillId="0" borderId="0" xfId="1" applyNumberFormat="1" applyFont="1" applyAlignment="1">
      <alignment horizontal="left"/>
    </xf>
    <xf numFmtId="0" fontId="5" fillId="0" borderId="0" xfId="1"/>
    <xf numFmtId="0" fontId="6" fillId="0" borderId="0" xfId="1" applyNumberFormat="1" applyFont="1" applyAlignment="1">
      <alignment horizontal="left" vertical="top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24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0" fillId="3" borderId="25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</cellXfs>
  <cellStyles count="4">
    <cellStyle name="Обычный" xfId="0" builtinId="0"/>
    <cellStyle name="Обычный_2_data101" xfId="1"/>
    <cellStyle name="Процентный" xfId="3" builtinId="5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'6-Intervals'!$K$8</c:f>
              <c:strCache>
                <c:ptCount val="1"/>
                <c:pt idx="0">
                  <c:v>макс</c:v>
                </c:pt>
              </c:strCache>
            </c:strRef>
          </c:tx>
          <c:spPr>
            <a:ln w="19050">
              <a:noFill/>
            </a:ln>
          </c:spPr>
          <c:val>
            <c:numRef>
              <c:f>'6-Intervals'!$K$9:$K$22</c:f>
              <c:numCache>
                <c:formatCode>_-* #,##0.0_р_._-;\-* #,##0.0_р_._-;_-* "-"??_р_._-;_-@_-</c:formatCode>
                <c:ptCount val="14"/>
                <c:pt idx="0">
                  <c:v>4.4306319379496379</c:v>
                </c:pt>
                <c:pt idx="1">
                  <c:v>3.9431537634797849</c:v>
                </c:pt>
                <c:pt idx="2">
                  <c:v>4.6078308441262843</c:v>
                </c:pt>
                <c:pt idx="3">
                  <c:v>4.0349840740272285</c:v>
                </c:pt>
                <c:pt idx="4">
                  <c:v>4.261737933628182</c:v>
                </c:pt>
                <c:pt idx="5">
                  <c:v>4.4294140286967423</c:v>
                </c:pt>
                <c:pt idx="6">
                  <c:v>4.004802491033538</c:v>
                </c:pt>
                <c:pt idx="7">
                  <c:v>4.5960483868118116</c:v>
                </c:pt>
                <c:pt idx="8">
                  <c:v>5.0376807669082471</c:v>
                </c:pt>
                <c:pt idx="9">
                  <c:v>4.7099423261448523</c:v>
                </c:pt>
                <c:pt idx="10">
                  <c:v>4.8543857061132147</c:v>
                </c:pt>
                <c:pt idx="11">
                  <c:v>4.4989771428392391</c:v>
                </c:pt>
                <c:pt idx="12">
                  <c:v>4.4035206508426796</c:v>
                </c:pt>
                <c:pt idx="13">
                  <c:v>4.2641097047457768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'6-Intervals'!$L$8</c:f>
              <c:strCache>
                <c:ptCount val="1"/>
                <c:pt idx="0">
                  <c:v>мин</c:v>
                </c:pt>
              </c:strCache>
            </c:strRef>
          </c:tx>
          <c:spPr>
            <a:ln w="19050">
              <a:noFill/>
            </a:ln>
          </c:spPr>
          <c:val>
            <c:numRef>
              <c:f>'6-Intervals'!$L$9:$L$22</c:f>
              <c:numCache>
                <c:formatCode>_-* #,##0.0_р_._-;\-* #,##0.0_р_._-;_-* "-"??_р_._-;_-@_-</c:formatCode>
                <c:ptCount val="14"/>
                <c:pt idx="0">
                  <c:v>3.2493680620503635</c:v>
                </c:pt>
                <c:pt idx="1">
                  <c:v>2.1968462365202157</c:v>
                </c:pt>
                <c:pt idx="2">
                  <c:v>2.5121691558737158</c:v>
                </c:pt>
                <c:pt idx="3">
                  <c:v>1.9050159259727715</c:v>
                </c:pt>
                <c:pt idx="4">
                  <c:v>1.7382620663718191</c:v>
                </c:pt>
                <c:pt idx="5">
                  <c:v>2.0105859713032581</c:v>
                </c:pt>
                <c:pt idx="6">
                  <c:v>1.9751975089664613</c:v>
                </c:pt>
                <c:pt idx="7">
                  <c:v>2.7039516131881887</c:v>
                </c:pt>
                <c:pt idx="8">
                  <c:v>2.6423192330917531</c:v>
                </c:pt>
                <c:pt idx="9">
                  <c:v>2.530057673855147</c:v>
                </c:pt>
                <c:pt idx="10">
                  <c:v>1.8656142938867843</c:v>
                </c:pt>
                <c:pt idx="11">
                  <c:v>2.5610228571607605</c:v>
                </c:pt>
                <c:pt idx="12">
                  <c:v>1.6764793491573209</c:v>
                </c:pt>
                <c:pt idx="13">
                  <c:v>2.0758902952542231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'6-Intervals'!$M$8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19050">
              <a:noFill/>
            </a:ln>
          </c:spPr>
          <c:val>
            <c:numRef>
              <c:f>'6-Intervals'!$M$9:$M$22</c:f>
              <c:numCache>
                <c:formatCode>_(* #,##0.0_);_(* \(#,##0.0\);_(* "-"??_);_(@_)</c:formatCode>
                <c:ptCount val="14"/>
                <c:pt idx="0">
                  <c:v>3.8400000000000007</c:v>
                </c:pt>
                <c:pt idx="1">
                  <c:v>3.0700000000000003</c:v>
                </c:pt>
                <c:pt idx="2">
                  <c:v>3.56</c:v>
                </c:pt>
                <c:pt idx="3">
                  <c:v>2.97</c:v>
                </c:pt>
                <c:pt idx="4">
                  <c:v>3.0000000000000004</c:v>
                </c:pt>
                <c:pt idx="5">
                  <c:v>3.22</c:v>
                </c:pt>
                <c:pt idx="6">
                  <c:v>2.9899999999999998</c:v>
                </c:pt>
                <c:pt idx="7">
                  <c:v>3.65</c:v>
                </c:pt>
                <c:pt idx="8">
                  <c:v>3.84</c:v>
                </c:pt>
                <c:pt idx="9">
                  <c:v>3.6199999999999997</c:v>
                </c:pt>
                <c:pt idx="10">
                  <c:v>3.3599999999999994</c:v>
                </c:pt>
                <c:pt idx="11">
                  <c:v>3.53</c:v>
                </c:pt>
                <c:pt idx="12">
                  <c:v>3.04</c:v>
                </c:pt>
                <c:pt idx="13">
                  <c:v>3.17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13945472"/>
        <c:axId val="42901888"/>
      </c:stockChart>
      <c:catAx>
        <c:axId val="1394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901888"/>
        <c:crosses val="autoZero"/>
        <c:auto val="1"/>
        <c:lblAlgn val="ctr"/>
        <c:lblOffset val="100"/>
        <c:noMultiLvlLbl val="0"/>
      </c:catAx>
      <c:valAx>
        <c:axId val="42901888"/>
        <c:scaling>
          <c:orientation val="minMax"/>
        </c:scaling>
        <c:delete val="0"/>
        <c:axPos val="l"/>
        <c:majorGridlines/>
        <c:numFmt formatCode="_-* #,##0.0_р_._-;\-* #,##0.0_р_._-;_-* &quot;-&quot;??_р_._-;_-@_-" sourceLinked="1"/>
        <c:majorTickMark val="out"/>
        <c:minorTickMark val="none"/>
        <c:tickLblPos val="nextTo"/>
        <c:crossAx val="1394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tockChart>
        <c:ser>
          <c:idx val="0"/>
          <c:order val="0"/>
          <c:tx>
            <c:strRef>
              <c:f>'6-Intervals'!$K$26</c:f>
              <c:strCache>
                <c:ptCount val="1"/>
                <c:pt idx="0">
                  <c:v>макс</c:v>
                </c:pt>
              </c:strCache>
            </c:strRef>
          </c:tx>
          <c:spPr>
            <a:ln w="19050">
              <a:noFill/>
            </a:ln>
          </c:spPr>
          <c:val>
            <c:numRef>
              <c:f>'6-Intervals'!$K$27:$K$33</c:f>
              <c:numCache>
                <c:formatCode>_-* #,##0.0_р_._-;\-* #,##0.0_р_._-;_-* "-"??_р_._-;_-@_-</c:formatCode>
                <c:ptCount val="7"/>
                <c:pt idx="0">
                  <c:v>3.3442394328426981</c:v>
                </c:pt>
                <c:pt idx="1">
                  <c:v>3.5485804723826231</c:v>
                </c:pt>
                <c:pt idx="2">
                  <c:v>3.7802597080666853</c:v>
                </c:pt>
                <c:pt idx="3">
                  <c:v>3.9431537634797844</c:v>
                </c:pt>
                <c:pt idx="4">
                  <c:v>4.1021095978969511</c:v>
                </c:pt>
                <c:pt idx="5">
                  <c:v>4.3119613612151007</c:v>
                </c:pt>
                <c:pt idx="6">
                  <c:v>4.8674928410939318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'6-Intervals'!$L$26</c:f>
              <c:strCache>
                <c:ptCount val="1"/>
                <c:pt idx="0">
                  <c:v>мин</c:v>
                </c:pt>
              </c:strCache>
            </c:strRef>
          </c:tx>
          <c:spPr>
            <a:ln w="19050">
              <a:noFill/>
            </a:ln>
          </c:spPr>
          <c:val>
            <c:numRef>
              <c:f>'6-Intervals'!$L$27:$L$33</c:f>
              <c:numCache>
                <c:formatCode>_-* #,##0.0_р_._-;\-* #,##0.0_р_._-;_-* "-"??_р_._-;_-@_-</c:formatCode>
                <c:ptCount val="7"/>
                <c:pt idx="0">
                  <c:v>2.7957605671573025</c:v>
                </c:pt>
                <c:pt idx="1">
                  <c:v>2.5914195276173775</c:v>
                </c:pt>
                <c:pt idx="2">
                  <c:v>2.3597402919333144</c:v>
                </c:pt>
                <c:pt idx="3">
                  <c:v>2.1968462365202153</c:v>
                </c:pt>
                <c:pt idx="4">
                  <c:v>2.0378904021030486</c:v>
                </c:pt>
                <c:pt idx="5">
                  <c:v>1.8280386387848988</c:v>
                </c:pt>
                <c:pt idx="6">
                  <c:v>1.2725071589060677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'6-Intervals'!$M$26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19050">
              <a:noFill/>
            </a:ln>
          </c:spPr>
          <c:val>
            <c:numRef>
              <c:f>'6-Intervals'!$M$27:$M$33</c:f>
              <c:numCache>
                <c:formatCode>_(* #,##0.0_);_(* \(#,##0.0\);_(* "-"??_);_(@_)</c:formatCode>
                <c:ptCount val="7"/>
                <c:pt idx="0">
                  <c:v>3.0700000000000003</c:v>
                </c:pt>
                <c:pt idx="1">
                  <c:v>3.0700000000000003</c:v>
                </c:pt>
                <c:pt idx="2">
                  <c:v>3.07</c:v>
                </c:pt>
                <c:pt idx="3">
                  <c:v>3.07</c:v>
                </c:pt>
                <c:pt idx="4">
                  <c:v>3.07</c:v>
                </c:pt>
                <c:pt idx="5">
                  <c:v>3.07</c:v>
                </c:pt>
                <c:pt idx="6">
                  <c:v>3.07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210141952"/>
        <c:axId val="210143488"/>
      </c:stockChart>
      <c:catAx>
        <c:axId val="21014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43488"/>
        <c:crosses val="autoZero"/>
        <c:auto val="1"/>
        <c:lblAlgn val="ctr"/>
        <c:lblOffset val="100"/>
        <c:noMultiLvlLbl val="0"/>
      </c:catAx>
      <c:valAx>
        <c:axId val="210143488"/>
        <c:scaling>
          <c:orientation val="minMax"/>
        </c:scaling>
        <c:delete val="0"/>
        <c:axPos val="l"/>
        <c:majorGridlines/>
        <c:numFmt formatCode="_-* #,##0.0_р_._-;\-* #,##0.0_р_._-;_-* &quot;-&quot;??_р_._-;_-@_-" sourceLinked="1"/>
        <c:majorTickMark val="out"/>
        <c:minorTickMark val="none"/>
        <c:tickLblPos val="nextTo"/>
        <c:crossAx val="21014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'6-Intervals'!$K$38</c:f>
              <c:strCache>
                <c:ptCount val="1"/>
                <c:pt idx="0">
                  <c:v>макс</c:v>
                </c:pt>
              </c:strCache>
            </c:strRef>
          </c:tx>
          <c:marker>
            <c:symbol val="none"/>
          </c:marker>
          <c:val>
            <c:numRef>
              <c:f>'6-Intervals'!$K$39:$K$40</c:f>
              <c:numCache>
                <c:formatCode>_-* #,##0.0_р_._-;\-* #,##0.0_р_._-;_-* "-"??_р_._-;_-@_-</c:formatCode>
                <c:ptCount val="2"/>
                <c:pt idx="0">
                  <c:v>3.9431537634797844</c:v>
                </c:pt>
                <c:pt idx="1">
                  <c:v>3.6025349776242392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'6-Intervals'!$L$38</c:f>
              <c:strCache>
                <c:ptCount val="1"/>
                <c:pt idx="0">
                  <c:v>мин</c:v>
                </c:pt>
              </c:strCache>
            </c:strRef>
          </c:tx>
          <c:marker>
            <c:symbol val="none"/>
          </c:marker>
          <c:val>
            <c:numRef>
              <c:f>'6-Intervals'!$L$39:$L$40</c:f>
              <c:numCache>
                <c:formatCode>_-* #,##0.0_р_._-;\-* #,##0.0_р_._-;_-* "-"??_р_._-;_-@_-</c:formatCode>
                <c:ptCount val="2"/>
                <c:pt idx="0">
                  <c:v>2.1968462365202153</c:v>
                </c:pt>
                <c:pt idx="1">
                  <c:v>3.091750736661472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'6-Intervals'!$M$38</c:f>
              <c:strCache>
                <c:ptCount val="1"/>
                <c:pt idx="0">
                  <c:v>среднее</c:v>
                </c:pt>
              </c:strCache>
            </c:strRef>
          </c:tx>
          <c:marker>
            <c:symbol val="none"/>
          </c:marker>
          <c:val>
            <c:numRef>
              <c:f>'6-Intervals'!$M$39:$M$40</c:f>
              <c:numCache>
                <c:formatCode>_(* #,##0.0_);_(* \(#,##0.0\);_(* "-"??_);_(@_)</c:formatCode>
                <c:ptCount val="2"/>
                <c:pt idx="0">
                  <c:v>3.07</c:v>
                </c:pt>
                <c:pt idx="1">
                  <c:v>3.3471428571428556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064576"/>
        <c:axId val="242700672"/>
      </c:lineChart>
      <c:catAx>
        <c:axId val="24106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2700672"/>
        <c:crosses val="autoZero"/>
        <c:auto val="1"/>
        <c:lblAlgn val="ctr"/>
        <c:lblOffset val="100"/>
        <c:noMultiLvlLbl val="0"/>
      </c:catAx>
      <c:valAx>
        <c:axId val="242700672"/>
        <c:scaling>
          <c:orientation val="minMax"/>
        </c:scaling>
        <c:delete val="0"/>
        <c:axPos val="l"/>
        <c:majorGridlines/>
        <c:numFmt formatCode="_-* #,##0.0_р_._-;\-* #,##0.0_р_._-;_-* &quot;-&quot;??_р_._-;_-@_-" sourceLinked="1"/>
        <c:majorTickMark val="out"/>
        <c:minorTickMark val="none"/>
        <c:tickLblPos val="nextTo"/>
        <c:crossAx val="24106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619125</xdr:colOff>
      <xdr:row>15</xdr:row>
      <xdr:rowOff>9526</xdr:rowOff>
    </xdr:from>
    <xdr:to>
      <xdr:col>9</xdr:col>
      <xdr:colOff>457200</xdr:colOff>
      <xdr:row>30</xdr:row>
      <xdr:rowOff>142875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8725" y="2905126"/>
          <a:ext cx="5048250" cy="2933699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35</xdr:row>
      <xdr:rowOff>0</xdr:rowOff>
    </xdr:from>
    <xdr:to>
      <xdr:col>13</xdr:col>
      <xdr:colOff>361950</xdr:colOff>
      <xdr:row>51</xdr:row>
      <xdr:rowOff>120311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6657975"/>
          <a:ext cx="8258175" cy="31683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142874</xdr:colOff>
      <xdr:row>124</xdr:row>
      <xdr:rowOff>47625</xdr:rowOff>
    </xdr:from>
    <xdr:to>
      <xdr:col>5</xdr:col>
      <xdr:colOff>447674</xdr:colOff>
      <xdr:row>142</xdr:row>
      <xdr:rowOff>93973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2474" y="25993725"/>
          <a:ext cx="3076575" cy="35134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7</xdr:row>
      <xdr:rowOff>52386</xdr:rowOff>
    </xdr:from>
    <xdr:to>
      <xdr:col>19</xdr:col>
      <xdr:colOff>219075</xdr:colOff>
      <xdr:row>20</xdr:row>
      <xdr:rowOff>57149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20</xdr:row>
      <xdr:rowOff>171449</xdr:rowOff>
    </xdr:from>
    <xdr:to>
      <xdr:col>18</xdr:col>
      <xdr:colOff>561975</xdr:colOff>
      <xdr:row>32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32</xdr:row>
      <xdr:rowOff>161925</xdr:rowOff>
    </xdr:from>
    <xdr:to>
      <xdr:col>19</xdr:col>
      <xdr:colOff>457200</xdr:colOff>
      <xdr:row>42</xdr:row>
      <xdr:rowOff>123825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1"/>
  <sheetViews>
    <sheetView zoomScale="110" zoomScaleNormal="110" workbookViewId="0">
      <selection activeCell="I10" sqref="I10"/>
    </sheetView>
  </sheetViews>
  <sheetFormatPr defaultRowHeight="15" x14ac:dyDescent="0.25"/>
  <cols>
    <col min="1" max="1" width="8" style="5" customWidth="1"/>
    <col min="2" max="2" width="10.42578125" style="5" customWidth="1"/>
    <col min="3" max="3" width="8.85546875" style="5" customWidth="1"/>
    <col min="5" max="5" width="11" style="3" customWidth="1"/>
    <col min="6" max="6" width="9.5703125" bestFit="1" customWidth="1"/>
  </cols>
  <sheetData>
    <row r="1" spans="1:23" ht="15.75" thickBot="1" x14ac:dyDescent="0.3">
      <c r="A1" s="37" t="s">
        <v>70</v>
      </c>
      <c r="B1" s="37" t="s">
        <v>71</v>
      </c>
      <c r="C1" s="37" t="s">
        <v>72</v>
      </c>
      <c r="D1" t="s">
        <v>5</v>
      </c>
      <c r="E1" s="1" t="s">
        <v>6</v>
      </c>
      <c r="F1" t="s">
        <v>73</v>
      </c>
    </row>
    <row r="2" spans="1:23" ht="14.45" customHeight="1" thickBot="1" x14ac:dyDescent="0.3">
      <c r="A2" s="38">
        <v>3.88</v>
      </c>
      <c r="B2" s="97">
        <v>4.57</v>
      </c>
      <c r="C2" s="97">
        <v>3.94</v>
      </c>
      <c r="D2" s="98">
        <v>1</v>
      </c>
      <c r="E2" s="100">
        <v>25</v>
      </c>
      <c r="F2" s="103">
        <v>31</v>
      </c>
    </row>
    <row r="3" spans="1:23" ht="14.45" customHeight="1" thickBot="1" x14ac:dyDescent="0.3">
      <c r="A3" s="39">
        <v>3.91</v>
      </c>
      <c r="B3" s="97">
        <v>4.78</v>
      </c>
      <c r="C3" s="97">
        <v>4.76</v>
      </c>
      <c r="D3" s="98">
        <v>1</v>
      </c>
      <c r="E3" s="101">
        <v>26</v>
      </c>
      <c r="F3" s="103">
        <v>46</v>
      </c>
    </row>
    <row r="4" spans="1:23" ht="14.45" customHeight="1" thickBot="1" x14ac:dyDescent="0.3">
      <c r="A4" s="39">
        <v>4.58</v>
      </c>
      <c r="B4" s="97">
        <v>5.34</v>
      </c>
      <c r="C4" s="97">
        <v>5.0599999999999996</v>
      </c>
      <c r="D4" s="98">
        <v>1</v>
      </c>
      <c r="E4" s="100">
        <v>25</v>
      </c>
      <c r="F4" s="103">
        <v>30</v>
      </c>
    </row>
    <row r="5" spans="1:23" ht="14.45" customHeight="1" thickBot="1" x14ac:dyDescent="0.3">
      <c r="A5" s="39">
        <v>4.84</v>
      </c>
      <c r="B5" s="97">
        <v>5.0199999999999996</v>
      </c>
      <c r="C5" s="97">
        <v>4.79</v>
      </c>
      <c r="D5" s="98">
        <v>1</v>
      </c>
      <c r="E5" s="101">
        <v>26</v>
      </c>
      <c r="F5" s="103">
        <v>41</v>
      </c>
    </row>
    <row r="6" spans="1:23" ht="15.75" thickBot="1" x14ac:dyDescent="0.3">
      <c r="A6" s="39">
        <v>4.1900000000000004</v>
      </c>
      <c r="B6" s="97">
        <v>4.4800000000000004</v>
      </c>
      <c r="C6" s="97">
        <v>4.43</v>
      </c>
      <c r="D6" s="98">
        <v>1</v>
      </c>
      <c r="E6" s="100">
        <v>25</v>
      </c>
      <c r="F6" s="103">
        <v>31</v>
      </c>
      <c r="I6" s="106"/>
      <c r="J6" s="108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</row>
    <row r="7" spans="1:23" ht="15.75" thickBot="1" x14ac:dyDescent="0.3">
      <c r="A7" s="39">
        <v>4.71</v>
      </c>
      <c r="B7" s="97">
        <v>5.0200000000000005</v>
      </c>
      <c r="C7" s="97">
        <v>4.1900000000000004</v>
      </c>
      <c r="D7" s="98">
        <v>1</v>
      </c>
      <c r="E7" s="101">
        <v>26</v>
      </c>
      <c r="F7" s="103">
        <v>45</v>
      </c>
      <c r="I7" s="107"/>
      <c r="J7" s="30"/>
      <c r="K7" s="30"/>
      <c r="L7" s="30"/>
      <c r="M7" s="30"/>
      <c r="N7" s="30"/>
    </row>
    <row r="8" spans="1:23" ht="14.45" customHeight="1" thickBot="1" x14ac:dyDescent="0.3">
      <c r="A8" s="39">
        <v>5.16</v>
      </c>
      <c r="B8" s="97">
        <v>5.74</v>
      </c>
      <c r="C8" s="97">
        <v>5</v>
      </c>
      <c r="D8" s="98">
        <v>1</v>
      </c>
      <c r="E8" s="100">
        <v>25</v>
      </c>
      <c r="F8" s="103">
        <v>31</v>
      </c>
      <c r="I8" s="31"/>
      <c r="J8" s="32"/>
      <c r="K8" s="32"/>
      <c r="L8" s="32"/>
      <c r="M8" s="33"/>
      <c r="N8" s="34"/>
    </row>
    <row r="9" spans="1:23" ht="14.45" customHeight="1" thickBot="1" x14ac:dyDescent="0.3">
      <c r="A9" s="39">
        <v>4.33</v>
      </c>
      <c r="B9" s="97">
        <v>4.79</v>
      </c>
      <c r="C9" s="97">
        <v>3.9699999999999998</v>
      </c>
      <c r="D9" s="98">
        <v>1</v>
      </c>
      <c r="E9" s="100">
        <v>25</v>
      </c>
      <c r="F9" s="103">
        <v>32</v>
      </c>
      <c r="L9" s="30"/>
      <c r="M9" s="30"/>
      <c r="N9" s="30"/>
    </row>
    <row r="10" spans="1:23" ht="14.45" customHeight="1" thickBot="1" x14ac:dyDescent="0.3">
      <c r="A10" s="39">
        <v>4.28</v>
      </c>
      <c r="B10" s="97">
        <v>4.42</v>
      </c>
      <c r="C10" s="97">
        <v>4.3099999999999996</v>
      </c>
      <c r="D10" s="98">
        <v>1</v>
      </c>
      <c r="E10" s="101">
        <v>26</v>
      </c>
      <c r="F10" s="103">
        <v>34</v>
      </c>
      <c r="L10" s="32"/>
      <c r="M10" s="35"/>
      <c r="N10" s="34"/>
    </row>
    <row r="11" spans="1:23" ht="14.45" customHeight="1" thickBot="1" x14ac:dyDescent="0.3">
      <c r="A11" s="39">
        <v>4.13</v>
      </c>
      <c r="B11" s="97">
        <v>4.9000000000000004</v>
      </c>
      <c r="C11" s="97">
        <v>3.44</v>
      </c>
      <c r="D11" s="98">
        <v>1</v>
      </c>
      <c r="E11" s="101">
        <v>26</v>
      </c>
      <c r="F11" s="103">
        <v>37</v>
      </c>
      <c r="J11" s="30"/>
      <c r="K11" s="30"/>
      <c r="L11" s="30"/>
      <c r="M11" s="30"/>
      <c r="N11" s="30"/>
      <c r="O11" s="30"/>
    </row>
    <row r="12" spans="1:23" ht="14.45" customHeight="1" thickBot="1" x14ac:dyDescent="0.3">
      <c r="A12" s="39">
        <v>4.88</v>
      </c>
      <c r="B12" s="97">
        <v>4.99</v>
      </c>
      <c r="C12" s="97">
        <v>3.9299999999999997</v>
      </c>
      <c r="D12" s="98">
        <v>1</v>
      </c>
      <c r="E12" s="100">
        <v>25</v>
      </c>
      <c r="F12" s="103">
        <v>31</v>
      </c>
      <c r="J12" s="33"/>
      <c r="K12" s="33"/>
      <c r="L12" s="36"/>
      <c r="M12" s="36"/>
      <c r="N12" s="36"/>
      <c r="O12" s="36"/>
    </row>
    <row r="13" spans="1:23" ht="14.45" customHeight="1" thickBot="1" x14ac:dyDescent="0.3">
      <c r="A13" s="39">
        <v>4.21</v>
      </c>
      <c r="B13" s="97">
        <v>4.4399999999999995</v>
      </c>
      <c r="C13" s="97">
        <v>4.6500000000000004</v>
      </c>
      <c r="D13" s="98">
        <v>1</v>
      </c>
      <c r="E13" s="101">
        <v>26</v>
      </c>
      <c r="F13" s="103">
        <v>42</v>
      </c>
    </row>
    <row r="14" spans="1:23" ht="14.45" customHeight="1" thickBot="1" x14ac:dyDescent="0.3">
      <c r="A14" s="39">
        <v>4.63</v>
      </c>
      <c r="B14" s="97">
        <v>5.28</v>
      </c>
      <c r="C14" s="97">
        <v>4.45</v>
      </c>
      <c r="D14" s="98">
        <v>1</v>
      </c>
      <c r="E14" s="100">
        <v>25</v>
      </c>
      <c r="F14" s="103">
        <v>33</v>
      </c>
    </row>
    <row r="15" spans="1:23" ht="14.45" customHeight="1" thickBot="1" x14ac:dyDescent="0.3">
      <c r="A15" s="39">
        <v>4.9800000000000004</v>
      </c>
      <c r="B15" s="97">
        <v>4.8</v>
      </c>
      <c r="C15" s="97">
        <v>4.7299999999999995</v>
      </c>
      <c r="D15" s="98">
        <v>1</v>
      </c>
      <c r="E15" s="101">
        <v>26</v>
      </c>
      <c r="F15" s="103">
        <v>47</v>
      </c>
    </row>
    <row r="16" spans="1:23" ht="14.45" customHeight="1" thickBot="1" x14ac:dyDescent="0.3">
      <c r="A16" s="39">
        <v>4.8</v>
      </c>
      <c r="B16" s="97">
        <v>5.45</v>
      </c>
      <c r="C16" s="97">
        <v>4.82</v>
      </c>
      <c r="D16" s="99">
        <v>1</v>
      </c>
      <c r="E16" s="102">
        <v>25</v>
      </c>
      <c r="F16" s="104">
        <v>29</v>
      </c>
    </row>
    <row r="17" spans="1:6" ht="14.45" customHeight="1" thickBot="1" x14ac:dyDescent="0.3">
      <c r="A17" s="39">
        <v>4.2699999999999996</v>
      </c>
      <c r="B17" s="97">
        <v>4.32</v>
      </c>
      <c r="C17" s="97">
        <v>4.57</v>
      </c>
      <c r="D17" s="98">
        <v>1</v>
      </c>
      <c r="E17" s="101">
        <v>26</v>
      </c>
      <c r="F17" s="103">
        <v>37</v>
      </c>
    </row>
    <row r="18" spans="1:6" ht="14.45" customHeight="1" thickBot="1" x14ac:dyDescent="0.3">
      <c r="A18" s="39">
        <v>4.47</v>
      </c>
      <c r="B18" s="97">
        <v>4.6900000000000004</v>
      </c>
      <c r="C18" s="97">
        <v>3.56</v>
      </c>
      <c r="D18" s="98">
        <v>1</v>
      </c>
      <c r="E18" s="101">
        <v>26</v>
      </c>
      <c r="F18" s="103">
        <v>38</v>
      </c>
    </row>
    <row r="19" spans="1:6" ht="14.45" customHeight="1" thickBot="1" x14ac:dyDescent="0.3">
      <c r="A19" s="39">
        <v>4.18</v>
      </c>
      <c r="B19" s="97">
        <v>4.91</v>
      </c>
      <c r="C19" s="97">
        <v>4.4800000000000004</v>
      </c>
      <c r="D19" s="98">
        <v>1</v>
      </c>
      <c r="E19" s="101">
        <v>26</v>
      </c>
      <c r="F19" s="103">
        <v>40</v>
      </c>
    </row>
    <row r="20" spans="1:6" ht="14.45" customHeight="1" thickBot="1" x14ac:dyDescent="0.3">
      <c r="A20" s="39">
        <v>4.54</v>
      </c>
      <c r="B20" s="97">
        <v>5.85</v>
      </c>
      <c r="C20" s="97">
        <v>4.92</v>
      </c>
      <c r="D20" s="98">
        <v>1</v>
      </c>
      <c r="E20" s="101">
        <v>26</v>
      </c>
      <c r="F20" s="103">
        <v>42</v>
      </c>
    </row>
    <row r="21" spans="1:6" ht="14.45" customHeight="1" thickBot="1" x14ac:dyDescent="0.3">
      <c r="A21" s="39">
        <v>4.4800000000000004</v>
      </c>
      <c r="B21" s="97">
        <v>5.29</v>
      </c>
      <c r="C21" s="97">
        <v>4.45</v>
      </c>
      <c r="D21" s="98">
        <v>1</v>
      </c>
      <c r="E21" s="101">
        <v>26</v>
      </c>
      <c r="F21" s="103">
        <v>49</v>
      </c>
    </row>
    <row r="22" spans="1:6" ht="14.45" customHeight="1" thickBot="1" x14ac:dyDescent="0.3">
      <c r="A22" s="39">
        <v>4.96</v>
      </c>
      <c r="B22" s="97">
        <v>4.57</v>
      </c>
      <c r="C22" s="97">
        <v>4.6399999999999997</v>
      </c>
      <c r="D22" s="98">
        <v>1</v>
      </c>
      <c r="E22" s="101">
        <v>26</v>
      </c>
      <c r="F22" s="103">
        <v>40</v>
      </c>
    </row>
    <row r="23" spans="1:6" ht="14.45" customHeight="1" thickBot="1" x14ac:dyDescent="0.3">
      <c r="A23" s="39">
        <v>4.71</v>
      </c>
      <c r="B23" s="97">
        <v>5.0600000000000005</v>
      </c>
      <c r="C23" s="97">
        <v>4.46</v>
      </c>
      <c r="D23" s="98">
        <v>1</v>
      </c>
      <c r="E23" s="100">
        <v>25</v>
      </c>
      <c r="F23" s="103">
        <v>32</v>
      </c>
    </row>
    <row r="24" spans="1:6" ht="14.45" customHeight="1" thickBot="1" x14ac:dyDescent="0.3">
      <c r="A24" s="39">
        <v>4.7300000000000004</v>
      </c>
      <c r="B24" s="97">
        <v>5.0599999999999996</v>
      </c>
      <c r="C24" s="97">
        <v>4.46</v>
      </c>
      <c r="D24" s="98">
        <v>1</v>
      </c>
      <c r="E24" s="101">
        <v>26</v>
      </c>
      <c r="F24" s="103">
        <v>34</v>
      </c>
    </row>
    <row r="25" spans="1:6" ht="14.45" customHeight="1" thickBot="1" x14ac:dyDescent="0.3">
      <c r="A25" s="39">
        <v>4.6100000000000003</v>
      </c>
      <c r="B25" s="97">
        <v>4.95</v>
      </c>
      <c r="C25" s="97">
        <v>4.17</v>
      </c>
      <c r="D25" s="98">
        <v>1</v>
      </c>
      <c r="E25" s="101">
        <v>26</v>
      </c>
      <c r="F25" s="103">
        <v>42</v>
      </c>
    </row>
    <row r="26" spans="1:6" ht="14.45" customHeight="1" thickBot="1" x14ac:dyDescent="0.3">
      <c r="A26" s="39">
        <v>4.08</v>
      </c>
      <c r="B26" s="97">
        <v>4.7600000000000007</v>
      </c>
      <c r="C26" s="97">
        <v>3.8699999999999997</v>
      </c>
      <c r="D26" s="98">
        <v>1</v>
      </c>
      <c r="E26" s="101">
        <v>26</v>
      </c>
      <c r="F26" s="103">
        <v>33</v>
      </c>
    </row>
    <row r="27" spans="1:6" ht="14.45" customHeight="1" thickBot="1" x14ac:dyDescent="0.3">
      <c r="A27" s="39">
        <v>4.78</v>
      </c>
      <c r="B27" s="97">
        <v>5.12</v>
      </c>
      <c r="C27" s="97">
        <v>4.93</v>
      </c>
      <c r="D27" s="98">
        <v>1</v>
      </c>
      <c r="E27" s="101">
        <v>26</v>
      </c>
      <c r="F27" s="103">
        <v>37</v>
      </c>
    </row>
    <row r="28" spans="1:6" ht="14.45" customHeight="1" thickBot="1" x14ac:dyDescent="0.3">
      <c r="A28" s="39">
        <v>5.08</v>
      </c>
      <c r="B28" s="97">
        <v>5.5</v>
      </c>
      <c r="C28" s="97">
        <v>4.58</v>
      </c>
      <c r="D28" s="98">
        <v>1</v>
      </c>
      <c r="E28" s="101">
        <v>26</v>
      </c>
      <c r="F28" s="103">
        <v>38</v>
      </c>
    </row>
    <row r="29" spans="1:6" ht="14.45" customHeight="1" thickBot="1" x14ac:dyDescent="0.3">
      <c r="A29" s="39">
        <v>4.82</v>
      </c>
      <c r="B29" s="97">
        <v>4.99</v>
      </c>
      <c r="C29" s="97">
        <v>4.3600000000000003</v>
      </c>
      <c r="D29" s="98">
        <v>1</v>
      </c>
      <c r="E29" s="100">
        <v>25</v>
      </c>
      <c r="F29" s="103">
        <v>32</v>
      </c>
    </row>
    <row r="30" spans="1:6" ht="14.45" customHeight="1" thickBot="1" x14ac:dyDescent="0.3">
      <c r="A30" s="39">
        <v>4.66</v>
      </c>
      <c r="B30" s="97">
        <v>4.92</v>
      </c>
      <c r="C30" s="97">
        <v>4.0999999999999996</v>
      </c>
      <c r="D30" s="98">
        <v>1</v>
      </c>
      <c r="E30" s="101">
        <v>26</v>
      </c>
      <c r="F30" s="103">
        <v>42</v>
      </c>
    </row>
    <row r="31" spans="1:6" ht="15.75" thickBot="1" x14ac:dyDescent="0.3">
      <c r="A31" s="39">
        <v>4.63</v>
      </c>
      <c r="B31" s="97">
        <v>4.9099999999999993</v>
      </c>
      <c r="C31" s="97">
        <v>4.46</v>
      </c>
      <c r="D31" s="98">
        <v>1</v>
      </c>
      <c r="E31" s="101">
        <v>26</v>
      </c>
      <c r="F31" s="103">
        <v>37</v>
      </c>
    </row>
    <row r="32" spans="1:6" ht="15.75" thickBot="1" x14ac:dyDescent="0.3">
      <c r="A32" s="39">
        <v>4.4000000000000004</v>
      </c>
      <c r="B32" s="97"/>
      <c r="C32" s="97">
        <v>4.24</v>
      </c>
      <c r="D32" s="98">
        <v>1</v>
      </c>
      <c r="E32" s="100">
        <v>25</v>
      </c>
      <c r="F32" s="103">
        <v>31</v>
      </c>
    </row>
    <row r="33" spans="1:6" ht="15.75" thickBot="1" x14ac:dyDescent="0.3">
      <c r="A33" s="39">
        <v>5.25</v>
      </c>
      <c r="B33" s="97"/>
      <c r="C33" s="97">
        <v>4.4000000000000004</v>
      </c>
      <c r="D33" s="98">
        <v>1</v>
      </c>
      <c r="E33" s="101">
        <v>26</v>
      </c>
      <c r="F33" s="103">
        <v>40</v>
      </c>
    </row>
    <row r="34" spans="1:6" ht="15.75" thickBot="1" x14ac:dyDescent="0.3">
      <c r="A34" s="39">
        <v>4.55</v>
      </c>
      <c r="B34" s="39"/>
      <c r="C34" s="97">
        <v>4.4799999999999995</v>
      </c>
      <c r="D34" s="98">
        <v>1</v>
      </c>
      <c r="E34" s="101">
        <v>26</v>
      </c>
      <c r="F34" s="103">
        <v>34</v>
      </c>
    </row>
    <row r="35" spans="1:6" ht="15.75" thickBot="1" x14ac:dyDescent="0.3">
      <c r="A35" s="39"/>
      <c r="B35" s="39"/>
      <c r="C35" s="97"/>
      <c r="D35" s="98">
        <v>1</v>
      </c>
      <c r="E35" s="101">
        <v>26</v>
      </c>
      <c r="F35" s="103">
        <v>39</v>
      </c>
    </row>
    <row r="36" spans="1:6" ht="15.75" thickBot="1" x14ac:dyDescent="0.3">
      <c r="A36" s="39"/>
      <c r="B36" s="39"/>
      <c r="C36" s="39"/>
      <c r="D36" s="98">
        <v>1</v>
      </c>
      <c r="E36" s="100">
        <v>25</v>
      </c>
      <c r="F36" s="103">
        <v>32</v>
      </c>
    </row>
    <row r="37" spans="1:6" ht="15.75" thickBot="1" x14ac:dyDescent="0.3">
      <c r="A37" s="39"/>
      <c r="B37" s="39"/>
      <c r="C37" s="39"/>
      <c r="D37" s="98">
        <v>1</v>
      </c>
      <c r="E37" s="101">
        <v>26</v>
      </c>
      <c r="F37" s="103">
        <v>42</v>
      </c>
    </row>
    <row r="38" spans="1:6" ht="15.75" thickBot="1" x14ac:dyDescent="0.3">
      <c r="A38" s="39"/>
      <c r="B38" s="39"/>
      <c r="C38" s="39"/>
      <c r="D38" s="98">
        <v>1</v>
      </c>
      <c r="E38" s="101">
        <v>26</v>
      </c>
      <c r="F38" s="103">
        <v>34</v>
      </c>
    </row>
    <row r="39" spans="1:6" ht="15.75" thickBot="1" x14ac:dyDescent="0.3">
      <c r="A39" s="39"/>
      <c r="B39" s="39"/>
      <c r="C39" s="39"/>
      <c r="D39" s="98">
        <v>1</v>
      </c>
      <c r="E39" s="100">
        <v>25</v>
      </c>
      <c r="F39" s="103">
        <v>33</v>
      </c>
    </row>
    <row r="40" spans="1:6" ht="15.75" thickBot="1" x14ac:dyDescent="0.3">
      <c r="A40" s="39"/>
      <c r="B40" s="39"/>
      <c r="C40" s="39"/>
      <c r="D40" s="98">
        <v>1</v>
      </c>
      <c r="E40" s="101">
        <v>26</v>
      </c>
      <c r="F40" s="103">
        <v>36</v>
      </c>
    </row>
    <row r="41" spans="1:6" ht="15.75" thickBot="1" x14ac:dyDescent="0.3">
      <c r="A41" s="39"/>
      <c r="B41" s="39"/>
      <c r="C41" s="39"/>
      <c r="D41" s="98">
        <v>1</v>
      </c>
      <c r="E41" s="101">
        <v>26</v>
      </c>
      <c r="F41" s="103">
        <v>48</v>
      </c>
    </row>
    <row r="42" spans="1:6" ht="15.75" thickBot="1" x14ac:dyDescent="0.3">
      <c r="A42" s="39"/>
      <c r="B42" s="39"/>
      <c r="C42" s="39"/>
      <c r="D42" s="98">
        <v>1</v>
      </c>
      <c r="E42" s="100">
        <v>25</v>
      </c>
      <c r="F42" s="103">
        <v>30</v>
      </c>
    </row>
    <row r="43" spans="1:6" ht="15.75" thickBot="1" x14ac:dyDescent="0.3">
      <c r="A43" s="39"/>
      <c r="B43" s="39"/>
      <c r="C43" s="39"/>
      <c r="D43" s="98">
        <v>1</v>
      </c>
      <c r="E43" s="100">
        <v>25</v>
      </c>
      <c r="F43" s="103">
        <v>33</v>
      </c>
    </row>
    <row r="44" spans="1:6" ht="15.75" thickBot="1" x14ac:dyDescent="0.3">
      <c r="A44" s="39"/>
      <c r="B44" s="39"/>
      <c r="C44" s="39"/>
      <c r="D44" s="98">
        <v>1</v>
      </c>
      <c r="E44" s="101">
        <v>26</v>
      </c>
      <c r="F44" s="103">
        <v>43</v>
      </c>
    </row>
    <row r="45" spans="1:6" ht="15.75" thickBot="1" x14ac:dyDescent="0.3">
      <c r="A45" s="39"/>
      <c r="B45" s="39"/>
      <c r="C45" s="39"/>
      <c r="D45" s="98">
        <v>1</v>
      </c>
      <c r="E45" s="101">
        <v>26</v>
      </c>
      <c r="F45" s="103">
        <v>41</v>
      </c>
    </row>
    <row r="46" spans="1:6" ht="15.75" thickBot="1" x14ac:dyDescent="0.3">
      <c r="A46" s="39"/>
      <c r="B46" s="39"/>
      <c r="C46" s="39"/>
      <c r="D46" s="98">
        <v>1</v>
      </c>
      <c r="E46" s="101">
        <v>26</v>
      </c>
      <c r="F46" s="103">
        <v>34</v>
      </c>
    </row>
    <row r="47" spans="1:6" ht="15.75" thickBot="1" x14ac:dyDescent="0.3">
      <c r="A47" s="39"/>
      <c r="B47" s="39"/>
      <c r="C47" s="39"/>
      <c r="D47" s="98">
        <v>1</v>
      </c>
      <c r="E47" s="100">
        <v>25</v>
      </c>
      <c r="F47" s="103">
        <v>32</v>
      </c>
    </row>
    <row r="48" spans="1:6" ht="15.75" thickBot="1" x14ac:dyDescent="0.3">
      <c r="A48" s="39"/>
      <c r="B48" s="39"/>
      <c r="C48" s="39"/>
      <c r="D48" s="98">
        <v>1</v>
      </c>
      <c r="E48" s="100">
        <v>25</v>
      </c>
      <c r="F48" s="103">
        <v>30</v>
      </c>
    </row>
    <row r="49" spans="1:6" ht="15.75" thickBot="1" x14ac:dyDescent="0.3">
      <c r="A49" s="39"/>
      <c r="B49" s="39"/>
      <c r="C49" s="39"/>
      <c r="D49" s="98">
        <v>1</v>
      </c>
      <c r="E49" s="101">
        <v>26</v>
      </c>
      <c r="F49" s="103">
        <v>34</v>
      </c>
    </row>
    <row r="50" spans="1:6" ht="15.75" thickBot="1" x14ac:dyDescent="0.3">
      <c r="A50" s="39"/>
      <c r="B50" s="39"/>
      <c r="C50" s="39"/>
      <c r="D50" s="98">
        <v>1</v>
      </c>
      <c r="E50" s="101">
        <v>26</v>
      </c>
      <c r="F50" s="103">
        <v>38</v>
      </c>
    </row>
    <row r="51" spans="1:6" ht="15.75" thickBot="1" x14ac:dyDescent="0.3">
      <c r="A51" s="39"/>
      <c r="B51" s="39"/>
      <c r="C51" s="39"/>
      <c r="D51" s="98">
        <v>1</v>
      </c>
      <c r="E51" s="100">
        <v>25</v>
      </c>
      <c r="F51" s="103">
        <v>31</v>
      </c>
    </row>
    <row r="52" spans="1:6" ht="15.75" thickBot="1" x14ac:dyDescent="0.3">
      <c r="A52" s="39"/>
      <c r="B52" s="39"/>
      <c r="C52" s="39"/>
      <c r="D52" s="98">
        <v>1</v>
      </c>
      <c r="E52" s="101">
        <v>26</v>
      </c>
      <c r="F52" s="103">
        <v>41</v>
      </c>
    </row>
    <row r="53" spans="1:6" ht="15.75" thickBot="1" x14ac:dyDescent="0.3">
      <c r="A53" s="39"/>
      <c r="B53" s="39"/>
      <c r="C53" s="39"/>
      <c r="D53" s="98">
        <v>1</v>
      </c>
      <c r="E53" s="101">
        <v>26</v>
      </c>
      <c r="F53" s="103">
        <v>34</v>
      </c>
    </row>
    <row r="54" spans="1:6" ht="15.75" thickBot="1" x14ac:dyDescent="0.3">
      <c r="A54" s="39"/>
      <c r="B54" s="39"/>
      <c r="C54" s="39"/>
      <c r="D54" s="98">
        <v>1</v>
      </c>
      <c r="E54" s="100">
        <v>25</v>
      </c>
      <c r="F54" s="103">
        <v>32</v>
      </c>
    </row>
    <row r="55" spans="1:6" ht="15.75" thickBot="1" x14ac:dyDescent="0.3">
      <c r="A55" s="39"/>
      <c r="B55" s="39"/>
      <c r="C55" s="39"/>
      <c r="D55" s="98">
        <v>1</v>
      </c>
      <c r="E55" s="101">
        <v>26</v>
      </c>
      <c r="F55" s="103">
        <v>46</v>
      </c>
    </row>
    <row r="56" spans="1:6" ht="15.75" thickBot="1" x14ac:dyDescent="0.3">
      <c r="A56" s="39"/>
      <c r="B56" s="39"/>
      <c r="C56" s="39"/>
      <c r="D56" s="98">
        <v>1</v>
      </c>
      <c r="E56" s="100">
        <v>25</v>
      </c>
      <c r="F56" s="103">
        <v>31</v>
      </c>
    </row>
    <row r="57" spans="1:6" ht="15.75" thickBot="1" x14ac:dyDescent="0.3">
      <c r="A57" s="39"/>
      <c r="B57" s="39"/>
      <c r="C57" s="39"/>
      <c r="D57" s="98">
        <v>1</v>
      </c>
      <c r="E57" s="100">
        <v>25</v>
      </c>
      <c r="F57" s="103">
        <v>32</v>
      </c>
    </row>
    <row r="58" spans="1:6" ht="15.75" thickBot="1" x14ac:dyDescent="0.3">
      <c r="A58" s="39"/>
      <c r="B58" s="39"/>
      <c r="C58" s="39"/>
      <c r="D58" s="98">
        <v>1</v>
      </c>
      <c r="E58" s="101">
        <v>26</v>
      </c>
      <c r="F58" s="103">
        <v>34</v>
      </c>
    </row>
    <row r="59" spans="1:6" ht="15.75" thickBot="1" x14ac:dyDescent="0.3">
      <c r="A59" s="39"/>
      <c r="B59" s="39"/>
      <c r="C59" s="39"/>
      <c r="D59" s="98">
        <v>1</v>
      </c>
      <c r="E59" s="100">
        <v>25</v>
      </c>
      <c r="F59" s="103">
        <v>32</v>
      </c>
    </row>
    <row r="60" spans="1:6" ht="15.75" thickBot="1" x14ac:dyDescent="0.3">
      <c r="A60" s="39"/>
      <c r="B60" s="39"/>
      <c r="C60" s="39"/>
      <c r="D60" s="98">
        <v>1</v>
      </c>
      <c r="E60" s="100">
        <v>25</v>
      </c>
      <c r="F60" s="103">
        <v>32</v>
      </c>
    </row>
    <row r="61" spans="1:6" ht="15.75" thickBot="1" x14ac:dyDescent="0.3">
      <c r="A61" s="39"/>
      <c r="B61" s="39"/>
      <c r="C61" s="39"/>
      <c r="D61" s="98">
        <v>1</v>
      </c>
      <c r="E61" s="101">
        <v>26</v>
      </c>
      <c r="F61" s="103">
        <v>37</v>
      </c>
    </row>
    <row r="62" spans="1:6" ht="15.75" thickBot="1" x14ac:dyDescent="0.3">
      <c r="A62" s="39"/>
      <c r="B62" s="39"/>
      <c r="C62" s="39"/>
      <c r="D62" s="98">
        <v>1</v>
      </c>
      <c r="E62" s="100">
        <v>25</v>
      </c>
      <c r="F62" s="103">
        <v>32</v>
      </c>
    </row>
    <row r="63" spans="1:6" ht="15.75" thickBot="1" x14ac:dyDescent="0.3">
      <c r="A63" s="39"/>
      <c r="B63" s="39"/>
      <c r="C63" s="39"/>
      <c r="D63" s="98">
        <v>1</v>
      </c>
      <c r="E63" s="100">
        <v>25</v>
      </c>
      <c r="F63" s="103">
        <v>32</v>
      </c>
    </row>
    <row r="64" spans="1:6" ht="15.75" thickBot="1" x14ac:dyDescent="0.3">
      <c r="A64" s="39"/>
      <c r="B64" s="39"/>
      <c r="C64" s="39"/>
      <c r="D64" s="98">
        <v>1</v>
      </c>
      <c r="E64" s="100">
        <v>25</v>
      </c>
      <c r="F64" s="103">
        <v>31</v>
      </c>
    </row>
    <row r="65" spans="1:6" ht="15.75" thickBot="1" x14ac:dyDescent="0.3">
      <c r="A65" s="39"/>
      <c r="B65" s="39"/>
      <c r="C65" s="39"/>
      <c r="D65" s="98">
        <v>1</v>
      </c>
      <c r="E65" s="101">
        <v>26</v>
      </c>
      <c r="F65" s="103">
        <v>35</v>
      </c>
    </row>
    <row r="66" spans="1:6" ht="15.75" thickBot="1" x14ac:dyDescent="0.3">
      <c r="A66" s="39"/>
      <c r="B66" s="39"/>
      <c r="C66" s="39"/>
      <c r="D66" s="98">
        <v>1</v>
      </c>
      <c r="E66" s="101">
        <v>26</v>
      </c>
      <c r="F66" s="103">
        <v>39</v>
      </c>
    </row>
    <row r="67" spans="1:6" ht="15.75" thickBot="1" x14ac:dyDescent="0.3">
      <c r="A67" s="39"/>
      <c r="B67" s="39"/>
      <c r="C67" s="39"/>
      <c r="D67" s="98">
        <v>1</v>
      </c>
      <c r="E67" s="101">
        <v>26</v>
      </c>
      <c r="F67" s="103">
        <v>38</v>
      </c>
    </row>
    <row r="68" spans="1:6" ht="15.75" thickBot="1" x14ac:dyDescent="0.3">
      <c r="A68" s="39"/>
      <c r="B68" s="39"/>
      <c r="C68" s="39"/>
      <c r="D68" s="98">
        <v>1</v>
      </c>
      <c r="E68" s="100">
        <v>25</v>
      </c>
      <c r="F68" s="103">
        <v>31</v>
      </c>
    </row>
    <row r="69" spans="1:6" ht="15.75" thickBot="1" x14ac:dyDescent="0.3">
      <c r="A69" s="39"/>
      <c r="B69" s="39"/>
      <c r="C69" s="39"/>
      <c r="D69" s="98">
        <v>1</v>
      </c>
      <c r="E69" s="100">
        <v>25</v>
      </c>
      <c r="F69" s="103">
        <v>30</v>
      </c>
    </row>
    <row r="70" spans="1:6" ht="15.75" thickBot="1" x14ac:dyDescent="0.3">
      <c r="A70" s="39"/>
      <c r="B70" s="39"/>
      <c r="C70" s="39"/>
      <c r="D70" s="98">
        <v>1</v>
      </c>
      <c r="E70" s="100">
        <v>25</v>
      </c>
      <c r="F70" s="103">
        <v>32</v>
      </c>
    </row>
    <row r="71" spans="1:6" ht="15.75" thickBot="1" x14ac:dyDescent="0.3">
      <c r="A71" s="39"/>
      <c r="B71" s="39"/>
      <c r="C71" s="39"/>
      <c r="D71" s="98">
        <v>1</v>
      </c>
      <c r="E71" s="101">
        <v>26</v>
      </c>
      <c r="F71" s="103">
        <v>35</v>
      </c>
    </row>
    <row r="72" spans="1:6" ht="15.75" thickBot="1" x14ac:dyDescent="0.3">
      <c r="A72" s="39"/>
      <c r="B72" s="39"/>
      <c r="C72" s="39"/>
      <c r="D72" s="98">
        <v>1</v>
      </c>
      <c r="E72" s="100">
        <v>25</v>
      </c>
      <c r="F72" s="103">
        <v>33</v>
      </c>
    </row>
    <row r="73" spans="1:6" ht="15.75" thickBot="1" x14ac:dyDescent="0.3">
      <c r="A73" s="39"/>
      <c r="B73" s="39"/>
      <c r="C73" s="39"/>
      <c r="D73" s="98">
        <v>1</v>
      </c>
      <c r="E73" s="100">
        <v>25</v>
      </c>
      <c r="F73" s="103">
        <v>33</v>
      </c>
    </row>
    <row r="74" spans="1:6" ht="15.75" thickBot="1" x14ac:dyDescent="0.3">
      <c r="A74" s="39"/>
      <c r="B74" s="39"/>
      <c r="C74" s="39"/>
      <c r="D74" s="98">
        <v>1</v>
      </c>
      <c r="E74" s="101">
        <v>26</v>
      </c>
      <c r="F74" s="103">
        <v>39</v>
      </c>
    </row>
    <row r="75" spans="1:6" ht="15.75" thickBot="1" x14ac:dyDescent="0.3">
      <c r="A75" s="39"/>
      <c r="B75" s="39"/>
      <c r="C75" s="39"/>
      <c r="D75" s="98">
        <v>1</v>
      </c>
      <c r="E75" s="101">
        <v>26</v>
      </c>
      <c r="F75" s="103">
        <v>35</v>
      </c>
    </row>
    <row r="76" spans="1:6" ht="15.75" thickBot="1" x14ac:dyDescent="0.3">
      <c r="A76" s="39"/>
      <c r="B76" s="39"/>
      <c r="C76" s="39"/>
      <c r="D76" s="98">
        <v>1</v>
      </c>
      <c r="E76" s="100">
        <v>25</v>
      </c>
      <c r="F76" s="103">
        <v>31</v>
      </c>
    </row>
    <row r="77" spans="1:6" ht="15.75" thickBot="1" x14ac:dyDescent="0.3">
      <c r="A77" s="39"/>
      <c r="B77" s="39"/>
      <c r="C77" s="39"/>
      <c r="D77" s="98">
        <v>1</v>
      </c>
      <c r="E77" s="100">
        <v>25</v>
      </c>
      <c r="F77" s="103">
        <v>30</v>
      </c>
    </row>
    <row r="78" spans="1:6" ht="15.75" thickBot="1" x14ac:dyDescent="0.3">
      <c r="A78" s="39"/>
      <c r="B78" s="39"/>
      <c r="C78" s="39"/>
      <c r="D78" s="98">
        <v>1</v>
      </c>
      <c r="E78" s="101">
        <v>26</v>
      </c>
      <c r="F78" s="103">
        <v>36</v>
      </c>
    </row>
    <row r="79" spans="1:6" ht="15.75" thickBot="1" x14ac:dyDescent="0.3">
      <c r="A79" s="39"/>
      <c r="B79" s="39"/>
      <c r="C79" s="39"/>
      <c r="D79" s="98">
        <v>1</v>
      </c>
      <c r="E79" s="101">
        <v>26</v>
      </c>
      <c r="F79" s="103">
        <v>40</v>
      </c>
    </row>
    <row r="80" spans="1:6" ht="15.75" thickBot="1" x14ac:dyDescent="0.3">
      <c r="A80" s="39"/>
      <c r="B80" s="39"/>
      <c r="C80" s="39"/>
      <c r="D80" s="98">
        <v>1</v>
      </c>
      <c r="E80" s="100">
        <v>25</v>
      </c>
      <c r="F80" s="103">
        <v>32</v>
      </c>
    </row>
    <row r="81" spans="1:6" ht="15.75" thickBot="1" x14ac:dyDescent="0.3">
      <c r="A81" s="39"/>
      <c r="B81" s="39"/>
      <c r="C81" s="39"/>
      <c r="D81" s="98">
        <v>1</v>
      </c>
      <c r="E81" s="100">
        <v>25</v>
      </c>
      <c r="F81" s="103">
        <v>30</v>
      </c>
    </row>
    <row r="82" spans="1:6" ht="15.75" thickBot="1" x14ac:dyDescent="0.3">
      <c r="A82" s="39"/>
      <c r="B82" s="39"/>
      <c r="C82" s="39"/>
      <c r="D82" s="98">
        <v>1</v>
      </c>
      <c r="E82" s="100">
        <v>25</v>
      </c>
      <c r="F82" s="103">
        <v>32</v>
      </c>
    </row>
    <row r="83" spans="1:6" ht="15.75" thickBot="1" x14ac:dyDescent="0.3">
      <c r="A83" s="39"/>
      <c r="B83" s="39"/>
      <c r="C83" s="39"/>
      <c r="D83" s="98">
        <v>1</v>
      </c>
      <c r="E83" s="100">
        <v>25</v>
      </c>
      <c r="F83" s="103">
        <v>31</v>
      </c>
    </row>
    <row r="84" spans="1:6" ht="15.75" thickBot="1" x14ac:dyDescent="0.3">
      <c r="A84" s="39"/>
      <c r="B84" s="39"/>
      <c r="C84" s="39"/>
      <c r="D84" s="98">
        <v>1</v>
      </c>
      <c r="E84" s="101">
        <v>26</v>
      </c>
      <c r="F84" s="103">
        <v>34</v>
      </c>
    </row>
    <row r="85" spans="1:6" ht="15.75" thickBot="1" x14ac:dyDescent="0.3">
      <c r="A85" s="39"/>
      <c r="B85" s="39"/>
      <c r="C85" s="39"/>
      <c r="D85" s="98">
        <v>1</v>
      </c>
      <c r="E85" s="100">
        <v>25</v>
      </c>
      <c r="F85" s="103">
        <v>30</v>
      </c>
    </row>
    <row r="86" spans="1:6" ht="15.75" thickBot="1" x14ac:dyDescent="0.3">
      <c r="A86" s="39"/>
      <c r="B86" s="39"/>
      <c r="C86" s="39"/>
      <c r="D86" s="98">
        <v>1</v>
      </c>
      <c r="E86" s="101">
        <v>26</v>
      </c>
      <c r="F86" s="103">
        <v>35</v>
      </c>
    </row>
    <row r="87" spans="1:6" ht="15.75" thickBot="1" x14ac:dyDescent="0.3">
      <c r="A87" s="39"/>
      <c r="B87" s="39"/>
      <c r="C87" s="39"/>
      <c r="D87" s="98">
        <v>1</v>
      </c>
      <c r="E87" s="100">
        <v>25</v>
      </c>
      <c r="F87" s="103">
        <v>32</v>
      </c>
    </row>
    <row r="88" spans="1:6" ht="15.75" thickBot="1" x14ac:dyDescent="0.3">
      <c r="A88" s="39"/>
      <c r="B88" s="39"/>
      <c r="C88" s="39"/>
      <c r="D88" s="98">
        <v>1</v>
      </c>
      <c r="E88" s="100">
        <v>25</v>
      </c>
      <c r="F88" s="103">
        <v>33</v>
      </c>
    </row>
    <row r="89" spans="1:6" ht="15.75" thickBot="1" x14ac:dyDescent="0.3">
      <c r="A89" s="39"/>
      <c r="B89" s="39"/>
      <c r="C89" s="39"/>
      <c r="D89" s="98">
        <v>1</v>
      </c>
      <c r="E89" s="101">
        <v>26</v>
      </c>
      <c r="F89" s="103">
        <v>36</v>
      </c>
    </row>
    <row r="90" spans="1:6" ht="15.75" thickBot="1" x14ac:dyDescent="0.3">
      <c r="A90" s="39"/>
      <c r="B90" s="39"/>
      <c r="C90" s="39"/>
      <c r="D90" s="98">
        <v>1</v>
      </c>
      <c r="E90" s="100">
        <v>25</v>
      </c>
      <c r="F90" s="103">
        <v>30</v>
      </c>
    </row>
    <row r="91" spans="1:6" ht="15.75" thickBot="1" x14ac:dyDescent="0.3">
      <c r="A91" s="39"/>
      <c r="B91" s="39"/>
      <c r="C91" s="39"/>
      <c r="D91" s="98">
        <v>1</v>
      </c>
      <c r="E91" s="100">
        <v>25</v>
      </c>
      <c r="F91" s="103">
        <v>31</v>
      </c>
    </row>
    <row r="92" spans="1:6" ht="15.75" thickBot="1" x14ac:dyDescent="0.3">
      <c r="A92" s="39"/>
      <c r="B92" s="39"/>
      <c r="C92" s="39"/>
      <c r="D92" s="98">
        <v>1</v>
      </c>
      <c r="E92" s="101">
        <v>26</v>
      </c>
      <c r="F92" s="103">
        <v>35</v>
      </c>
    </row>
    <row r="93" spans="1:6" ht="15.75" thickBot="1" x14ac:dyDescent="0.3">
      <c r="A93" s="39"/>
      <c r="B93" s="39"/>
      <c r="C93" s="39"/>
      <c r="D93" s="98">
        <v>1</v>
      </c>
      <c r="E93" s="101">
        <v>26</v>
      </c>
      <c r="F93" s="103">
        <v>36</v>
      </c>
    </row>
    <row r="94" spans="1:6" ht="15.75" thickBot="1" x14ac:dyDescent="0.3">
      <c r="A94" s="39"/>
      <c r="B94" s="39"/>
      <c r="C94" s="39"/>
      <c r="D94" s="98">
        <v>1</v>
      </c>
      <c r="E94" s="100">
        <v>25</v>
      </c>
      <c r="F94" s="103">
        <v>33</v>
      </c>
    </row>
    <row r="95" spans="1:6" ht="15.75" thickBot="1" x14ac:dyDescent="0.3">
      <c r="A95" s="39"/>
      <c r="B95" s="39"/>
      <c r="C95" s="39"/>
      <c r="D95" s="98">
        <v>1</v>
      </c>
      <c r="E95" s="101">
        <v>26</v>
      </c>
      <c r="F95" s="103">
        <v>38</v>
      </c>
    </row>
    <row r="96" spans="1:6" ht="15.75" thickBot="1" x14ac:dyDescent="0.3">
      <c r="A96" s="39"/>
      <c r="B96" s="39"/>
      <c r="C96" s="39"/>
      <c r="D96" s="98">
        <v>1</v>
      </c>
      <c r="E96" s="101">
        <v>26</v>
      </c>
      <c r="F96" s="103">
        <v>37</v>
      </c>
    </row>
    <row r="97" spans="1:6" ht="15.75" thickBot="1" x14ac:dyDescent="0.3">
      <c r="A97" s="39"/>
      <c r="B97" s="39"/>
      <c r="C97" s="39"/>
      <c r="D97" s="98">
        <v>1</v>
      </c>
      <c r="E97" s="100">
        <v>25</v>
      </c>
      <c r="F97" s="103">
        <v>33</v>
      </c>
    </row>
    <row r="98" spans="1:6" ht="15.75" thickBot="1" x14ac:dyDescent="0.3">
      <c r="A98" s="39"/>
      <c r="B98" s="39"/>
      <c r="C98" s="39"/>
      <c r="D98" s="98">
        <v>1</v>
      </c>
      <c r="E98" s="101">
        <v>26</v>
      </c>
      <c r="F98" s="103">
        <v>41</v>
      </c>
    </row>
    <row r="99" spans="1:6" ht="15.75" thickBot="1" x14ac:dyDescent="0.3">
      <c r="A99" s="39"/>
      <c r="B99" s="39"/>
      <c r="C99" s="39"/>
      <c r="D99" s="98">
        <v>1</v>
      </c>
      <c r="E99" s="100">
        <v>25</v>
      </c>
      <c r="F99" s="103">
        <v>30</v>
      </c>
    </row>
    <row r="100" spans="1:6" ht="15.75" thickBot="1" x14ac:dyDescent="0.3">
      <c r="A100" s="39"/>
      <c r="B100" s="39"/>
      <c r="C100" s="39"/>
      <c r="D100" s="98">
        <v>1</v>
      </c>
      <c r="E100" s="101">
        <v>26</v>
      </c>
      <c r="F100" s="103">
        <v>34</v>
      </c>
    </row>
    <row r="101" spans="1:6" ht="15.75" thickBot="1" x14ac:dyDescent="0.3">
      <c r="A101" s="39"/>
      <c r="B101" s="39"/>
      <c r="C101" s="39"/>
      <c r="D101" s="98">
        <v>1</v>
      </c>
      <c r="E101" s="101">
        <v>26</v>
      </c>
      <c r="F101" s="103">
        <v>37</v>
      </c>
    </row>
    <row r="102" spans="1:6" ht="15.75" thickBot="1" x14ac:dyDescent="0.3">
      <c r="A102" s="39"/>
      <c r="B102" s="39"/>
      <c r="C102" s="39"/>
      <c r="D102" s="98">
        <v>1</v>
      </c>
      <c r="E102" s="100">
        <v>25</v>
      </c>
      <c r="F102" s="103">
        <v>32</v>
      </c>
    </row>
    <row r="103" spans="1:6" ht="15.75" thickBot="1" x14ac:dyDescent="0.3">
      <c r="A103" s="39"/>
      <c r="B103" s="39"/>
      <c r="C103" s="39"/>
      <c r="D103" s="98">
        <v>1</v>
      </c>
      <c r="E103" s="101">
        <v>26</v>
      </c>
      <c r="F103" s="103">
        <v>34</v>
      </c>
    </row>
    <row r="104" spans="1:6" ht="15.75" thickBot="1" x14ac:dyDescent="0.3">
      <c r="A104" s="39"/>
      <c r="B104" s="39"/>
      <c r="C104" s="39"/>
      <c r="D104" s="98">
        <v>1</v>
      </c>
      <c r="E104" s="101">
        <v>26</v>
      </c>
      <c r="F104" s="103">
        <v>35</v>
      </c>
    </row>
    <row r="105" spans="1:6" ht="15.75" thickBot="1" x14ac:dyDescent="0.3">
      <c r="A105" s="39"/>
      <c r="B105" s="39"/>
      <c r="C105" s="39"/>
      <c r="D105" s="98">
        <v>1</v>
      </c>
      <c r="E105" s="100">
        <v>25</v>
      </c>
      <c r="F105" s="103">
        <v>32</v>
      </c>
    </row>
    <row r="106" spans="1:6" ht="15.75" thickBot="1" x14ac:dyDescent="0.3">
      <c r="A106" s="39"/>
      <c r="B106" s="39"/>
      <c r="C106" s="39"/>
      <c r="D106" s="98">
        <v>1</v>
      </c>
      <c r="E106" s="101">
        <v>26</v>
      </c>
      <c r="F106" s="103">
        <v>41</v>
      </c>
    </row>
    <row r="107" spans="1:6" ht="15.75" thickBot="1" x14ac:dyDescent="0.3">
      <c r="A107" s="39"/>
      <c r="B107" s="39"/>
      <c r="C107" s="39"/>
      <c r="D107" s="98">
        <v>1</v>
      </c>
      <c r="E107" s="100">
        <v>25</v>
      </c>
      <c r="F107" s="103">
        <v>31</v>
      </c>
    </row>
    <row r="108" spans="1:6" ht="15.75" thickBot="1" x14ac:dyDescent="0.3">
      <c r="A108" s="39"/>
      <c r="B108" s="39"/>
      <c r="C108" s="39"/>
      <c r="D108" s="98">
        <v>1</v>
      </c>
      <c r="E108" s="100">
        <v>25</v>
      </c>
      <c r="F108" s="103">
        <v>33</v>
      </c>
    </row>
    <row r="109" spans="1:6" ht="15.75" thickBot="1" x14ac:dyDescent="0.3">
      <c r="A109" s="39"/>
      <c r="B109" s="39"/>
      <c r="C109" s="39"/>
      <c r="D109" s="98">
        <v>1</v>
      </c>
      <c r="E109" s="100">
        <v>25</v>
      </c>
      <c r="F109" s="103">
        <v>33</v>
      </c>
    </row>
    <row r="110" spans="1:6" ht="15.75" thickBot="1" x14ac:dyDescent="0.3">
      <c r="A110" s="39"/>
      <c r="B110" s="39"/>
      <c r="C110" s="39"/>
      <c r="D110" s="98">
        <v>1</v>
      </c>
      <c r="E110" s="100">
        <v>25</v>
      </c>
      <c r="F110" s="103">
        <v>32</v>
      </c>
    </row>
    <row r="111" spans="1:6" ht="15.75" thickBot="1" x14ac:dyDescent="0.3">
      <c r="A111" s="39"/>
      <c r="B111" s="39"/>
      <c r="C111" s="39"/>
      <c r="D111" s="98">
        <v>1</v>
      </c>
      <c r="E111" s="101">
        <v>26</v>
      </c>
      <c r="F111" s="103">
        <v>34</v>
      </c>
    </row>
    <row r="112" spans="1:6" ht="15.75" thickBot="1" x14ac:dyDescent="0.3">
      <c r="A112" s="39"/>
      <c r="B112" s="39"/>
      <c r="C112" s="39"/>
      <c r="D112" s="98">
        <v>1</v>
      </c>
      <c r="E112" s="100">
        <v>25</v>
      </c>
      <c r="F112" s="103">
        <v>30</v>
      </c>
    </row>
    <row r="113" spans="1:6" ht="15.75" thickBot="1" x14ac:dyDescent="0.3">
      <c r="A113" s="39"/>
      <c r="B113" s="39"/>
      <c r="C113" s="39"/>
      <c r="D113" s="98">
        <v>1</v>
      </c>
      <c r="E113" s="100">
        <v>25</v>
      </c>
      <c r="F113" s="103">
        <v>30</v>
      </c>
    </row>
    <row r="114" spans="1:6" ht="15.75" thickBot="1" x14ac:dyDescent="0.3">
      <c r="A114" s="39"/>
      <c r="B114" s="39"/>
      <c r="C114" s="39"/>
      <c r="D114" s="98">
        <v>1</v>
      </c>
      <c r="E114" s="101">
        <v>26</v>
      </c>
      <c r="F114" s="103">
        <v>37</v>
      </c>
    </row>
    <row r="115" spans="1:6" ht="15.75" thickBot="1" x14ac:dyDescent="0.3">
      <c r="A115" s="39"/>
      <c r="B115" s="39"/>
      <c r="C115" s="39"/>
      <c r="D115" s="98">
        <v>1</v>
      </c>
      <c r="E115" s="101">
        <v>26</v>
      </c>
      <c r="F115" s="103">
        <v>34</v>
      </c>
    </row>
    <row r="116" spans="1:6" ht="15.75" thickBot="1" x14ac:dyDescent="0.3">
      <c r="A116" s="39"/>
      <c r="B116" s="39"/>
      <c r="C116" s="39"/>
      <c r="D116" s="98">
        <v>1</v>
      </c>
      <c r="E116" s="100">
        <v>25</v>
      </c>
      <c r="F116" s="103">
        <v>30</v>
      </c>
    </row>
    <row r="117" spans="1:6" ht="15.75" thickBot="1" x14ac:dyDescent="0.3">
      <c r="A117" s="39"/>
      <c r="B117" s="39"/>
      <c r="C117" s="39"/>
      <c r="D117" s="98">
        <v>1</v>
      </c>
      <c r="E117" s="101">
        <v>26</v>
      </c>
      <c r="F117" s="103">
        <v>36</v>
      </c>
    </row>
    <row r="118" spans="1:6" ht="15.75" thickBot="1" x14ac:dyDescent="0.3">
      <c r="A118" s="39"/>
      <c r="B118" s="39"/>
      <c r="C118" s="39"/>
      <c r="D118" s="98">
        <v>1</v>
      </c>
      <c r="E118" s="100">
        <v>25</v>
      </c>
      <c r="F118" s="103">
        <v>31</v>
      </c>
    </row>
    <row r="119" spans="1:6" ht="15.75" thickBot="1" x14ac:dyDescent="0.3">
      <c r="A119" s="39"/>
      <c r="B119" s="39"/>
      <c r="C119" s="39"/>
      <c r="D119" s="98">
        <v>1</v>
      </c>
      <c r="E119" s="101">
        <v>26</v>
      </c>
      <c r="F119" s="103">
        <v>35</v>
      </c>
    </row>
    <row r="120" spans="1:6" ht="15.75" thickBot="1" x14ac:dyDescent="0.3">
      <c r="A120" s="39"/>
      <c r="B120" s="39"/>
      <c r="C120" s="39"/>
      <c r="D120" s="98">
        <v>1</v>
      </c>
      <c r="E120" s="101">
        <v>26</v>
      </c>
      <c r="F120" s="103">
        <v>35</v>
      </c>
    </row>
    <row r="121" spans="1:6" ht="15.75" thickBot="1" x14ac:dyDescent="0.3">
      <c r="A121" s="39"/>
      <c r="B121" s="39"/>
      <c r="C121" s="39"/>
      <c r="D121" s="98">
        <v>1</v>
      </c>
      <c r="E121" s="101">
        <v>26</v>
      </c>
      <c r="F121" s="103">
        <v>36</v>
      </c>
    </row>
    <row r="122" spans="1:6" ht="15.75" thickBot="1" x14ac:dyDescent="0.3">
      <c r="A122" s="39"/>
      <c r="B122" s="39"/>
      <c r="C122" s="39"/>
      <c r="D122" s="98">
        <v>1</v>
      </c>
      <c r="E122" s="100">
        <v>25</v>
      </c>
      <c r="F122" s="103">
        <v>30</v>
      </c>
    </row>
    <row r="123" spans="1:6" ht="15.75" thickBot="1" x14ac:dyDescent="0.3">
      <c r="A123" s="39"/>
      <c r="B123" s="39"/>
      <c r="C123" s="39"/>
      <c r="D123" s="98">
        <v>1</v>
      </c>
      <c r="E123" s="100">
        <v>25</v>
      </c>
      <c r="F123" s="103">
        <v>31</v>
      </c>
    </row>
    <row r="124" spans="1:6" ht="15.75" thickBot="1" x14ac:dyDescent="0.3">
      <c r="A124" s="39"/>
      <c r="B124" s="39"/>
      <c r="C124" s="39"/>
      <c r="D124" s="98">
        <v>1</v>
      </c>
      <c r="E124" s="100">
        <v>25</v>
      </c>
      <c r="F124" s="103">
        <v>32</v>
      </c>
    </row>
    <row r="125" spans="1:6" ht="15.75" thickBot="1" x14ac:dyDescent="0.3">
      <c r="A125" s="39"/>
      <c r="B125" s="39"/>
      <c r="C125" s="39"/>
      <c r="D125" s="98">
        <v>1</v>
      </c>
      <c r="E125" s="100">
        <v>25</v>
      </c>
      <c r="F125" s="103">
        <v>30</v>
      </c>
    </row>
    <row r="126" spans="1:6" ht="15.75" thickBot="1" x14ac:dyDescent="0.3">
      <c r="A126" s="39"/>
      <c r="B126" s="39"/>
      <c r="C126" s="39"/>
      <c r="D126" s="98">
        <v>1</v>
      </c>
      <c r="E126" s="100">
        <v>25</v>
      </c>
      <c r="F126" s="103">
        <v>30</v>
      </c>
    </row>
    <row r="127" spans="1:6" ht="15.75" thickBot="1" x14ac:dyDescent="0.3">
      <c r="A127" s="39"/>
      <c r="B127" s="39"/>
      <c r="C127" s="39"/>
      <c r="D127" s="98">
        <v>1</v>
      </c>
      <c r="E127" s="101">
        <v>26</v>
      </c>
      <c r="F127" s="103">
        <v>39</v>
      </c>
    </row>
    <row r="128" spans="1:6" ht="15.75" thickBot="1" x14ac:dyDescent="0.3">
      <c r="A128" s="39"/>
      <c r="B128" s="39"/>
      <c r="C128" s="39"/>
      <c r="D128" s="98">
        <v>1</v>
      </c>
      <c r="E128" s="100">
        <v>25</v>
      </c>
      <c r="F128" s="103">
        <v>31</v>
      </c>
    </row>
    <row r="129" spans="1:6" ht="15.75" thickBot="1" x14ac:dyDescent="0.3">
      <c r="A129" s="39"/>
      <c r="B129" s="39"/>
      <c r="C129" s="39"/>
      <c r="D129" s="98">
        <v>1</v>
      </c>
      <c r="E129" s="101">
        <v>26</v>
      </c>
      <c r="F129" s="103">
        <v>36</v>
      </c>
    </row>
    <row r="130" spans="1:6" ht="15.75" thickBot="1" x14ac:dyDescent="0.3">
      <c r="A130" s="39"/>
      <c r="B130" s="39"/>
      <c r="C130" s="39"/>
      <c r="D130" s="98">
        <v>1</v>
      </c>
      <c r="E130" s="101">
        <v>26</v>
      </c>
      <c r="F130" s="103">
        <v>35</v>
      </c>
    </row>
    <row r="131" spans="1:6" ht="15.75" thickBot="1" x14ac:dyDescent="0.3">
      <c r="A131" s="39"/>
      <c r="B131" s="39"/>
      <c r="C131" s="39"/>
      <c r="D131" s="98">
        <v>1</v>
      </c>
      <c r="E131" s="101">
        <v>26</v>
      </c>
      <c r="F131" s="103">
        <v>38</v>
      </c>
    </row>
    <row r="132" spans="1:6" ht="15.75" thickBot="1" x14ac:dyDescent="0.3">
      <c r="A132" s="39"/>
      <c r="B132" s="39"/>
      <c r="C132" s="39"/>
      <c r="D132" s="98">
        <v>1</v>
      </c>
      <c r="E132" s="100">
        <v>25</v>
      </c>
      <c r="F132" s="103">
        <v>31</v>
      </c>
    </row>
    <row r="133" spans="1:6" ht="15.75" thickBot="1" x14ac:dyDescent="0.3">
      <c r="A133" s="39"/>
      <c r="B133" s="39"/>
      <c r="C133" s="39"/>
      <c r="D133" s="98">
        <v>1</v>
      </c>
      <c r="E133" s="101">
        <v>26</v>
      </c>
      <c r="F133" s="103">
        <v>39</v>
      </c>
    </row>
    <row r="134" spans="1:6" ht="15.75" thickBot="1" x14ac:dyDescent="0.3">
      <c r="A134" s="39"/>
      <c r="B134" s="39"/>
      <c r="C134" s="39"/>
      <c r="D134" s="98">
        <v>1</v>
      </c>
      <c r="E134" s="100">
        <v>25</v>
      </c>
      <c r="F134" s="103">
        <v>31</v>
      </c>
    </row>
    <row r="135" spans="1:6" ht="15.75" thickBot="1" x14ac:dyDescent="0.3">
      <c r="A135" s="39"/>
      <c r="B135" s="39"/>
      <c r="C135" s="39"/>
      <c r="D135" s="98">
        <v>1</v>
      </c>
      <c r="E135" s="101">
        <v>26</v>
      </c>
      <c r="F135" s="103">
        <v>36</v>
      </c>
    </row>
    <row r="136" spans="1:6" ht="15.75" thickBot="1" x14ac:dyDescent="0.3">
      <c r="A136" s="39"/>
      <c r="B136" s="39"/>
      <c r="C136" s="39"/>
      <c r="D136" s="98">
        <v>1</v>
      </c>
      <c r="E136" s="101">
        <v>26</v>
      </c>
      <c r="F136" s="103">
        <v>35</v>
      </c>
    </row>
    <row r="137" spans="1:6" ht="15.75" thickBot="1" x14ac:dyDescent="0.3">
      <c r="A137" s="39"/>
      <c r="B137" s="39"/>
      <c r="C137" s="39"/>
      <c r="D137" s="98">
        <v>1</v>
      </c>
      <c r="E137" s="100">
        <v>25</v>
      </c>
      <c r="F137" s="103">
        <v>31</v>
      </c>
    </row>
    <row r="138" spans="1:6" ht="15.75" thickBot="1" x14ac:dyDescent="0.3">
      <c r="A138" s="39"/>
      <c r="B138" s="39"/>
      <c r="C138" s="39"/>
      <c r="D138" s="98">
        <v>1</v>
      </c>
      <c r="E138" s="100">
        <v>25</v>
      </c>
      <c r="F138" s="103">
        <v>30</v>
      </c>
    </row>
    <row r="139" spans="1:6" ht="15.75" thickBot="1" x14ac:dyDescent="0.3">
      <c r="A139" s="39"/>
      <c r="B139" s="39"/>
      <c r="C139" s="39"/>
      <c r="D139" s="98">
        <v>1</v>
      </c>
      <c r="E139" s="101">
        <v>26</v>
      </c>
      <c r="F139" s="103">
        <v>34</v>
      </c>
    </row>
    <row r="140" spans="1:6" ht="15.75" thickBot="1" x14ac:dyDescent="0.3">
      <c r="A140" s="39"/>
      <c r="B140" s="39"/>
      <c r="C140" s="39"/>
      <c r="D140" s="98">
        <v>1</v>
      </c>
      <c r="E140" s="100">
        <v>25</v>
      </c>
      <c r="F140" s="103">
        <v>31</v>
      </c>
    </row>
    <row r="141" spans="1:6" ht="15.75" thickBot="1" x14ac:dyDescent="0.3">
      <c r="A141" s="39"/>
      <c r="B141" s="39"/>
      <c r="C141" s="39"/>
      <c r="D141" s="98">
        <v>1</v>
      </c>
      <c r="E141" s="100">
        <v>25</v>
      </c>
      <c r="F141" s="103">
        <v>33</v>
      </c>
    </row>
    <row r="142" spans="1:6" ht="15.75" thickBot="1" x14ac:dyDescent="0.3">
      <c r="A142" s="39"/>
      <c r="B142" s="39"/>
      <c r="C142" s="39"/>
      <c r="D142" s="98">
        <v>1</v>
      </c>
      <c r="E142" s="100">
        <v>25</v>
      </c>
      <c r="F142" s="103">
        <v>33</v>
      </c>
    </row>
    <row r="143" spans="1:6" ht="15.75" thickBot="1" x14ac:dyDescent="0.3">
      <c r="A143" s="39"/>
      <c r="B143" s="39"/>
      <c r="C143" s="39"/>
      <c r="D143" s="98">
        <v>1</v>
      </c>
      <c r="E143" s="100">
        <v>25</v>
      </c>
      <c r="F143" s="103">
        <v>31</v>
      </c>
    </row>
    <row r="144" spans="1:6" ht="15.75" thickBot="1" x14ac:dyDescent="0.3">
      <c r="A144" s="39"/>
      <c r="B144" s="39"/>
      <c r="C144" s="39"/>
      <c r="D144" s="98">
        <v>1</v>
      </c>
      <c r="E144" s="101">
        <v>26</v>
      </c>
      <c r="F144" s="103">
        <v>35</v>
      </c>
    </row>
    <row r="145" spans="1:6" ht="15.75" thickBot="1" x14ac:dyDescent="0.3">
      <c r="A145" s="39"/>
      <c r="B145" s="39"/>
      <c r="C145" s="39"/>
      <c r="D145" s="98">
        <v>1</v>
      </c>
      <c r="E145" s="100">
        <v>25</v>
      </c>
      <c r="F145" s="103">
        <v>32</v>
      </c>
    </row>
    <row r="146" spans="1:6" ht="15.75" thickBot="1" x14ac:dyDescent="0.3">
      <c r="A146" s="39"/>
      <c r="B146" s="39"/>
      <c r="C146" s="39"/>
      <c r="D146" s="98">
        <v>1</v>
      </c>
      <c r="E146" s="101">
        <v>26</v>
      </c>
      <c r="F146" s="103">
        <v>37</v>
      </c>
    </row>
    <row r="147" spans="1:6" ht="15.75" thickBot="1" x14ac:dyDescent="0.3">
      <c r="A147" s="39"/>
      <c r="B147" s="39"/>
      <c r="C147" s="39"/>
      <c r="D147" s="98">
        <v>1</v>
      </c>
      <c r="E147" s="101">
        <v>26</v>
      </c>
      <c r="F147" s="103">
        <v>35</v>
      </c>
    </row>
    <row r="148" spans="1:6" ht="15.75" thickBot="1" x14ac:dyDescent="0.3">
      <c r="A148" s="39"/>
      <c r="B148" s="39"/>
      <c r="C148" s="39"/>
      <c r="D148" s="98">
        <v>1</v>
      </c>
      <c r="E148" s="101">
        <v>26</v>
      </c>
      <c r="F148" s="103">
        <v>39</v>
      </c>
    </row>
    <row r="149" spans="1:6" ht="15.75" thickBot="1" x14ac:dyDescent="0.3">
      <c r="A149" s="39"/>
      <c r="B149" s="39"/>
      <c r="C149" s="39"/>
      <c r="D149" s="98">
        <v>1</v>
      </c>
      <c r="E149" s="101">
        <v>26</v>
      </c>
      <c r="F149" s="103">
        <v>34</v>
      </c>
    </row>
    <row r="150" spans="1:6" ht="15.75" thickBot="1" x14ac:dyDescent="0.3">
      <c r="A150" s="39"/>
      <c r="B150" s="39"/>
      <c r="C150" s="39"/>
      <c r="D150" s="98">
        <v>1</v>
      </c>
      <c r="E150" s="100">
        <v>25</v>
      </c>
      <c r="F150" s="103">
        <v>32</v>
      </c>
    </row>
    <row r="151" spans="1:6" ht="15.75" thickBot="1" x14ac:dyDescent="0.3">
      <c r="A151" s="39"/>
      <c r="B151" s="39"/>
      <c r="C151" s="39"/>
      <c r="D151" s="98">
        <v>1</v>
      </c>
      <c r="E151" s="101">
        <v>26</v>
      </c>
      <c r="F151" s="103">
        <v>33</v>
      </c>
    </row>
    <row r="152" spans="1:6" ht="15.75" thickBot="1" x14ac:dyDescent="0.3">
      <c r="A152" s="39"/>
      <c r="B152" s="39"/>
      <c r="C152" s="39"/>
      <c r="D152" s="98">
        <v>1</v>
      </c>
      <c r="E152" s="101">
        <v>26</v>
      </c>
      <c r="F152" s="103">
        <v>38</v>
      </c>
    </row>
    <row r="153" spans="1:6" ht="15.75" thickBot="1" x14ac:dyDescent="0.3">
      <c r="A153" s="39"/>
      <c r="B153" s="39"/>
      <c r="C153" s="39"/>
      <c r="D153" s="98">
        <v>1</v>
      </c>
      <c r="E153" s="101">
        <v>26</v>
      </c>
      <c r="F153" s="103">
        <v>38</v>
      </c>
    </row>
    <row r="154" spans="1:6" ht="15.75" thickBot="1" x14ac:dyDescent="0.3">
      <c r="A154" s="39"/>
      <c r="B154" s="39"/>
      <c r="C154" s="39"/>
      <c r="D154" s="98">
        <v>1</v>
      </c>
      <c r="E154" s="100">
        <v>25</v>
      </c>
      <c r="F154" s="103">
        <v>32</v>
      </c>
    </row>
    <row r="155" spans="1:6" ht="15.75" thickBot="1" x14ac:dyDescent="0.3">
      <c r="A155" s="39"/>
      <c r="B155" s="39"/>
      <c r="C155" s="39"/>
      <c r="D155" s="98">
        <v>1</v>
      </c>
      <c r="E155" s="100">
        <v>25</v>
      </c>
      <c r="F155" s="103">
        <v>32</v>
      </c>
    </row>
    <row r="156" spans="1:6" ht="15.75" thickBot="1" x14ac:dyDescent="0.3">
      <c r="A156" s="39"/>
      <c r="B156" s="39"/>
      <c r="C156" s="39"/>
      <c r="D156" s="98">
        <v>1</v>
      </c>
      <c r="E156" s="100">
        <v>25</v>
      </c>
      <c r="F156" s="103">
        <v>31</v>
      </c>
    </row>
    <row r="157" spans="1:6" ht="15.75" thickBot="1" x14ac:dyDescent="0.3">
      <c r="A157" s="39"/>
      <c r="B157" s="39"/>
      <c r="C157" s="39"/>
      <c r="D157" s="98">
        <v>1</v>
      </c>
      <c r="E157" s="100">
        <v>25</v>
      </c>
      <c r="F157" s="103">
        <v>31</v>
      </c>
    </row>
    <row r="158" spans="1:6" ht="15.75" thickBot="1" x14ac:dyDescent="0.3">
      <c r="A158" s="39"/>
      <c r="B158" s="39"/>
      <c r="C158" s="39"/>
      <c r="D158" s="98">
        <v>1</v>
      </c>
      <c r="E158" s="101">
        <v>26</v>
      </c>
      <c r="F158" s="103">
        <v>35</v>
      </c>
    </row>
    <row r="159" spans="1:6" ht="15.75" thickBot="1" x14ac:dyDescent="0.3">
      <c r="A159" s="39"/>
      <c r="B159" s="39"/>
      <c r="C159" s="39"/>
      <c r="D159" s="98">
        <v>1</v>
      </c>
      <c r="E159" s="100">
        <v>25</v>
      </c>
      <c r="F159" s="103">
        <v>32</v>
      </c>
    </row>
    <row r="160" spans="1:6" ht="15.75" thickBot="1" x14ac:dyDescent="0.3">
      <c r="A160" s="39"/>
      <c r="B160" s="39"/>
      <c r="C160" s="39"/>
      <c r="D160" s="98">
        <v>1</v>
      </c>
      <c r="E160" s="101">
        <v>26</v>
      </c>
      <c r="F160" s="103">
        <v>36</v>
      </c>
    </row>
    <row r="161" spans="1:6" ht="15.75" thickBot="1" x14ac:dyDescent="0.3">
      <c r="A161" s="39"/>
      <c r="B161" s="39"/>
      <c r="C161" s="39"/>
      <c r="D161" s="98">
        <v>1</v>
      </c>
      <c r="E161" s="100">
        <v>25</v>
      </c>
      <c r="F161" s="103">
        <v>32</v>
      </c>
    </row>
    <row r="162" spans="1:6" ht="15.75" thickBot="1" x14ac:dyDescent="0.3">
      <c r="A162" s="39"/>
      <c r="B162" s="39"/>
      <c r="C162" s="39"/>
      <c r="D162" s="98">
        <v>1</v>
      </c>
      <c r="E162" s="101">
        <v>26</v>
      </c>
      <c r="F162" s="103">
        <v>41</v>
      </c>
    </row>
    <row r="163" spans="1:6" ht="15.75" thickBot="1" x14ac:dyDescent="0.3">
      <c r="A163" s="39"/>
      <c r="B163" s="39"/>
      <c r="C163" s="39"/>
      <c r="D163" s="98">
        <v>1</v>
      </c>
      <c r="E163" s="100">
        <v>25</v>
      </c>
      <c r="F163" s="103">
        <v>33</v>
      </c>
    </row>
    <row r="164" spans="1:6" ht="15.75" thickBot="1" x14ac:dyDescent="0.3">
      <c r="A164" s="39"/>
      <c r="B164" s="39"/>
      <c r="C164" s="39"/>
      <c r="D164" s="98">
        <v>1</v>
      </c>
      <c r="E164" s="101">
        <v>26</v>
      </c>
      <c r="F164" s="103">
        <v>34</v>
      </c>
    </row>
    <row r="165" spans="1:6" ht="15.75" thickBot="1" x14ac:dyDescent="0.3">
      <c r="A165" s="39"/>
      <c r="B165" s="39"/>
      <c r="C165" s="39"/>
      <c r="D165" s="98">
        <v>1</v>
      </c>
      <c r="E165" s="101">
        <v>26</v>
      </c>
      <c r="F165" s="103">
        <v>35</v>
      </c>
    </row>
    <row r="166" spans="1:6" ht="15.75" thickBot="1" x14ac:dyDescent="0.3">
      <c r="A166" s="39"/>
      <c r="B166" s="39"/>
      <c r="C166" s="39"/>
      <c r="D166" s="98">
        <v>1</v>
      </c>
      <c r="E166" s="100">
        <v>25</v>
      </c>
      <c r="F166" s="103">
        <v>33</v>
      </c>
    </row>
    <row r="167" spans="1:6" ht="15.75" thickBot="1" x14ac:dyDescent="0.3">
      <c r="A167" s="39"/>
      <c r="B167" s="39"/>
      <c r="C167" s="39"/>
      <c r="D167" s="98">
        <v>1</v>
      </c>
      <c r="E167" s="101">
        <v>26</v>
      </c>
      <c r="F167" s="103">
        <v>35</v>
      </c>
    </row>
    <row r="168" spans="1:6" ht="15.75" thickBot="1" x14ac:dyDescent="0.3">
      <c r="A168" s="39"/>
      <c r="B168" s="39"/>
      <c r="C168" s="39"/>
      <c r="D168" s="98">
        <v>1</v>
      </c>
      <c r="E168" s="101">
        <v>26</v>
      </c>
      <c r="F168" s="103">
        <v>39</v>
      </c>
    </row>
    <row r="169" spans="1:6" ht="15.75" thickBot="1" x14ac:dyDescent="0.3">
      <c r="A169" s="39"/>
      <c r="B169" s="39"/>
      <c r="C169" s="39"/>
      <c r="D169" s="98">
        <v>1</v>
      </c>
      <c r="E169" s="100">
        <v>25</v>
      </c>
      <c r="F169" s="103">
        <v>32</v>
      </c>
    </row>
    <row r="170" spans="1:6" ht="15.75" thickBot="1" x14ac:dyDescent="0.3">
      <c r="A170" s="39"/>
      <c r="B170" s="39"/>
      <c r="C170" s="39"/>
      <c r="D170" s="98">
        <v>1</v>
      </c>
      <c r="E170" s="101">
        <v>26</v>
      </c>
      <c r="F170" s="103">
        <v>34</v>
      </c>
    </row>
    <row r="171" spans="1:6" ht="15.75" thickBot="1" x14ac:dyDescent="0.3">
      <c r="A171" s="39"/>
      <c r="B171" s="39"/>
      <c r="C171" s="39"/>
      <c r="D171" s="98">
        <v>1</v>
      </c>
      <c r="E171" s="100">
        <v>25</v>
      </c>
      <c r="F171" s="103">
        <v>31</v>
      </c>
    </row>
    <row r="172" spans="1:6" ht="15.75" thickBot="1" x14ac:dyDescent="0.3">
      <c r="A172" s="39"/>
      <c r="B172" s="39"/>
      <c r="C172" s="39"/>
      <c r="D172" s="98">
        <v>1</v>
      </c>
      <c r="E172" s="100">
        <v>25</v>
      </c>
      <c r="F172" s="103">
        <v>31</v>
      </c>
    </row>
    <row r="173" spans="1:6" ht="15.75" thickBot="1" x14ac:dyDescent="0.3">
      <c r="A173" s="39"/>
      <c r="B173" s="39"/>
      <c r="C173" s="39"/>
      <c r="D173" s="98">
        <v>1</v>
      </c>
      <c r="E173" s="101">
        <v>26</v>
      </c>
      <c r="F173" s="103">
        <v>36</v>
      </c>
    </row>
    <row r="174" spans="1:6" ht="15.75" thickBot="1" x14ac:dyDescent="0.3">
      <c r="A174" s="39"/>
      <c r="B174" s="39"/>
      <c r="C174" s="39"/>
      <c r="D174" s="98">
        <v>1</v>
      </c>
      <c r="E174" s="101">
        <v>26</v>
      </c>
      <c r="F174" s="103">
        <v>41</v>
      </c>
    </row>
    <row r="175" spans="1:6" ht="15.75" thickBot="1" x14ac:dyDescent="0.3">
      <c r="A175" s="39"/>
      <c r="B175" s="39"/>
      <c r="C175" s="39"/>
      <c r="D175" s="98">
        <v>1</v>
      </c>
      <c r="E175" s="101">
        <v>26</v>
      </c>
      <c r="F175" s="103">
        <v>34</v>
      </c>
    </row>
    <row r="176" spans="1:6" ht="15.75" thickBot="1" x14ac:dyDescent="0.3">
      <c r="A176" s="39"/>
      <c r="B176" s="39"/>
      <c r="C176" s="39"/>
      <c r="D176" s="98">
        <v>1</v>
      </c>
      <c r="E176" s="100">
        <v>25</v>
      </c>
      <c r="F176" s="103">
        <v>33</v>
      </c>
    </row>
    <row r="177" spans="1:6" ht="15.75" thickBot="1" x14ac:dyDescent="0.3">
      <c r="A177" s="39"/>
      <c r="B177" s="39"/>
      <c r="C177" s="39"/>
      <c r="D177" s="98">
        <v>1</v>
      </c>
      <c r="E177" s="100">
        <v>25</v>
      </c>
      <c r="F177" s="103">
        <v>31</v>
      </c>
    </row>
    <row r="178" spans="1:6" ht="15.75" thickBot="1" x14ac:dyDescent="0.3">
      <c r="A178" s="39"/>
      <c r="B178" s="39"/>
      <c r="C178" s="39"/>
      <c r="D178" s="98">
        <v>1</v>
      </c>
      <c r="E178" s="101">
        <v>26</v>
      </c>
      <c r="F178" s="103">
        <v>38</v>
      </c>
    </row>
    <row r="179" spans="1:6" ht="15.75" thickBot="1" x14ac:dyDescent="0.3">
      <c r="A179" s="39"/>
      <c r="B179" s="39"/>
      <c r="C179" s="39"/>
      <c r="D179" s="98">
        <v>1</v>
      </c>
      <c r="E179" s="101">
        <v>26</v>
      </c>
      <c r="F179" s="103">
        <v>35</v>
      </c>
    </row>
    <row r="180" spans="1:6" ht="15.75" thickBot="1" x14ac:dyDescent="0.3">
      <c r="A180" s="39"/>
      <c r="B180" s="39"/>
      <c r="C180" s="39"/>
      <c r="D180" s="98">
        <v>1</v>
      </c>
      <c r="E180" s="100">
        <v>25</v>
      </c>
      <c r="F180" s="103">
        <v>31</v>
      </c>
    </row>
    <row r="181" spans="1:6" ht="15.75" thickBot="1" x14ac:dyDescent="0.3">
      <c r="A181" s="39"/>
      <c r="B181" s="39"/>
      <c r="C181" s="39"/>
      <c r="D181" s="98">
        <v>1</v>
      </c>
      <c r="E181" s="100">
        <v>25</v>
      </c>
      <c r="F181" s="103">
        <v>31</v>
      </c>
    </row>
    <row r="182" spans="1:6" ht="15.75" thickBot="1" x14ac:dyDescent="0.3">
      <c r="A182" s="39"/>
      <c r="B182" s="39"/>
      <c r="C182" s="39"/>
      <c r="D182" s="98">
        <v>1</v>
      </c>
      <c r="E182" s="100">
        <v>25</v>
      </c>
      <c r="F182" s="103">
        <v>31</v>
      </c>
    </row>
    <row r="183" spans="1:6" ht="15.75" thickBot="1" x14ac:dyDescent="0.3">
      <c r="A183" s="39"/>
      <c r="B183" s="39"/>
      <c r="C183" s="39"/>
      <c r="D183" s="98">
        <v>1</v>
      </c>
      <c r="E183" s="100">
        <v>25</v>
      </c>
      <c r="F183" s="103">
        <v>31</v>
      </c>
    </row>
    <row r="184" spans="1:6" ht="15.75" thickBot="1" x14ac:dyDescent="0.3">
      <c r="A184" s="39"/>
      <c r="B184" s="39"/>
      <c r="C184" s="39"/>
      <c r="D184" s="98">
        <v>1</v>
      </c>
      <c r="E184" s="100">
        <v>25</v>
      </c>
      <c r="F184" s="103">
        <v>33</v>
      </c>
    </row>
    <row r="185" spans="1:6" ht="15.75" thickBot="1" x14ac:dyDescent="0.3">
      <c r="A185" s="39"/>
      <c r="B185" s="39"/>
      <c r="C185" s="39"/>
      <c r="D185" s="98">
        <v>1</v>
      </c>
      <c r="E185" s="101">
        <v>26</v>
      </c>
      <c r="F185" s="103">
        <v>35</v>
      </c>
    </row>
    <row r="186" spans="1:6" ht="15.75" thickBot="1" x14ac:dyDescent="0.3">
      <c r="A186" s="39"/>
      <c r="B186" s="39"/>
      <c r="C186" s="39"/>
      <c r="D186" s="98">
        <v>1</v>
      </c>
      <c r="E186" s="101">
        <v>26</v>
      </c>
      <c r="F186" s="103">
        <v>39</v>
      </c>
    </row>
    <row r="187" spans="1:6" ht="15.75" thickBot="1" x14ac:dyDescent="0.3">
      <c r="A187" s="39"/>
      <c r="B187" s="39"/>
      <c r="C187" s="39"/>
      <c r="D187" s="98">
        <v>1</v>
      </c>
      <c r="E187" s="101">
        <v>26</v>
      </c>
      <c r="F187" s="103">
        <v>41</v>
      </c>
    </row>
    <row r="188" spans="1:6" ht="15.75" thickBot="1" x14ac:dyDescent="0.3">
      <c r="A188" s="39"/>
      <c r="B188" s="39"/>
      <c r="C188" s="39"/>
      <c r="D188" s="98">
        <v>1</v>
      </c>
      <c r="E188" s="100">
        <v>25</v>
      </c>
      <c r="F188" s="103">
        <v>31</v>
      </c>
    </row>
    <row r="189" spans="1:6" ht="15.75" thickBot="1" x14ac:dyDescent="0.3">
      <c r="A189" s="39"/>
      <c r="B189" s="39"/>
      <c r="C189" s="39"/>
      <c r="D189" s="98">
        <v>1</v>
      </c>
      <c r="E189" s="101">
        <v>26</v>
      </c>
      <c r="F189" s="103">
        <v>36</v>
      </c>
    </row>
    <row r="190" spans="1:6" ht="15.75" thickBot="1" x14ac:dyDescent="0.3">
      <c r="A190" s="39"/>
      <c r="B190" s="39"/>
      <c r="C190" s="39"/>
      <c r="D190" s="98">
        <v>1</v>
      </c>
      <c r="E190" s="101">
        <v>26</v>
      </c>
      <c r="F190" s="103">
        <v>36</v>
      </c>
    </row>
    <row r="191" spans="1:6" ht="15.75" thickBot="1" x14ac:dyDescent="0.3">
      <c r="A191" s="39"/>
      <c r="B191" s="39"/>
      <c r="C191" s="39"/>
      <c r="D191" s="98">
        <v>1</v>
      </c>
      <c r="E191" s="101">
        <v>26</v>
      </c>
      <c r="F191" s="103">
        <v>38</v>
      </c>
    </row>
    <row r="192" spans="1:6" ht="15.75" thickBot="1" x14ac:dyDescent="0.3">
      <c r="A192" s="39"/>
      <c r="B192" s="39"/>
      <c r="C192" s="39"/>
      <c r="D192" s="98">
        <v>1</v>
      </c>
      <c r="E192" s="101">
        <v>26</v>
      </c>
      <c r="F192" s="103">
        <v>39</v>
      </c>
    </row>
    <row r="193" spans="1:6" ht="15.75" thickBot="1" x14ac:dyDescent="0.3">
      <c r="A193" s="39"/>
      <c r="B193" s="39"/>
      <c r="C193" s="39"/>
      <c r="D193" s="98">
        <v>1</v>
      </c>
      <c r="E193" s="100">
        <v>25</v>
      </c>
      <c r="F193" s="103">
        <v>31</v>
      </c>
    </row>
    <row r="194" spans="1:6" ht="15.75" thickBot="1" x14ac:dyDescent="0.3">
      <c r="A194" s="39"/>
      <c r="B194" s="39"/>
      <c r="C194" s="39"/>
      <c r="D194" s="98">
        <v>1</v>
      </c>
      <c r="E194" s="100">
        <v>25</v>
      </c>
      <c r="F194" s="103">
        <v>30</v>
      </c>
    </row>
    <row r="195" spans="1:6" ht="15.75" thickBot="1" x14ac:dyDescent="0.3">
      <c r="A195" s="39"/>
      <c r="B195" s="39"/>
      <c r="C195" s="39"/>
      <c r="D195" s="98">
        <v>1</v>
      </c>
      <c r="E195" s="101">
        <v>26</v>
      </c>
      <c r="F195" s="103">
        <v>34</v>
      </c>
    </row>
    <row r="196" spans="1:6" ht="15.75" thickBot="1" x14ac:dyDescent="0.3">
      <c r="A196" s="39"/>
      <c r="B196" s="39"/>
      <c r="C196" s="39"/>
      <c r="D196" s="98">
        <v>1</v>
      </c>
      <c r="E196" s="100">
        <v>25</v>
      </c>
      <c r="F196" s="103">
        <v>33</v>
      </c>
    </row>
    <row r="197" spans="1:6" ht="15.75" thickBot="1" x14ac:dyDescent="0.3">
      <c r="A197" s="39"/>
      <c r="B197" s="39"/>
      <c r="C197" s="39"/>
      <c r="D197" s="98">
        <v>1</v>
      </c>
      <c r="E197" s="101">
        <v>26</v>
      </c>
      <c r="F197" s="103">
        <v>34</v>
      </c>
    </row>
    <row r="198" spans="1:6" ht="15.75" thickBot="1" x14ac:dyDescent="0.3">
      <c r="A198" s="39"/>
      <c r="B198" s="39"/>
      <c r="C198" s="39"/>
      <c r="D198" s="98">
        <v>1</v>
      </c>
      <c r="E198" s="100">
        <v>25</v>
      </c>
      <c r="F198" s="103">
        <v>31</v>
      </c>
    </row>
    <row r="199" spans="1:6" ht="15.75" thickBot="1" x14ac:dyDescent="0.3">
      <c r="A199" s="39"/>
      <c r="B199" s="39"/>
      <c r="C199" s="39"/>
      <c r="D199" s="98">
        <v>1</v>
      </c>
      <c r="E199" s="100">
        <v>25</v>
      </c>
      <c r="F199" s="103">
        <v>32</v>
      </c>
    </row>
    <row r="200" spans="1:6" ht="15.75" thickBot="1" x14ac:dyDescent="0.3">
      <c r="A200" s="39"/>
      <c r="B200" s="39"/>
      <c r="C200" s="39"/>
      <c r="D200" s="98">
        <v>1</v>
      </c>
      <c r="E200" s="100">
        <v>25</v>
      </c>
      <c r="F200" s="103">
        <v>33</v>
      </c>
    </row>
    <row r="201" spans="1:6" ht="15.75" thickBot="1" x14ac:dyDescent="0.3">
      <c r="A201" s="39"/>
      <c r="B201" s="39"/>
      <c r="C201" s="39"/>
      <c r="D201" s="98">
        <v>1</v>
      </c>
      <c r="E201" s="100">
        <v>25</v>
      </c>
      <c r="F201" s="103">
        <v>33</v>
      </c>
    </row>
    <row r="202" spans="1:6" ht="15.75" thickBot="1" x14ac:dyDescent="0.3">
      <c r="A202" s="39"/>
      <c r="B202" s="39"/>
      <c r="C202" s="39"/>
      <c r="D202" s="98">
        <v>1</v>
      </c>
      <c r="E202" s="101">
        <v>26</v>
      </c>
      <c r="F202" s="103">
        <v>37</v>
      </c>
    </row>
    <row r="203" spans="1:6" ht="15.75" thickBot="1" x14ac:dyDescent="0.3">
      <c r="A203" s="39"/>
      <c r="B203" s="39"/>
      <c r="C203" s="39"/>
      <c r="D203" s="98">
        <v>1</v>
      </c>
      <c r="E203" s="101">
        <v>26</v>
      </c>
      <c r="F203" s="103">
        <v>34</v>
      </c>
    </row>
    <row r="204" spans="1:6" ht="15.75" thickBot="1" x14ac:dyDescent="0.3">
      <c r="A204" s="39"/>
      <c r="B204" s="39"/>
      <c r="C204" s="39"/>
      <c r="D204" s="98">
        <v>1</v>
      </c>
      <c r="E204" s="100">
        <v>25</v>
      </c>
      <c r="F204" s="103">
        <v>31</v>
      </c>
    </row>
    <row r="205" spans="1:6" ht="15.75" thickBot="1" x14ac:dyDescent="0.3">
      <c r="A205" s="39"/>
      <c r="B205" s="39"/>
      <c r="C205" s="39"/>
      <c r="D205" s="98">
        <v>1</v>
      </c>
      <c r="E205" s="101">
        <v>26</v>
      </c>
      <c r="F205" s="103">
        <v>35</v>
      </c>
    </row>
    <row r="206" spans="1:6" ht="15.75" thickBot="1" x14ac:dyDescent="0.3">
      <c r="A206" s="39"/>
      <c r="B206" s="39"/>
      <c r="C206" s="39"/>
      <c r="D206" s="98">
        <v>1</v>
      </c>
      <c r="E206" s="100">
        <v>25</v>
      </c>
      <c r="F206" s="103">
        <v>32</v>
      </c>
    </row>
    <row r="207" spans="1:6" ht="15.75" thickBot="1" x14ac:dyDescent="0.3">
      <c r="A207" s="39"/>
      <c r="B207" s="39"/>
      <c r="C207" s="39"/>
      <c r="D207" s="98">
        <v>1</v>
      </c>
      <c r="E207" s="100">
        <v>25</v>
      </c>
      <c r="F207" s="103">
        <v>30</v>
      </c>
    </row>
    <row r="208" spans="1:6" ht="15.75" thickBot="1" x14ac:dyDescent="0.3">
      <c r="A208" s="39"/>
      <c r="B208" s="39"/>
      <c r="C208" s="39"/>
      <c r="D208" s="98">
        <v>1</v>
      </c>
      <c r="E208" s="101">
        <v>26</v>
      </c>
      <c r="F208" s="103">
        <v>36</v>
      </c>
    </row>
    <row r="209" spans="1:6" ht="15.75" thickBot="1" x14ac:dyDescent="0.3">
      <c r="A209" s="39"/>
      <c r="B209" s="39"/>
      <c r="C209" s="39"/>
      <c r="D209" s="98">
        <v>1</v>
      </c>
      <c r="E209" s="100">
        <v>25</v>
      </c>
      <c r="F209" s="103">
        <v>32</v>
      </c>
    </row>
    <row r="210" spans="1:6" ht="15.75" thickBot="1" x14ac:dyDescent="0.3">
      <c r="A210" s="39"/>
      <c r="B210" s="39"/>
      <c r="C210" s="39"/>
      <c r="D210" s="98">
        <v>1</v>
      </c>
      <c r="E210" s="101">
        <v>26</v>
      </c>
      <c r="F210" s="103">
        <v>34</v>
      </c>
    </row>
    <row r="211" spans="1:6" ht="15.75" thickBot="1" x14ac:dyDescent="0.3">
      <c r="A211" s="39"/>
      <c r="B211" s="39"/>
      <c r="C211" s="39"/>
      <c r="D211" s="98">
        <v>1</v>
      </c>
      <c r="E211" s="101">
        <v>26</v>
      </c>
      <c r="F211" s="103">
        <v>40</v>
      </c>
    </row>
    <row r="212" spans="1:6" ht="15.75" thickBot="1" x14ac:dyDescent="0.3">
      <c r="A212" s="39"/>
      <c r="B212" s="39"/>
      <c r="C212" s="39"/>
      <c r="D212" s="98">
        <v>1</v>
      </c>
      <c r="E212" s="100">
        <v>25</v>
      </c>
      <c r="F212" s="103">
        <v>32</v>
      </c>
    </row>
    <row r="213" spans="1:6" ht="15.75" thickBot="1" x14ac:dyDescent="0.3">
      <c r="A213" s="39"/>
      <c r="B213" s="39"/>
      <c r="C213" s="39"/>
      <c r="D213" s="98">
        <v>1</v>
      </c>
      <c r="E213" s="101">
        <v>26</v>
      </c>
      <c r="F213" s="103">
        <v>35</v>
      </c>
    </row>
    <row r="214" spans="1:6" ht="15.75" thickBot="1" x14ac:dyDescent="0.3">
      <c r="A214" s="39"/>
      <c r="B214" s="39"/>
      <c r="C214" s="39"/>
      <c r="D214" s="98">
        <v>1</v>
      </c>
      <c r="E214" s="100">
        <v>25</v>
      </c>
      <c r="F214" s="103">
        <v>33</v>
      </c>
    </row>
    <row r="215" spans="1:6" ht="15.75" thickBot="1" x14ac:dyDescent="0.3">
      <c r="A215" s="39"/>
      <c r="B215" s="39"/>
      <c r="C215" s="39"/>
      <c r="D215" s="98">
        <v>1</v>
      </c>
      <c r="E215" s="101">
        <v>26</v>
      </c>
      <c r="F215" s="103">
        <v>37</v>
      </c>
    </row>
    <row r="216" spans="1:6" ht="15.75" thickBot="1" x14ac:dyDescent="0.3">
      <c r="A216" s="39"/>
      <c r="B216" s="39"/>
      <c r="C216" s="39"/>
      <c r="D216" s="98">
        <v>1</v>
      </c>
      <c r="E216" s="101">
        <v>26</v>
      </c>
      <c r="F216" s="103">
        <v>40</v>
      </c>
    </row>
    <row r="217" spans="1:6" ht="15.75" thickBot="1" x14ac:dyDescent="0.3">
      <c r="A217" s="39"/>
      <c r="B217" s="39"/>
      <c r="C217" s="39"/>
      <c r="D217" s="98">
        <v>1</v>
      </c>
      <c r="E217" s="100">
        <v>25</v>
      </c>
      <c r="F217" s="103">
        <v>30</v>
      </c>
    </row>
    <row r="218" spans="1:6" ht="15.75" thickBot="1" x14ac:dyDescent="0.3">
      <c r="A218" s="39"/>
      <c r="B218" s="39"/>
      <c r="C218" s="39"/>
      <c r="D218" s="98">
        <v>1</v>
      </c>
      <c r="E218" s="101">
        <v>26</v>
      </c>
      <c r="F218" s="103">
        <v>36</v>
      </c>
    </row>
    <row r="219" spans="1:6" ht="15.75" thickBot="1" x14ac:dyDescent="0.3">
      <c r="A219" s="39"/>
      <c r="B219" s="39"/>
      <c r="C219" s="39"/>
      <c r="D219" s="98">
        <v>1</v>
      </c>
      <c r="E219" s="101">
        <v>26</v>
      </c>
      <c r="F219" s="103">
        <v>36</v>
      </c>
    </row>
    <row r="220" spans="1:6" ht="15.75" thickBot="1" x14ac:dyDescent="0.3">
      <c r="A220" s="39"/>
      <c r="B220" s="39"/>
      <c r="C220" s="39"/>
      <c r="D220" s="98">
        <v>1</v>
      </c>
      <c r="E220" s="101">
        <v>26</v>
      </c>
      <c r="F220" s="103">
        <v>34</v>
      </c>
    </row>
    <row r="221" spans="1:6" ht="15.75" thickBot="1" x14ac:dyDescent="0.3">
      <c r="A221" s="39"/>
      <c r="B221" s="39"/>
      <c r="C221" s="39"/>
      <c r="D221" s="98">
        <v>1</v>
      </c>
      <c r="E221" s="100">
        <v>25</v>
      </c>
      <c r="F221" s="103">
        <v>31</v>
      </c>
    </row>
    <row r="222" spans="1:6" ht="15.75" thickBot="1" x14ac:dyDescent="0.3">
      <c r="A222" s="39"/>
      <c r="B222" s="39"/>
      <c r="C222" s="39"/>
      <c r="D222" s="98">
        <v>1</v>
      </c>
      <c r="E222" s="100">
        <v>25</v>
      </c>
      <c r="F222" s="103">
        <v>32</v>
      </c>
    </row>
    <row r="223" spans="1:6" ht="15.75" thickBot="1" x14ac:dyDescent="0.3">
      <c r="A223" s="39"/>
      <c r="B223" s="39"/>
      <c r="C223" s="39"/>
      <c r="D223" s="98">
        <v>1</v>
      </c>
      <c r="E223" s="101">
        <v>26</v>
      </c>
      <c r="F223" s="103">
        <v>36</v>
      </c>
    </row>
    <row r="224" spans="1:6" ht="15.75" thickBot="1" x14ac:dyDescent="0.3">
      <c r="A224" s="39"/>
      <c r="B224" s="39"/>
      <c r="C224" s="39"/>
      <c r="D224" s="98">
        <v>1</v>
      </c>
      <c r="E224" s="100">
        <v>25</v>
      </c>
      <c r="F224" s="103">
        <v>30</v>
      </c>
    </row>
    <row r="225" spans="1:6" ht="15.75" thickBot="1" x14ac:dyDescent="0.3">
      <c r="A225" s="39"/>
      <c r="B225" s="39"/>
      <c r="C225" s="39"/>
      <c r="D225" s="98">
        <v>1</v>
      </c>
      <c r="E225" s="101">
        <v>26</v>
      </c>
      <c r="F225" s="103">
        <v>39</v>
      </c>
    </row>
    <row r="226" spans="1:6" ht="15.75" thickBot="1" x14ac:dyDescent="0.3">
      <c r="A226" s="39"/>
      <c r="B226" s="39"/>
      <c r="C226" s="39"/>
      <c r="D226" s="98">
        <v>1</v>
      </c>
      <c r="E226" s="101">
        <v>26</v>
      </c>
      <c r="F226" s="103">
        <v>39</v>
      </c>
    </row>
    <row r="227" spans="1:6" ht="15.75" thickBot="1" x14ac:dyDescent="0.3">
      <c r="A227" s="39"/>
      <c r="B227" s="39"/>
      <c r="C227" s="39"/>
      <c r="D227" s="98">
        <v>1</v>
      </c>
      <c r="E227" s="101">
        <v>26</v>
      </c>
      <c r="F227" s="103">
        <v>35</v>
      </c>
    </row>
    <row r="228" spans="1:6" ht="15.75" thickBot="1" x14ac:dyDescent="0.3">
      <c r="A228" s="39"/>
      <c r="B228" s="39"/>
      <c r="C228" s="39"/>
      <c r="D228" s="98">
        <v>1</v>
      </c>
      <c r="E228" s="100">
        <v>25</v>
      </c>
      <c r="F228" s="103">
        <v>32</v>
      </c>
    </row>
    <row r="229" spans="1:6" ht="15.75" thickBot="1" x14ac:dyDescent="0.3">
      <c r="A229" s="39"/>
      <c r="B229" s="39"/>
      <c r="C229" s="39"/>
      <c r="D229" s="98">
        <v>1</v>
      </c>
      <c r="E229" s="100">
        <v>25</v>
      </c>
      <c r="F229" s="103">
        <v>30</v>
      </c>
    </row>
    <row r="230" spans="1:6" ht="15.75" thickBot="1" x14ac:dyDescent="0.3">
      <c r="A230" s="39"/>
      <c r="B230" s="39"/>
      <c r="C230" s="39"/>
      <c r="D230" s="98">
        <v>1</v>
      </c>
      <c r="E230" s="100">
        <v>25</v>
      </c>
      <c r="F230" s="103">
        <v>32</v>
      </c>
    </row>
    <row r="231" spans="1:6" ht="15.75" thickBot="1" x14ac:dyDescent="0.3">
      <c r="A231" s="39"/>
      <c r="B231" s="39"/>
      <c r="C231" s="39"/>
      <c r="D231" s="98">
        <v>1</v>
      </c>
      <c r="E231" s="101">
        <v>26</v>
      </c>
      <c r="F231" s="103">
        <v>37</v>
      </c>
    </row>
    <row r="232" spans="1:6" ht="15.75" thickBot="1" x14ac:dyDescent="0.3">
      <c r="A232" s="39"/>
      <c r="B232" s="39"/>
      <c r="C232" s="39"/>
      <c r="D232" s="98">
        <v>1</v>
      </c>
      <c r="E232" s="101">
        <v>26</v>
      </c>
      <c r="F232" s="103">
        <v>34</v>
      </c>
    </row>
    <row r="233" spans="1:6" ht="15.75" thickBot="1" x14ac:dyDescent="0.3">
      <c r="A233" s="39"/>
      <c r="B233" s="39"/>
      <c r="C233" s="39"/>
      <c r="D233" s="98">
        <v>1</v>
      </c>
      <c r="E233" s="101">
        <v>26</v>
      </c>
      <c r="F233" s="103">
        <v>40</v>
      </c>
    </row>
    <row r="234" spans="1:6" ht="15.75" thickBot="1" x14ac:dyDescent="0.3">
      <c r="A234" s="39"/>
      <c r="B234" s="39"/>
      <c r="C234" s="39"/>
      <c r="D234" s="98">
        <v>1</v>
      </c>
      <c r="E234" s="101">
        <v>26</v>
      </c>
      <c r="F234" s="103">
        <v>39</v>
      </c>
    </row>
    <row r="235" spans="1:6" ht="15.75" thickBot="1" x14ac:dyDescent="0.3">
      <c r="A235" s="39"/>
      <c r="B235" s="39"/>
      <c r="C235" s="39"/>
      <c r="D235" s="98">
        <v>1</v>
      </c>
      <c r="E235" s="100">
        <v>25</v>
      </c>
      <c r="F235" s="103">
        <v>30</v>
      </c>
    </row>
    <row r="236" spans="1:6" ht="15.75" thickBot="1" x14ac:dyDescent="0.3">
      <c r="A236" s="39"/>
      <c r="B236" s="39"/>
      <c r="C236" s="39"/>
      <c r="D236" s="98">
        <v>1</v>
      </c>
      <c r="E236" s="101">
        <v>26</v>
      </c>
      <c r="F236" s="103">
        <v>37</v>
      </c>
    </row>
    <row r="237" spans="1:6" ht="15.75" thickBot="1" x14ac:dyDescent="0.3">
      <c r="A237" s="39"/>
      <c r="B237" s="39"/>
      <c r="C237" s="39"/>
      <c r="D237" s="98">
        <v>1</v>
      </c>
      <c r="E237" s="101">
        <v>26</v>
      </c>
      <c r="F237" s="103">
        <v>37</v>
      </c>
    </row>
    <row r="238" spans="1:6" ht="15.75" thickBot="1" x14ac:dyDescent="0.3">
      <c r="A238" s="39"/>
      <c r="B238" s="39"/>
      <c r="C238" s="39"/>
      <c r="D238" s="98">
        <v>1</v>
      </c>
      <c r="E238" s="101">
        <v>26</v>
      </c>
      <c r="F238" s="103">
        <v>38</v>
      </c>
    </row>
    <row r="239" spans="1:6" ht="15.75" thickBot="1" x14ac:dyDescent="0.3">
      <c r="A239" s="39"/>
      <c r="B239" s="39"/>
      <c r="C239" s="39"/>
      <c r="D239" s="98">
        <v>1</v>
      </c>
      <c r="E239" s="101">
        <v>26</v>
      </c>
      <c r="F239" s="103">
        <v>36</v>
      </c>
    </row>
    <row r="240" spans="1:6" ht="15.75" thickBot="1" x14ac:dyDescent="0.3">
      <c r="A240" s="39"/>
      <c r="B240" s="39"/>
      <c r="C240" s="39"/>
      <c r="D240" s="98">
        <v>1</v>
      </c>
      <c r="E240" s="101">
        <v>26</v>
      </c>
      <c r="F240" s="103">
        <v>37</v>
      </c>
    </row>
    <row r="241" spans="1:6" ht="15.75" thickBot="1" x14ac:dyDescent="0.3">
      <c r="A241" s="39"/>
      <c r="B241" s="39"/>
      <c r="C241" s="39"/>
      <c r="D241" s="98">
        <v>1</v>
      </c>
      <c r="E241" s="100">
        <v>25</v>
      </c>
      <c r="F241" s="103">
        <v>32</v>
      </c>
    </row>
    <row r="242" spans="1:6" ht="15.75" thickBot="1" x14ac:dyDescent="0.3">
      <c r="A242" s="39"/>
      <c r="B242" s="39"/>
      <c r="C242" s="39"/>
      <c r="D242" s="98">
        <v>1</v>
      </c>
      <c r="E242" s="101">
        <v>26</v>
      </c>
      <c r="F242" s="103">
        <v>36</v>
      </c>
    </row>
    <row r="243" spans="1:6" ht="15.75" thickBot="1" x14ac:dyDescent="0.3">
      <c r="A243" s="39"/>
      <c r="B243" s="39"/>
      <c r="C243" s="39"/>
      <c r="D243" s="98">
        <v>1</v>
      </c>
      <c r="E243" s="100">
        <v>25</v>
      </c>
      <c r="F243" s="103">
        <v>30</v>
      </c>
    </row>
    <row r="244" spans="1:6" ht="15.75" thickBot="1" x14ac:dyDescent="0.3">
      <c r="A244" s="39"/>
      <c r="B244" s="39"/>
      <c r="C244" s="39"/>
      <c r="D244" s="98">
        <v>1</v>
      </c>
      <c r="E244" s="100">
        <v>25</v>
      </c>
      <c r="F244" s="103">
        <v>32</v>
      </c>
    </row>
    <row r="245" spans="1:6" ht="15.75" thickBot="1" x14ac:dyDescent="0.3">
      <c r="A245" s="39"/>
      <c r="B245" s="39"/>
      <c r="C245" s="39"/>
      <c r="D245" s="98">
        <v>1</v>
      </c>
      <c r="E245" s="101">
        <v>26</v>
      </c>
      <c r="F245" s="103">
        <v>37</v>
      </c>
    </row>
    <row r="246" spans="1:6" ht="15.75" thickBot="1" x14ac:dyDescent="0.3">
      <c r="A246" s="39"/>
      <c r="B246" s="39"/>
      <c r="C246" s="39"/>
      <c r="D246" s="98">
        <v>1</v>
      </c>
      <c r="E246" s="100">
        <v>25</v>
      </c>
      <c r="F246" s="103">
        <v>32</v>
      </c>
    </row>
    <row r="247" spans="1:6" ht="15.75" thickBot="1" x14ac:dyDescent="0.3">
      <c r="A247" s="39"/>
      <c r="B247" s="39"/>
      <c r="C247" s="39"/>
      <c r="D247" s="98">
        <v>1</v>
      </c>
      <c r="E247" s="101">
        <v>26</v>
      </c>
      <c r="F247" s="103">
        <v>36</v>
      </c>
    </row>
    <row r="248" spans="1:6" ht="15.75" thickBot="1" x14ac:dyDescent="0.3">
      <c r="A248" s="39"/>
      <c r="B248" s="39"/>
      <c r="C248" s="39"/>
      <c r="D248" s="98">
        <v>1</v>
      </c>
      <c r="E248" s="101">
        <v>26</v>
      </c>
      <c r="F248" s="103">
        <v>34</v>
      </c>
    </row>
    <row r="249" spans="1:6" ht="15.75" thickBot="1" x14ac:dyDescent="0.3">
      <c r="A249" s="39"/>
      <c r="B249" s="39"/>
      <c r="C249" s="39"/>
      <c r="D249" s="98">
        <v>1</v>
      </c>
      <c r="E249" s="100">
        <v>25</v>
      </c>
      <c r="F249" s="103">
        <v>30</v>
      </c>
    </row>
    <row r="250" spans="1:6" ht="15.75" thickBot="1" x14ac:dyDescent="0.3">
      <c r="A250" s="39"/>
      <c r="B250" s="39"/>
      <c r="C250" s="39"/>
      <c r="D250" s="98">
        <v>1</v>
      </c>
      <c r="E250" s="100">
        <v>25</v>
      </c>
      <c r="F250" s="103">
        <v>33</v>
      </c>
    </row>
    <row r="251" spans="1:6" ht="15.75" thickBot="1" x14ac:dyDescent="0.3">
      <c r="A251" s="39"/>
      <c r="B251" s="39"/>
      <c r="C251" s="39"/>
      <c r="D251" s="98">
        <v>2</v>
      </c>
      <c r="E251" s="101">
        <v>26</v>
      </c>
      <c r="F251" s="103">
        <v>20</v>
      </c>
    </row>
    <row r="252" spans="1:6" ht="15.75" thickBot="1" x14ac:dyDescent="0.3">
      <c r="A252" s="39"/>
      <c r="B252" s="39"/>
      <c r="C252" s="39"/>
      <c r="D252" s="98">
        <v>2</v>
      </c>
      <c r="E252" s="100">
        <v>25</v>
      </c>
      <c r="F252" s="103">
        <v>24</v>
      </c>
    </row>
    <row r="253" spans="1:6" ht="15.75" thickBot="1" x14ac:dyDescent="0.3">
      <c r="A253" s="39"/>
      <c r="B253" s="39"/>
      <c r="C253" s="39"/>
      <c r="D253" s="98">
        <v>2</v>
      </c>
      <c r="E253" s="100">
        <v>25</v>
      </c>
      <c r="F253" s="103">
        <v>23</v>
      </c>
    </row>
    <row r="254" spans="1:6" ht="15.75" thickBot="1" x14ac:dyDescent="0.3">
      <c r="A254" s="39"/>
      <c r="B254" s="39"/>
      <c r="C254" s="39"/>
      <c r="D254" s="98">
        <v>2</v>
      </c>
      <c r="E254" s="101">
        <v>26</v>
      </c>
      <c r="F254" s="103">
        <v>20</v>
      </c>
    </row>
    <row r="255" spans="1:6" ht="15.75" thickBot="1" x14ac:dyDescent="0.3">
      <c r="A255" s="39"/>
      <c r="B255" s="39"/>
      <c r="C255" s="39"/>
      <c r="D255" s="98">
        <v>2</v>
      </c>
      <c r="E255" s="101">
        <v>26</v>
      </c>
      <c r="F255" s="103">
        <v>20</v>
      </c>
    </row>
    <row r="256" spans="1:6" ht="15.75" thickBot="1" x14ac:dyDescent="0.3">
      <c r="A256" s="39"/>
      <c r="B256" s="39"/>
      <c r="C256" s="39"/>
      <c r="D256" s="98">
        <v>2</v>
      </c>
      <c r="E256" s="100">
        <v>25</v>
      </c>
      <c r="F256" s="103">
        <v>18</v>
      </c>
    </row>
    <row r="257" spans="1:6" ht="15.75" thickBot="1" x14ac:dyDescent="0.3">
      <c r="A257" s="39"/>
      <c r="B257" s="39"/>
      <c r="C257" s="39"/>
      <c r="D257" s="98">
        <v>2</v>
      </c>
      <c r="E257" s="101">
        <v>26</v>
      </c>
      <c r="F257" s="103">
        <v>23</v>
      </c>
    </row>
    <row r="258" spans="1:6" ht="15.75" thickBot="1" x14ac:dyDescent="0.3">
      <c r="A258" s="39"/>
      <c r="B258" s="39"/>
      <c r="C258" s="39"/>
      <c r="D258" s="98">
        <v>2</v>
      </c>
      <c r="E258" s="101">
        <v>26</v>
      </c>
      <c r="F258" s="103">
        <v>22</v>
      </c>
    </row>
    <row r="259" spans="1:6" ht="15.75" thickBot="1" x14ac:dyDescent="0.3">
      <c r="A259" s="39"/>
      <c r="B259" s="39"/>
      <c r="C259" s="39"/>
      <c r="D259" s="98">
        <v>2</v>
      </c>
      <c r="E259" s="101">
        <v>26</v>
      </c>
      <c r="F259" s="103">
        <v>23</v>
      </c>
    </row>
    <row r="260" spans="1:6" ht="15.75" thickBot="1" x14ac:dyDescent="0.3">
      <c r="A260" s="39"/>
      <c r="B260" s="39"/>
      <c r="C260" s="39"/>
      <c r="D260" s="98">
        <v>2</v>
      </c>
      <c r="E260" s="101">
        <v>26</v>
      </c>
      <c r="F260" s="103">
        <v>23</v>
      </c>
    </row>
    <row r="261" spans="1:6" ht="15.75" thickBot="1" x14ac:dyDescent="0.3">
      <c r="A261" s="39"/>
      <c r="B261" s="39"/>
      <c r="C261" s="39"/>
      <c r="D261" s="98">
        <v>2</v>
      </c>
      <c r="E261" s="101">
        <v>26</v>
      </c>
      <c r="F261" s="103">
        <v>23</v>
      </c>
    </row>
    <row r="262" spans="1:6" ht="15.75" thickBot="1" x14ac:dyDescent="0.3">
      <c r="A262" s="39"/>
      <c r="B262" s="39"/>
      <c r="C262" s="39"/>
      <c r="D262" s="98">
        <v>2</v>
      </c>
      <c r="E262" s="101">
        <v>26</v>
      </c>
      <c r="F262" s="103">
        <v>23</v>
      </c>
    </row>
    <row r="263" spans="1:6" ht="15.75" thickBot="1" x14ac:dyDescent="0.3">
      <c r="A263" s="39"/>
      <c r="B263" s="39"/>
      <c r="C263" s="39"/>
      <c r="D263" s="98">
        <v>2</v>
      </c>
      <c r="E263" s="101">
        <v>26</v>
      </c>
      <c r="F263" s="103">
        <v>23</v>
      </c>
    </row>
    <row r="264" spans="1:6" ht="15.75" thickBot="1" x14ac:dyDescent="0.3">
      <c r="A264" s="39"/>
      <c r="B264" s="39"/>
      <c r="C264" s="39"/>
      <c r="D264" s="98">
        <v>2</v>
      </c>
      <c r="E264" s="100">
        <v>25</v>
      </c>
      <c r="F264" s="103">
        <v>25</v>
      </c>
    </row>
    <row r="265" spans="1:6" ht="15.75" thickBot="1" x14ac:dyDescent="0.3">
      <c r="A265" s="39"/>
      <c r="B265" s="39"/>
      <c r="C265" s="39"/>
      <c r="D265" s="98">
        <v>2</v>
      </c>
      <c r="E265" s="100">
        <v>25</v>
      </c>
      <c r="F265" s="103">
        <v>22</v>
      </c>
    </row>
    <row r="266" spans="1:6" ht="15.75" thickBot="1" x14ac:dyDescent="0.3">
      <c r="A266" s="39"/>
      <c r="B266" s="39"/>
      <c r="C266" s="39"/>
      <c r="D266" s="98">
        <v>2</v>
      </c>
      <c r="E266" s="100">
        <v>25</v>
      </c>
      <c r="F266" s="103">
        <v>25</v>
      </c>
    </row>
    <row r="267" spans="1:6" ht="15.75" thickBot="1" x14ac:dyDescent="0.3">
      <c r="A267" s="39"/>
      <c r="B267" s="39"/>
      <c r="C267" s="39"/>
      <c r="D267" s="98">
        <v>2</v>
      </c>
      <c r="E267" s="100">
        <v>25</v>
      </c>
      <c r="F267" s="103">
        <v>24</v>
      </c>
    </row>
    <row r="268" spans="1:6" ht="15.75" thickBot="1" x14ac:dyDescent="0.3">
      <c r="A268" s="39"/>
      <c r="B268" s="39"/>
      <c r="C268" s="39"/>
      <c r="D268" s="98">
        <v>2</v>
      </c>
      <c r="E268" s="101">
        <v>26</v>
      </c>
      <c r="F268" s="103">
        <v>23</v>
      </c>
    </row>
    <row r="269" spans="1:6" ht="15.75" thickBot="1" x14ac:dyDescent="0.3">
      <c r="A269" s="39"/>
      <c r="B269" s="39"/>
      <c r="C269" s="39"/>
      <c r="D269" s="98">
        <v>2</v>
      </c>
      <c r="E269" s="100">
        <v>25</v>
      </c>
      <c r="F269" s="103">
        <v>24</v>
      </c>
    </row>
    <row r="270" spans="1:6" ht="15.75" thickBot="1" x14ac:dyDescent="0.3">
      <c r="A270" s="39"/>
      <c r="B270" s="39"/>
      <c r="C270" s="39"/>
      <c r="D270" s="98">
        <v>2</v>
      </c>
      <c r="E270" s="100">
        <v>25</v>
      </c>
      <c r="F270" s="103">
        <v>22</v>
      </c>
    </row>
    <row r="271" spans="1:6" ht="15.75" thickBot="1" x14ac:dyDescent="0.3">
      <c r="A271" s="39"/>
      <c r="B271" s="39"/>
      <c r="C271" s="39"/>
      <c r="D271" s="98">
        <v>2</v>
      </c>
      <c r="E271" s="100">
        <v>25</v>
      </c>
      <c r="F271" s="103">
        <v>15</v>
      </c>
    </row>
    <row r="272" spans="1:6" ht="15.75" thickBot="1" x14ac:dyDescent="0.3">
      <c r="A272" s="39"/>
      <c r="B272" s="39"/>
      <c r="C272" s="39"/>
      <c r="D272" s="98">
        <v>2</v>
      </c>
      <c r="E272" s="101">
        <v>26</v>
      </c>
      <c r="F272" s="103">
        <v>23</v>
      </c>
    </row>
    <row r="273" spans="1:6" ht="15.75" thickBot="1" x14ac:dyDescent="0.3">
      <c r="A273" s="39"/>
      <c r="B273" s="39"/>
      <c r="C273" s="39"/>
      <c r="D273" s="98">
        <v>2</v>
      </c>
      <c r="E273" s="101">
        <v>26</v>
      </c>
      <c r="F273" s="103">
        <v>20</v>
      </c>
    </row>
    <row r="274" spans="1:6" ht="15.75" thickBot="1" x14ac:dyDescent="0.3">
      <c r="A274" s="39"/>
      <c r="B274" s="39"/>
      <c r="C274" s="39"/>
      <c r="D274" s="98">
        <v>2</v>
      </c>
      <c r="E274" s="100">
        <v>25</v>
      </c>
      <c r="F274" s="103">
        <v>20</v>
      </c>
    </row>
    <row r="275" spans="1:6" ht="15.75" thickBot="1" x14ac:dyDescent="0.3">
      <c r="A275" s="39"/>
      <c r="B275" s="39"/>
      <c r="C275" s="39"/>
      <c r="D275" s="98">
        <v>2</v>
      </c>
      <c r="E275" s="100">
        <v>25</v>
      </c>
      <c r="F275" s="103">
        <v>24</v>
      </c>
    </row>
    <row r="276" spans="1:6" ht="15.75" thickBot="1" x14ac:dyDescent="0.3">
      <c r="A276" s="39"/>
      <c r="B276" s="39"/>
      <c r="C276" s="39"/>
      <c r="D276" s="98">
        <v>2</v>
      </c>
      <c r="E276" s="100">
        <v>25</v>
      </c>
      <c r="F276" s="103">
        <v>23</v>
      </c>
    </row>
    <row r="277" spans="1:6" ht="15.75" thickBot="1" x14ac:dyDescent="0.3">
      <c r="A277" s="39"/>
      <c r="B277" s="39"/>
      <c r="C277" s="39"/>
      <c r="D277" s="98">
        <v>2</v>
      </c>
      <c r="E277" s="100">
        <v>25</v>
      </c>
      <c r="F277" s="103">
        <v>22</v>
      </c>
    </row>
    <row r="278" spans="1:6" ht="15.75" thickBot="1" x14ac:dyDescent="0.3">
      <c r="A278" s="39"/>
      <c r="B278" s="39"/>
      <c r="C278" s="39"/>
      <c r="D278" s="98">
        <v>2</v>
      </c>
      <c r="E278" s="101">
        <v>26</v>
      </c>
      <c r="F278" s="103">
        <v>23</v>
      </c>
    </row>
    <row r="279" spans="1:6" ht="15.75" thickBot="1" x14ac:dyDescent="0.3">
      <c r="A279" s="39"/>
      <c r="B279" s="39"/>
      <c r="C279" s="39"/>
      <c r="D279" s="98">
        <v>2</v>
      </c>
      <c r="E279" s="100">
        <v>25</v>
      </c>
      <c r="F279" s="103">
        <v>19</v>
      </c>
    </row>
    <row r="280" spans="1:6" ht="15.75" thickBot="1" x14ac:dyDescent="0.3">
      <c r="A280" s="39"/>
      <c r="B280" s="39"/>
      <c r="C280" s="39"/>
      <c r="D280" s="98">
        <v>2</v>
      </c>
      <c r="E280" s="101">
        <v>26</v>
      </c>
      <c r="F280" s="103">
        <v>23</v>
      </c>
    </row>
    <row r="281" spans="1:6" ht="15.75" thickBot="1" x14ac:dyDescent="0.3">
      <c r="A281" s="39"/>
      <c r="B281" s="39"/>
      <c r="C281" s="39"/>
      <c r="D281" s="98">
        <v>2</v>
      </c>
      <c r="E281" s="100">
        <v>25</v>
      </c>
      <c r="F281" s="103">
        <v>21</v>
      </c>
    </row>
    <row r="282" spans="1:6" ht="15.75" thickBot="1" x14ac:dyDescent="0.3">
      <c r="A282" s="39"/>
      <c r="B282" s="39"/>
      <c r="C282" s="39"/>
      <c r="D282" s="98">
        <v>2</v>
      </c>
      <c r="E282" s="100">
        <v>25</v>
      </c>
      <c r="F282" s="103">
        <v>17</v>
      </c>
    </row>
    <row r="283" spans="1:6" ht="15.75" thickBot="1" x14ac:dyDescent="0.3">
      <c r="A283" s="39"/>
      <c r="B283" s="39"/>
      <c r="C283" s="39"/>
      <c r="D283" s="98">
        <v>2</v>
      </c>
      <c r="E283" s="101">
        <v>26</v>
      </c>
      <c r="F283" s="103">
        <v>23</v>
      </c>
    </row>
    <row r="284" spans="1:6" ht="15.75" thickBot="1" x14ac:dyDescent="0.3">
      <c r="A284" s="39"/>
      <c r="B284" s="39"/>
      <c r="C284" s="39"/>
      <c r="D284" s="98">
        <v>2</v>
      </c>
      <c r="E284" s="100">
        <v>25</v>
      </c>
      <c r="F284" s="103">
        <v>24</v>
      </c>
    </row>
    <row r="285" spans="1:6" ht="15.75" thickBot="1" x14ac:dyDescent="0.3">
      <c r="A285" s="39"/>
      <c r="B285" s="39"/>
      <c r="C285" s="39"/>
      <c r="D285" s="98">
        <v>2</v>
      </c>
      <c r="E285" s="101">
        <v>26</v>
      </c>
      <c r="F285" s="103">
        <v>22</v>
      </c>
    </row>
    <row r="286" spans="1:6" ht="15.75" thickBot="1" x14ac:dyDescent="0.3">
      <c r="A286" s="39"/>
      <c r="B286" s="39"/>
      <c r="C286" s="39"/>
      <c r="D286" s="98">
        <v>2</v>
      </c>
      <c r="E286" s="101">
        <v>26</v>
      </c>
      <c r="F286" s="103">
        <v>21</v>
      </c>
    </row>
    <row r="287" spans="1:6" ht="15.75" thickBot="1" x14ac:dyDescent="0.3">
      <c r="A287" s="39"/>
      <c r="B287" s="39"/>
      <c r="C287" s="39"/>
      <c r="D287" s="98">
        <v>2</v>
      </c>
      <c r="E287" s="101">
        <v>26</v>
      </c>
      <c r="F287" s="103">
        <v>22</v>
      </c>
    </row>
    <row r="288" spans="1:6" ht="15.75" thickBot="1" x14ac:dyDescent="0.3">
      <c r="A288" s="39"/>
      <c r="B288" s="39"/>
      <c r="C288" s="39"/>
      <c r="D288" s="98">
        <v>2</v>
      </c>
      <c r="E288" s="100">
        <v>25</v>
      </c>
      <c r="F288" s="103">
        <v>24</v>
      </c>
    </row>
    <row r="289" spans="1:6" ht="15.75" thickBot="1" x14ac:dyDescent="0.3">
      <c r="A289" s="39"/>
      <c r="B289" s="39"/>
      <c r="C289" s="39"/>
      <c r="D289" s="98">
        <v>2</v>
      </c>
      <c r="E289" s="101">
        <v>26</v>
      </c>
      <c r="F289" s="103">
        <v>22</v>
      </c>
    </row>
    <row r="290" spans="1:6" ht="15.75" thickBot="1" x14ac:dyDescent="0.3">
      <c r="A290" s="39"/>
      <c r="B290" s="39"/>
      <c r="C290" s="39"/>
      <c r="D290" s="98">
        <v>2</v>
      </c>
      <c r="E290" s="101">
        <v>26</v>
      </c>
      <c r="F290" s="103">
        <v>23</v>
      </c>
    </row>
    <row r="291" spans="1:6" ht="15.75" thickBot="1" x14ac:dyDescent="0.3">
      <c r="A291" s="39"/>
      <c r="B291" s="39"/>
      <c r="C291" s="39"/>
      <c r="D291" s="98">
        <v>2</v>
      </c>
      <c r="E291" s="101">
        <v>26</v>
      </c>
      <c r="F291" s="103">
        <v>23</v>
      </c>
    </row>
    <row r="292" spans="1:6" ht="15.75" thickBot="1" x14ac:dyDescent="0.3">
      <c r="A292" s="39"/>
      <c r="B292" s="39"/>
      <c r="C292" s="39"/>
      <c r="D292" s="98">
        <v>2</v>
      </c>
      <c r="E292" s="100">
        <v>25</v>
      </c>
      <c r="F292" s="103">
        <v>25</v>
      </c>
    </row>
    <row r="293" spans="1:6" ht="15.75" thickBot="1" x14ac:dyDescent="0.3">
      <c r="A293" s="39"/>
      <c r="B293" s="39"/>
      <c r="C293" s="39"/>
      <c r="D293" s="98">
        <v>2</v>
      </c>
      <c r="E293" s="101">
        <v>26</v>
      </c>
      <c r="F293" s="103">
        <v>23</v>
      </c>
    </row>
    <row r="294" spans="1:6" ht="15.75" thickBot="1" x14ac:dyDescent="0.3">
      <c r="A294" s="39"/>
      <c r="B294" s="39"/>
      <c r="C294" s="39"/>
      <c r="D294" s="98">
        <v>2</v>
      </c>
      <c r="E294" s="101">
        <v>26</v>
      </c>
      <c r="F294" s="103">
        <v>23</v>
      </c>
    </row>
    <row r="295" spans="1:6" ht="15.75" thickBot="1" x14ac:dyDescent="0.3">
      <c r="A295" s="39"/>
      <c r="B295" s="39"/>
      <c r="C295" s="39"/>
      <c r="D295" s="98">
        <v>2</v>
      </c>
      <c r="E295" s="100">
        <v>25</v>
      </c>
      <c r="F295" s="103">
        <v>22</v>
      </c>
    </row>
    <row r="296" spans="1:6" ht="15.75" thickBot="1" x14ac:dyDescent="0.3">
      <c r="A296" s="39"/>
      <c r="B296" s="39"/>
      <c r="C296" s="39"/>
      <c r="D296" s="98">
        <v>2</v>
      </c>
      <c r="E296" s="100">
        <v>25</v>
      </c>
      <c r="F296" s="103">
        <v>22</v>
      </c>
    </row>
    <row r="297" spans="1:6" ht="15.75" thickBot="1" x14ac:dyDescent="0.3">
      <c r="A297" s="39"/>
      <c r="B297" s="39"/>
      <c r="C297" s="39"/>
      <c r="D297" s="98">
        <v>2</v>
      </c>
      <c r="E297" s="101">
        <v>26</v>
      </c>
      <c r="F297" s="103">
        <v>23</v>
      </c>
    </row>
    <row r="298" spans="1:6" ht="15.75" thickBot="1" x14ac:dyDescent="0.3">
      <c r="A298" s="39"/>
      <c r="B298" s="39"/>
      <c r="C298" s="39"/>
      <c r="D298" s="98">
        <v>2</v>
      </c>
      <c r="E298" s="101">
        <v>26</v>
      </c>
      <c r="F298" s="103">
        <v>22</v>
      </c>
    </row>
    <row r="299" spans="1:6" ht="15.75" thickBot="1" x14ac:dyDescent="0.3">
      <c r="A299" s="39"/>
      <c r="B299" s="39"/>
      <c r="C299" s="39"/>
      <c r="D299" s="98">
        <v>2</v>
      </c>
      <c r="E299" s="100">
        <v>25</v>
      </c>
      <c r="F299" s="103">
        <v>21</v>
      </c>
    </row>
    <row r="300" spans="1:6" ht="15.75" thickBot="1" x14ac:dyDescent="0.3">
      <c r="A300" s="39"/>
      <c r="B300" s="39"/>
      <c r="C300" s="39"/>
      <c r="D300" s="98">
        <v>2</v>
      </c>
      <c r="E300" s="101">
        <v>26</v>
      </c>
      <c r="F300" s="103">
        <v>21</v>
      </c>
    </row>
    <row r="301" spans="1:6" ht="15.75" thickBot="1" x14ac:dyDescent="0.3">
      <c r="A301" s="39"/>
      <c r="B301" s="39"/>
      <c r="C301" s="39"/>
      <c r="D301" s="98">
        <v>2</v>
      </c>
      <c r="E301" s="101">
        <v>26</v>
      </c>
      <c r="F301" s="103">
        <v>21</v>
      </c>
    </row>
    <row r="302" spans="1:6" ht="15.75" thickBot="1" x14ac:dyDescent="0.3">
      <c r="A302" s="39"/>
      <c r="B302" s="39"/>
      <c r="C302" s="39"/>
      <c r="D302" s="98">
        <v>2</v>
      </c>
      <c r="E302" s="100">
        <v>25</v>
      </c>
      <c r="F302" s="103">
        <v>25</v>
      </c>
    </row>
    <row r="303" spans="1:6" ht="15.75" thickBot="1" x14ac:dyDescent="0.3">
      <c r="A303" s="39"/>
      <c r="B303" s="39"/>
      <c r="C303" s="39"/>
      <c r="D303" s="98">
        <v>2</v>
      </c>
      <c r="E303" s="100">
        <v>25</v>
      </c>
      <c r="F303" s="103">
        <v>24</v>
      </c>
    </row>
    <row r="304" spans="1:6" ht="15.75" thickBot="1" x14ac:dyDescent="0.3">
      <c r="A304" s="39"/>
      <c r="B304" s="39"/>
      <c r="C304" s="39"/>
      <c r="D304" s="98">
        <v>2</v>
      </c>
      <c r="E304" s="101">
        <v>26</v>
      </c>
      <c r="F304" s="103">
        <v>22</v>
      </c>
    </row>
    <row r="305" spans="1:6" ht="15.75" thickBot="1" x14ac:dyDescent="0.3">
      <c r="A305" s="39"/>
      <c r="B305" s="39"/>
      <c r="C305" s="39"/>
      <c r="D305" s="98">
        <v>2</v>
      </c>
      <c r="E305" s="100">
        <v>25</v>
      </c>
      <c r="F305" s="103">
        <v>20</v>
      </c>
    </row>
    <row r="306" spans="1:6" ht="15.75" thickBot="1" x14ac:dyDescent="0.3">
      <c r="A306" s="39"/>
      <c r="B306" s="39"/>
      <c r="C306" s="39"/>
      <c r="D306" s="98">
        <v>2</v>
      </c>
      <c r="E306" s="101">
        <v>26</v>
      </c>
      <c r="F306" s="103">
        <v>20</v>
      </c>
    </row>
    <row r="307" spans="1:6" ht="15.75" thickBot="1" x14ac:dyDescent="0.3">
      <c r="A307" s="39"/>
      <c r="B307" s="39"/>
      <c r="C307" s="39"/>
      <c r="D307" s="98">
        <v>2</v>
      </c>
      <c r="E307" s="101">
        <v>26</v>
      </c>
      <c r="F307" s="103">
        <v>21</v>
      </c>
    </row>
    <row r="308" spans="1:6" ht="15.75" thickBot="1" x14ac:dyDescent="0.3">
      <c r="A308" s="39"/>
      <c r="B308" s="39"/>
      <c r="C308" s="39"/>
      <c r="D308" s="98">
        <v>2</v>
      </c>
      <c r="E308" s="100">
        <v>25</v>
      </c>
      <c r="F308" s="103">
        <v>25</v>
      </c>
    </row>
    <row r="309" spans="1:6" ht="15.75" thickBot="1" x14ac:dyDescent="0.3">
      <c r="A309" s="39"/>
      <c r="B309" s="39"/>
      <c r="C309" s="39"/>
      <c r="D309" s="98">
        <v>2</v>
      </c>
      <c r="E309" s="101">
        <v>26</v>
      </c>
      <c r="F309" s="103">
        <v>21</v>
      </c>
    </row>
    <row r="310" spans="1:6" ht="15.75" thickBot="1" x14ac:dyDescent="0.3">
      <c r="A310" s="39"/>
      <c r="B310" s="39"/>
      <c r="C310" s="39"/>
      <c r="D310" s="98">
        <v>2</v>
      </c>
      <c r="E310" s="101">
        <v>26</v>
      </c>
      <c r="F310" s="103">
        <v>20</v>
      </c>
    </row>
    <row r="311" spans="1:6" ht="15.75" thickBot="1" x14ac:dyDescent="0.3">
      <c r="A311" s="39"/>
      <c r="B311" s="39"/>
      <c r="C311" s="39"/>
      <c r="D311" s="98">
        <v>2</v>
      </c>
      <c r="E311" s="101">
        <v>26</v>
      </c>
      <c r="F311" s="103">
        <v>21</v>
      </c>
    </row>
    <row r="312" spans="1:6" ht="15.75" thickBot="1" x14ac:dyDescent="0.3">
      <c r="A312" s="39"/>
      <c r="B312" s="39"/>
      <c r="C312" s="39"/>
      <c r="D312" s="98">
        <v>2</v>
      </c>
      <c r="E312" s="100">
        <v>25</v>
      </c>
      <c r="F312" s="103">
        <v>20</v>
      </c>
    </row>
    <row r="313" spans="1:6" ht="15.75" thickBot="1" x14ac:dyDescent="0.3">
      <c r="A313" s="39"/>
      <c r="B313" s="39"/>
      <c r="C313" s="39"/>
      <c r="D313" s="98">
        <v>2</v>
      </c>
      <c r="E313" s="101">
        <v>26</v>
      </c>
      <c r="F313" s="103">
        <v>22</v>
      </c>
    </row>
    <row r="314" spans="1:6" ht="15.75" thickBot="1" x14ac:dyDescent="0.3">
      <c r="A314" s="39"/>
      <c r="B314" s="39"/>
      <c r="C314" s="39"/>
      <c r="D314" s="98">
        <v>2</v>
      </c>
      <c r="E314" s="101">
        <v>26</v>
      </c>
      <c r="F314" s="103">
        <v>21</v>
      </c>
    </row>
    <row r="315" spans="1:6" ht="15.75" thickBot="1" x14ac:dyDescent="0.3">
      <c r="A315" s="39"/>
      <c r="B315" s="39"/>
      <c r="C315" s="39"/>
      <c r="D315" s="98">
        <v>2</v>
      </c>
      <c r="E315" s="100">
        <v>25</v>
      </c>
      <c r="F315" s="103">
        <v>14</v>
      </c>
    </row>
    <row r="316" spans="1:6" ht="15.75" thickBot="1" x14ac:dyDescent="0.3">
      <c r="A316" s="39"/>
      <c r="B316" s="39"/>
      <c r="C316" s="39"/>
      <c r="D316" s="98">
        <v>2</v>
      </c>
      <c r="E316" s="101">
        <v>26</v>
      </c>
      <c r="F316" s="103">
        <v>21</v>
      </c>
    </row>
    <row r="317" spans="1:6" ht="15.75" thickBot="1" x14ac:dyDescent="0.3">
      <c r="A317" s="39"/>
      <c r="B317" s="39"/>
      <c r="C317" s="39"/>
      <c r="D317" s="98">
        <v>2</v>
      </c>
      <c r="E317" s="101">
        <v>26</v>
      </c>
      <c r="F317" s="103">
        <v>22</v>
      </c>
    </row>
    <row r="318" spans="1:6" ht="15.75" thickBot="1" x14ac:dyDescent="0.3">
      <c r="A318" s="39"/>
      <c r="B318" s="39"/>
      <c r="C318" s="39"/>
      <c r="D318" s="98">
        <v>2</v>
      </c>
      <c r="E318" s="100">
        <v>25</v>
      </c>
      <c r="F318" s="103">
        <v>19</v>
      </c>
    </row>
    <row r="319" spans="1:6" ht="15.75" thickBot="1" x14ac:dyDescent="0.3">
      <c r="A319" s="39"/>
      <c r="B319" s="39"/>
      <c r="C319" s="39"/>
      <c r="D319" s="98">
        <v>2</v>
      </c>
      <c r="E319" s="101">
        <v>26</v>
      </c>
      <c r="F319" s="103">
        <v>22</v>
      </c>
    </row>
    <row r="320" spans="1:6" ht="15.75" thickBot="1" x14ac:dyDescent="0.3">
      <c r="A320" s="39"/>
      <c r="B320" s="39"/>
      <c r="C320" s="39"/>
      <c r="D320" s="98">
        <v>2</v>
      </c>
      <c r="E320" s="100">
        <v>25</v>
      </c>
      <c r="F320" s="103">
        <v>23</v>
      </c>
    </row>
    <row r="321" spans="1:6" ht="15.75" thickBot="1" x14ac:dyDescent="0.3">
      <c r="A321" s="39"/>
      <c r="B321" s="39"/>
      <c r="C321" s="39"/>
      <c r="D321" s="98">
        <v>2</v>
      </c>
      <c r="E321" s="100">
        <v>25</v>
      </c>
      <c r="F321" s="103">
        <v>21</v>
      </c>
    </row>
    <row r="322" spans="1:6" ht="15.75" thickBot="1" x14ac:dyDescent="0.3">
      <c r="A322" s="39"/>
      <c r="B322" s="39"/>
      <c r="C322" s="39"/>
      <c r="D322" s="98">
        <v>2</v>
      </c>
      <c r="E322" s="100">
        <v>25</v>
      </c>
      <c r="F322" s="103">
        <v>21</v>
      </c>
    </row>
    <row r="323" spans="1:6" ht="15.75" thickBot="1" x14ac:dyDescent="0.3">
      <c r="A323" s="39"/>
      <c r="B323" s="39"/>
      <c r="C323" s="39"/>
      <c r="D323" s="98">
        <v>2</v>
      </c>
      <c r="E323" s="100">
        <v>25</v>
      </c>
      <c r="F323" s="103">
        <v>24</v>
      </c>
    </row>
    <row r="324" spans="1:6" ht="15.75" thickBot="1" x14ac:dyDescent="0.3">
      <c r="A324" s="39"/>
      <c r="B324" s="39"/>
      <c r="C324" s="39"/>
      <c r="D324" s="98">
        <v>2</v>
      </c>
      <c r="E324" s="100">
        <v>25</v>
      </c>
      <c r="F324" s="103">
        <v>18</v>
      </c>
    </row>
    <row r="325" spans="1:6" ht="15.75" thickBot="1" x14ac:dyDescent="0.3">
      <c r="A325" s="39"/>
      <c r="B325" s="39"/>
      <c r="C325" s="39"/>
      <c r="D325" s="98">
        <v>2</v>
      </c>
      <c r="E325" s="100">
        <v>25</v>
      </c>
      <c r="F325" s="103">
        <v>25</v>
      </c>
    </row>
    <row r="326" spans="1:6" ht="15.75" thickBot="1" x14ac:dyDescent="0.3">
      <c r="A326" s="39"/>
      <c r="B326" s="39"/>
      <c r="C326" s="39"/>
      <c r="D326" s="98">
        <v>2</v>
      </c>
      <c r="E326" s="101">
        <v>26</v>
      </c>
      <c r="F326" s="103">
        <v>20</v>
      </c>
    </row>
    <row r="327" spans="1:6" ht="15.75" thickBot="1" x14ac:dyDescent="0.3">
      <c r="A327" s="39"/>
      <c r="B327" s="39"/>
      <c r="C327" s="39"/>
      <c r="D327" s="98">
        <v>2</v>
      </c>
      <c r="E327" s="100">
        <v>25</v>
      </c>
      <c r="F327" s="103">
        <v>25</v>
      </c>
    </row>
    <row r="328" spans="1:6" ht="15.75" thickBot="1" x14ac:dyDescent="0.3">
      <c r="A328" s="39"/>
      <c r="B328" s="39"/>
      <c r="C328" s="39"/>
      <c r="D328" s="98">
        <v>2</v>
      </c>
      <c r="E328" s="101">
        <v>26</v>
      </c>
      <c r="F328" s="103">
        <v>23</v>
      </c>
    </row>
    <row r="329" spans="1:6" ht="15.75" thickBot="1" x14ac:dyDescent="0.3">
      <c r="A329" s="39"/>
      <c r="B329" s="39"/>
      <c r="C329" s="39"/>
      <c r="D329" s="98">
        <v>2</v>
      </c>
      <c r="E329" s="100">
        <v>25</v>
      </c>
      <c r="F329" s="103">
        <v>25</v>
      </c>
    </row>
    <row r="330" spans="1:6" ht="15.75" thickBot="1" x14ac:dyDescent="0.3">
      <c r="A330" s="39"/>
      <c r="B330" s="39"/>
      <c r="C330" s="39"/>
      <c r="D330" s="98">
        <v>2</v>
      </c>
      <c r="E330" s="101">
        <v>26</v>
      </c>
      <c r="F330" s="103">
        <v>22</v>
      </c>
    </row>
    <row r="331" spans="1:6" ht="15.75" thickBot="1" x14ac:dyDescent="0.3">
      <c r="A331" s="39"/>
      <c r="B331" s="39"/>
      <c r="C331" s="39"/>
      <c r="D331" s="98">
        <v>2</v>
      </c>
      <c r="E331" s="101">
        <v>26</v>
      </c>
      <c r="F331" s="103">
        <v>23</v>
      </c>
    </row>
    <row r="332" spans="1:6" ht="15.75" thickBot="1" x14ac:dyDescent="0.3">
      <c r="A332" s="39"/>
      <c r="B332" s="39"/>
      <c r="C332" s="39"/>
      <c r="D332" s="98">
        <v>2</v>
      </c>
      <c r="E332" s="100">
        <v>25</v>
      </c>
      <c r="F332" s="103">
        <v>13</v>
      </c>
    </row>
    <row r="333" spans="1:6" ht="15.75" thickBot="1" x14ac:dyDescent="0.3">
      <c r="A333" s="39"/>
      <c r="B333" s="39"/>
      <c r="C333" s="39"/>
      <c r="D333" s="98">
        <v>2</v>
      </c>
      <c r="E333" s="100">
        <v>25</v>
      </c>
      <c r="F333" s="103">
        <v>22</v>
      </c>
    </row>
    <row r="334" spans="1:6" ht="15.75" thickBot="1" x14ac:dyDescent="0.3">
      <c r="A334" s="39"/>
      <c r="B334" s="39"/>
      <c r="C334" s="39"/>
      <c r="D334" s="98">
        <v>2</v>
      </c>
      <c r="E334" s="100">
        <v>25</v>
      </c>
      <c r="F334" s="103">
        <v>21</v>
      </c>
    </row>
    <row r="335" spans="1:6" ht="15.75" thickBot="1" x14ac:dyDescent="0.3">
      <c r="A335" s="39"/>
      <c r="B335" s="39"/>
      <c r="C335" s="39"/>
      <c r="D335" s="98">
        <v>2</v>
      </c>
      <c r="E335" s="100">
        <v>25</v>
      </c>
      <c r="F335" s="103">
        <v>17</v>
      </c>
    </row>
    <row r="336" spans="1:6" ht="15.75" thickBot="1" x14ac:dyDescent="0.3">
      <c r="A336" s="39"/>
      <c r="B336" s="39"/>
      <c r="C336" s="39"/>
      <c r="D336" s="98">
        <v>2</v>
      </c>
      <c r="E336" s="101">
        <v>26</v>
      </c>
      <c r="F336" s="103">
        <v>21</v>
      </c>
    </row>
    <row r="337" spans="1:6" ht="15.75" thickBot="1" x14ac:dyDescent="0.3">
      <c r="A337" s="39"/>
      <c r="B337" s="39"/>
      <c r="C337" s="39"/>
      <c r="D337" s="98">
        <v>2</v>
      </c>
      <c r="E337" s="101">
        <v>26</v>
      </c>
      <c r="F337" s="103">
        <v>21</v>
      </c>
    </row>
    <row r="338" spans="1:6" ht="15.75" thickBot="1" x14ac:dyDescent="0.3">
      <c r="A338" s="39"/>
      <c r="B338" s="39"/>
      <c r="C338" s="39"/>
      <c r="D338" s="98">
        <v>2</v>
      </c>
      <c r="E338" s="101">
        <v>26</v>
      </c>
      <c r="F338" s="103">
        <v>22</v>
      </c>
    </row>
    <row r="339" spans="1:6" ht="15.75" thickBot="1" x14ac:dyDescent="0.3">
      <c r="A339" s="39"/>
      <c r="B339" s="39"/>
      <c r="C339" s="39"/>
      <c r="D339" s="98">
        <v>2</v>
      </c>
      <c r="E339" s="100">
        <v>25</v>
      </c>
      <c r="F339" s="103">
        <v>22</v>
      </c>
    </row>
    <row r="340" spans="1:6" ht="15.75" thickBot="1" x14ac:dyDescent="0.3">
      <c r="A340" s="39"/>
      <c r="B340" s="39"/>
      <c r="C340" s="39"/>
      <c r="D340" s="98">
        <v>2</v>
      </c>
      <c r="E340" s="100">
        <v>25</v>
      </c>
      <c r="F340" s="103">
        <v>25</v>
      </c>
    </row>
    <row r="341" spans="1:6" ht="15.75" thickBot="1" x14ac:dyDescent="0.3">
      <c r="A341" s="39"/>
      <c r="B341" s="39"/>
      <c r="C341" s="39"/>
      <c r="D341" s="98">
        <v>2</v>
      </c>
      <c r="E341" s="100">
        <v>25</v>
      </c>
      <c r="F341" s="103">
        <v>25</v>
      </c>
    </row>
    <row r="342" spans="1:6" ht="15.75" thickBot="1" x14ac:dyDescent="0.3">
      <c r="A342" s="39"/>
      <c r="B342" s="39"/>
      <c r="C342" s="39"/>
      <c r="D342" s="98">
        <v>2</v>
      </c>
      <c r="E342" s="101">
        <v>26</v>
      </c>
      <c r="F342" s="103">
        <v>21</v>
      </c>
    </row>
    <row r="343" spans="1:6" ht="15.75" thickBot="1" x14ac:dyDescent="0.3">
      <c r="A343" s="39"/>
      <c r="B343" s="39"/>
      <c r="C343" s="39"/>
      <c r="D343" s="98">
        <v>2</v>
      </c>
      <c r="E343" s="101">
        <v>26</v>
      </c>
      <c r="F343" s="103">
        <v>20</v>
      </c>
    </row>
    <row r="344" spans="1:6" ht="15.75" thickBot="1" x14ac:dyDescent="0.3">
      <c r="A344" s="39"/>
      <c r="B344" s="39"/>
      <c r="C344" s="39"/>
      <c r="D344" s="98">
        <v>2</v>
      </c>
      <c r="E344" s="101">
        <v>26</v>
      </c>
      <c r="F344" s="103">
        <v>21</v>
      </c>
    </row>
    <row r="345" spans="1:6" ht="15.75" thickBot="1" x14ac:dyDescent="0.3">
      <c r="A345" s="39"/>
      <c r="B345" s="39"/>
      <c r="C345" s="39"/>
      <c r="D345" s="98">
        <v>2</v>
      </c>
      <c r="E345" s="101">
        <v>26</v>
      </c>
      <c r="F345" s="103">
        <v>21</v>
      </c>
    </row>
    <row r="346" spans="1:6" ht="15.75" thickBot="1" x14ac:dyDescent="0.3">
      <c r="A346" s="39"/>
      <c r="B346" s="39"/>
      <c r="C346" s="39"/>
      <c r="D346" s="98">
        <v>2</v>
      </c>
      <c r="E346" s="100">
        <v>25</v>
      </c>
      <c r="F346" s="103">
        <v>22</v>
      </c>
    </row>
    <row r="347" spans="1:6" ht="15.75" thickBot="1" x14ac:dyDescent="0.3">
      <c r="A347" s="39"/>
      <c r="B347" s="39"/>
      <c r="C347" s="39"/>
      <c r="D347" s="98">
        <v>2</v>
      </c>
      <c r="E347" s="101">
        <v>26</v>
      </c>
      <c r="F347" s="103">
        <v>20</v>
      </c>
    </row>
    <row r="348" spans="1:6" ht="15.75" thickBot="1" x14ac:dyDescent="0.3">
      <c r="A348" s="39"/>
      <c r="B348" s="39"/>
      <c r="C348" s="39"/>
      <c r="D348" s="98">
        <v>2</v>
      </c>
      <c r="E348" s="100">
        <v>25</v>
      </c>
      <c r="F348" s="103">
        <v>24</v>
      </c>
    </row>
    <row r="349" spans="1:6" ht="15.75" thickBot="1" x14ac:dyDescent="0.3">
      <c r="A349" s="39"/>
      <c r="B349" s="39"/>
      <c r="C349" s="39"/>
      <c r="D349" s="98">
        <v>2</v>
      </c>
      <c r="E349" s="100">
        <v>25</v>
      </c>
      <c r="F349" s="103">
        <v>23</v>
      </c>
    </row>
    <row r="350" spans="1:6" ht="15.75" thickBot="1" x14ac:dyDescent="0.3">
      <c r="A350" s="39"/>
      <c r="B350" s="39"/>
      <c r="C350" s="39"/>
      <c r="D350" s="98">
        <v>2</v>
      </c>
      <c r="E350" s="101">
        <v>26</v>
      </c>
      <c r="F350" s="103">
        <v>20</v>
      </c>
    </row>
    <row r="351" spans="1:6" ht="15.75" thickBot="1" x14ac:dyDescent="0.3">
      <c r="A351" s="39"/>
      <c r="B351" s="39"/>
      <c r="C351" s="39"/>
      <c r="D351" s="98">
        <v>2</v>
      </c>
      <c r="E351" s="100">
        <v>25</v>
      </c>
      <c r="F351" s="103">
        <v>25</v>
      </c>
    </row>
    <row r="352" spans="1:6" ht="15.75" thickBot="1" x14ac:dyDescent="0.3">
      <c r="A352" s="39"/>
      <c r="B352" s="39"/>
      <c r="C352" s="39"/>
      <c r="D352" s="98">
        <v>2</v>
      </c>
      <c r="E352" s="101">
        <v>26</v>
      </c>
      <c r="F352" s="103">
        <v>22</v>
      </c>
    </row>
    <row r="353" spans="1:6" ht="15.75" thickBot="1" x14ac:dyDescent="0.3">
      <c r="A353" s="39"/>
      <c r="B353" s="39"/>
      <c r="C353" s="39"/>
      <c r="D353" s="98">
        <v>2</v>
      </c>
      <c r="E353" s="100">
        <v>25</v>
      </c>
      <c r="F353" s="103">
        <v>25</v>
      </c>
    </row>
    <row r="354" spans="1:6" ht="15.75" thickBot="1" x14ac:dyDescent="0.3">
      <c r="A354" s="39"/>
      <c r="B354" s="39"/>
      <c r="C354" s="39"/>
      <c r="D354" s="98">
        <v>2</v>
      </c>
      <c r="E354" s="100">
        <v>25</v>
      </c>
      <c r="F354" s="103">
        <v>21</v>
      </c>
    </row>
    <row r="355" spans="1:6" ht="15.75" thickBot="1" x14ac:dyDescent="0.3">
      <c r="A355" s="39"/>
      <c r="B355" s="39"/>
      <c r="C355" s="39"/>
      <c r="D355" s="98">
        <v>2</v>
      </c>
      <c r="E355" s="101">
        <v>26</v>
      </c>
      <c r="F355" s="103">
        <v>21</v>
      </c>
    </row>
    <row r="356" spans="1:6" ht="15.75" thickBot="1" x14ac:dyDescent="0.3">
      <c r="A356" s="39"/>
      <c r="B356" s="39"/>
      <c r="C356" s="39"/>
      <c r="D356" s="98">
        <v>2</v>
      </c>
      <c r="E356" s="101">
        <v>26</v>
      </c>
      <c r="F356" s="103">
        <v>22</v>
      </c>
    </row>
    <row r="357" spans="1:6" ht="15.75" thickBot="1" x14ac:dyDescent="0.3">
      <c r="A357" s="39"/>
      <c r="B357" s="39"/>
      <c r="C357" s="39"/>
      <c r="D357" s="98">
        <v>2</v>
      </c>
      <c r="E357" s="100">
        <v>25</v>
      </c>
      <c r="F357" s="103">
        <v>21</v>
      </c>
    </row>
    <row r="358" spans="1:6" ht="15.75" thickBot="1" x14ac:dyDescent="0.3">
      <c r="A358" s="39"/>
      <c r="B358" s="39"/>
      <c r="C358" s="39"/>
      <c r="D358" s="98">
        <v>2</v>
      </c>
      <c r="E358" s="101">
        <v>26</v>
      </c>
      <c r="F358" s="103">
        <v>21</v>
      </c>
    </row>
    <row r="359" spans="1:6" ht="15.75" thickBot="1" x14ac:dyDescent="0.3">
      <c r="A359" s="39"/>
      <c r="B359" s="39"/>
      <c r="C359" s="39"/>
      <c r="D359" s="98">
        <v>2</v>
      </c>
      <c r="E359" s="101">
        <v>26</v>
      </c>
      <c r="F359" s="103">
        <v>19</v>
      </c>
    </row>
    <row r="360" spans="1:6" ht="15.75" thickBot="1" x14ac:dyDescent="0.3">
      <c r="A360" s="39"/>
      <c r="B360" s="39"/>
      <c r="C360" s="39"/>
      <c r="D360" s="98">
        <v>2</v>
      </c>
      <c r="E360" s="100">
        <v>25</v>
      </c>
      <c r="F360" s="103">
        <v>23</v>
      </c>
    </row>
    <row r="361" spans="1:6" ht="15.75" thickBot="1" x14ac:dyDescent="0.3">
      <c r="A361" s="39"/>
      <c r="B361" s="39"/>
      <c r="C361" s="39"/>
      <c r="D361" s="98">
        <v>2</v>
      </c>
      <c r="E361" s="100">
        <v>25</v>
      </c>
      <c r="F361" s="103">
        <v>23</v>
      </c>
    </row>
    <row r="362" spans="1:6" ht="15.75" thickBot="1" x14ac:dyDescent="0.3">
      <c r="A362" s="39"/>
      <c r="B362" s="39"/>
      <c r="C362" s="39"/>
      <c r="D362" s="98">
        <v>2</v>
      </c>
      <c r="E362" s="100">
        <v>25</v>
      </c>
      <c r="F362" s="103">
        <v>23</v>
      </c>
    </row>
    <row r="363" spans="1:6" ht="15.75" thickBot="1" x14ac:dyDescent="0.3">
      <c r="A363" s="39"/>
      <c r="B363" s="39"/>
      <c r="C363" s="39"/>
      <c r="D363" s="98">
        <v>2</v>
      </c>
      <c r="E363" s="101">
        <v>26</v>
      </c>
      <c r="F363" s="103">
        <v>22</v>
      </c>
    </row>
    <row r="364" spans="1:6" ht="15.75" thickBot="1" x14ac:dyDescent="0.3">
      <c r="A364" s="39"/>
      <c r="B364" s="39"/>
      <c r="C364" s="39"/>
      <c r="D364" s="98">
        <v>2</v>
      </c>
      <c r="E364" s="101">
        <v>26</v>
      </c>
      <c r="F364" s="103">
        <v>20</v>
      </c>
    </row>
    <row r="365" spans="1:6" ht="15.75" thickBot="1" x14ac:dyDescent="0.3">
      <c r="A365" s="39"/>
      <c r="B365" s="39"/>
      <c r="C365" s="39"/>
      <c r="D365" s="98">
        <v>2</v>
      </c>
      <c r="E365" s="101">
        <v>26</v>
      </c>
      <c r="F365" s="103">
        <v>23</v>
      </c>
    </row>
    <row r="366" spans="1:6" ht="15.75" thickBot="1" x14ac:dyDescent="0.3">
      <c r="A366" s="39"/>
      <c r="B366" s="39"/>
      <c r="C366" s="39"/>
      <c r="D366" s="98">
        <v>2</v>
      </c>
      <c r="E366" s="100">
        <v>25</v>
      </c>
      <c r="F366" s="103">
        <v>24</v>
      </c>
    </row>
    <row r="367" spans="1:6" ht="15.75" thickBot="1" x14ac:dyDescent="0.3">
      <c r="A367" s="39"/>
      <c r="B367" s="39"/>
      <c r="C367" s="39"/>
      <c r="D367" s="98">
        <v>2</v>
      </c>
      <c r="E367" s="101">
        <v>26</v>
      </c>
      <c r="F367" s="103">
        <v>20</v>
      </c>
    </row>
    <row r="368" spans="1:6" ht="15.75" thickBot="1" x14ac:dyDescent="0.3">
      <c r="A368" s="39"/>
      <c r="B368" s="39"/>
      <c r="C368" s="39"/>
      <c r="D368" s="98">
        <v>2</v>
      </c>
      <c r="E368" s="101">
        <v>26</v>
      </c>
      <c r="F368" s="103">
        <v>21</v>
      </c>
    </row>
    <row r="369" spans="1:6" ht="15.75" thickBot="1" x14ac:dyDescent="0.3">
      <c r="A369" s="39"/>
      <c r="B369" s="39"/>
      <c r="C369" s="39"/>
      <c r="D369" s="98">
        <v>2</v>
      </c>
      <c r="E369" s="100">
        <v>25</v>
      </c>
      <c r="F369" s="103">
        <v>18</v>
      </c>
    </row>
    <row r="370" spans="1:6" ht="15.75" thickBot="1" x14ac:dyDescent="0.3">
      <c r="A370" s="39"/>
      <c r="B370" s="39"/>
      <c r="C370" s="39"/>
      <c r="D370" s="98">
        <v>2</v>
      </c>
      <c r="E370" s="100">
        <v>25</v>
      </c>
      <c r="F370" s="103">
        <v>22</v>
      </c>
    </row>
    <row r="371" spans="1:6" ht="15.75" thickBot="1" x14ac:dyDescent="0.3">
      <c r="A371" s="39"/>
      <c r="B371" s="39"/>
      <c r="C371" s="39"/>
      <c r="D371" s="98">
        <v>2</v>
      </c>
      <c r="E371" s="101">
        <v>26</v>
      </c>
      <c r="F371" s="103">
        <v>20</v>
      </c>
    </row>
    <row r="372" spans="1:6" ht="15.75" thickBot="1" x14ac:dyDescent="0.3">
      <c r="A372" s="39"/>
      <c r="B372" s="39"/>
      <c r="C372" s="39"/>
      <c r="D372" s="98">
        <v>2</v>
      </c>
      <c r="E372" s="101">
        <v>26</v>
      </c>
      <c r="F372" s="103">
        <v>21</v>
      </c>
    </row>
    <row r="373" spans="1:6" ht="15.75" thickBot="1" x14ac:dyDescent="0.3">
      <c r="A373" s="39"/>
      <c r="B373" s="39"/>
      <c r="C373" s="39"/>
      <c r="D373" s="98">
        <v>2</v>
      </c>
      <c r="E373" s="101">
        <v>26</v>
      </c>
      <c r="F373" s="103">
        <v>21</v>
      </c>
    </row>
    <row r="374" spans="1:6" ht="15.75" thickBot="1" x14ac:dyDescent="0.3">
      <c r="A374" s="39"/>
      <c r="B374" s="39"/>
      <c r="C374" s="39"/>
      <c r="D374" s="98">
        <v>2</v>
      </c>
      <c r="E374" s="101">
        <v>26</v>
      </c>
      <c r="F374" s="103">
        <v>23</v>
      </c>
    </row>
    <row r="375" spans="1:6" ht="15.75" thickBot="1" x14ac:dyDescent="0.3">
      <c r="A375" s="39"/>
      <c r="B375" s="39"/>
      <c r="C375" s="39"/>
      <c r="D375" s="98">
        <v>2</v>
      </c>
      <c r="E375" s="100">
        <v>25</v>
      </c>
      <c r="F375" s="103">
        <v>24</v>
      </c>
    </row>
    <row r="376" spans="1:6" ht="15.75" thickBot="1" x14ac:dyDescent="0.3">
      <c r="A376" s="39"/>
      <c r="B376" s="39"/>
      <c r="C376" s="39"/>
      <c r="D376" s="98">
        <v>2</v>
      </c>
      <c r="E376" s="100">
        <v>25</v>
      </c>
      <c r="F376" s="103">
        <v>20</v>
      </c>
    </row>
    <row r="377" spans="1:6" ht="15.75" thickBot="1" x14ac:dyDescent="0.3">
      <c r="A377" s="39"/>
      <c r="B377" s="39"/>
      <c r="C377" s="39"/>
      <c r="D377" s="98">
        <v>2</v>
      </c>
      <c r="E377" s="101">
        <v>26</v>
      </c>
      <c r="F377" s="103">
        <v>21</v>
      </c>
    </row>
    <row r="378" spans="1:6" ht="15.75" thickBot="1" x14ac:dyDescent="0.3">
      <c r="A378" s="39"/>
      <c r="B378" s="39"/>
      <c r="C378" s="39"/>
      <c r="D378" s="98">
        <v>2</v>
      </c>
      <c r="E378" s="100">
        <v>25</v>
      </c>
      <c r="F378" s="103">
        <v>22</v>
      </c>
    </row>
    <row r="379" spans="1:6" ht="15.75" thickBot="1" x14ac:dyDescent="0.3">
      <c r="A379" s="39"/>
      <c r="B379" s="39"/>
      <c r="C379" s="39"/>
      <c r="D379" s="98">
        <v>2</v>
      </c>
      <c r="E379" s="100">
        <v>25</v>
      </c>
      <c r="F379" s="103">
        <v>16</v>
      </c>
    </row>
    <row r="380" spans="1:6" ht="15.75" thickBot="1" x14ac:dyDescent="0.3">
      <c r="A380" s="39"/>
      <c r="B380" s="39"/>
      <c r="C380" s="39"/>
      <c r="D380" s="98">
        <v>2</v>
      </c>
      <c r="E380" s="101">
        <v>26</v>
      </c>
      <c r="F380" s="103">
        <v>22</v>
      </c>
    </row>
    <row r="381" spans="1:6" ht="15.75" thickBot="1" x14ac:dyDescent="0.3">
      <c r="A381" s="39"/>
      <c r="B381" s="39"/>
      <c r="C381" s="39"/>
      <c r="D381" s="98">
        <v>2</v>
      </c>
      <c r="E381" s="101">
        <v>26</v>
      </c>
      <c r="F381" s="103">
        <v>20</v>
      </c>
    </row>
    <row r="382" spans="1:6" ht="15.75" thickBot="1" x14ac:dyDescent="0.3">
      <c r="A382" s="39"/>
      <c r="B382" s="39"/>
      <c r="C382" s="39"/>
      <c r="D382" s="98">
        <v>2</v>
      </c>
      <c r="E382" s="101">
        <v>26</v>
      </c>
      <c r="F382" s="103">
        <v>22</v>
      </c>
    </row>
    <row r="383" spans="1:6" ht="15.75" thickBot="1" x14ac:dyDescent="0.3">
      <c r="A383" s="39"/>
      <c r="B383" s="39"/>
      <c r="C383" s="39"/>
      <c r="D383" s="98">
        <v>2</v>
      </c>
      <c r="E383" s="100">
        <v>25</v>
      </c>
      <c r="F383" s="103">
        <v>24</v>
      </c>
    </row>
    <row r="384" spans="1:6" ht="15.75" thickBot="1" x14ac:dyDescent="0.3">
      <c r="A384" s="39"/>
      <c r="B384" s="39"/>
      <c r="C384" s="39"/>
      <c r="D384" s="98">
        <v>2</v>
      </c>
      <c r="E384" s="101">
        <v>26</v>
      </c>
      <c r="F384" s="103">
        <v>20</v>
      </c>
    </row>
    <row r="385" spans="1:6" ht="15.75" thickBot="1" x14ac:dyDescent="0.3">
      <c r="A385" s="39"/>
      <c r="B385" s="39"/>
      <c r="C385" s="39"/>
      <c r="D385" s="98">
        <v>2</v>
      </c>
      <c r="E385" s="100">
        <v>25</v>
      </c>
      <c r="F385" s="103">
        <v>21</v>
      </c>
    </row>
    <row r="386" spans="1:6" ht="15.75" thickBot="1" x14ac:dyDescent="0.3">
      <c r="A386" s="39"/>
      <c r="B386" s="39"/>
      <c r="C386" s="39"/>
      <c r="D386" s="98">
        <v>2</v>
      </c>
      <c r="E386" s="100">
        <v>25</v>
      </c>
      <c r="F386" s="103">
        <v>21</v>
      </c>
    </row>
    <row r="387" spans="1:6" ht="15.75" thickBot="1" x14ac:dyDescent="0.3">
      <c r="A387" s="39"/>
      <c r="B387" s="39"/>
      <c r="C387" s="39"/>
      <c r="D387" s="98">
        <v>2</v>
      </c>
      <c r="E387" s="101">
        <v>26</v>
      </c>
      <c r="F387" s="103">
        <v>21</v>
      </c>
    </row>
    <row r="388" spans="1:6" ht="15.75" thickBot="1" x14ac:dyDescent="0.3">
      <c r="A388" s="39"/>
      <c r="B388" s="39"/>
      <c r="C388" s="39"/>
      <c r="D388" s="98">
        <v>2</v>
      </c>
      <c r="E388" s="101">
        <v>26</v>
      </c>
      <c r="F388" s="103">
        <v>23</v>
      </c>
    </row>
    <row r="389" spans="1:6" ht="15.75" thickBot="1" x14ac:dyDescent="0.3">
      <c r="A389" s="39"/>
      <c r="B389" s="39"/>
      <c r="C389" s="39"/>
      <c r="D389" s="98">
        <v>2</v>
      </c>
      <c r="E389" s="100">
        <v>25</v>
      </c>
      <c r="F389" s="103">
        <v>25</v>
      </c>
    </row>
    <row r="390" spans="1:6" ht="15.75" thickBot="1" x14ac:dyDescent="0.3">
      <c r="A390" s="39"/>
      <c r="B390" s="39"/>
      <c r="C390" s="39"/>
      <c r="D390" s="98">
        <v>2</v>
      </c>
      <c r="E390" s="101">
        <v>26</v>
      </c>
      <c r="F390" s="103">
        <v>20</v>
      </c>
    </row>
    <row r="391" spans="1:6" ht="15.75" thickBot="1" x14ac:dyDescent="0.3">
      <c r="A391" s="39"/>
      <c r="B391" s="39"/>
      <c r="C391" s="39"/>
      <c r="D391" s="98">
        <v>2</v>
      </c>
      <c r="E391" s="100">
        <v>25</v>
      </c>
      <c r="F391" s="103">
        <v>20</v>
      </c>
    </row>
    <row r="392" spans="1:6" ht="15.75" thickBot="1" x14ac:dyDescent="0.3">
      <c r="A392" s="39"/>
      <c r="B392" s="39"/>
      <c r="C392" s="39"/>
      <c r="D392" s="98">
        <v>2</v>
      </c>
      <c r="E392" s="101">
        <v>26</v>
      </c>
      <c r="F392" s="103">
        <v>21</v>
      </c>
    </row>
    <row r="393" spans="1:6" ht="15.75" thickBot="1" x14ac:dyDescent="0.3">
      <c r="A393" s="39"/>
      <c r="B393" s="39"/>
      <c r="C393" s="39"/>
      <c r="D393" s="98">
        <v>2</v>
      </c>
      <c r="E393" s="100">
        <v>25</v>
      </c>
      <c r="F393" s="103">
        <v>25</v>
      </c>
    </row>
    <row r="394" spans="1:6" ht="15.75" thickBot="1" x14ac:dyDescent="0.3">
      <c r="A394" s="39"/>
      <c r="B394" s="39"/>
      <c r="C394" s="39"/>
      <c r="D394" s="98">
        <v>2</v>
      </c>
      <c r="E394" s="101">
        <v>26</v>
      </c>
      <c r="F394" s="103">
        <v>20</v>
      </c>
    </row>
    <row r="395" spans="1:6" ht="15.75" thickBot="1" x14ac:dyDescent="0.3">
      <c r="A395" s="39"/>
      <c r="B395" s="39"/>
      <c r="C395" s="39"/>
      <c r="D395" s="98">
        <v>2</v>
      </c>
      <c r="E395" s="101">
        <v>26</v>
      </c>
      <c r="F395" s="103">
        <v>21</v>
      </c>
    </row>
    <row r="396" spans="1:6" ht="15.75" thickBot="1" x14ac:dyDescent="0.3">
      <c r="A396" s="39"/>
      <c r="B396" s="39"/>
      <c r="C396" s="39"/>
      <c r="D396" s="98">
        <v>2</v>
      </c>
      <c r="E396" s="101">
        <v>26</v>
      </c>
      <c r="F396" s="103">
        <v>23</v>
      </c>
    </row>
    <row r="397" spans="1:6" ht="15.75" thickBot="1" x14ac:dyDescent="0.3">
      <c r="A397" s="39"/>
      <c r="B397" s="39"/>
      <c r="C397" s="39"/>
      <c r="D397" s="98">
        <v>2</v>
      </c>
      <c r="E397" s="100">
        <v>25</v>
      </c>
      <c r="F397" s="103">
        <v>25</v>
      </c>
    </row>
    <row r="398" spans="1:6" ht="15.75" thickBot="1" x14ac:dyDescent="0.3">
      <c r="A398" s="39"/>
      <c r="B398" s="39"/>
      <c r="C398" s="39"/>
      <c r="D398" s="98">
        <v>2</v>
      </c>
      <c r="E398" s="100">
        <v>25</v>
      </c>
      <c r="F398" s="103">
        <v>24</v>
      </c>
    </row>
    <row r="399" spans="1:6" ht="15.75" thickBot="1" x14ac:dyDescent="0.3">
      <c r="A399" s="39"/>
      <c r="B399" s="39"/>
      <c r="C399" s="39"/>
      <c r="D399" s="98">
        <v>2</v>
      </c>
      <c r="E399" s="101">
        <v>26</v>
      </c>
      <c r="F399" s="103">
        <v>21</v>
      </c>
    </row>
    <row r="400" spans="1:6" ht="15.75" thickBot="1" x14ac:dyDescent="0.3">
      <c r="A400" s="39"/>
      <c r="B400" s="39"/>
      <c r="C400" s="39"/>
      <c r="D400" s="98">
        <v>2</v>
      </c>
      <c r="E400" s="100">
        <v>25</v>
      </c>
      <c r="F400" s="103">
        <v>20</v>
      </c>
    </row>
    <row r="401" spans="1:6" ht="15.75" thickBot="1" x14ac:dyDescent="0.3">
      <c r="A401" s="39"/>
      <c r="B401" s="39"/>
      <c r="C401" s="39"/>
      <c r="D401" s="98">
        <v>2</v>
      </c>
      <c r="E401" s="101">
        <v>26</v>
      </c>
      <c r="F401" s="103">
        <v>23</v>
      </c>
    </row>
    <row r="402" spans="1:6" ht="15.75" thickBot="1" x14ac:dyDescent="0.3">
      <c r="A402" s="39"/>
      <c r="B402" s="39"/>
      <c r="C402" s="39"/>
      <c r="D402" s="98">
        <v>2</v>
      </c>
      <c r="E402" s="100">
        <v>25</v>
      </c>
      <c r="F402" s="103">
        <v>24</v>
      </c>
    </row>
    <row r="403" spans="1:6" ht="15.75" thickBot="1" x14ac:dyDescent="0.3">
      <c r="A403" s="39"/>
      <c r="B403" s="39"/>
      <c r="C403" s="39"/>
      <c r="D403" s="98">
        <v>2</v>
      </c>
      <c r="E403" s="100">
        <v>25</v>
      </c>
      <c r="F403" s="103">
        <v>18</v>
      </c>
    </row>
    <row r="404" spans="1:6" ht="15.75" thickBot="1" x14ac:dyDescent="0.3">
      <c r="A404" s="39"/>
      <c r="B404" s="39"/>
      <c r="C404" s="39"/>
      <c r="D404" s="98">
        <v>2</v>
      </c>
      <c r="E404" s="101">
        <v>26</v>
      </c>
      <c r="F404" s="103">
        <v>23</v>
      </c>
    </row>
    <row r="405" spans="1:6" ht="15.75" thickBot="1" x14ac:dyDescent="0.3">
      <c r="A405" s="39"/>
      <c r="B405" s="39"/>
      <c r="C405" s="39"/>
      <c r="D405" s="98">
        <v>2</v>
      </c>
      <c r="E405" s="101">
        <v>26</v>
      </c>
      <c r="F405" s="103">
        <v>20</v>
      </c>
    </row>
    <row r="406" spans="1:6" ht="15.75" thickBot="1" x14ac:dyDescent="0.3">
      <c r="A406" s="39"/>
      <c r="B406" s="39"/>
      <c r="C406" s="39"/>
      <c r="D406" s="98">
        <v>2</v>
      </c>
      <c r="E406" s="101">
        <v>26</v>
      </c>
      <c r="F406" s="103">
        <v>23</v>
      </c>
    </row>
    <row r="407" spans="1:6" ht="15.75" thickBot="1" x14ac:dyDescent="0.3">
      <c r="A407" s="39"/>
      <c r="B407" s="39"/>
      <c r="C407" s="39"/>
      <c r="D407" s="98">
        <v>2</v>
      </c>
      <c r="E407" s="100">
        <v>25</v>
      </c>
      <c r="F407" s="103">
        <v>23</v>
      </c>
    </row>
    <row r="408" spans="1:6" ht="15.75" thickBot="1" x14ac:dyDescent="0.3">
      <c r="A408" s="39"/>
      <c r="B408" s="39"/>
      <c r="C408" s="39"/>
      <c r="D408" s="98">
        <v>2</v>
      </c>
      <c r="E408" s="101">
        <v>26</v>
      </c>
      <c r="F408" s="103">
        <v>19</v>
      </c>
    </row>
    <row r="409" spans="1:6" ht="15.75" thickBot="1" x14ac:dyDescent="0.3">
      <c r="A409" s="39"/>
      <c r="B409" s="39"/>
      <c r="C409" s="39"/>
      <c r="D409" s="98">
        <v>2</v>
      </c>
      <c r="E409" s="100">
        <v>25</v>
      </c>
      <c r="F409" s="103">
        <v>25</v>
      </c>
    </row>
    <row r="410" spans="1:6" ht="15.75" thickBot="1" x14ac:dyDescent="0.3">
      <c r="A410" s="39"/>
      <c r="B410" s="39"/>
      <c r="C410" s="39"/>
      <c r="D410" s="98">
        <v>2</v>
      </c>
      <c r="E410" s="101">
        <v>26</v>
      </c>
      <c r="F410" s="105">
        <v>20</v>
      </c>
    </row>
    <row r="411" spans="1:6" ht="15.75" thickBot="1" x14ac:dyDescent="0.3">
      <c r="A411" s="39"/>
      <c r="B411" s="39"/>
      <c r="C411" s="39"/>
      <c r="D411" s="98">
        <v>2</v>
      </c>
      <c r="E411" s="101">
        <v>26</v>
      </c>
      <c r="F411" s="103">
        <v>22</v>
      </c>
    </row>
    <row r="412" spans="1:6" ht="15.75" thickBot="1" x14ac:dyDescent="0.3">
      <c r="A412" s="39"/>
      <c r="B412" s="39"/>
      <c r="C412" s="39"/>
      <c r="D412" s="98">
        <v>2</v>
      </c>
      <c r="E412" s="100">
        <v>25</v>
      </c>
      <c r="F412" s="103">
        <v>21</v>
      </c>
    </row>
    <row r="413" spans="1:6" ht="15.75" thickBot="1" x14ac:dyDescent="0.3">
      <c r="A413" s="39"/>
      <c r="B413" s="39"/>
      <c r="C413" s="39"/>
      <c r="D413" s="98">
        <v>2</v>
      </c>
      <c r="E413" s="100">
        <v>25</v>
      </c>
      <c r="F413" s="105">
        <v>11</v>
      </c>
    </row>
    <row r="414" spans="1:6" ht="15.75" thickBot="1" x14ac:dyDescent="0.3">
      <c r="A414" s="39"/>
      <c r="B414" s="39"/>
      <c r="C414" s="39"/>
      <c r="D414" s="98">
        <v>2</v>
      </c>
      <c r="E414" s="101">
        <v>26</v>
      </c>
      <c r="F414" s="103">
        <v>22</v>
      </c>
    </row>
    <row r="415" spans="1:6" ht="15.75" thickBot="1" x14ac:dyDescent="0.3">
      <c r="A415" s="39"/>
      <c r="B415" s="39"/>
      <c r="C415" s="39"/>
      <c r="D415" s="98">
        <v>2</v>
      </c>
      <c r="E415" s="100">
        <v>25</v>
      </c>
      <c r="F415" s="103">
        <v>21</v>
      </c>
    </row>
    <row r="416" spans="1:6" ht="15.75" thickBot="1" x14ac:dyDescent="0.3">
      <c r="A416" s="39"/>
      <c r="B416" s="39"/>
      <c r="C416" s="39"/>
      <c r="D416" s="98">
        <v>2</v>
      </c>
      <c r="E416" s="101">
        <v>26</v>
      </c>
      <c r="F416" s="103">
        <v>23</v>
      </c>
    </row>
    <row r="417" spans="1:6" ht="15.75" thickBot="1" x14ac:dyDescent="0.3">
      <c r="A417" s="39"/>
      <c r="B417" s="39"/>
      <c r="C417" s="39"/>
      <c r="D417" s="98">
        <v>2</v>
      </c>
      <c r="E417" s="101">
        <v>26</v>
      </c>
      <c r="F417" s="103">
        <v>20</v>
      </c>
    </row>
    <row r="418" spans="1:6" ht="15.75" thickBot="1" x14ac:dyDescent="0.3">
      <c r="A418" s="39"/>
      <c r="B418" s="39"/>
      <c r="C418" s="39"/>
      <c r="D418" s="98">
        <v>2</v>
      </c>
      <c r="E418" s="101">
        <v>26</v>
      </c>
      <c r="F418" s="103">
        <v>21</v>
      </c>
    </row>
    <row r="419" spans="1:6" ht="15.75" thickBot="1" x14ac:dyDescent="0.3">
      <c r="A419" s="39"/>
      <c r="B419" s="39"/>
      <c r="C419" s="39"/>
      <c r="D419" s="98">
        <v>2</v>
      </c>
      <c r="E419" s="100">
        <v>25</v>
      </c>
      <c r="F419" s="103">
        <v>18</v>
      </c>
    </row>
    <row r="420" spans="1:6" ht="15.75" thickBot="1" x14ac:dyDescent="0.3">
      <c r="A420" s="39"/>
      <c r="B420" s="39"/>
      <c r="C420" s="39"/>
      <c r="D420" s="98">
        <v>2</v>
      </c>
      <c r="E420" s="101">
        <v>26</v>
      </c>
      <c r="F420" s="103">
        <v>22</v>
      </c>
    </row>
    <row r="421" spans="1:6" ht="15.75" thickBot="1" x14ac:dyDescent="0.3">
      <c r="A421" s="39"/>
      <c r="B421" s="39"/>
      <c r="C421" s="39"/>
      <c r="D421" s="98">
        <v>2</v>
      </c>
      <c r="E421" s="101">
        <v>26</v>
      </c>
      <c r="F421" s="103">
        <v>22</v>
      </c>
    </row>
    <row r="422" spans="1:6" ht="15.75" thickBot="1" x14ac:dyDescent="0.3">
      <c r="A422" s="39"/>
      <c r="B422" s="39"/>
      <c r="C422" s="39"/>
      <c r="D422" s="98">
        <v>2</v>
      </c>
      <c r="E422" s="101">
        <v>26</v>
      </c>
      <c r="F422" s="103">
        <v>21</v>
      </c>
    </row>
    <row r="423" spans="1:6" ht="15.75" thickBot="1" x14ac:dyDescent="0.3">
      <c r="A423" s="39"/>
      <c r="B423" s="39"/>
      <c r="C423" s="39"/>
      <c r="D423" s="98">
        <v>2</v>
      </c>
      <c r="E423" s="100">
        <v>25</v>
      </c>
      <c r="F423" s="103">
        <v>22</v>
      </c>
    </row>
    <row r="424" spans="1:6" ht="15.75" thickBot="1" x14ac:dyDescent="0.3">
      <c r="A424" s="39"/>
      <c r="B424" s="39"/>
      <c r="C424" s="39"/>
      <c r="D424" s="98">
        <v>2</v>
      </c>
      <c r="E424" s="101">
        <v>26</v>
      </c>
      <c r="F424" s="103">
        <v>20</v>
      </c>
    </row>
    <row r="425" spans="1:6" ht="15.75" thickBot="1" x14ac:dyDescent="0.3">
      <c r="A425" s="39"/>
      <c r="B425" s="39"/>
      <c r="C425" s="39"/>
      <c r="D425" s="98">
        <v>2</v>
      </c>
      <c r="E425" s="101">
        <v>26</v>
      </c>
      <c r="F425" s="103">
        <v>22</v>
      </c>
    </row>
    <row r="426" spans="1:6" ht="15.75" thickBot="1" x14ac:dyDescent="0.3">
      <c r="A426" s="39"/>
      <c r="B426" s="39"/>
      <c r="C426" s="39"/>
      <c r="D426" s="98">
        <v>2</v>
      </c>
      <c r="E426" s="101">
        <v>26</v>
      </c>
      <c r="F426" s="103">
        <v>22</v>
      </c>
    </row>
    <row r="427" spans="1:6" ht="15.75" thickBot="1" x14ac:dyDescent="0.3">
      <c r="A427" s="39"/>
      <c r="B427" s="39"/>
      <c r="C427" s="39"/>
      <c r="D427" s="98">
        <v>2</v>
      </c>
      <c r="E427" s="101">
        <v>26</v>
      </c>
      <c r="F427" s="103">
        <v>23</v>
      </c>
    </row>
    <row r="428" spans="1:6" ht="15.75" thickBot="1" x14ac:dyDescent="0.3">
      <c r="A428" s="39"/>
      <c r="B428" s="39"/>
      <c r="C428" s="39"/>
      <c r="D428" s="98">
        <v>2</v>
      </c>
      <c r="E428" s="100">
        <v>25</v>
      </c>
      <c r="F428" s="103">
        <v>25</v>
      </c>
    </row>
    <row r="429" spans="1:6" ht="15.75" thickBot="1" x14ac:dyDescent="0.3">
      <c r="A429" s="39"/>
      <c r="B429" s="39"/>
      <c r="C429" s="39"/>
      <c r="D429" s="98">
        <v>2</v>
      </c>
      <c r="E429" s="101">
        <v>26</v>
      </c>
      <c r="F429" s="103">
        <v>20</v>
      </c>
    </row>
    <row r="430" spans="1:6" ht="15.75" thickBot="1" x14ac:dyDescent="0.3">
      <c r="A430" s="39"/>
      <c r="B430" s="39"/>
      <c r="C430" s="39"/>
      <c r="D430" s="98">
        <v>2</v>
      </c>
      <c r="E430" s="100">
        <v>25</v>
      </c>
      <c r="F430" s="103">
        <v>21</v>
      </c>
    </row>
    <row r="431" spans="1:6" ht="15.75" thickBot="1" x14ac:dyDescent="0.3">
      <c r="A431" s="39"/>
      <c r="B431" s="39"/>
      <c r="C431" s="39"/>
      <c r="D431" s="98">
        <v>2</v>
      </c>
      <c r="E431" s="100">
        <v>25</v>
      </c>
      <c r="F431" s="103">
        <v>20</v>
      </c>
    </row>
    <row r="432" spans="1:6" ht="15.75" thickBot="1" x14ac:dyDescent="0.3">
      <c r="A432" s="39"/>
      <c r="B432" s="39"/>
      <c r="C432" s="39"/>
      <c r="D432" s="98">
        <v>2</v>
      </c>
      <c r="E432" s="101">
        <v>26</v>
      </c>
      <c r="F432" s="103">
        <v>20</v>
      </c>
    </row>
    <row r="433" spans="1:6" ht="15.75" thickBot="1" x14ac:dyDescent="0.3">
      <c r="A433" s="39"/>
      <c r="B433" s="39"/>
      <c r="C433" s="39"/>
      <c r="D433" s="98">
        <v>2</v>
      </c>
      <c r="E433" s="101">
        <v>26</v>
      </c>
      <c r="F433" s="103">
        <v>23</v>
      </c>
    </row>
    <row r="434" spans="1:6" ht="15.75" thickBot="1" x14ac:dyDescent="0.3">
      <c r="A434" s="39"/>
      <c r="B434" s="39"/>
      <c r="C434" s="39"/>
      <c r="D434" s="98">
        <v>2</v>
      </c>
      <c r="E434" s="101">
        <v>26</v>
      </c>
      <c r="F434" s="103">
        <v>20</v>
      </c>
    </row>
    <row r="435" spans="1:6" ht="15.75" thickBot="1" x14ac:dyDescent="0.3">
      <c r="A435" s="39"/>
      <c r="B435" s="39"/>
      <c r="C435" s="39"/>
      <c r="D435" s="98">
        <v>2</v>
      </c>
      <c r="E435" s="101">
        <v>26</v>
      </c>
      <c r="F435" s="103">
        <v>22</v>
      </c>
    </row>
    <row r="436" spans="1:6" ht="15.75" thickBot="1" x14ac:dyDescent="0.3">
      <c r="A436" s="39"/>
      <c r="B436" s="39"/>
      <c r="C436" s="39"/>
      <c r="D436" s="98">
        <v>2</v>
      </c>
      <c r="E436" s="100">
        <v>25</v>
      </c>
      <c r="F436" s="103">
        <v>22</v>
      </c>
    </row>
    <row r="437" spans="1:6" ht="15.75" thickBot="1" x14ac:dyDescent="0.3">
      <c r="A437" s="39"/>
      <c r="B437" s="39"/>
      <c r="C437" s="39"/>
      <c r="D437" s="98">
        <v>2</v>
      </c>
      <c r="E437" s="100">
        <v>25</v>
      </c>
      <c r="F437" s="103">
        <v>23</v>
      </c>
    </row>
    <row r="438" spans="1:6" ht="15.75" thickBot="1" x14ac:dyDescent="0.3">
      <c r="A438" s="39"/>
      <c r="B438" s="39"/>
      <c r="C438" s="39"/>
      <c r="D438" s="98">
        <v>2</v>
      </c>
      <c r="E438" s="100">
        <v>25</v>
      </c>
      <c r="F438" s="103">
        <v>22</v>
      </c>
    </row>
    <row r="439" spans="1:6" ht="15.75" thickBot="1" x14ac:dyDescent="0.3">
      <c r="A439" s="39"/>
      <c r="B439" s="39"/>
      <c r="C439" s="39"/>
      <c r="D439" s="98">
        <v>2</v>
      </c>
      <c r="E439" s="100">
        <v>25</v>
      </c>
      <c r="F439" s="103">
        <v>24</v>
      </c>
    </row>
    <row r="440" spans="1:6" ht="15.75" thickBot="1" x14ac:dyDescent="0.3">
      <c r="A440" s="39"/>
      <c r="B440" s="39"/>
      <c r="C440" s="39"/>
      <c r="D440" s="98">
        <v>2</v>
      </c>
      <c r="E440" s="101">
        <v>26</v>
      </c>
      <c r="F440" s="103">
        <v>22</v>
      </c>
    </row>
    <row r="441" spans="1:6" ht="15.75" thickBot="1" x14ac:dyDescent="0.3">
      <c r="A441" s="39"/>
      <c r="B441" s="39"/>
      <c r="C441" s="39"/>
      <c r="D441" s="98">
        <v>2</v>
      </c>
      <c r="E441" s="100">
        <v>25</v>
      </c>
      <c r="F441" s="103">
        <v>19</v>
      </c>
    </row>
    <row r="442" spans="1:6" ht="15.75" thickBot="1" x14ac:dyDescent="0.3">
      <c r="A442" s="39"/>
      <c r="B442" s="39"/>
      <c r="C442" s="39"/>
      <c r="D442" s="98">
        <v>2</v>
      </c>
      <c r="E442" s="100">
        <v>25</v>
      </c>
      <c r="F442" s="103">
        <v>25</v>
      </c>
    </row>
    <row r="443" spans="1:6" ht="15.75" thickBot="1" x14ac:dyDescent="0.3">
      <c r="A443" s="39"/>
      <c r="B443" s="39"/>
      <c r="C443" s="39"/>
      <c r="D443" s="98">
        <v>2</v>
      </c>
      <c r="E443" s="100">
        <v>25</v>
      </c>
      <c r="F443" s="103">
        <v>20</v>
      </c>
    </row>
    <row r="444" spans="1:6" ht="15.75" thickBot="1" x14ac:dyDescent="0.3">
      <c r="A444" s="39"/>
      <c r="B444" s="39"/>
      <c r="C444" s="39"/>
      <c r="D444" s="98">
        <v>2</v>
      </c>
      <c r="E444" s="100">
        <v>25</v>
      </c>
      <c r="F444" s="103">
        <v>16</v>
      </c>
    </row>
    <row r="445" spans="1:6" ht="15.75" thickBot="1" x14ac:dyDescent="0.3">
      <c r="A445" s="39"/>
      <c r="B445" s="39"/>
      <c r="C445" s="39"/>
      <c r="D445" s="98">
        <v>2</v>
      </c>
      <c r="E445" s="101">
        <v>26</v>
      </c>
      <c r="F445" s="103">
        <v>21</v>
      </c>
    </row>
    <row r="446" spans="1:6" ht="15.75" thickBot="1" x14ac:dyDescent="0.3">
      <c r="A446" s="39"/>
      <c r="B446" s="39"/>
      <c r="C446" s="39"/>
      <c r="D446" s="98">
        <v>2</v>
      </c>
      <c r="E446" s="101">
        <v>26</v>
      </c>
      <c r="F446" s="103">
        <v>21</v>
      </c>
    </row>
    <row r="447" spans="1:6" ht="15.75" thickBot="1" x14ac:dyDescent="0.3">
      <c r="A447" s="39"/>
      <c r="B447" s="39"/>
      <c r="C447" s="39"/>
      <c r="D447" s="98">
        <v>2</v>
      </c>
      <c r="E447" s="101">
        <v>26</v>
      </c>
      <c r="F447" s="103">
        <v>22</v>
      </c>
    </row>
    <row r="448" spans="1:6" ht="15.75" thickBot="1" x14ac:dyDescent="0.3">
      <c r="A448" s="39"/>
      <c r="B448" s="39"/>
      <c r="C448" s="39"/>
      <c r="D448" s="98">
        <v>2</v>
      </c>
      <c r="E448" s="101">
        <v>26</v>
      </c>
      <c r="F448" s="103">
        <v>20</v>
      </c>
    </row>
    <row r="449" spans="1:6" ht="15.75" thickBot="1" x14ac:dyDescent="0.3">
      <c r="A449" s="39"/>
      <c r="B449" s="39"/>
      <c r="C449" s="39"/>
      <c r="D449" s="98">
        <v>2</v>
      </c>
      <c r="E449" s="100">
        <v>25</v>
      </c>
      <c r="F449" s="103">
        <v>20</v>
      </c>
    </row>
    <row r="450" spans="1:6" ht="15.75" thickBot="1" x14ac:dyDescent="0.3">
      <c r="A450" s="39"/>
      <c r="B450" s="39"/>
      <c r="C450" s="39"/>
      <c r="D450" s="98">
        <v>2</v>
      </c>
      <c r="E450" s="100">
        <v>25</v>
      </c>
      <c r="F450" s="103">
        <v>19</v>
      </c>
    </row>
    <row r="451" spans="1:6" ht="15.75" thickBot="1" x14ac:dyDescent="0.3">
      <c r="A451" s="39"/>
      <c r="B451" s="39"/>
      <c r="C451" s="39"/>
      <c r="D451" s="98">
        <v>2</v>
      </c>
      <c r="E451" s="101">
        <v>26</v>
      </c>
      <c r="F451" s="103">
        <v>20</v>
      </c>
    </row>
    <row r="452" spans="1:6" ht="15.75" thickBot="1" x14ac:dyDescent="0.3">
      <c r="A452" s="39"/>
      <c r="B452" s="39"/>
      <c r="C452" s="39"/>
      <c r="D452" s="98">
        <v>2</v>
      </c>
      <c r="E452" s="100">
        <v>25</v>
      </c>
      <c r="F452" s="103">
        <v>22</v>
      </c>
    </row>
    <row r="453" spans="1:6" ht="15.75" thickBot="1" x14ac:dyDescent="0.3">
      <c r="A453" s="39"/>
      <c r="B453" s="39"/>
      <c r="C453" s="39"/>
      <c r="D453" s="98">
        <v>2</v>
      </c>
      <c r="E453" s="100">
        <v>25</v>
      </c>
      <c r="F453" s="103">
        <v>17</v>
      </c>
    </row>
    <row r="454" spans="1:6" ht="15.75" thickBot="1" x14ac:dyDescent="0.3">
      <c r="A454" s="39"/>
      <c r="B454" s="39"/>
      <c r="C454" s="39"/>
      <c r="D454" s="98">
        <v>2</v>
      </c>
      <c r="E454" s="100">
        <v>25</v>
      </c>
      <c r="F454" s="103">
        <v>21</v>
      </c>
    </row>
    <row r="455" spans="1:6" ht="15.75" thickBot="1" x14ac:dyDescent="0.3">
      <c r="A455" s="39"/>
      <c r="B455" s="39"/>
      <c r="C455" s="39"/>
      <c r="D455" s="98">
        <v>2</v>
      </c>
      <c r="E455" s="100">
        <v>25</v>
      </c>
      <c r="F455" s="103">
        <v>13</v>
      </c>
    </row>
    <row r="456" spans="1:6" ht="15.75" thickBot="1" x14ac:dyDescent="0.3">
      <c r="A456" s="39"/>
      <c r="B456" s="39"/>
      <c r="C456" s="39"/>
      <c r="D456" s="98">
        <v>2</v>
      </c>
      <c r="E456" s="100">
        <v>25</v>
      </c>
      <c r="F456" s="103">
        <v>21</v>
      </c>
    </row>
    <row r="457" spans="1:6" ht="15.75" thickBot="1" x14ac:dyDescent="0.3">
      <c r="A457" s="39"/>
      <c r="B457" s="39"/>
      <c r="C457" s="39"/>
      <c r="D457" s="98">
        <v>2</v>
      </c>
      <c r="E457" s="101">
        <v>26</v>
      </c>
      <c r="F457" s="103">
        <v>21</v>
      </c>
    </row>
    <row r="458" spans="1:6" ht="15.75" thickBot="1" x14ac:dyDescent="0.3">
      <c r="A458" s="39"/>
      <c r="B458" s="39"/>
      <c r="C458" s="39"/>
      <c r="D458" s="98">
        <v>2</v>
      </c>
      <c r="E458" s="100">
        <v>25</v>
      </c>
      <c r="F458" s="103">
        <v>18</v>
      </c>
    </row>
    <row r="459" spans="1:6" ht="15.75" thickBot="1" x14ac:dyDescent="0.3">
      <c r="A459" s="39"/>
      <c r="B459" s="39"/>
      <c r="C459" s="39"/>
      <c r="D459" s="98">
        <v>2</v>
      </c>
      <c r="E459" s="101">
        <v>26</v>
      </c>
      <c r="F459" s="103">
        <v>21</v>
      </c>
    </row>
    <row r="460" spans="1:6" ht="15.75" thickBot="1" x14ac:dyDescent="0.3">
      <c r="A460" s="39"/>
      <c r="B460" s="39"/>
      <c r="C460" s="39"/>
      <c r="D460" s="98">
        <v>2</v>
      </c>
      <c r="E460" s="101">
        <v>26</v>
      </c>
      <c r="F460" s="103">
        <v>20</v>
      </c>
    </row>
    <row r="461" spans="1:6" ht="15.75" thickBot="1" x14ac:dyDescent="0.3">
      <c r="A461" s="39"/>
      <c r="B461" s="39"/>
      <c r="C461" s="39"/>
      <c r="D461" s="98">
        <v>2</v>
      </c>
      <c r="E461" s="100">
        <v>25</v>
      </c>
      <c r="F461" s="103">
        <v>22</v>
      </c>
    </row>
    <row r="462" spans="1:6" ht="15.75" thickBot="1" x14ac:dyDescent="0.3">
      <c r="A462" s="39"/>
      <c r="B462" s="39"/>
      <c r="C462" s="39"/>
      <c r="D462" s="98">
        <v>2</v>
      </c>
      <c r="E462" s="100">
        <v>25</v>
      </c>
      <c r="F462" s="103">
        <v>24</v>
      </c>
    </row>
    <row r="463" spans="1:6" ht="15.75" thickBot="1" x14ac:dyDescent="0.3">
      <c r="A463" s="39"/>
      <c r="B463" s="39"/>
      <c r="C463" s="39"/>
      <c r="D463" s="98">
        <v>2</v>
      </c>
      <c r="E463" s="100">
        <v>25</v>
      </c>
      <c r="F463" s="103">
        <v>21</v>
      </c>
    </row>
    <row r="464" spans="1:6" ht="15.75" thickBot="1" x14ac:dyDescent="0.3">
      <c r="A464" s="39"/>
      <c r="B464" s="39"/>
      <c r="C464" s="39"/>
      <c r="D464" s="98">
        <v>2</v>
      </c>
      <c r="E464" s="101">
        <v>26</v>
      </c>
      <c r="F464" s="103">
        <v>19</v>
      </c>
    </row>
    <row r="465" spans="1:6" ht="15.75" thickBot="1" x14ac:dyDescent="0.3">
      <c r="A465" s="39"/>
      <c r="B465" s="39"/>
      <c r="C465" s="39"/>
      <c r="D465" s="98">
        <v>2</v>
      </c>
      <c r="E465" s="100">
        <v>25</v>
      </c>
      <c r="F465" s="103">
        <v>23</v>
      </c>
    </row>
    <row r="466" spans="1:6" ht="15.75" thickBot="1" x14ac:dyDescent="0.3">
      <c r="A466" s="39"/>
      <c r="B466" s="39"/>
      <c r="C466" s="39"/>
      <c r="D466" s="98">
        <v>2</v>
      </c>
      <c r="E466" s="100">
        <v>25</v>
      </c>
      <c r="F466" s="103">
        <v>23</v>
      </c>
    </row>
    <row r="467" spans="1:6" ht="15.75" thickBot="1" x14ac:dyDescent="0.3">
      <c r="A467" s="39"/>
      <c r="B467" s="39"/>
      <c r="C467" s="39"/>
      <c r="D467" s="98">
        <v>2</v>
      </c>
      <c r="E467" s="101">
        <v>26</v>
      </c>
      <c r="F467" s="103">
        <v>22</v>
      </c>
    </row>
    <row r="468" spans="1:6" ht="15.75" thickBot="1" x14ac:dyDescent="0.3">
      <c r="A468" s="39"/>
      <c r="B468" s="39"/>
      <c r="C468" s="39"/>
      <c r="D468" s="98">
        <v>2</v>
      </c>
      <c r="E468" s="101">
        <v>26</v>
      </c>
      <c r="F468" s="103">
        <v>23</v>
      </c>
    </row>
    <row r="469" spans="1:6" ht="15.75" thickBot="1" x14ac:dyDescent="0.3">
      <c r="A469" s="39"/>
      <c r="B469" s="39"/>
      <c r="C469" s="39"/>
      <c r="D469" s="98">
        <v>2</v>
      </c>
      <c r="E469" s="100">
        <v>25</v>
      </c>
      <c r="F469" s="103">
        <v>24</v>
      </c>
    </row>
    <row r="470" spans="1:6" ht="15.75" thickBot="1" x14ac:dyDescent="0.3">
      <c r="A470" s="39"/>
      <c r="B470" s="39"/>
      <c r="C470" s="39"/>
      <c r="D470" s="98">
        <v>2</v>
      </c>
      <c r="E470" s="101">
        <v>26</v>
      </c>
      <c r="F470" s="103">
        <v>22</v>
      </c>
    </row>
    <row r="471" spans="1:6" ht="15.75" thickBot="1" x14ac:dyDescent="0.3">
      <c r="A471" s="39"/>
      <c r="B471" s="39"/>
      <c r="C471" s="39"/>
      <c r="D471" s="98">
        <v>2</v>
      </c>
      <c r="E471" s="100">
        <v>25</v>
      </c>
      <c r="F471" s="103">
        <v>12</v>
      </c>
    </row>
    <row r="472" spans="1:6" ht="15.75" thickBot="1" x14ac:dyDescent="0.3">
      <c r="A472" s="39"/>
      <c r="B472" s="39"/>
      <c r="C472" s="39"/>
      <c r="D472" s="98">
        <v>2</v>
      </c>
      <c r="E472" s="100">
        <v>25</v>
      </c>
      <c r="F472" s="103">
        <v>18</v>
      </c>
    </row>
    <row r="473" spans="1:6" ht="15.75" thickBot="1" x14ac:dyDescent="0.3">
      <c r="A473" s="39"/>
      <c r="B473" s="39"/>
      <c r="C473" s="39"/>
      <c r="D473" s="98">
        <v>2</v>
      </c>
      <c r="E473" s="101">
        <v>26</v>
      </c>
      <c r="F473" s="103">
        <v>19</v>
      </c>
    </row>
    <row r="474" spans="1:6" ht="15.75" thickBot="1" x14ac:dyDescent="0.3">
      <c r="A474" s="39"/>
      <c r="B474" s="39"/>
      <c r="C474" s="39"/>
      <c r="D474" s="98">
        <v>2</v>
      </c>
      <c r="E474" s="100">
        <v>25</v>
      </c>
      <c r="F474" s="103">
        <v>19</v>
      </c>
    </row>
    <row r="475" spans="1:6" ht="15.75" thickBot="1" x14ac:dyDescent="0.3">
      <c r="A475" s="39"/>
      <c r="B475" s="39"/>
      <c r="C475" s="39"/>
      <c r="D475" s="98">
        <v>2</v>
      </c>
      <c r="E475" s="100">
        <v>25</v>
      </c>
      <c r="F475" s="103">
        <v>22</v>
      </c>
    </row>
    <row r="476" spans="1:6" ht="15.75" thickBot="1" x14ac:dyDescent="0.3">
      <c r="A476" s="39"/>
      <c r="B476" s="39"/>
      <c r="C476" s="39"/>
      <c r="D476" s="98">
        <v>2</v>
      </c>
      <c r="E476" s="101">
        <v>26</v>
      </c>
      <c r="F476" s="103">
        <v>21</v>
      </c>
    </row>
    <row r="477" spans="1:6" ht="15.75" thickBot="1" x14ac:dyDescent="0.3">
      <c r="A477" s="39"/>
      <c r="B477" s="39"/>
      <c r="C477" s="39"/>
      <c r="D477" s="98">
        <v>2</v>
      </c>
      <c r="E477" s="100">
        <v>25</v>
      </c>
      <c r="F477" s="103">
        <v>20</v>
      </c>
    </row>
    <row r="478" spans="1:6" ht="15.75" thickBot="1" x14ac:dyDescent="0.3">
      <c r="A478" s="39"/>
      <c r="B478" s="39"/>
      <c r="C478" s="39"/>
      <c r="D478" s="98">
        <v>2</v>
      </c>
      <c r="E478" s="101">
        <v>26</v>
      </c>
      <c r="F478" s="103">
        <v>22</v>
      </c>
    </row>
    <row r="479" spans="1:6" ht="15.75" thickBot="1" x14ac:dyDescent="0.3">
      <c r="A479" s="39"/>
      <c r="B479" s="39"/>
      <c r="C479" s="39"/>
      <c r="D479" s="98">
        <v>2</v>
      </c>
      <c r="E479" s="101">
        <v>26</v>
      </c>
      <c r="F479" s="103">
        <v>20</v>
      </c>
    </row>
    <row r="480" spans="1:6" ht="15.75" thickBot="1" x14ac:dyDescent="0.3">
      <c r="A480" s="39"/>
      <c r="B480" s="39"/>
      <c r="C480" s="39"/>
      <c r="D480" s="98">
        <v>2</v>
      </c>
      <c r="E480" s="100">
        <v>25</v>
      </c>
      <c r="F480" s="103">
        <v>24</v>
      </c>
    </row>
    <row r="481" spans="1:6" ht="15.75" thickBot="1" x14ac:dyDescent="0.3">
      <c r="A481" s="39"/>
      <c r="B481" s="39"/>
      <c r="C481" s="39"/>
      <c r="D481" s="98">
        <v>2</v>
      </c>
      <c r="E481" s="101">
        <v>26</v>
      </c>
      <c r="F481" s="103">
        <v>22</v>
      </c>
    </row>
    <row r="482" spans="1:6" ht="15.75" thickBot="1" x14ac:dyDescent="0.3">
      <c r="A482" s="39"/>
      <c r="B482" s="39"/>
      <c r="C482" s="39"/>
      <c r="D482" s="98">
        <v>2</v>
      </c>
      <c r="E482" s="101">
        <v>26</v>
      </c>
      <c r="F482" s="103">
        <v>20</v>
      </c>
    </row>
    <row r="483" spans="1:6" ht="15.75" thickBot="1" x14ac:dyDescent="0.3">
      <c r="A483" s="39"/>
      <c r="B483" s="39"/>
      <c r="C483" s="39"/>
      <c r="D483" s="98">
        <v>2</v>
      </c>
      <c r="E483" s="100">
        <v>25</v>
      </c>
      <c r="F483" s="103">
        <v>23</v>
      </c>
    </row>
    <row r="484" spans="1:6" ht="15.75" thickBot="1" x14ac:dyDescent="0.3">
      <c r="A484" s="39"/>
      <c r="B484" s="39"/>
      <c r="C484" s="39"/>
      <c r="D484" s="98">
        <v>2</v>
      </c>
      <c r="E484" s="100">
        <v>25</v>
      </c>
      <c r="F484" s="103">
        <v>17</v>
      </c>
    </row>
    <row r="485" spans="1:6" ht="15.75" thickBot="1" x14ac:dyDescent="0.3">
      <c r="A485" s="39"/>
      <c r="B485" s="39"/>
      <c r="C485" s="39"/>
      <c r="D485" s="98">
        <v>2</v>
      </c>
      <c r="E485" s="101">
        <v>26</v>
      </c>
      <c r="F485" s="103">
        <v>21</v>
      </c>
    </row>
    <row r="486" spans="1:6" ht="15.75" thickBot="1" x14ac:dyDescent="0.3">
      <c r="A486" s="39"/>
      <c r="B486" s="39"/>
      <c r="C486" s="39"/>
      <c r="D486" s="98">
        <v>2</v>
      </c>
      <c r="E486" s="100">
        <v>25</v>
      </c>
      <c r="F486" s="103">
        <v>20</v>
      </c>
    </row>
    <row r="487" spans="1:6" ht="15.75" thickBot="1" x14ac:dyDescent="0.3">
      <c r="A487" s="39"/>
      <c r="B487" s="39"/>
      <c r="C487" s="39"/>
      <c r="D487" s="98">
        <v>2</v>
      </c>
      <c r="E487" s="101">
        <v>26</v>
      </c>
      <c r="F487" s="103">
        <v>22</v>
      </c>
    </row>
    <row r="488" spans="1:6" ht="15.75" thickBot="1" x14ac:dyDescent="0.3">
      <c r="A488" s="39"/>
      <c r="B488" s="39"/>
      <c r="C488" s="39"/>
      <c r="D488" s="98">
        <v>2</v>
      </c>
      <c r="E488" s="101">
        <v>26</v>
      </c>
      <c r="F488" s="103">
        <v>23</v>
      </c>
    </row>
    <row r="489" spans="1:6" ht="15.75" thickBot="1" x14ac:dyDescent="0.3">
      <c r="A489" s="39"/>
      <c r="B489" s="39"/>
      <c r="C489" s="39"/>
      <c r="D489" s="98">
        <v>2</v>
      </c>
      <c r="E489" s="101">
        <v>26</v>
      </c>
      <c r="F489" s="103">
        <v>22</v>
      </c>
    </row>
    <row r="490" spans="1:6" ht="15.75" thickBot="1" x14ac:dyDescent="0.3">
      <c r="A490" s="39"/>
      <c r="B490" s="39"/>
      <c r="C490" s="39"/>
      <c r="D490" s="98">
        <v>2</v>
      </c>
      <c r="E490" s="101">
        <v>26</v>
      </c>
      <c r="F490" s="103">
        <v>22</v>
      </c>
    </row>
    <row r="491" spans="1:6" ht="15.75" thickBot="1" x14ac:dyDescent="0.3">
      <c r="A491" s="39"/>
      <c r="B491" s="39"/>
      <c r="C491" s="39"/>
      <c r="D491" s="98">
        <v>2</v>
      </c>
      <c r="E491" s="100">
        <v>25</v>
      </c>
      <c r="F491" s="103">
        <v>17</v>
      </c>
    </row>
    <row r="492" spans="1:6" ht="15.75" thickBot="1" x14ac:dyDescent="0.3">
      <c r="A492" s="39"/>
      <c r="B492" s="39"/>
      <c r="C492" s="39"/>
      <c r="D492" s="98">
        <v>2</v>
      </c>
      <c r="E492" s="101">
        <v>26</v>
      </c>
      <c r="F492" s="103">
        <v>21</v>
      </c>
    </row>
    <row r="493" spans="1:6" ht="15.75" thickBot="1" x14ac:dyDescent="0.3">
      <c r="A493" s="39"/>
      <c r="B493" s="39"/>
      <c r="C493" s="39"/>
      <c r="D493" s="98">
        <v>2</v>
      </c>
      <c r="E493" s="100">
        <v>25</v>
      </c>
      <c r="F493" s="103">
        <v>23</v>
      </c>
    </row>
    <row r="494" spans="1:6" ht="15.75" thickBot="1" x14ac:dyDescent="0.3">
      <c r="A494" s="39"/>
      <c r="B494" s="39"/>
      <c r="C494" s="39"/>
      <c r="D494" s="98">
        <v>2</v>
      </c>
      <c r="E494" s="101">
        <v>26</v>
      </c>
      <c r="F494" s="103">
        <v>21</v>
      </c>
    </row>
    <row r="495" spans="1:6" ht="15.75" thickBot="1" x14ac:dyDescent="0.3">
      <c r="A495" s="39"/>
      <c r="B495" s="39"/>
      <c r="C495" s="39"/>
      <c r="D495" s="98">
        <v>2</v>
      </c>
      <c r="E495" s="100">
        <v>25</v>
      </c>
      <c r="F495" s="103">
        <v>24</v>
      </c>
    </row>
    <row r="496" spans="1:6" ht="15.75" thickBot="1" x14ac:dyDescent="0.3">
      <c r="A496" s="39"/>
      <c r="B496" s="39"/>
      <c r="C496" s="39"/>
      <c r="D496" s="98">
        <v>2</v>
      </c>
      <c r="E496" s="101">
        <v>26</v>
      </c>
      <c r="F496" s="103">
        <v>20</v>
      </c>
    </row>
    <row r="497" spans="1:6" ht="15.75" thickBot="1" x14ac:dyDescent="0.3">
      <c r="A497" s="39"/>
      <c r="B497" s="39"/>
      <c r="C497" s="39"/>
      <c r="D497" s="98">
        <v>2</v>
      </c>
      <c r="E497" s="101">
        <v>26</v>
      </c>
      <c r="F497" s="103">
        <v>22</v>
      </c>
    </row>
    <row r="498" spans="1:6" ht="15.75" thickBot="1" x14ac:dyDescent="0.3">
      <c r="A498" s="39"/>
      <c r="B498" s="39"/>
      <c r="C498" s="40"/>
      <c r="D498" s="98">
        <v>2</v>
      </c>
      <c r="E498" s="101">
        <v>26</v>
      </c>
      <c r="F498" s="103">
        <v>22</v>
      </c>
    </row>
    <row r="499" spans="1:6" ht="15.75" thickBot="1" x14ac:dyDescent="0.3">
      <c r="A499" s="39"/>
      <c r="B499" s="39"/>
      <c r="C499" s="40"/>
      <c r="D499" s="98">
        <v>2</v>
      </c>
      <c r="E499" s="100">
        <v>25</v>
      </c>
      <c r="F499" s="103">
        <v>20</v>
      </c>
    </row>
    <row r="500" spans="1:6" ht="15.75" thickBot="1" x14ac:dyDescent="0.3">
      <c r="A500" s="39"/>
      <c r="B500" s="39"/>
      <c r="D500" s="98">
        <v>2</v>
      </c>
      <c r="E500" s="100">
        <v>25</v>
      </c>
      <c r="F500" s="103">
        <v>24</v>
      </c>
    </row>
    <row r="501" spans="1:6" ht="15.75" thickBot="1" x14ac:dyDescent="0.3">
      <c r="A501" s="39"/>
      <c r="B501" s="39"/>
      <c r="D501" s="98">
        <v>2</v>
      </c>
      <c r="E501" s="100">
        <v>25</v>
      </c>
      <c r="F501" s="103">
        <v>25</v>
      </c>
    </row>
    <row r="502" spans="1:6" x14ac:dyDescent="0.25">
      <c r="A502" s="40"/>
      <c r="B502" s="40"/>
      <c r="D502" s="5"/>
      <c r="E502" s="40"/>
      <c r="F502" s="5"/>
    </row>
    <row r="503" spans="1:6" x14ac:dyDescent="0.25">
      <c r="A503" s="40"/>
      <c r="B503" s="40"/>
      <c r="D503" s="5"/>
      <c r="E503" s="40"/>
      <c r="F503" s="5"/>
    </row>
    <row r="504" spans="1:6" x14ac:dyDescent="0.25">
      <c r="E504" s="2"/>
    </row>
    <row r="505" spans="1:6" x14ac:dyDescent="0.25">
      <c r="E505" s="2"/>
    </row>
    <row r="506" spans="1:6" x14ac:dyDescent="0.25">
      <c r="E506" s="2"/>
    </row>
    <row r="507" spans="1:6" x14ac:dyDescent="0.25">
      <c r="E507" s="2"/>
    </row>
    <row r="508" spans="1:6" x14ac:dyDescent="0.25">
      <c r="E508" s="2"/>
    </row>
    <row r="509" spans="1:6" x14ac:dyDescent="0.25">
      <c r="E509" s="2"/>
    </row>
    <row r="510" spans="1:6" x14ac:dyDescent="0.25">
      <c r="E510" s="2"/>
    </row>
    <row r="511" spans="1:6" x14ac:dyDescent="0.25">
      <c r="E511" s="2"/>
    </row>
    <row r="512" spans="1:6" x14ac:dyDescent="0.25">
      <c r="E512" s="2"/>
    </row>
    <row r="513" spans="5:5" x14ac:dyDescent="0.25">
      <c r="E513" s="2"/>
    </row>
    <row r="514" spans="5:5" x14ac:dyDescent="0.25">
      <c r="E514" s="2"/>
    </row>
    <row r="515" spans="5:5" x14ac:dyDescent="0.25">
      <c r="E515" s="2"/>
    </row>
    <row r="516" spans="5:5" x14ac:dyDescent="0.25">
      <c r="E516" s="2"/>
    </row>
    <row r="517" spans="5:5" x14ac:dyDescent="0.25">
      <c r="E517" s="2"/>
    </row>
    <row r="518" spans="5:5" x14ac:dyDescent="0.25">
      <c r="E518" s="2"/>
    </row>
    <row r="519" spans="5:5" x14ac:dyDescent="0.25">
      <c r="E519" s="2"/>
    </row>
    <row r="520" spans="5:5" x14ac:dyDescent="0.25">
      <c r="E520" s="2"/>
    </row>
    <row r="521" spans="5:5" x14ac:dyDescent="0.25">
      <c r="E521" s="2"/>
    </row>
    <row r="522" spans="5:5" x14ac:dyDescent="0.25">
      <c r="E522" s="2"/>
    </row>
    <row r="523" spans="5:5" x14ac:dyDescent="0.25">
      <c r="E523" s="2"/>
    </row>
    <row r="524" spans="5:5" x14ac:dyDescent="0.25">
      <c r="E524" s="2"/>
    </row>
    <row r="525" spans="5:5" x14ac:dyDescent="0.25">
      <c r="E525" s="2"/>
    </row>
    <row r="526" spans="5:5" x14ac:dyDescent="0.25">
      <c r="E526" s="2"/>
    </row>
    <row r="527" spans="5:5" x14ac:dyDescent="0.25">
      <c r="E527" s="2"/>
    </row>
    <row r="528" spans="5:5" x14ac:dyDescent="0.25">
      <c r="E528" s="2"/>
    </row>
    <row r="529" spans="5:5" x14ac:dyDescent="0.25">
      <c r="E529" s="2"/>
    </row>
    <row r="530" spans="5:5" x14ac:dyDescent="0.25">
      <c r="E530" s="2"/>
    </row>
    <row r="531" spans="5:5" x14ac:dyDescent="0.25">
      <c r="E531" s="2"/>
    </row>
    <row r="532" spans="5:5" x14ac:dyDescent="0.25">
      <c r="E532" s="2"/>
    </row>
    <row r="533" spans="5:5" x14ac:dyDescent="0.25">
      <c r="E533" s="2"/>
    </row>
    <row r="534" spans="5:5" x14ac:dyDescent="0.25">
      <c r="E534" s="2"/>
    </row>
    <row r="535" spans="5:5" x14ac:dyDescent="0.25">
      <c r="E535" s="2"/>
    </row>
    <row r="536" spans="5:5" x14ac:dyDescent="0.25">
      <c r="E536" s="2"/>
    </row>
    <row r="537" spans="5:5" x14ac:dyDescent="0.25">
      <c r="E537" s="2"/>
    </row>
    <row r="538" spans="5:5" x14ac:dyDescent="0.25">
      <c r="E538" s="2"/>
    </row>
    <row r="539" spans="5:5" x14ac:dyDescent="0.25">
      <c r="E539" s="2"/>
    </row>
    <row r="540" spans="5:5" x14ac:dyDescent="0.25">
      <c r="E540" s="2"/>
    </row>
    <row r="541" spans="5:5" x14ac:dyDescent="0.25">
      <c r="E541" s="2"/>
    </row>
    <row r="542" spans="5:5" x14ac:dyDescent="0.25">
      <c r="E542" s="2"/>
    </row>
    <row r="543" spans="5:5" x14ac:dyDescent="0.25">
      <c r="E543" s="2"/>
    </row>
    <row r="544" spans="5:5" x14ac:dyDescent="0.25">
      <c r="E544" s="2"/>
    </row>
    <row r="545" spans="5:5" x14ac:dyDescent="0.25">
      <c r="E545" s="2"/>
    </row>
    <row r="546" spans="5:5" x14ac:dyDescent="0.25">
      <c r="E546" s="2"/>
    </row>
    <row r="547" spans="5:5" x14ac:dyDescent="0.25">
      <c r="E547" s="2"/>
    </row>
    <row r="548" spans="5:5" x14ac:dyDescent="0.25">
      <c r="E548" s="2"/>
    </row>
    <row r="549" spans="5:5" x14ac:dyDescent="0.25">
      <c r="E549" s="2"/>
    </row>
    <row r="550" spans="5:5" x14ac:dyDescent="0.25">
      <c r="E550" s="2"/>
    </row>
    <row r="551" spans="5:5" x14ac:dyDescent="0.25">
      <c r="E551" s="2"/>
    </row>
    <row r="552" spans="5:5" x14ac:dyDescent="0.25">
      <c r="E552" s="2"/>
    </row>
    <row r="553" spans="5:5" x14ac:dyDescent="0.25">
      <c r="E553" s="2"/>
    </row>
    <row r="554" spans="5:5" x14ac:dyDescent="0.25">
      <c r="E554" s="2"/>
    </row>
    <row r="555" spans="5:5" x14ac:dyDescent="0.25">
      <c r="E555" s="2"/>
    </row>
    <row r="556" spans="5:5" x14ac:dyDescent="0.25">
      <c r="E556" s="2"/>
    </row>
    <row r="557" spans="5:5" x14ac:dyDescent="0.25">
      <c r="E557" s="2"/>
    </row>
    <row r="558" spans="5:5" x14ac:dyDescent="0.25">
      <c r="E558" s="2"/>
    </row>
    <row r="559" spans="5:5" x14ac:dyDescent="0.25">
      <c r="E559" s="2"/>
    </row>
    <row r="560" spans="5:5" x14ac:dyDescent="0.25">
      <c r="E560" s="2"/>
    </row>
    <row r="561" spans="5:5" x14ac:dyDescent="0.25">
      <c r="E561" s="2"/>
    </row>
  </sheetData>
  <mergeCells count="2">
    <mergeCell ref="I6:I7"/>
    <mergeCell ref="J6:W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0"/>
  <sheetViews>
    <sheetView topLeftCell="B146" zoomScaleNormal="100" workbookViewId="0">
      <selection activeCell="C179" sqref="C179"/>
    </sheetView>
  </sheetViews>
  <sheetFormatPr defaultRowHeight="15" x14ac:dyDescent="0.25"/>
  <cols>
    <col min="2" max="2" width="10.85546875" customWidth="1"/>
    <col min="3" max="3" width="10.42578125" customWidth="1"/>
    <col min="4" max="4" width="9.42578125" customWidth="1"/>
    <col min="5" max="5" width="10.85546875" customWidth="1"/>
    <col min="6" max="6" width="11.140625" customWidth="1"/>
    <col min="7" max="7" width="14.140625" customWidth="1"/>
    <col min="8" max="8" width="2.140625" customWidth="1"/>
    <col min="16" max="16" width="2.42578125" customWidth="1"/>
  </cols>
  <sheetData>
    <row r="1" spans="1:20" ht="18.75" x14ac:dyDescent="0.3">
      <c r="A1" s="4" t="s">
        <v>39</v>
      </c>
      <c r="D1" s="4"/>
    </row>
    <row r="2" spans="1:20" ht="18.75" x14ac:dyDescent="0.3">
      <c r="A2" s="4" t="s">
        <v>34</v>
      </c>
      <c r="D2" s="4"/>
      <c r="E2" t="s">
        <v>35</v>
      </c>
    </row>
    <row r="3" spans="1:20" ht="14.45" x14ac:dyDescent="0.35">
      <c r="B3" s="11"/>
    </row>
    <row r="4" spans="1:20" ht="15.75" x14ac:dyDescent="0.25">
      <c r="A4" s="12">
        <v>1</v>
      </c>
      <c r="B4" s="21" t="s">
        <v>9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5"/>
      <c r="Q4" s="5"/>
      <c r="R4" s="5"/>
      <c r="S4" s="5"/>
      <c r="T4" s="5"/>
    </row>
    <row r="5" spans="1:20" ht="15.6" x14ac:dyDescent="0.35">
      <c r="B5" s="13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ht="14.45" customHeight="1" x14ac:dyDescent="0.25">
      <c r="B6" s="122" t="s">
        <v>74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5"/>
      <c r="Q6" s="5"/>
      <c r="R6" s="5"/>
      <c r="S6" s="5"/>
      <c r="T6" s="5"/>
    </row>
    <row r="7" spans="1:20" ht="14.45" customHeight="1" x14ac:dyDescent="0.25"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5"/>
      <c r="Q7" s="5"/>
      <c r="R7" s="5"/>
      <c r="S7" s="5"/>
      <c r="T7" s="5"/>
    </row>
    <row r="8" spans="1:20" ht="14.45" customHeight="1" x14ac:dyDescent="0.25"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5"/>
      <c r="Q8" s="5"/>
      <c r="R8" s="5"/>
      <c r="S8" s="5"/>
      <c r="T8" s="5"/>
    </row>
    <row r="9" spans="1:20" ht="14.45" customHeight="1" x14ac:dyDescent="0.25"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5"/>
      <c r="Q9" s="5"/>
      <c r="R9" s="5"/>
      <c r="S9" s="5"/>
      <c r="T9" s="5"/>
    </row>
    <row r="10" spans="1:20" ht="14.45" customHeight="1" x14ac:dyDescent="0.25"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5"/>
      <c r="Q10" s="5"/>
      <c r="R10" s="5"/>
      <c r="S10" s="5"/>
      <c r="T10" s="5"/>
    </row>
    <row r="11" spans="1:20" ht="14.45" customHeight="1" x14ac:dyDescent="0.25"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5"/>
      <c r="Q11" s="5"/>
      <c r="R11" s="5"/>
      <c r="S11" s="5"/>
      <c r="T11" s="5"/>
    </row>
    <row r="12" spans="1:20" ht="14.45" x14ac:dyDescent="0.35">
      <c r="C12" s="6"/>
      <c r="D12" s="6"/>
      <c r="E12" s="7"/>
      <c r="F12" s="7"/>
      <c r="G12" s="9"/>
      <c r="H12" s="9"/>
      <c r="I12" s="5"/>
      <c r="J12" s="5"/>
      <c r="K12" s="5"/>
      <c r="L12" s="5"/>
      <c r="M12" s="5"/>
      <c r="N12" s="5"/>
      <c r="P12" s="5"/>
      <c r="Q12" s="5"/>
      <c r="R12" s="5"/>
      <c r="S12" s="5"/>
      <c r="T12" s="5"/>
    </row>
    <row r="13" spans="1:20" ht="15.75" x14ac:dyDescent="0.25">
      <c r="A13">
        <v>2</v>
      </c>
      <c r="B13" s="18" t="s">
        <v>23</v>
      </c>
      <c r="C13" s="6"/>
      <c r="D13" s="6"/>
      <c r="E13" s="7"/>
      <c r="F13" s="7"/>
      <c r="G13" s="9"/>
      <c r="H13" s="9"/>
      <c r="I13" s="5"/>
      <c r="J13" s="5"/>
      <c r="K13" s="5"/>
      <c r="L13" s="5"/>
      <c r="M13" s="5"/>
      <c r="N13" s="5"/>
      <c r="P13" s="5"/>
      <c r="Q13" s="5"/>
      <c r="R13" s="5"/>
      <c r="S13" s="5"/>
      <c r="T13" s="5"/>
    </row>
    <row r="14" spans="1:20" ht="15.75" x14ac:dyDescent="0.25">
      <c r="A14" s="12"/>
      <c r="B14" s="21" t="s">
        <v>22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5"/>
      <c r="Q14" s="5"/>
      <c r="R14" s="5"/>
      <c r="S14" s="5"/>
      <c r="T14" s="5"/>
    </row>
    <row r="15" spans="1:20" ht="14.45" x14ac:dyDescent="0.35">
      <c r="C15" s="6"/>
      <c r="D15" s="6"/>
      <c r="E15" s="6"/>
      <c r="F15" s="6"/>
      <c r="G15" s="6"/>
      <c r="H15" s="6"/>
      <c r="I15" s="5"/>
      <c r="J15" s="5"/>
      <c r="K15" s="5"/>
      <c r="L15" s="5"/>
      <c r="M15" s="5"/>
      <c r="N15" s="5"/>
      <c r="P15" s="5"/>
      <c r="Q15" s="5"/>
      <c r="R15" s="5"/>
      <c r="S15" s="5"/>
      <c r="T15" s="5"/>
    </row>
    <row r="16" spans="1:20" ht="14.45" x14ac:dyDescent="0.35">
      <c r="C16" s="6"/>
      <c r="D16" s="6"/>
      <c r="E16" s="6"/>
      <c r="F16" s="6"/>
      <c r="G16" s="6"/>
      <c r="H16" s="6"/>
      <c r="I16" s="5"/>
      <c r="J16" s="5"/>
      <c r="K16" s="5"/>
      <c r="L16" s="5"/>
      <c r="M16" s="5"/>
      <c r="N16" s="5"/>
      <c r="P16" s="5"/>
      <c r="Q16" s="5"/>
      <c r="R16" s="5"/>
      <c r="S16" s="5"/>
      <c r="T16" s="5"/>
    </row>
    <row r="17" spans="3:20" ht="14.45" x14ac:dyDescent="0.35">
      <c r="C17" s="8"/>
      <c r="D17" s="8"/>
      <c r="E17" s="9"/>
      <c r="F17" s="9"/>
      <c r="G17" s="9"/>
      <c r="H17" s="9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3:20" ht="14.45" x14ac:dyDescent="0.35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3:20" ht="14.45" x14ac:dyDescent="0.35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3:20" ht="14.45" x14ac:dyDescent="0.35"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3:20" ht="14.45" x14ac:dyDescent="0.35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34" spans="2:15" ht="15.75" x14ac:dyDescent="0.25">
      <c r="B34" s="21" t="s">
        <v>24</v>
      </c>
    </row>
    <row r="42" spans="2:15" x14ac:dyDescent="0.2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</row>
    <row r="46" spans="2:15" x14ac:dyDescent="0.2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</row>
    <row r="47" spans="2:15" x14ac:dyDescent="0.2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</row>
    <row r="48" spans="2:15" x14ac:dyDescent="0.2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</row>
    <row r="49" spans="2:20" x14ac:dyDescent="0.2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</row>
    <row r="50" spans="2:20" x14ac:dyDescent="0.2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</row>
    <row r="53" spans="2:20" s="24" customFormat="1" ht="15.6" customHeight="1" x14ac:dyDescent="0.25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2:20" s="24" customFormat="1" ht="15.6" customHeight="1" x14ac:dyDescent="0.25">
      <c r="B54" s="24" t="s">
        <v>38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2:20" s="24" customFormat="1" ht="15.6" customHeight="1" x14ac:dyDescent="0.25">
      <c r="C55" s="25">
        <v>12</v>
      </c>
      <c r="D55" s="25"/>
      <c r="E55" s="25"/>
      <c r="F55" s="25"/>
      <c r="G55" s="25"/>
      <c r="H55" s="25"/>
      <c r="I55" s="25"/>
      <c r="J55" s="25"/>
      <c r="K55" s="25"/>
      <c r="L55" s="25">
        <v>17</v>
      </c>
      <c r="M55" s="25"/>
      <c r="N55" s="25"/>
      <c r="O55" s="25"/>
      <c r="S55" s="24">
        <v>22</v>
      </c>
    </row>
    <row r="56" spans="2:20" s="49" customFormat="1" ht="15.75" x14ac:dyDescent="0.25">
      <c r="C56" s="118">
        <v>0.91</v>
      </c>
      <c r="D56" s="118"/>
      <c r="E56" s="96" t="s">
        <v>69</v>
      </c>
      <c r="H56" s="50"/>
      <c r="L56" s="118">
        <v>0.47</v>
      </c>
      <c r="M56" s="118"/>
      <c r="P56" s="50"/>
      <c r="S56" s="118">
        <v>0.3</v>
      </c>
      <c r="T56" s="118"/>
    </row>
    <row r="57" spans="2:20" s="24" customFormat="1" ht="15.6" customHeight="1" x14ac:dyDescent="0.25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2:20" s="24" customFormat="1" ht="15.6" customHeight="1" x14ac:dyDescent="0.25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2:20" s="24" customFormat="1" ht="15.6" customHeight="1" x14ac:dyDescent="0.25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2:20" s="24" customFormat="1" ht="15.6" customHeight="1" x14ac:dyDescent="0.25">
      <c r="B60" s="25" t="s">
        <v>25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2" spans="2:20" x14ac:dyDescent="0.25">
      <c r="B62" s="109" t="s">
        <v>75</v>
      </c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</row>
    <row r="63" spans="2:20" x14ac:dyDescent="0.25"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</row>
    <row r="64" spans="2:20" x14ac:dyDescent="0.25"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</row>
    <row r="66" spans="1:20" ht="15.75" x14ac:dyDescent="0.25">
      <c r="A66">
        <v>3</v>
      </c>
      <c r="B66" s="18" t="s">
        <v>26</v>
      </c>
    </row>
    <row r="68" spans="1:20" s="24" customFormat="1" ht="15.75" x14ac:dyDescent="0.25">
      <c r="B68" s="26" t="s">
        <v>7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</row>
    <row r="70" spans="1:20" x14ac:dyDescent="0.25">
      <c r="B70" s="109" t="s">
        <v>76</v>
      </c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</row>
    <row r="71" spans="1:20" x14ac:dyDescent="0.25"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</row>
    <row r="73" spans="1:20" ht="16.5" thickBot="1" x14ac:dyDescent="0.3">
      <c r="B73" s="18" t="s">
        <v>13</v>
      </c>
    </row>
    <row r="74" spans="1:20" ht="46.35" customHeight="1" x14ac:dyDescent="0.25">
      <c r="A74" s="10"/>
      <c r="B74" s="45" t="s">
        <v>10</v>
      </c>
      <c r="C74" s="14" t="s">
        <v>10</v>
      </c>
      <c r="D74" s="45" t="s">
        <v>4</v>
      </c>
      <c r="E74" s="45" t="s">
        <v>11</v>
      </c>
      <c r="F74" s="45" t="s">
        <v>12</v>
      </c>
    </row>
    <row r="75" spans="1:20" ht="16.5" thickBot="1" x14ac:dyDescent="0.3">
      <c r="B75" s="27">
        <v>12</v>
      </c>
      <c r="C75" s="28">
        <v>17</v>
      </c>
      <c r="D75" s="46"/>
      <c r="E75" s="46"/>
      <c r="F75" s="46"/>
    </row>
    <row r="76" spans="1:20" ht="16.5" thickBot="1" x14ac:dyDescent="0.3">
      <c r="B76" s="15" t="s">
        <v>0</v>
      </c>
      <c r="C76" s="16" t="s">
        <v>0</v>
      </c>
      <c r="D76" s="16" t="s">
        <v>1</v>
      </c>
      <c r="E76" s="16" t="s">
        <v>2</v>
      </c>
      <c r="F76" s="17" t="s">
        <v>3</v>
      </c>
    </row>
    <row r="77" spans="1:20" ht="14.45" customHeight="1" x14ac:dyDescent="0.25">
      <c r="B77" s="47">
        <v>4.57</v>
      </c>
      <c r="C77" s="41">
        <v>4.96</v>
      </c>
      <c r="D77" s="41">
        <v>-4.3499999999999996</v>
      </c>
      <c r="E77" s="41">
        <v>59.25</v>
      </c>
      <c r="F77" s="43">
        <v>0</v>
      </c>
      <c r="G77" s="96" t="s">
        <v>69</v>
      </c>
    </row>
    <row r="78" spans="1:20" ht="15" customHeight="1" thickBot="1" x14ac:dyDescent="0.3">
      <c r="B78" s="48"/>
      <c r="C78" s="42"/>
      <c r="D78" s="42"/>
      <c r="E78" s="42"/>
      <c r="F78" s="44"/>
    </row>
    <row r="79" spans="1:20" s="5" customFormat="1" ht="15.75" x14ac:dyDescent="0.25">
      <c r="B79" s="57"/>
      <c r="C79" s="57"/>
      <c r="D79" s="58"/>
      <c r="E79" s="58"/>
      <c r="F79" s="59"/>
    </row>
    <row r="80" spans="1:20" ht="15.75" x14ac:dyDescent="0.25">
      <c r="B80" s="26" t="s">
        <v>36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</row>
    <row r="81" spans="2:15" x14ac:dyDescent="0.25">
      <c r="B81" s="51" t="s">
        <v>77</v>
      </c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3"/>
    </row>
    <row r="82" spans="2:15" x14ac:dyDescent="0.25">
      <c r="B82" s="54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6"/>
    </row>
    <row r="83" spans="2:15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</row>
    <row r="84" spans="2:15" ht="16.5" thickBot="1" x14ac:dyDescent="0.3">
      <c r="B84" s="18" t="s">
        <v>13</v>
      </c>
    </row>
    <row r="85" spans="2:15" ht="63" x14ac:dyDescent="0.25">
      <c r="B85" s="45" t="s">
        <v>10</v>
      </c>
      <c r="C85" s="14" t="s">
        <v>10</v>
      </c>
      <c r="D85" s="45" t="s">
        <v>4</v>
      </c>
      <c r="E85" s="45" t="s">
        <v>11</v>
      </c>
      <c r="F85" s="45" t="s">
        <v>12</v>
      </c>
    </row>
    <row r="86" spans="2:15" ht="16.5" thickBot="1" x14ac:dyDescent="0.3">
      <c r="B86" s="27">
        <v>12</v>
      </c>
      <c r="C86" s="28">
        <v>22</v>
      </c>
      <c r="D86" s="46"/>
      <c r="E86" s="46"/>
      <c r="F86" s="46"/>
    </row>
    <row r="87" spans="2:15" ht="16.5" thickBot="1" x14ac:dyDescent="0.3">
      <c r="B87" s="15" t="s">
        <v>0</v>
      </c>
      <c r="C87" s="16" t="s">
        <v>0</v>
      </c>
      <c r="D87" s="16" t="s">
        <v>1</v>
      </c>
      <c r="E87" s="16" t="s">
        <v>2</v>
      </c>
      <c r="F87" s="17" t="s">
        <v>3</v>
      </c>
      <c r="G87" s="96" t="s">
        <v>69</v>
      </c>
    </row>
    <row r="88" spans="2:15" ht="15.75" x14ac:dyDescent="0.25">
      <c r="B88" s="47">
        <v>4.5599999999999996</v>
      </c>
      <c r="C88" s="41">
        <v>4.41</v>
      </c>
      <c r="D88" s="41">
        <v>1.7</v>
      </c>
      <c r="E88" s="41">
        <v>63.14</v>
      </c>
      <c r="F88" s="43">
        <v>0.09</v>
      </c>
    </row>
    <row r="89" spans="2:15" ht="16.5" thickBot="1" x14ac:dyDescent="0.3">
      <c r="B89" s="48"/>
      <c r="C89" s="42"/>
      <c r="D89" s="42"/>
      <c r="E89" s="42"/>
      <c r="F89" s="44"/>
    </row>
    <row r="90" spans="2:15" ht="15.75" x14ac:dyDescent="0.25">
      <c r="B90" s="57"/>
      <c r="C90" s="57"/>
      <c r="D90" s="58"/>
      <c r="E90" s="58"/>
      <c r="F90" s="59"/>
      <c r="G90" s="5"/>
      <c r="H90" s="5"/>
      <c r="I90" s="5"/>
      <c r="J90" s="5"/>
      <c r="K90" s="5"/>
      <c r="L90" s="5"/>
      <c r="M90" s="5"/>
      <c r="N90" s="5"/>
      <c r="O90" s="5"/>
    </row>
    <row r="91" spans="2:15" ht="15.75" x14ac:dyDescent="0.25">
      <c r="B91" s="26" t="s">
        <v>36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</row>
    <row r="92" spans="2:15" x14ac:dyDescent="0.25">
      <c r="B92" s="51" t="s">
        <v>78</v>
      </c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3"/>
    </row>
    <row r="93" spans="2:15" x14ac:dyDescent="0.25">
      <c r="B93" s="54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6"/>
    </row>
    <row r="94" spans="2:15" ht="17.45" customHeight="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</row>
    <row r="95" spans="2:15" ht="16.5" thickBot="1" x14ac:dyDescent="0.3">
      <c r="B95" s="18" t="s">
        <v>13</v>
      </c>
    </row>
    <row r="96" spans="2:15" ht="63" x14ac:dyDescent="0.25">
      <c r="B96" s="45" t="s">
        <v>10</v>
      </c>
      <c r="C96" s="14" t="s">
        <v>10</v>
      </c>
      <c r="D96" s="45" t="s">
        <v>4</v>
      </c>
      <c r="E96" s="45" t="s">
        <v>11</v>
      </c>
      <c r="F96" s="45" t="s">
        <v>12</v>
      </c>
    </row>
    <row r="97" spans="1:15" ht="16.5" thickBot="1" x14ac:dyDescent="0.3">
      <c r="B97" s="27">
        <v>17</v>
      </c>
      <c r="C97" s="28">
        <v>22</v>
      </c>
      <c r="D97" s="46"/>
      <c r="E97" s="46"/>
      <c r="F97" s="46"/>
    </row>
    <row r="98" spans="1:15" ht="16.5" thickBot="1" x14ac:dyDescent="0.3">
      <c r="B98" s="15" t="s">
        <v>0</v>
      </c>
      <c r="C98" s="16" t="s">
        <v>0</v>
      </c>
      <c r="D98" s="16" t="s">
        <v>1</v>
      </c>
      <c r="E98" s="16" t="s">
        <v>2</v>
      </c>
      <c r="F98" s="17" t="s">
        <v>3</v>
      </c>
    </row>
    <row r="99" spans="1:15" ht="15.75" x14ac:dyDescent="0.25">
      <c r="B99" s="47">
        <v>4.96</v>
      </c>
      <c r="C99" s="41">
        <v>4.41</v>
      </c>
      <c r="D99" s="41">
        <v>-5.73</v>
      </c>
      <c r="E99" s="41">
        <v>60.81</v>
      </c>
      <c r="F99" s="43">
        <v>0</v>
      </c>
    </row>
    <row r="100" spans="1:15" ht="16.5" thickBot="1" x14ac:dyDescent="0.3">
      <c r="B100" s="48"/>
      <c r="C100" s="42"/>
      <c r="D100" s="42"/>
      <c r="E100" s="42"/>
      <c r="F100" s="44"/>
    </row>
    <row r="101" spans="1:15" ht="15.75" x14ac:dyDescent="0.25">
      <c r="B101" s="57"/>
      <c r="C101" s="57"/>
      <c r="D101" s="58"/>
      <c r="E101" s="58"/>
      <c r="F101" s="59"/>
      <c r="G101" s="5"/>
      <c r="H101" s="5"/>
      <c r="I101" s="5"/>
      <c r="J101" s="5"/>
      <c r="K101" s="5"/>
      <c r="L101" s="5"/>
      <c r="M101" s="5"/>
      <c r="N101" s="5"/>
      <c r="O101" s="5"/>
    </row>
    <row r="102" spans="1:15" ht="15.75" x14ac:dyDescent="0.25">
      <c r="B102" s="26" t="s">
        <v>36</v>
      </c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</row>
    <row r="103" spans="1:15" x14ac:dyDescent="0.25">
      <c r="B103" s="51" t="s">
        <v>77</v>
      </c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3"/>
    </row>
    <row r="104" spans="1:15" x14ac:dyDescent="0.25">
      <c r="B104" s="54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6"/>
    </row>
    <row r="105" spans="1:15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</row>
    <row r="106" spans="1:15" ht="15.75" x14ac:dyDescent="0.25">
      <c r="B106" s="26" t="s">
        <v>8</v>
      </c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</row>
    <row r="108" spans="1:15" x14ac:dyDescent="0.25">
      <c r="B108" s="111" t="s">
        <v>79</v>
      </c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3"/>
    </row>
    <row r="109" spans="1:15" x14ac:dyDescent="0.25">
      <c r="B109" s="114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6"/>
    </row>
    <row r="111" spans="1:15" ht="15.75" x14ac:dyDescent="0.25">
      <c r="A111">
        <v>4</v>
      </c>
      <c r="B111" s="18" t="s">
        <v>14</v>
      </c>
    </row>
    <row r="113" spans="2:15" ht="14.45" customHeight="1" x14ac:dyDescent="0.25">
      <c r="B113" s="25" t="s">
        <v>15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</row>
    <row r="115" spans="2:15" x14ac:dyDescent="0.25">
      <c r="B115" s="109" t="s">
        <v>80</v>
      </c>
      <c r="C115" s="109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</row>
    <row r="116" spans="2:15" x14ac:dyDescent="0.25">
      <c r="B116" s="109"/>
      <c r="C116" s="109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</row>
    <row r="118" spans="2:15" ht="15.6" customHeight="1" x14ac:dyDescent="0.25">
      <c r="B118" s="117" t="s">
        <v>16</v>
      </c>
      <c r="C118" s="117"/>
      <c r="D118" s="117"/>
      <c r="E118" s="117" t="s">
        <v>19</v>
      </c>
      <c r="F118" s="117"/>
      <c r="G118" s="117"/>
    </row>
    <row r="119" spans="2:15" ht="15.6" customHeight="1" x14ac:dyDescent="0.25">
      <c r="B119" s="117"/>
      <c r="C119" s="117"/>
      <c r="D119" s="117"/>
      <c r="E119" s="117"/>
      <c r="F119" s="117"/>
      <c r="G119" s="117"/>
    </row>
    <row r="120" spans="2:15" ht="31.5" x14ac:dyDescent="0.25">
      <c r="B120" s="19" t="s">
        <v>17</v>
      </c>
      <c r="C120" s="20" t="s">
        <v>10</v>
      </c>
      <c r="D120" s="20" t="s">
        <v>18</v>
      </c>
      <c r="E120" s="19" t="s">
        <v>17</v>
      </c>
      <c r="F120" s="20" t="s">
        <v>10</v>
      </c>
      <c r="G120" s="20" t="s">
        <v>18</v>
      </c>
    </row>
    <row r="121" spans="2:15" ht="29.45" customHeight="1" x14ac:dyDescent="0.25">
      <c r="B121" s="29">
        <v>249</v>
      </c>
      <c r="C121" s="29">
        <v>34.53</v>
      </c>
      <c r="D121" s="29">
        <v>34</v>
      </c>
      <c r="E121" s="29">
        <v>251</v>
      </c>
      <c r="F121" s="29">
        <v>21.45</v>
      </c>
      <c r="G121" s="29">
        <v>22</v>
      </c>
    </row>
    <row r="124" spans="2:15" ht="14.45" customHeight="1" x14ac:dyDescent="0.25">
      <c r="B124" s="25" t="s">
        <v>27</v>
      </c>
      <c r="C124" s="60"/>
      <c r="D124" s="60"/>
      <c r="E124" s="60"/>
      <c r="F124" s="60"/>
      <c r="G124" s="60"/>
      <c r="H124" s="60"/>
      <c r="I124" s="60"/>
      <c r="J124" t="s">
        <v>81</v>
      </c>
      <c r="O124" s="60"/>
    </row>
    <row r="127" spans="2:15" ht="15.75" x14ac:dyDescent="0.25">
      <c r="J127" s="24" t="s">
        <v>37</v>
      </c>
      <c r="K127" s="25"/>
      <c r="L127" s="25"/>
    </row>
    <row r="128" spans="2:15" ht="15.75" x14ac:dyDescent="0.25">
      <c r="J128" s="24" t="s">
        <v>28</v>
      </c>
      <c r="K128" s="25"/>
      <c r="L128" s="25"/>
    </row>
    <row r="129" spans="10:14" ht="15.75" x14ac:dyDescent="0.25">
      <c r="J129" s="49" t="s">
        <v>29</v>
      </c>
      <c r="M129" s="119">
        <v>0</v>
      </c>
      <c r="N129" s="119"/>
    </row>
    <row r="130" spans="10:14" x14ac:dyDescent="0.25">
      <c r="M130" s="120"/>
      <c r="N130" s="120"/>
    </row>
    <row r="132" spans="10:14" ht="15.75" x14ac:dyDescent="0.25">
      <c r="J132" s="49" t="s">
        <v>30</v>
      </c>
      <c r="M132" s="118">
        <v>0</v>
      </c>
      <c r="N132" s="118"/>
    </row>
    <row r="133" spans="10:14" x14ac:dyDescent="0.25">
      <c r="M133" s="118"/>
      <c r="N133" s="118"/>
    </row>
    <row r="145" spans="2:15" x14ac:dyDescent="0.25">
      <c r="B145" t="s">
        <v>31</v>
      </c>
    </row>
    <row r="146" spans="2:15" x14ac:dyDescent="0.25">
      <c r="B146" s="109" t="s">
        <v>82</v>
      </c>
      <c r="C146" s="109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</row>
    <row r="147" spans="2:15" x14ac:dyDescent="0.25"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</row>
    <row r="148" spans="2:15" x14ac:dyDescent="0.25"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</row>
    <row r="149" spans="2:15" x14ac:dyDescent="0.25">
      <c r="B149" s="109"/>
      <c r="C149" s="109"/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</row>
    <row r="150" spans="2:15" x14ac:dyDescent="0.25">
      <c r="B150" s="109"/>
      <c r="C150" s="109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</row>
    <row r="152" spans="2:15" x14ac:dyDescent="0.25">
      <c r="B152" t="s">
        <v>32</v>
      </c>
      <c r="F152" t="s">
        <v>33</v>
      </c>
    </row>
    <row r="153" spans="2:15" ht="15.75" x14ac:dyDescent="0.25">
      <c r="B153" s="118">
        <v>62499</v>
      </c>
      <c r="C153" s="118"/>
      <c r="F153" s="118">
        <v>0</v>
      </c>
      <c r="G153" s="118"/>
    </row>
    <row r="156" spans="2:15" ht="14.45" customHeight="1" x14ac:dyDescent="0.25">
      <c r="B156" s="25" t="s">
        <v>20</v>
      </c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</row>
    <row r="158" spans="2:15" x14ac:dyDescent="0.25">
      <c r="B158" s="109" t="s">
        <v>83</v>
      </c>
      <c r="C158" s="109"/>
      <c r="D158" s="10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</row>
    <row r="159" spans="2:15" x14ac:dyDescent="0.25">
      <c r="B159" s="109"/>
      <c r="C159" s="109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</row>
    <row r="160" spans="2:15" x14ac:dyDescent="0.25">
      <c r="B160" s="109"/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</row>
    <row r="161" spans="1:15" x14ac:dyDescent="0.25">
      <c r="B161" s="109"/>
      <c r="C161" s="109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</row>
    <row r="162" spans="1:15" x14ac:dyDescent="0.25">
      <c r="B162" s="109"/>
      <c r="C162" s="109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</row>
    <row r="165" spans="1:15" ht="15.75" x14ac:dyDescent="0.25">
      <c r="A165">
        <v>7</v>
      </c>
      <c r="B165" s="25" t="s">
        <v>21</v>
      </c>
    </row>
    <row r="167" spans="1:15" x14ac:dyDescent="0.25">
      <c r="B167" s="123" t="s">
        <v>84</v>
      </c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5"/>
    </row>
    <row r="168" spans="1:15" x14ac:dyDescent="0.25">
      <c r="B168" s="126"/>
      <c r="C168" s="127"/>
      <c r="D168" s="127"/>
      <c r="E168" s="127"/>
      <c r="F168" s="127"/>
      <c r="G168" s="127"/>
      <c r="H168" s="127"/>
      <c r="I168" s="127"/>
      <c r="J168" s="127"/>
      <c r="K168" s="127"/>
      <c r="L168" s="127"/>
      <c r="M168" s="127"/>
      <c r="N168" s="127"/>
      <c r="O168" s="128"/>
    </row>
    <row r="169" spans="1:15" x14ac:dyDescent="0.25">
      <c r="B169" s="126"/>
      <c r="C169" s="127"/>
      <c r="D169" s="127"/>
      <c r="E169" s="127"/>
      <c r="F169" s="127"/>
      <c r="G169" s="127"/>
      <c r="H169" s="127"/>
      <c r="I169" s="127"/>
      <c r="J169" s="127"/>
      <c r="K169" s="127"/>
      <c r="L169" s="127"/>
      <c r="M169" s="127"/>
      <c r="N169" s="127"/>
      <c r="O169" s="128"/>
    </row>
    <row r="170" spans="1:15" x14ac:dyDescent="0.25">
      <c r="B170" s="126"/>
      <c r="C170" s="127"/>
      <c r="D170" s="127"/>
      <c r="E170" s="127"/>
      <c r="F170" s="127"/>
      <c r="G170" s="127"/>
      <c r="H170" s="127"/>
      <c r="I170" s="127"/>
      <c r="J170" s="127"/>
      <c r="K170" s="127"/>
      <c r="L170" s="127"/>
      <c r="M170" s="127"/>
      <c r="N170" s="127"/>
      <c r="O170" s="128"/>
    </row>
    <row r="171" spans="1:15" x14ac:dyDescent="0.25">
      <c r="B171" s="129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1"/>
    </row>
    <row r="173" spans="1:15" s="5" customFormat="1" ht="15.75" x14ac:dyDescent="0.25">
      <c r="B173" s="57"/>
    </row>
    <row r="174" spans="1:15" s="5" customFormat="1" x14ac:dyDescent="0.25"/>
    <row r="175" spans="1:15" s="5" customFormat="1" x14ac:dyDescent="0.25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</row>
    <row r="176" spans="1:15" s="5" customFormat="1" x14ac:dyDescent="0.25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</row>
    <row r="177" spans="2:15" s="5" customFormat="1" x14ac:dyDescent="0.25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</row>
    <row r="178" spans="2:15" s="5" customFormat="1" x14ac:dyDescent="0.25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</row>
    <row r="179" spans="2:15" s="5" customFormat="1" x14ac:dyDescent="0.25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</row>
    <row r="180" spans="2:15" s="5" customFormat="1" x14ac:dyDescent="0.25"/>
  </sheetData>
  <mergeCells count="17">
    <mergeCell ref="S56:T56"/>
    <mergeCell ref="B62:T64"/>
    <mergeCell ref="B70:T71"/>
    <mergeCell ref="B167:O171"/>
    <mergeCell ref="B6:O11"/>
    <mergeCell ref="B108:O109"/>
    <mergeCell ref="E118:G119"/>
    <mergeCell ref="B158:O162"/>
    <mergeCell ref="B115:O116"/>
    <mergeCell ref="B146:O150"/>
    <mergeCell ref="B118:D119"/>
    <mergeCell ref="B153:C153"/>
    <mergeCell ref="F153:G153"/>
    <mergeCell ref="M132:N133"/>
    <mergeCell ref="M129:N130"/>
    <mergeCell ref="C56:D56"/>
    <mergeCell ref="L56:M5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topLeftCell="J14" workbookViewId="0">
      <selection activeCell="V38" sqref="V38"/>
    </sheetView>
  </sheetViews>
  <sheetFormatPr defaultRowHeight="15" x14ac:dyDescent="0.25"/>
  <cols>
    <col min="1" max="1" width="4.5703125" customWidth="1"/>
    <col min="2" max="2" width="17.140625" customWidth="1"/>
    <col min="3" max="3" width="10" bestFit="1" customWidth="1"/>
    <col min="4" max="4" width="9.85546875" bestFit="1" customWidth="1"/>
    <col min="7" max="7" width="10.85546875" bestFit="1" customWidth="1"/>
    <col min="8" max="8" width="14.140625" customWidth="1"/>
    <col min="9" max="9" width="17" customWidth="1"/>
    <col min="13" max="13" width="9.42578125" bestFit="1" customWidth="1"/>
  </cols>
  <sheetData>
    <row r="1" spans="1:20" ht="16.5" thickBot="1" x14ac:dyDescent="0.3">
      <c r="A1" s="61" t="s">
        <v>85</v>
      </c>
    </row>
    <row r="2" spans="1:20" ht="15.75" x14ac:dyDescent="0.25">
      <c r="A2" s="61" t="s">
        <v>40</v>
      </c>
      <c r="K2" s="62"/>
      <c r="L2" s="63"/>
      <c r="M2" s="63"/>
      <c r="N2" s="63"/>
      <c r="O2" s="63"/>
      <c r="P2" s="63"/>
      <c r="Q2" s="63"/>
      <c r="R2" s="63"/>
      <c r="S2" s="63"/>
      <c r="T2" s="64"/>
    </row>
    <row r="3" spans="1:20" ht="14.45" x14ac:dyDescent="0.35">
      <c r="K3" s="65"/>
      <c r="T3" s="66"/>
    </row>
    <row r="4" spans="1:20" x14ac:dyDescent="0.25">
      <c r="D4" s="67" t="s">
        <v>41</v>
      </c>
      <c r="K4" s="65"/>
      <c r="T4" s="66"/>
    </row>
    <row r="5" spans="1:20" ht="14.45" x14ac:dyDescent="0.35">
      <c r="D5" s="67"/>
      <c r="K5" s="65"/>
      <c r="T5" s="66"/>
    </row>
    <row r="6" spans="1:20" ht="15.75" x14ac:dyDescent="0.25">
      <c r="A6" s="68"/>
      <c r="B6" s="69" t="s">
        <v>42</v>
      </c>
      <c r="C6" s="70"/>
      <c r="D6" s="68"/>
      <c r="E6" s="68"/>
      <c r="F6" s="68"/>
      <c r="G6" s="68"/>
      <c r="H6" s="68"/>
      <c r="I6" s="68"/>
      <c r="J6" s="68"/>
      <c r="K6" s="71"/>
      <c r="L6" s="68"/>
      <c r="M6" s="68"/>
      <c r="T6" s="66"/>
    </row>
    <row r="7" spans="1:20" ht="15.6" x14ac:dyDescent="0.35">
      <c r="A7" s="68"/>
      <c r="B7" s="68"/>
      <c r="C7" s="68"/>
      <c r="D7" s="68"/>
      <c r="E7" s="68"/>
      <c r="F7" s="68"/>
      <c r="G7" s="68"/>
      <c r="H7" s="68"/>
      <c r="I7" s="68"/>
      <c r="J7" s="68"/>
      <c r="K7" s="71"/>
      <c r="L7" s="68"/>
      <c r="M7" s="68"/>
      <c r="T7" s="66"/>
    </row>
    <row r="8" spans="1:20" ht="30" x14ac:dyDescent="0.25">
      <c r="A8" s="68"/>
      <c r="B8" s="72"/>
      <c r="C8" s="73" t="s">
        <v>43</v>
      </c>
      <c r="D8" s="74" t="s">
        <v>44</v>
      </c>
      <c r="E8" s="75" t="s">
        <v>45</v>
      </c>
      <c r="F8" s="76" t="s">
        <v>46</v>
      </c>
      <c r="G8" s="76" t="s">
        <v>47</v>
      </c>
      <c r="H8" s="121" t="s">
        <v>48</v>
      </c>
      <c r="I8" s="121"/>
      <c r="J8" s="68"/>
      <c r="K8" s="77" t="s">
        <v>49</v>
      </c>
      <c r="L8" s="78" t="s">
        <v>50</v>
      </c>
      <c r="M8" s="78" t="s">
        <v>51</v>
      </c>
      <c r="T8" s="66"/>
    </row>
    <row r="9" spans="1:20" ht="15.75" x14ac:dyDescent="0.25">
      <c r="A9" s="68"/>
      <c r="B9" s="79" t="s">
        <v>52</v>
      </c>
      <c r="C9" s="80">
        <v>10</v>
      </c>
      <c r="D9" s="81">
        <v>3.8400000000000007</v>
      </c>
      <c r="E9" s="82">
        <v>0.26507860469428024</v>
      </c>
      <c r="F9" s="83">
        <v>0.05</v>
      </c>
      <c r="G9" s="83">
        <f>_xlfn.T.INV(0.975,C9)</f>
        <v>2.2281388519862744</v>
      </c>
      <c r="H9" s="84">
        <f>D9-G9*E9</f>
        <v>3.2493680620503635</v>
      </c>
      <c r="I9" s="85">
        <f>D9+G9*E9</f>
        <v>4.4306319379496379</v>
      </c>
      <c r="J9" s="68"/>
      <c r="K9" s="86">
        <f>I9</f>
        <v>4.4306319379496379</v>
      </c>
      <c r="L9" s="85">
        <f>H9</f>
        <v>3.2493680620503635</v>
      </c>
      <c r="M9" s="81">
        <f>D9</f>
        <v>3.8400000000000007</v>
      </c>
      <c r="T9" s="66"/>
    </row>
    <row r="10" spans="1:20" ht="15.75" x14ac:dyDescent="0.25">
      <c r="A10" s="68"/>
      <c r="B10" s="79" t="s">
        <v>53</v>
      </c>
      <c r="C10" s="80">
        <v>10</v>
      </c>
      <c r="D10" s="81">
        <v>3.0700000000000003</v>
      </c>
      <c r="E10" s="82">
        <v>0.3918758306742921</v>
      </c>
      <c r="F10" s="83">
        <v>0.05</v>
      </c>
      <c r="G10" s="83">
        <f t="shared" ref="G10:G22" si="0">_xlfn.T.INV(0.975,C10)</f>
        <v>2.2281388519862744</v>
      </c>
      <c r="H10" s="84">
        <f t="shared" ref="H10:H22" si="1">D10-G10*E10</f>
        <v>2.1968462365202157</v>
      </c>
      <c r="I10" s="85">
        <f t="shared" ref="I10:I22" si="2">D10+G10*E10</f>
        <v>3.9431537634797849</v>
      </c>
      <c r="J10" s="68"/>
      <c r="K10" s="86">
        <f t="shared" ref="K10:K22" si="3">I10</f>
        <v>3.9431537634797849</v>
      </c>
      <c r="L10" s="85">
        <f t="shared" ref="L10:L22" si="4">H10</f>
        <v>2.1968462365202157</v>
      </c>
      <c r="M10" s="81">
        <f t="shared" ref="M10:M22" si="5">D10</f>
        <v>3.0700000000000003</v>
      </c>
      <c r="T10" s="66"/>
    </row>
    <row r="11" spans="1:20" ht="15.75" x14ac:dyDescent="0.25">
      <c r="A11" s="68"/>
      <c r="B11" s="79" t="s">
        <v>54</v>
      </c>
      <c r="C11" s="80">
        <v>10</v>
      </c>
      <c r="D11" s="81">
        <v>3.56</v>
      </c>
      <c r="E11" s="82">
        <v>0.47027178902795719</v>
      </c>
      <c r="F11" s="83">
        <v>0.05</v>
      </c>
      <c r="G11" s="83">
        <f t="shared" si="0"/>
        <v>2.2281388519862744</v>
      </c>
      <c r="H11" s="84">
        <f t="shared" si="1"/>
        <v>2.5121691558737158</v>
      </c>
      <c r="I11" s="85">
        <f t="shared" si="2"/>
        <v>4.6078308441262843</v>
      </c>
      <c r="J11" s="68"/>
      <c r="K11" s="86">
        <f t="shared" si="3"/>
        <v>4.6078308441262843</v>
      </c>
      <c r="L11" s="85">
        <f t="shared" si="4"/>
        <v>2.5121691558737158</v>
      </c>
      <c r="M11" s="81">
        <f t="shared" si="5"/>
        <v>3.56</v>
      </c>
      <c r="T11" s="66"/>
    </row>
    <row r="12" spans="1:20" ht="15.75" x14ac:dyDescent="0.25">
      <c r="A12" s="68"/>
      <c r="B12" s="79" t="s">
        <v>55</v>
      </c>
      <c r="C12" s="80">
        <v>10</v>
      </c>
      <c r="D12" s="81">
        <v>2.97</v>
      </c>
      <c r="E12" s="82">
        <v>0.47797024547094485</v>
      </c>
      <c r="F12" s="83">
        <v>0.05</v>
      </c>
      <c r="G12" s="83">
        <f t="shared" si="0"/>
        <v>2.2281388519862744</v>
      </c>
      <c r="H12" s="84">
        <f t="shared" si="1"/>
        <v>1.9050159259727715</v>
      </c>
      <c r="I12" s="85">
        <f t="shared" si="2"/>
        <v>4.0349840740272285</v>
      </c>
      <c r="J12" s="68"/>
      <c r="K12" s="86">
        <f t="shared" si="3"/>
        <v>4.0349840740272285</v>
      </c>
      <c r="L12" s="85">
        <f t="shared" si="4"/>
        <v>1.9050159259727715</v>
      </c>
      <c r="M12" s="81">
        <f t="shared" si="5"/>
        <v>2.97</v>
      </c>
      <c r="T12" s="66"/>
    </row>
    <row r="13" spans="1:20" ht="15.75" x14ac:dyDescent="0.25">
      <c r="A13" s="68"/>
      <c r="B13" s="79" t="s">
        <v>56</v>
      </c>
      <c r="C13" s="80">
        <v>10</v>
      </c>
      <c r="D13" s="81">
        <v>3.0000000000000004</v>
      </c>
      <c r="E13" s="82">
        <v>0.5662743740155175</v>
      </c>
      <c r="F13" s="83">
        <v>0.05</v>
      </c>
      <c r="G13" s="83">
        <f t="shared" si="0"/>
        <v>2.2281388519862744</v>
      </c>
      <c r="H13" s="84">
        <f t="shared" si="1"/>
        <v>1.7382620663718191</v>
      </c>
      <c r="I13" s="85">
        <f t="shared" si="2"/>
        <v>4.261737933628182</v>
      </c>
      <c r="J13" s="68"/>
      <c r="K13" s="86">
        <f t="shared" si="3"/>
        <v>4.261737933628182</v>
      </c>
      <c r="L13" s="85">
        <f t="shared" si="4"/>
        <v>1.7382620663718191</v>
      </c>
      <c r="M13" s="81">
        <f t="shared" si="5"/>
        <v>3.0000000000000004</v>
      </c>
      <c r="T13" s="66"/>
    </row>
    <row r="14" spans="1:20" ht="15.75" x14ac:dyDescent="0.25">
      <c r="A14" s="68"/>
      <c r="B14" s="79" t="s">
        <v>57</v>
      </c>
      <c r="C14" s="80">
        <v>10</v>
      </c>
      <c r="D14" s="81">
        <v>3.22</v>
      </c>
      <c r="E14" s="82">
        <v>0.54279114051559674</v>
      </c>
      <c r="F14" s="83">
        <v>0.05</v>
      </c>
      <c r="G14" s="83">
        <f t="shared" si="0"/>
        <v>2.2281388519862744</v>
      </c>
      <c r="H14" s="84">
        <f t="shared" si="1"/>
        <v>2.0105859713032581</v>
      </c>
      <c r="I14" s="85">
        <f t="shared" si="2"/>
        <v>4.4294140286967423</v>
      </c>
      <c r="J14" s="68"/>
      <c r="K14" s="86">
        <f t="shared" si="3"/>
        <v>4.4294140286967423</v>
      </c>
      <c r="L14" s="85">
        <f t="shared" si="4"/>
        <v>2.0105859713032581</v>
      </c>
      <c r="M14" s="81">
        <f t="shared" si="5"/>
        <v>3.22</v>
      </c>
      <c r="T14" s="66"/>
    </row>
    <row r="15" spans="1:20" ht="15.75" x14ac:dyDescent="0.25">
      <c r="A15" s="68"/>
      <c r="B15" s="79" t="s">
        <v>58</v>
      </c>
      <c r="C15" s="80">
        <v>10</v>
      </c>
      <c r="D15" s="87">
        <v>2.9899999999999998</v>
      </c>
      <c r="E15" s="82">
        <v>0.45544849690533995</v>
      </c>
      <c r="F15" s="83">
        <v>0.05</v>
      </c>
      <c r="G15" s="83">
        <f t="shared" si="0"/>
        <v>2.2281388519862744</v>
      </c>
      <c r="H15" s="84">
        <f t="shared" si="1"/>
        <v>1.9751975089664613</v>
      </c>
      <c r="I15" s="85">
        <f t="shared" si="2"/>
        <v>4.004802491033538</v>
      </c>
      <c r="J15" s="68"/>
      <c r="K15" s="86">
        <f t="shared" si="3"/>
        <v>4.004802491033538</v>
      </c>
      <c r="L15" s="85">
        <f t="shared" si="4"/>
        <v>1.9751975089664613</v>
      </c>
      <c r="M15" s="81">
        <f t="shared" si="5"/>
        <v>2.9899999999999998</v>
      </c>
      <c r="T15" s="66"/>
    </row>
    <row r="16" spans="1:20" ht="15.75" x14ac:dyDescent="0.25">
      <c r="A16" s="68"/>
      <c r="B16" s="79" t="s">
        <v>59</v>
      </c>
      <c r="C16" s="80">
        <v>10</v>
      </c>
      <c r="D16" s="88">
        <v>3.65</v>
      </c>
      <c r="E16" s="82">
        <v>0.42459130676189977</v>
      </c>
      <c r="F16" s="83">
        <v>0.05</v>
      </c>
      <c r="G16" s="83">
        <f t="shared" si="0"/>
        <v>2.2281388519862744</v>
      </c>
      <c r="H16" s="84">
        <f t="shared" si="1"/>
        <v>2.7039516131881887</v>
      </c>
      <c r="I16" s="85">
        <f t="shared" si="2"/>
        <v>4.5960483868118116</v>
      </c>
      <c r="J16" s="68"/>
      <c r="K16" s="86">
        <f t="shared" si="3"/>
        <v>4.5960483868118116</v>
      </c>
      <c r="L16" s="85">
        <f t="shared" si="4"/>
        <v>2.7039516131881887</v>
      </c>
      <c r="M16" s="81">
        <f t="shared" si="5"/>
        <v>3.65</v>
      </c>
      <c r="T16" s="66"/>
    </row>
    <row r="17" spans="1:20" ht="15.75" x14ac:dyDescent="0.25">
      <c r="A17" s="68"/>
      <c r="B17" s="79" t="s">
        <v>60</v>
      </c>
      <c r="C17" s="80">
        <v>10</v>
      </c>
      <c r="D17" s="81">
        <v>3.84</v>
      </c>
      <c r="E17" s="82">
        <v>0.53752519320803294</v>
      </c>
      <c r="F17" s="83">
        <v>0.05</v>
      </c>
      <c r="G17" s="83">
        <f t="shared" si="0"/>
        <v>2.2281388519862744</v>
      </c>
      <c r="H17" s="84">
        <f t="shared" si="1"/>
        <v>2.6423192330917531</v>
      </c>
      <c r="I17" s="85">
        <f t="shared" si="2"/>
        <v>5.0376807669082471</v>
      </c>
      <c r="J17" s="68"/>
      <c r="K17" s="86">
        <f t="shared" si="3"/>
        <v>5.0376807669082471</v>
      </c>
      <c r="L17" s="85">
        <f t="shared" si="4"/>
        <v>2.6423192330917531</v>
      </c>
      <c r="M17" s="81">
        <f t="shared" si="5"/>
        <v>3.84</v>
      </c>
      <c r="T17" s="66"/>
    </row>
    <row r="18" spans="1:20" ht="15.75" x14ac:dyDescent="0.25">
      <c r="A18" s="68"/>
      <c r="B18" s="79" t="s">
        <v>61</v>
      </c>
      <c r="C18" s="80">
        <v>10</v>
      </c>
      <c r="D18" s="81">
        <v>3.6199999999999997</v>
      </c>
      <c r="E18" s="82">
        <v>0.48917163540917741</v>
      </c>
      <c r="F18" s="83">
        <v>0.05</v>
      </c>
      <c r="G18" s="83">
        <f t="shared" si="0"/>
        <v>2.2281388519862744</v>
      </c>
      <c r="H18" s="84">
        <f t="shared" si="1"/>
        <v>2.530057673855147</v>
      </c>
      <c r="I18" s="85">
        <f t="shared" si="2"/>
        <v>4.7099423261448523</v>
      </c>
      <c r="J18" s="68"/>
      <c r="K18" s="86">
        <f t="shared" si="3"/>
        <v>4.7099423261448523</v>
      </c>
      <c r="L18" s="85">
        <f t="shared" si="4"/>
        <v>2.530057673855147</v>
      </c>
      <c r="M18" s="81">
        <f t="shared" si="5"/>
        <v>3.6199999999999997</v>
      </c>
      <c r="T18" s="66"/>
    </row>
    <row r="19" spans="1:20" ht="15.75" x14ac:dyDescent="0.25">
      <c r="A19" s="68"/>
      <c r="B19" s="79" t="s">
        <v>62</v>
      </c>
      <c r="C19" s="80">
        <v>10</v>
      </c>
      <c r="D19" s="81">
        <v>3.3599999999999994</v>
      </c>
      <c r="E19" s="82">
        <v>0.67068787242816796</v>
      </c>
      <c r="F19" s="83">
        <v>0.05</v>
      </c>
      <c r="G19" s="83">
        <f t="shared" si="0"/>
        <v>2.2281388519862744</v>
      </c>
      <c r="H19" s="84">
        <f t="shared" si="1"/>
        <v>1.8656142938867843</v>
      </c>
      <c r="I19" s="85">
        <f t="shared" si="2"/>
        <v>4.8543857061132147</v>
      </c>
      <c r="J19" s="68"/>
      <c r="K19" s="86">
        <f t="shared" si="3"/>
        <v>4.8543857061132147</v>
      </c>
      <c r="L19" s="85">
        <f t="shared" si="4"/>
        <v>1.8656142938867843</v>
      </c>
      <c r="M19" s="81">
        <f t="shared" si="5"/>
        <v>3.3599999999999994</v>
      </c>
      <c r="T19" s="66"/>
    </row>
    <row r="20" spans="1:20" ht="15.75" x14ac:dyDescent="0.25">
      <c r="A20" s="68"/>
      <c r="B20" s="79" t="s">
        <v>63</v>
      </c>
      <c r="C20" s="80">
        <v>10</v>
      </c>
      <c r="D20" s="81">
        <v>3.53</v>
      </c>
      <c r="E20" s="82">
        <v>0.43488184857754469</v>
      </c>
      <c r="F20" s="83">
        <v>0.05</v>
      </c>
      <c r="G20" s="83">
        <f t="shared" si="0"/>
        <v>2.2281388519862744</v>
      </c>
      <c r="H20" s="84">
        <f t="shared" si="1"/>
        <v>2.5610228571607605</v>
      </c>
      <c r="I20" s="85">
        <f t="shared" si="2"/>
        <v>4.4989771428392391</v>
      </c>
      <c r="J20" s="68"/>
      <c r="K20" s="86">
        <f t="shared" si="3"/>
        <v>4.4989771428392391</v>
      </c>
      <c r="L20" s="85">
        <f t="shared" si="4"/>
        <v>2.5610228571607605</v>
      </c>
      <c r="M20" s="81">
        <f t="shared" si="5"/>
        <v>3.53</v>
      </c>
      <c r="T20" s="66"/>
    </row>
    <row r="21" spans="1:20" ht="15.75" x14ac:dyDescent="0.25">
      <c r="A21" s="68"/>
      <c r="B21" s="79" t="s">
        <v>64</v>
      </c>
      <c r="C21" s="80">
        <v>10</v>
      </c>
      <c r="D21" s="81">
        <v>3.04</v>
      </c>
      <c r="E21" s="82">
        <v>0.61195497292602241</v>
      </c>
      <c r="F21" s="83">
        <v>0.05</v>
      </c>
      <c r="G21" s="83">
        <f t="shared" si="0"/>
        <v>2.2281388519862744</v>
      </c>
      <c r="H21" s="84">
        <f t="shared" si="1"/>
        <v>1.6764793491573209</v>
      </c>
      <c r="I21" s="85">
        <f t="shared" si="2"/>
        <v>4.4035206508426796</v>
      </c>
      <c r="J21" s="68"/>
      <c r="K21" s="86">
        <f t="shared" si="3"/>
        <v>4.4035206508426796</v>
      </c>
      <c r="L21" s="85">
        <f t="shared" si="4"/>
        <v>1.6764793491573209</v>
      </c>
      <c r="M21" s="81">
        <f t="shared" si="5"/>
        <v>3.04</v>
      </c>
      <c r="T21" s="66"/>
    </row>
    <row r="22" spans="1:20" ht="15.75" x14ac:dyDescent="0.25">
      <c r="A22" s="68"/>
      <c r="B22" s="79" t="s">
        <v>65</v>
      </c>
      <c r="C22" s="80">
        <v>10</v>
      </c>
      <c r="D22" s="87">
        <v>3.17</v>
      </c>
      <c r="E22" s="82">
        <v>0.49104197602875288</v>
      </c>
      <c r="F22" s="83">
        <v>0.05</v>
      </c>
      <c r="G22" s="83">
        <f t="shared" si="0"/>
        <v>2.2281388519862744</v>
      </c>
      <c r="H22" s="84">
        <f t="shared" si="1"/>
        <v>2.0758902952542231</v>
      </c>
      <c r="I22" s="85">
        <f t="shared" si="2"/>
        <v>4.2641097047457768</v>
      </c>
      <c r="J22" s="68"/>
      <c r="K22" s="86">
        <f t="shared" si="3"/>
        <v>4.2641097047457768</v>
      </c>
      <c r="L22" s="85">
        <f t="shared" si="4"/>
        <v>2.0758902952542231</v>
      </c>
      <c r="M22" s="81">
        <f t="shared" si="5"/>
        <v>3.17</v>
      </c>
      <c r="T22" s="66"/>
    </row>
    <row r="23" spans="1:20" ht="15.6" x14ac:dyDescent="0.35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71"/>
      <c r="L23" s="68"/>
      <c r="M23" s="68"/>
      <c r="T23" s="66"/>
    </row>
    <row r="24" spans="1:20" ht="15.75" x14ac:dyDescent="0.25">
      <c r="A24" s="68"/>
      <c r="B24" s="69" t="s">
        <v>66</v>
      </c>
      <c r="C24" s="68"/>
      <c r="D24" s="68"/>
      <c r="E24" s="68"/>
      <c r="F24" s="68"/>
      <c r="G24" s="68"/>
      <c r="H24" s="68"/>
      <c r="I24" s="68"/>
      <c r="J24" s="68"/>
      <c r="K24" s="71"/>
      <c r="L24" s="68"/>
      <c r="M24" s="68"/>
      <c r="T24" s="66"/>
    </row>
    <row r="25" spans="1:20" ht="15.6" x14ac:dyDescent="0.35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71"/>
      <c r="L25" s="68"/>
      <c r="M25" s="68"/>
      <c r="T25" s="66"/>
    </row>
    <row r="26" spans="1:20" ht="30" x14ac:dyDescent="0.25">
      <c r="A26" s="68"/>
      <c r="B26" s="72"/>
      <c r="C26" s="73" t="s">
        <v>43</v>
      </c>
      <c r="D26" s="74" t="s">
        <v>44</v>
      </c>
      <c r="E26" s="89" t="s">
        <v>45</v>
      </c>
      <c r="F26" s="76" t="s">
        <v>46</v>
      </c>
      <c r="G26" s="76" t="s">
        <v>47</v>
      </c>
      <c r="H26" s="121" t="s">
        <v>48</v>
      </c>
      <c r="I26" s="121"/>
      <c r="J26" s="68"/>
      <c r="K26" s="77" t="s">
        <v>49</v>
      </c>
      <c r="L26" s="78" t="s">
        <v>50</v>
      </c>
      <c r="M26" s="78" t="s">
        <v>51</v>
      </c>
      <c r="R26" s="90"/>
      <c r="T26" s="66"/>
    </row>
    <row r="27" spans="1:20" ht="15.75" x14ac:dyDescent="0.25">
      <c r="A27" s="68"/>
      <c r="B27" s="79" t="s">
        <v>53</v>
      </c>
      <c r="C27" s="91">
        <v>10</v>
      </c>
      <c r="D27" s="81">
        <v>3.0700000000000003</v>
      </c>
      <c r="E27" s="82">
        <v>0.3918758306742921</v>
      </c>
      <c r="F27" s="83">
        <v>0.5</v>
      </c>
      <c r="G27" s="83">
        <f>_xlfn.T.INV(1-F27/2,C27)</f>
        <v>0.69981206131243168</v>
      </c>
      <c r="H27" s="84">
        <f>D27-G27*E27</f>
        <v>2.7957605671573025</v>
      </c>
      <c r="I27" s="85">
        <f>D27+G27*E27</f>
        <v>3.3442394328426981</v>
      </c>
      <c r="J27" s="68"/>
      <c r="K27" s="86">
        <f>I27</f>
        <v>3.3442394328426981</v>
      </c>
      <c r="L27" s="85">
        <f>H27</f>
        <v>2.7957605671573025</v>
      </c>
      <c r="M27" s="81">
        <f>D27</f>
        <v>3.0700000000000003</v>
      </c>
      <c r="T27" s="66"/>
    </row>
    <row r="28" spans="1:20" ht="15.75" x14ac:dyDescent="0.25">
      <c r="A28" s="68"/>
      <c r="B28" s="79" t="s">
        <v>53</v>
      </c>
      <c r="C28" s="91">
        <v>10</v>
      </c>
      <c r="D28" s="81">
        <v>3.0700000000000003</v>
      </c>
      <c r="E28" s="82">
        <v>0.3918758306742921</v>
      </c>
      <c r="F28" s="83">
        <v>0.25</v>
      </c>
      <c r="G28" s="83">
        <f t="shared" ref="G28:G33" si="6">_xlfn.T.INV(1-F28/2,C28)</f>
        <v>1.2212553950039227</v>
      </c>
      <c r="H28" s="84">
        <f t="shared" ref="H28:H33" si="7">D28-G28*E28</f>
        <v>2.5914195276173775</v>
      </c>
      <c r="I28" s="85">
        <f t="shared" ref="I28:I33" si="8">D28+G28*E28</f>
        <v>3.5485804723826231</v>
      </c>
      <c r="J28" s="68"/>
      <c r="K28" s="86">
        <f t="shared" ref="K28:K33" si="9">I28</f>
        <v>3.5485804723826231</v>
      </c>
      <c r="L28" s="85">
        <f t="shared" ref="L28:L33" si="10">H28</f>
        <v>2.5914195276173775</v>
      </c>
      <c r="M28" s="81">
        <f t="shared" ref="M28:M33" si="11">D28</f>
        <v>3.0700000000000003</v>
      </c>
      <c r="T28" s="66"/>
    </row>
    <row r="29" spans="1:20" ht="15.75" x14ac:dyDescent="0.25">
      <c r="A29" s="68"/>
      <c r="B29" s="79" t="s">
        <v>53</v>
      </c>
      <c r="C29" s="91">
        <v>10</v>
      </c>
      <c r="D29" s="81">
        <v>3.07</v>
      </c>
      <c r="E29" s="82">
        <v>0.39187583067429199</v>
      </c>
      <c r="F29" s="83">
        <v>0.1</v>
      </c>
      <c r="G29" s="83">
        <f t="shared" si="6"/>
        <v>1.8124611228116754</v>
      </c>
      <c r="H29" s="84">
        <f t="shared" si="7"/>
        <v>2.3597402919333144</v>
      </c>
      <c r="I29" s="85">
        <f t="shared" si="8"/>
        <v>3.7802597080666853</v>
      </c>
      <c r="J29" s="68"/>
      <c r="K29" s="86">
        <f t="shared" si="9"/>
        <v>3.7802597080666853</v>
      </c>
      <c r="L29" s="85">
        <f t="shared" si="10"/>
        <v>2.3597402919333144</v>
      </c>
      <c r="M29" s="81">
        <f t="shared" si="11"/>
        <v>3.07</v>
      </c>
      <c r="T29" s="66"/>
    </row>
    <row r="30" spans="1:20" ht="15.75" x14ac:dyDescent="0.25">
      <c r="A30" s="68"/>
      <c r="B30" s="79" t="s">
        <v>53</v>
      </c>
      <c r="C30" s="91">
        <v>10</v>
      </c>
      <c r="D30" s="81">
        <v>3.07</v>
      </c>
      <c r="E30" s="82">
        <v>0.39187583067429199</v>
      </c>
      <c r="F30" s="83">
        <v>0.05</v>
      </c>
      <c r="G30" s="83">
        <f t="shared" si="6"/>
        <v>2.2281388519862744</v>
      </c>
      <c r="H30" s="84">
        <f t="shared" si="7"/>
        <v>2.1968462365202153</v>
      </c>
      <c r="I30" s="85">
        <f t="shared" si="8"/>
        <v>3.9431537634797844</v>
      </c>
      <c r="J30" s="68"/>
      <c r="K30" s="86">
        <f t="shared" si="9"/>
        <v>3.9431537634797844</v>
      </c>
      <c r="L30" s="85">
        <f t="shared" si="10"/>
        <v>2.1968462365202153</v>
      </c>
      <c r="M30" s="81">
        <f t="shared" si="11"/>
        <v>3.07</v>
      </c>
      <c r="T30" s="66"/>
    </row>
    <row r="31" spans="1:20" ht="15.75" x14ac:dyDescent="0.25">
      <c r="A31" s="68"/>
      <c r="B31" s="79" t="s">
        <v>53</v>
      </c>
      <c r="C31" s="91">
        <v>10</v>
      </c>
      <c r="D31" s="81">
        <v>3.07</v>
      </c>
      <c r="E31" s="82">
        <v>0.39187583067429199</v>
      </c>
      <c r="F31" s="92">
        <v>2.5000000000000001E-2</v>
      </c>
      <c r="G31" s="83">
        <f t="shared" si="6"/>
        <v>2.6337669157115999</v>
      </c>
      <c r="H31" s="84">
        <f t="shared" si="7"/>
        <v>2.0378904021030486</v>
      </c>
      <c r="I31" s="85">
        <f t="shared" si="8"/>
        <v>4.1021095978969511</v>
      </c>
      <c r="J31" s="68"/>
      <c r="K31" s="86">
        <f t="shared" si="9"/>
        <v>4.1021095978969511</v>
      </c>
      <c r="L31" s="85">
        <f t="shared" si="10"/>
        <v>2.0378904021030486</v>
      </c>
      <c r="M31" s="81">
        <f t="shared" si="11"/>
        <v>3.07</v>
      </c>
      <c r="T31" s="66"/>
    </row>
    <row r="32" spans="1:20" ht="15.75" x14ac:dyDescent="0.25">
      <c r="A32" s="68"/>
      <c r="B32" s="79" t="s">
        <v>53</v>
      </c>
      <c r="C32" s="91">
        <v>10</v>
      </c>
      <c r="D32" s="81">
        <v>3.07</v>
      </c>
      <c r="E32" s="82">
        <v>0.39187583067429199</v>
      </c>
      <c r="F32" s="92">
        <v>0.01</v>
      </c>
      <c r="G32" s="83">
        <f t="shared" si="6"/>
        <v>3.1692726726169509</v>
      </c>
      <c r="H32" s="84">
        <f t="shared" si="7"/>
        <v>1.8280386387848988</v>
      </c>
      <c r="I32" s="85">
        <f t="shared" si="8"/>
        <v>4.3119613612151007</v>
      </c>
      <c r="J32" s="68"/>
      <c r="K32" s="86">
        <f t="shared" si="9"/>
        <v>4.3119613612151007</v>
      </c>
      <c r="L32" s="85">
        <f t="shared" si="10"/>
        <v>1.8280386387848988</v>
      </c>
      <c r="M32" s="81">
        <f t="shared" si="11"/>
        <v>3.07</v>
      </c>
      <c r="T32" s="66"/>
    </row>
    <row r="33" spans="1:20" ht="15.75" x14ac:dyDescent="0.25">
      <c r="A33" s="68"/>
      <c r="B33" s="79" t="s">
        <v>53</v>
      </c>
      <c r="C33" s="91">
        <v>10</v>
      </c>
      <c r="D33" s="81">
        <v>3.07</v>
      </c>
      <c r="E33" s="82">
        <v>0.39187583067429199</v>
      </c>
      <c r="F33" s="92">
        <v>1E-3</v>
      </c>
      <c r="G33" s="83">
        <f t="shared" si="6"/>
        <v>4.5868938587027079</v>
      </c>
      <c r="H33" s="84">
        <f t="shared" si="7"/>
        <v>1.2725071589060677</v>
      </c>
      <c r="I33" s="85">
        <f t="shared" si="8"/>
        <v>4.8674928410939318</v>
      </c>
      <c r="J33" s="68"/>
      <c r="K33" s="86">
        <f t="shared" si="9"/>
        <v>4.8674928410939318</v>
      </c>
      <c r="L33" s="85">
        <f t="shared" si="10"/>
        <v>1.2725071589060677</v>
      </c>
      <c r="M33" s="81">
        <f t="shared" si="11"/>
        <v>3.07</v>
      </c>
      <c r="T33" s="66"/>
    </row>
    <row r="34" spans="1:20" ht="15.6" x14ac:dyDescent="0.35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71"/>
      <c r="L34" s="68"/>
      <c r="M34" s="68"/>
      <c r="T34" s="66"/>
    </row>
    <row r="35" spans="1:20" ht="15.6" x14ac:dyDescent="0.35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71"/>
      <c r="L35" s="68"/>
      <c r="M35" s="68"/>
      <c r="T35" s="66"/>
    </row>
    <row r="36" spans="1:20" ht="15.75" x14ac:dyDescent="0.25">
      <c r="A36" s="68"/>
      <c r="B36" s="69" t="s">
        <v>67</v>
      </c>
      <c r="C36" s="68"/>
      <c r="D36" s="68"/>
      <c r="E36" s="68"/>
      <c r="F36" s="68"/>
      <c r="G36" s="68"/>
      <c r="H36" s="68"/>
      <c r="I36" s="68"/>
      <c r="J36" s="68"/>
      <c r="K36" s="71"/>
      <c r="L36" s="68"/>
      <c r="M36" s="68"/>
      <c r="T36" s="66"/>
    </row>
    <row r="37" spans="1:20" ht="15.6" x14ac:dyDescent="0.35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71"/>
      <c r="L37" s="68"/>
      <c r="M37" s="68"/>
      <c r="T37" s="66"/>
    </row>
    <row r="38" spans="1:20" ht="30" x14ac:dyDescent="0.25">
      <c r="A38" s="68"/>
      <c r="B38" s="72"/>
      <c r="C38" s="73" t="s">
        <v>43</v>
      </c>
      <c r="D38" s="74" t="s">
        <v>44</v>
      </c>
      <c r="E38" s="75" t="s">
        <v>45</v>
      </c>
      <c r="F38" s="76" t="s">
        <v>46</v>
      </c>
      <c r="G38" s="76" t="s">
        <v>47</v>
      </c>
      <c r="H38" s="121" t="s">
        <v>48</v>
      </c>
      <c r="I38" s="121"/>
      <c r="J38" s="68"/>
      <c r="K38" s="77" t="s">
        <v>49</v>
      </c>
      <c r="L38" s="78" t="s">
        <v>50</v>
      </c>
      <c r="M38" s="78" t="s">
        <v>51</v>
      </c>
      <c r="T38" s="66"/>
    </row>
    <row r="39" spans="1:20" ht="15.75" x14ac:dyDescent="0.25">
      <c r="A39" s="68"/>
      <c r="B39" s="79" t="s">
        <v>53</v>
      </c>
      <c r="C39" s="80">
        <v>10</v>
      </c>
      <c r="D39" s="81">
        <v>3.07</v>
      </c>
      <c r="E39" s="82">
        <v>0.39187583067429199</v>
      </c>
      <c r="F39" s="83">
        <v>0.05</v>
      </c>
      <c r="G39" s="83">
        <f t="shared" ref="G39:G40" si="12">_xlfn.T.INV(1-F39/2,C39)</f>
        <v>2.2281388519862744</v>
      </c>
      <c r="H39" s="84">
        <f>D39-G39*E39</f>
        <v>2.1968462365202153</v>
      </c>
      <c r="I39" s="85">
        <f>D39+G39*E39</f>
        <v>3.9431537634797844</v>
      </c>
      <c r="J39" s="68"/>
      <c r="K39" s="86">
        <f>I39</f>
        <v>3.9431537634797844</v>
      </c>
      <c r="L39" s="85">
        <f>H39</f>
        <v>2.1968462365202153</v>
      </c>
      <c r="M39" s="81">
        <f>D39</f>
        <v>3.07</v>
      </c>
      <c r="T39" s="66"/>
    </row>
    <row r="40" spans="1:20" ht="15.75" x14ac:dyDescent="0.25">
      <c r="A40" s="68"/>
      <c r="B40" s="79" t="s">
        <v>68</v>
      </c>
      <c r="C40" s="80">
        <v>140</v>
      </c>
      <c r="D40" s="81">
        <v>3.3471428571428556</v>
      </c>
      <c r="E40" s="82">
        <v>0.12917813913811008</v>
      </c>
      <c r="F40" s="83">
        <v>0.05</v>
      </c>
      <c r="G40" s="83">
        <f t="shared" si="12"/>
        <v>1.9770537196571039</v>
      </c>
      <c r="H40" s="84">
        <f>D40-G40*E40</f>
        <v>3.091750736661472</v>
      </c>
      <c r="I40" s="85">
        <f>D40+G40*E40</f>
        <v>3.6025349776242392</v>
      </c>
      <c r="J40" s="68"/>
      <c r="K40" s="86">
        <f>I40</f>
        <v>3.6025349776242392</v>
      </c>
      <c r="L40" s="85">
        <f>H40</f>
        <v>3.091750736661472</v>
      </c>
      <c r="M40" s="81">
        <f>D40</f>
        <v>3.3471428571428556</v>
      </c>
      <c r="T40" s="66"/>
    </row>
    <row r="41" spans="1:20" ht="15.6" x14ac:dyDescent="0.35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71"/>
      <c r="L41" s="68"/>
      <c r="M41" s="68"/>
      <c r="T41" s="66"/>
    </row>
    <row r="42" spans="1:20" ht="14.45" x14ac:dyDescent="0.35">
      <c r="K42" s="65"/>
      <c r="T42" s="66"/>
    </row>
    <row r="43" spans="1:20" ht="14.45" x14ac:dyDescent="0.35">
      <c r="K43" s="65"/>
      <c r="T43" s="66"/>
    </row>
    <row r="44" spans="1:20" thickBot="1" x14ac:dyDescent="0.4">
      <c r="K44" s="93"/>
      <c r="L44" s="94"/>
      <c r="M44" s="94"/>
      <c r="N44" s="94"/>
      <c r="O44" s="94"/>
      <c r="P44" s="94"/>
      <c r="Q44" s="94"/>
      <c r="R44" s="94"/>
      <c r="S44" s="94"/>
      <c r="T44" s="95"/>
    </row>
  </sheetData>
  <mergeCells count="3">
    <mergeCell ref="H8:I8"/>
    <mergeCell ref="H26:I26"/>
    <mergeCell ref="H38:I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6data_VAR12</vt:lpstr>
      <vt:lpstr>6-Report-12</vt:lpstr>
      <vt:lpstr>6-Intervals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Mr_E</dc:creator>
  <cp:lastModifiedBy>Мара</cp:lastModifiedBy>
  <dcterms:created xsi:type="dcterms:W3CDTF">2018-11-23T09:46:30Z</dcterms:created>
  <dcterms:modified xsi:type="dcterms:W3CDTF">2023-03-23T00:09:44Z</dcterms:modified>
</cp:coreProperties>
</file>