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210" yWindow="885" windowWidth="19425" windowHeight="10560" tabRatio="804" firstSheet="1" activeTab="4"/>
  </bookViews>
  <sheets>
    <sheet name="data10_var12" sheetId="9" r:id="rId1"/>
    <sheet name="10-одномерн. случай" sheetId="1" r:id="rId2"/>
    <sheet name="10-Анализ остатков" sheetId="10" r:id="rId3"/>
    <sheet name="10-сравнение моделей" sheetId="12" r:id="rId4"/>
    <sheet name="10-Общее" sheetId="11" r:id="rId5"/>
  </sheets>
  <calcPr calcId="144525"/>
</workbook>
</file>

<file path=xl/calcChain.xml><?xml version="1.0" encoding="utf-8"?>
<calcChain xmlns="http://schemas.openxmlformats.org/spreadsheetml/2006/main">
  <c r="P66" i="1" l="1"/>
  <c r="E66" i="1"/>
  <c r="E67" i="1"/>
  <c r="E68" i="1"/>
  <c r="E69" i="1"/>
  <c r="E70" i="1"/>
  <c r="E71" i="1"/>
  <c r="E72" i="1"/>
  <c r="E73" i="1"/>
  <c r="E74" i="1"/>
  <c r="E75" i="1"/>
  <c r="E76" i="1"/>
  <c r="E77" i="1"/>
  <c r="E78" i="1"/>
  <c r="E79" i="1"/>
  <c r="E80" i="1"/>
  <c r="E81" i="1"/>
  <c r="E82" i="1"/>
  <c r="E83" i="1"/>
  <c r="E84" i="1"/>
  <c r="E85" i="1"/>
  <c r="E86" i="1"/>
  <c r="E87" i="1"/>
  <c r="E88" i="1"/>
  <c r="E89" i="1"/>
  <c r="E90" i="1"/>
  <c r="E65" i="1"/>
  <c r="E96" i="1" l="1"/>
  <c r="E97" i="1"/>
  <c r="E98" i="1"/>
  <c r="E99" i="1"/>
  <c r="E100" i="1"/>
  <c r="E101" i="1"/>
  <c r="E102" i="1"/>
  <c r="E103" i="1"/>
  <c r="E104" i="1"/>
  <c r="E105" i="1"/>
  <c r="E106" i="1"/>
  <c r="E107" i="1"/>
  <c r="E108" i="1"/>
  <c r="E109" i="1"/>
  <c r="E110" i="1"/>
  <c r="E111" i="1"/>
  <c r="E112" i="1"/>
  <c r="E113" i="1"/>
  <c r="E114" i="1"/>
  <c r="E115" i="1"/>
  <c r="E116" i="1"/>
  <c r="E117" i="1"/>
  <c r="E118" i="1"/>
  <c r="E119" i="1"/>
  <c r="E120" i="1"/>
  <c r="E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95" i="1"/>
  <c r="F66" i="1"/>
  <c r="G66" i="1" s="1"/>
  <c r="F67" i="1"/>
  <c r="G67" i="1" s="1"/>
  <c r="F68" i="1"/>
  <c r="G68" i="1" s="1"/>
  <c r="F69" i="1"/>
  <c r="G69" i="1" s="1"/>
  <c r="F70" i="1"/>
  <c r="G70" i="1" s="1"/>
  <c r="F71" i="1"/>
  <c r="G71" i="1" s="1"/>
  <c r="F72" i="1"/>
  <c r="G72" i="1" s="1"/>
  <c r="F73" i="1"/>
  <c r="G73" i="1" s="1"/>
  <c r="F74" i="1"/>
  <c r="G74" i="1" s="1"/>
  <c r="F75" i="1"/>
  <c r="G75" i="1" s="1"/>
  <c r="F76" i="1"/>
  <c r="G76" i="1" s="1"/>
  <c r="F77" i="1"/>
  <c r="G77" i="1" s="1"/>
  <c r="F78" i="1"/>
  <c r="G78" i="1" s="1"/>
  <c r="F79" i="1"/>
  <c r="G79" i="1" s="1"/>
  <c r="F80" i="1"/>
  <c r="G80" i="1" s="1"/>
  <c r="F81" i="1"/>
  <c r="G81" i="1" s="1"/>
  <c r="F82" i="1"/>
  <c r="G82" i="1" s="1"/>
  <c r="F83" i="1"/>
  <c r="G83" i="1" s="1"/>
  <c r="F84" i="1"/>
  <c r="G84" i="1" s="1"/>
  <c r="F85" i="1"/>
  <c r="G85" i="1" s="1"/>
  <c r="F86" i="1"/>
  <c r="G86" i="1" s="1"/>
  <c r="F87" i="1"/>
  <c r="G87" i="1" s="1"/>
  <c r="F88" i="1"/>
  <c r="G88" i="1" s="1"/>
  <c r="F89" i="1"/>
  <c r="G89" i="1" s="1"/>
  <c r="F90" i="1"/>
  <c r="G90" i="1" s="1"/>
  <c r="F65" i="1"/>
  <c r="G65" i="1" l="1"/>
  <c r="L66" i="1" s="1"/>
  <c r="N66" i="1" s="1"/>
  <c r="J66" i="1"/>
</calcChain>
</file>

<file path=xl/sharedStrings.xml><?xml version="1.0" encoding="utf-8"?>
<sst xmlns="http://schemas.openxmlformats.org/spreadsheetml/2006/main" count="127" uniqueCount="96">
  <si>
    <t>P2O5, мг/100г</t>
  </si>
  <si>
    <t>pH</t>
  </si>
  <si>
    <t>Коэффициенты корреляции с урожайностью</t>
  </si>
  <si>
    <t>Остатки ц/га</t>
  </si>
  <si>
    <t>j</t>
  </si>
  <si>
    <t>j/(n+1)</t>
  </si>
  <si>
    <t>Урожай ц/га</t>
  </si>
  <si>
    <t>Урожайность пшеницы</t>
  </si>
  <si>
    <r>
      <t>Нарисуйте график зависимости отклика от одного из признаков с линией тренда и подписанным уравнением и R</t>
    </r>
    <r>
      <rPr>
        <vertAlign val="superscript"/>
        <sz val="12"/>
        <rFont val="Times New Roman"/>
        <family val="1"/>
        <charset val="204"/>
      </rPr>
      <t>2</t>
    </r>
  </si>
  <si>
    <t>ОЦЕНКА КАЧЕСТВА МОДЕЛИ</t>
  </si>
  <si>
    <t>Выпишите уравнение регрессии с указанием единиц для переменных и коэффициентов</t>
  </si>
  <si>
    <t>КОРРЕЛЯЦИОННЫЙ АНАЛИЗ И ОДНОМЕРНАЯ РЕГРЕССИЯ</t>
  </si>
  <si>
    <t>Предсказан-ные значения урожая ц/га</t>
  </si>
  <si>
    <t>Постройте график зависимости предсказанных по модели от наблюдаемых значений урожайности</t>
  </si>
  <si>
    <t>Рассчитайте остатки</t>
  </si>
  <si>
    <t>Отображение остатков на нормальной вероятностной бумаге</t>
  </si>
  <si>
    <t>Наблюдается ли мультиколлинеарность для исследуемых данных?  Если да, то в чем она проявляется?</t>
  </si>
  <si>
    <t>Что можно сказать про сумму остатков  каждой из модели ?</t>
  </si>
  <si>
    <t>уравнение:</t>
  </si>
  <si>
    <t xml:space="preserve"> Что такое «остатки» в случае множественной регрессии? Каков размах их изменения для каждой из моделей</t>
  </si>
  <si>
    <t>Одномерная модель (model1)</t>
  </si>
  <si>
    <t>Полная модель (model2)</t>
  </si>
  <si>
    <t>Другая модель  (model3)</t>
  </si>
  <si>
    <t>Как точки должны лежать на графике в идеальном случае?</t>
  </si>
  <si>
    <t xml:space="preserve">от-до </t>
  </si>
  <si>
    <t xml:space="preserve"> Можно ли считать остатки нормально распределенными? Вставьте графики на нормальной вероятностной бумаге</t>
  </si>
  <si>
    <t>Наблюдается ли зависимость остатков от отклика (наблюдаемого Y)? Вставьте графики</t>
  </si>
  <si>
    <t>Сделайте вывод</t>
  </si>
  <si>
    <t>Общий вывод о том, какая модель лучше описывает данные</t>
  </si>
  <si>
    <t>Что такое мультиколлинеарность</t>
  </si>
  <si>
    <t>Вставьте иллюстрацию, которая наиболее полно отображает сделанный вывод</t>
  </si>
  <si>
    <t>уравнение (можно без единиц):</t>
  </si>
  <si>
    <r>
      <t>R</t>
    </r>
    <r>
      <rPr>
        <vertAlign val="superscript"/>
        <sz val="12"/>
        <color theme="1"/>
        <rFont val="Times New Roman"/>
        <family val="1"/>
        <charset val="204"/>
      </rPr>
      <t xml:space="preserve">2 </t>
    </r>
    <r>
      <rPr>
        <vertAlign val="subscript"/>
        <sz val="12"/>
        <color theme="1"/>
        <rFont val="Times New Roman"/>
        <family val="1"/>
        <charset val="204"/>
      </rPr>
      <t>adj</t>
    </r>
  </si>
  <si>
    <t>Задача 10. Регрессионный  анализ. Сравнение моделей</t>
  </si>
  <si>
    <t>Чему равен  скорректированного коэффициента детерминации? Где он больше?</t>
  </si>
  <si>
    <t>Чему равна сумма квадратов отклонений от модели? Где она меньше?</t>
  </si>
  <si>
    <r>
      <t>SS</t>
    </r>
    <r>
      <rPr>
        <vertAlign val="subscript"/>
        <sz val="12"/>
        <color theme="1"/>
        <rFont val="Times New Roman"/>
        <family val="1"/>
        <charset val="204"/>
      </rPr>
      <t>R</t>
    </r>
  </si>
  <si>
    <t>Чему равна  среднеквадратичная погрешность отклонений (RMSR)? Где она меньше?</t>
  </si>
  <si>
    <t>RMSE</t>
  </si>
  <si>
    <t>AIC</t>
  </si>
  <si>
    <t>Остатки  в квадрате ц/га</t>
  </si>
  <si>
    <t>5. Постройте график зависимости остатков от наблюдаемой урожайности</t>
  </si>
  <si>
    <t xml:space="preserve">Критерии качества модели </t>
  </si>
  <si>
    <t>Сумма  остатков</t>
  </si>
  <si>
    <t xml:space="preserve">Сумма квадратов остатков </t>
  </si>
  <si>
    <t>Cреднеквадратичная погрешность отклонений (RMSR)</t>
  </si>
  <si>
    <t>Информационный критерий Акаике (AIC)</t>
  </si>
  <si>
    <t>Расчет</t>
  </si>
  <si>
    <t>Из R</t>
  </si>
  <si>
    <t>Коэффициент детерминации (не скорректированный)</t>
  </si>
  <si>
    <t>Чему равен  Информационный критерий Акаике (AIC)? Где он меньше? Критерий берем из R</t>
  </si>
  <si>
    <t>Какая модель лучше описывает данные? . Сильно ли ухудшается качество модели при удалении X-ов?</t>
  </si>
  <si>
    <t>Задача10. Одномерная линейная регрессия</t>
  </si>
  <si>
    <t>Задача 10. Регрессионный  анализ. Анализ остатков</t>
  </si>
  <si>
    <t>Задача 10. Регрессионный  анализ</t>
  </si>
  <si>
    <t>Остатки ц/га (ранжи-ровать)</t>
  </si>
  <si>
    <t>Z = N(0,1)</t>
  </si>
  <si>
    <t>k2o</t>
  </si>
  <si>
    <t>no3</t>
  </si>
  <si>
    <t>hum</t>
  </si>
  <si>
    <t>p2o5</t>
  </si>
  <si>
    <t>ph</t>
  </si>
  <si>
    <t>yield</t>
  </si>
  <si>
    <t>K2O, мг/100г</t>
  </si>
  <si>
    <t>NO3, мг/100г</t>
  </si>
  <si>
    <t>hum,%</t>
  </si>
  <si>
    <t>урожай ц/га</t>
  </si>
  <si>
    <t>Студент Трашко М.Д.</t>
  </si>
  <si>
    <t>Вариант 12</t>
  </si>
  <si>
    <t>от -0,6719 до 1,278</t>
  </si>
  <si>
    <t>y = 19,05582 + 0,1378656 * P2O5</t>
  </si>
  <si>
    <t>Что можно сказать на основании графика "Зависимость наблюдаемых от предсказанных значений" про то, насколько хорошо модель предсказывает урожай пшеницы?    Вставьте графики</t>
  </si>
  <si>
    <t>Отклик действительно зависит от фактора, но модель не полностью отражает зависимости</t>
  </si>
  <si>
    <t>В идеальном случае точки лежат на прямой</t>
  </si>
  <si>
    <t>"Остатки" - это разница между предсказанными значениями и наблюдаемыми</t>
  </si>
  <si>
    <t>Остатки лежат в доверительном интервале, но наблюдается явная зависимость от других факторов</t>
  </si>
  <si>
    <t>Наблюдается явная зависимость остатков от отклика</t>
  </si>
  <si>
    <t>y = 7,31675 + 0,08230 * K2O + 0,85516 * NO3 + 0,11281 * P2O5</t>
  </si>
  <si>
    <t>Данная модель довольно точно описывает урожайность пшеницы</t>
  </si>
  <si>
    <t>от -0,90548 до 0,37431</t>
  </si>
  <si>
    <t>Зависимость остатков много меньше, чем при парном анализе</t>
  </si>
  <si>
    <t>Встречаются выбросы, но в целом остатки лежат в доверительном интервале</t>
  </si>
  <si>
    <t>от -0,76402 до 0,78347</t>
  </si>
  <si>
    <t>Данная модель описывает модель точнее, чем полная модель, так как наблюдаемые значения распределены более равномерно относительно ожидаемой прямой</t>
  </si>
  <si>
    <t>Суммы остатков моделей можно считать нулевыми</t>
  </si>
  <si>
    <t>Отклонения остатков значительно меньше, чем в полной модели</t>
  </si>
  <si>
    <t>В данной модели распределение остатков наиболее приближено к нормальному</t>
  </si>
  <si>
    <t>y [ц/га] = 0,1379 [ц*100г/га*мг] * NO3 [мг/100г] + 19,056 [ц/га]</t>
  </si>
  <si>
    <t>Распределение остатков ближе всего к нормальному в трёхмерной модели.</t>
  </si>
  <si>
    <t>Зависимость остатков от отклика похожа в полной модели и в трехмерной, но в последней при этом модули отклонения остатков от нуля меньше</t>
  </si>
  <si>
    <t>Лучше всего данные описывает трехмерная модель.</t>
  </si>
  <si>
    <t>В полной модели</t>
  </si>
  <si>
    <t>Лучше данные описывает полная модель, но при удалении малозначимых X-ов качество модели ухудшается не сильно.</t>
  </si>
  <si>
    <t>Под термином мультиколлинеарность понимают наличие взаимосвязей между так называемыми независимыми признаками, по которым строиться регрессионное уравнение. При ее наличии снижается точность оценок регрессионных коэффициентов. Кроме того, добавление небольшого числа наблюдений может привести к сильным сдвигам в значениях регрессионных коэффициентов.</t>
  </si>
  <si>
    <t>y = 7,96865 + 0,09353 * K2O + 1,05476 * NO3 + 0,11816 * P2O5</t>
  </si>
  <si>
    <t>Не наблюдается, так как коэффициенты не сильно изменяются при добавлении переменных</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</si>
</sst>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000"/>
    <numFmt numFmtId="166" formatCode="0.0"/>
    <numFmt numFmtId="167" formatCode="_-* #,##0.00_-;\-* #,##0.00_-;_-* &quot;-&quot;??_-;_-@_-"/>
  </numFmts>
  <fonts count="13" x14ac:knownFonts="1">
    <font>
      <sz val="11"/>
      <color theme="1"/>
      <name val="Calibri"/>
      <family val="2"/>
      <charset val="204"/>
      <scheme val="minor"/>
    </font>
    <font>
      <sz val="10"/>
      <name val="Arial Cyr"/>
      <charset val="204"/>
    </font>
    <font>
      <sz val="10"/>
      <name val="Arial"/>
      <family val="2"/>
      <charset val="204"/>
    </font>
    <font>
      <b/>
      <sz val="12"/>
      <name val="Times New Roman"/>
      <family val="1"/>
      <charset val="204"/>
    </font>
    <font>
      <sz val="12"/>
      <color theme="1"/>
      <name val="Times New Roman"/>
      <family val="1"/>
      <charset val="204"/>
    </font>
    <font>
      <sz val="12"/>
      <name val="Times New Roman"/>
      <family val="1"/>
      <charset val="204"/>
    </font>
    <font>
      <sz val="12"/>
      <color indexed="8"/>
      <name val="Times New Roman"/>
      <family val="1"/>
      <charset val="204"/>
    </font>
    <font>
      <b/>
      <sz val="12"/>
      <color indexed="8"/>
      <name val="Times New Roman"/>
      <family val="1"/>
      <charset val="204"/>
    </font>
    <font>
      <b/>
      <sz val="12"/>
      <color theme="1"/>
      <name val="Times New Roman"/>
      <family val="1"/>
      <charset val="204"/>
    </font>
    <font>
      <vertAlign val="superscript"/>
      <sz val="12"/>
      <name val="Times New Roman"/>
      <family val="1"/>
      <charset val="204"/>
    </font>
    <font>
      <vertAlign val="superscript"/>
      <sz val="12"/>
      <color theme="1"/>
      <name val="Times New Roman"/>
      <family val="1"/>
      <charset val="204"/>
    </font>
    <font>
      <vertAlign val="subscript"/>
      <sz val="12"/>
      <color theme="1"/>
      <name val="Times New Roman"/>
      <family val="1"/>
      <charset val="204"/>
    </font>
    <font>
      <sz val="11"/>
      <color theme="1"/>
      <name val="Calibri"/>
      <family val="2"/>
      <charset val="204"/>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s>
  <borders count="1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2" fillId="0" borderId="0"/>
    <xf numFmtId="167" fontId="12" fillId="0" borderId="0" applyFont="0" applyFill="0" applyBorder="0" applyAlignment="0" applyProtection="0"/>
  </cellStyleXfs>
  <cellXfs count="99">
    <xf numFmtId="0" fontId="0" fillId="0" borderId="0" xfId="0"/>
    <xf numFmtId="2" fontId="0" fillId="0" borderId="0" xfId="0" applyNumberFormat="1"/>
    <xf numFmtId="0" fontId="3" fillId="0" borderId="0" xfId="0" applyFont="1"/>
    <xf numFmtId="0" fontId="4" fillId="0" borderId="0" xfId="0" applyFont="1"/>
    <xf numFmtId="0" fontId="5" fillId="0" borderId="0" xfId="0" applyFont="1"/>
    <xf numFmtId="2" fontId="6" fillId="2" borderId="2" xfId="2" applyNumberFormat="1" applyFont="1" applyFill="1" applyBorder="1" applyAlignment="1">
      <alignment horizontal="center"/>
    </xf>
    <xf numFmtId="0" fontId="4" fillId="0" borderId="0" xfId="0" applyFont="1" applyAlignment="1">
      <alignment vertical="center"/>
    </xf>
    <xf numFmtId="0" fontId="4" fillId="0" borderId="0" xfId="0" applyFont="1" applyAlignment="1">
      <alignment horizontal="justify" vertical="center"/>
    </xf>
    <xf numFmtId="0" fontId="4" fillId="0" borderId="2" xfId="0" applyFont="1" applyBorder="1"/>
    <xf numFmtId="0" fontId="4" fillId="2" borderId="2" xfId="0" applyFont="1" applyFill="1" applyBorder="1"/>
    <xf numFmtId="2" fontId="6" fillId="0" borderId="0" xfId="2" applyNumberFormat="1" applyFont="1" applyFill="1" applyBorder="1" applyAlignment="1">
      <alignment horizontal="center"/>
    </xf>
    <xf numFmtId="1" fontId="6" fillId="0" borderId="0" xfId="2" applyNumberFormat="1" applyFont="1" applyFill="1" applyBorder="1" applyAlignment="1">
      <alignment horizontal="right"/>
    </xf>
    <xf numFmtId="0" fontId="3" fillId="0" borderId="0" xfId="0" applyFont="1" applyAlignment="1">
      <alignment horizontal="center"/>
    </xf>
    <xf numFmtId="0" fontId="4" fillId="0" borderId="0" xfId="0" applyFont="1" applyFill="1" applyBorder="1"/>
    <xf numFmtId="0" fontId="4" fillId="0" borderId="0" xfId="0" applyFont="1" applyBorder="1"/>
    <xf numFmtId="0" fontId="7" fillId="0" borderId="0" xfId="0" applyFont="1" applyBorder="1" applyAlignment="1">
      <alignment horizontal="center" wrapText="1"/>
    </xf>
    <xf numFmtId="0" fontId="4" fillId="0" borderId="0" xfId="0" applyFont="1" applyBorder="1" applyAlignment="1">
      <alignment horizontal="center"/>
    </xf>
    <xf numFmtId="2" fontId="5" fillId="0" borderId="0" xfId="1" applyNumberFormat="1" applyFont="1" applyFill="1" applyBorder="1" applyAlignment="1">
      <alignment horizontal="center"/>
    </xf>
    <xf numFmtId="0" fontId="4" fillId="0"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xf>
    <xf numFmtId="2" fontId="4" fillId="0" borderId="0" xfId="0" applyNumberFormat="1" applyFont="1"/>
    <xf numFmtId="0" fontId="4" fillId="0" borderId="0" xfId="0" applyFont="1" applyAlignment="1">
      <alignment horizontal="center"/>
    </xf>
    <xf numFmtId="0" fontId="3" fillId="2" borderId="2" xfId="0" applyFont="1" applyFill="1" applyBorder="1" applyAlignment="1">
      <alignment horizontal="center" vertical="center" wrapText="1"/>
    </xf>
    <xf numFmtId="0" fontId="4" fillId="0" borderId="0" xfId="0" applyFont="1" applyAlignment="1">
      <alignment horizontal="left" vertical="center"/>
    </xf>
    <xf numFmtId="0" fontId="4" fillId="0" borderId="1" xfId="0" applyFont="1" applyBorder="1" applyAlignment="1">
      <alignment horizontal="center"/>
    </xf>
    <xf numFmtId="0" fontId="4" fillId="0" borderId="2" xfId="0" applyFont="1" applyBorder="1" applyAlignment="1">
      <alignment horizontal="center"/>
    </xf>
    <xf numFmtId="0" fontId="5" fillId="0" borderId="0" xfId="0" applyFont="1" applyAlignment="1">
      <alignment horizontal="left" vertical="center" readingOrder="1"/>
    </xf>
    <xf numFmtId="165" fontId="4" fillId="2" borderId="1" xfId="0" applyNumberFormat="1" applyFont="1" applyFill="1" applyBorder="1"/>
    <xf numFmtId="164" fontId="4" fillId="2" borderId="5" xfId="0" applyNumberFormat="1" applyFont="1" applyFill="1" applyBorder="1"/>
    <xf numFmtId="0" fontId="5" fillId="0" borderId="0" xfId="0" applyFont="1" applyFill="1" applyBorder="1" applyAlignment="1">
      <alignment vertical="center" wrapText="1"/>
    </xf>
    <xf numFmtId="0" fontId="4" fillId="0" borderId="0" xfId="0" applyFont="1" applyFill="1" applyBorder="1" applyAlignment="1">
      <alignment horizontal="center"/>
    </xf>
    <xf numFmtId="0" fontId="4" fillId="3" borderId="0" xfId="0" applyFont="1" applyFill="1"/>
    <xf numFmtId="0" fontId="8" fillId="0" borderId="0" xfId="0" applyFont="1" applyAlignment="1">
      <alignment horizontal="left" vertical="center"/>
    </xf>
    <xf numFmtId="0" fontId="8" fillId="0" borderId="0" xfId="0" applyFont="1"/>
    <xf numFmtId="0" fontId="6" fillId="0" borderId="13" xfId="0" applyFont="1" applyFill="1" applyBorder="1" applyAlignment="1">
      <alignment wrapText="1"/>
    </xf>
    <xf numFmtId="0" fontId="4" fillId="0" borderId="0" xfId="0" applyFont="1" applyFill="1" applyAlignment="1">
      <alignment vertical="center" wrapText="1"/>
    </xf>
    <xf numFmtId="0" fontId="4" fillId="0" borderId="0" xfId="0" applyFont="1" applyAlignment="1"/>
    <xf numFmtId="0" fontId="4" fillId="0" borderId="10" xfId="0" applyFont="1" applyBorder="1"/>
    <xf numFmtId="0" fontId="4" fillId="0" borderId="0" xfId="0" applyFont="1" applyAlignment="1">
      <alignment wrapText="1"/>
    </xf>
    <xf numFmtId="164" fontId="4" fillId="2" borderId="1" xfId="0" applyNumberFormat="1" applyFont="1" applyFill="1" applyBorder="1" applyAlignment="1">
      <alignment horizontal="center" vertical="center"/>
    </xf>
    <xf numFmtId="164" fontId="8" fillId="2" borderId="11" xfId="0" applyNumberFormat="1" applyFont="1" applyFill="1" applyBorder="1" applyAlignment="1">
      <alignment horizontal="center" vertical="center"/>
    </xf>
    <xf numFmtId="164" fontId="4" fillId="2" borderId="11" xfId="0" applyNumberFormat="1" applyFont="1" applyFill="1" applyBorder="1" applyAlignment="1">
      <alignment horizontal="center" vertical="center"/>
    </xf>
    <xf numFmtId="2" fontId="4" fillId="2" borderId="2" xfId="0" applyNumberFormat="1" applyFont="1" applyFill="1" applyBorder="1" applyAlignment="1">
      <alignment horizontal="center"/>
    </xf>
    <xf numFmtId="2" fontId="4" fillId="2" borderId="2" xfId="0" applyNumberFormat="1" applyFont="1" applyFill="1" applyBorder="1"/>
    <xf numFmtId="0" fontId="4" fillId="0" borderId="0" xfId="0" applyFont="1" applyAlignment="1">
      <alignment horizontal="right"/>
    </xf>
    <xf numFmtId="164" fontId="4" fillId="2" borderId="2" xfId="0" applyNumberFormat="1" applyFont="1" applyFill="1" applyBorder="1" applyAlignment="1">
      <alignment horizontal="center"/>
    </xf>
    <xf numFmtId="165" fontId="4" fillId="2" borderId="2" xfId="0" applyNumberFormat="1" applyFont="1" applyFill="1" applyBorder="1" applyAlignment="1">
      <alignment horizontal="center"/>
    </xf>
    <xf numFmtId="2" fontId="6" fillId="2" borderId="2" xfId="2" applyNumberFormat="1" applyFont="1" applyFill="1" applyBorder="1" applyAlignment="1">
      <alignment horizontal="center"/>
    </xf>
    <xf numFmtId="166" fontId="4" fillId="0" borderId="0" xfId="0" applyNumberFormat="1" applyFont="1" applyFill="1" applyBorder="1" applyAlignment="1">
      <alignment horizontal="center"/>
    </xf>
    <xf numFmtId="0" fontId="8" fillId="0" borderId="0" xfId="0" applyFont="1" applyFill="1" applyBorder="1" applyAlignment="1">
      <alignment vertical="center"/>
    </xf>
    <xf numFmtId="0" fontId="8" fillId="0" borderId="6" xfId="0" applyFont="1" applyBorder="1" applyAlignment="1">
      <alignment horizontal="center" vertical="center" wrapText="1"/>
    </xf>
    <xf numFmtId="165" fontId="4" fillId="0" borderId="2" xfId="0" applyNumberFormat="1" applyFont="1" applyBorder="1"/>
    <xf numFmtId="2" fontId="6" fillId="2" borderId="2" xfId="2" applyNumberFormat="1" applyFont="1" applyFill="1" applyBorder="1" applyAlignment="1">
      <alignment horizontal="center"/>
    </xf>
    <xf numFmtId="0" fontId="7" fillId="2" borderId="2" xfId="2" applyNumberFormat="1" applyFont="1" applyFill="1" applyBorder="1" applyAlignment="1">
      <alignment horizontal="center" vertical="center" wrapText="1"/>
    </xf>
    <xf numFmtId="0" fontId="4" fillId="2" borderId="2" xfId="0" applyFont="1" applyFill="1" applyBorder="1"/>
    <xf numFmtId="2" fontId="6" fillId="2" borderId="2" xfId="2" applyNumberFormat="1" applyFont="1" applyFill="1" applyBorder="1" applyAlignment="1">
      <alignment horizontal="center"/>
    </xf>
    <xf numFmtId="0" fontId="7" fillId="2" borderId="2" xfId="2" applyNumberFormat="1" applyFont="1" applyFill="1" applyBorder="1" applyAlignment="1">
      <alignment horizontal="center" vertical="center" wrapText="1"/>
    </xf>
    <xf numFmtId="0" fontId="4" fillId="2" borderId="2" xfId="0" applyFont="1" applyFill="1" applyBorder="1"/>
    <xf numFmtId="2" fontId="4" fillId="2" borderId="2" xfId="0" applyNumberFormat="1" applyFont="1" applyFill="1" applyBorder="1" applyAlignment="1">
      <alignment horizontal="center"/>
    </xf>
    <xf numFmtId="0" fontId="5" fillId="0" borderId="0" xfId="0" applyFont="1" applyFill="1" applyBorder="1" applyAlignment="1">
      <alignment horizontal="center" vertical="center" wrapText="1"/>
    </xf>
    <xf numFmtId="0" fontId="4" fillId="2" borderId="8"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1" xfId="0" applyFont="1" applyFill="1" applyBorder="1" applyAlignment="1">
      <alignment horizontal="center" vertical="center"/>
    </xf>
    <xf numFmtId="0" fontId="8" fillId="0" borderId="0" xfId="0" applyFont="1" applyFill="1" applyBorder="1" applyAlignment="1">
      <alignment horizontal="center"/>
    </xf>
    <xf numFmtId="0" fontId="4" fillId="0" borderId="15" xfId="0" applyFont="1" applyBorder="1" applyAlignment="1">
      <alignment horizontal="center" wrapText="1"/>
    </xf>
    <xf numFmtId="2" fontId="6" fillId="2" borderId="2" xfId="2" applyNumberFormat="1" applyFont="1" applyFill="1" applyBorder="1" applyAlignment="1">
      <alignment horizontal="center"/>
    </xf>
    <xf numFmtId="0" fontId="4" fillId="2" borderId="2" xfId="0" applyFont="1" applyFill="1" applyBorder="1" applyAlignment="1">
      <alignment horizontal="center" vertical="center" wrapText="1"/>
    </xf>
    <xf numFmtId="0" fontId="4" fillId="2" borderId="2" xfId="0" applyFont="1" applyFill="1" applyBorder="1" applyAlignment="1">
      <alignment horizontal="center" wrapText="1"/>
    </xf>
    <xf numFmtId="0" fontId="4" fillId="2" borderId="8" xfId="0" applyFont="1" applyFill="1" applyBorder="1" applyAlignment="1">
      <alignment horizontal="center"/>
    </xf>
    <xf numFmtId="0" fontId="4" fillId="2" borderId="14" xfId="0" applyFont="1" applyFill="1" applyBorder="1" applyAlignment="1">
      <alignment horizontal="center"/>
    </xf>
    <xf numFmtId="0" fontId="4" fillId="2" borderId="7" xfId="0" applyFont="1" applyFill="1" applyBorder="1" applyAlignment="1">
      <alignment horizontal="center"/>
    </xf>
    <xf numFmtId="0" fontId="4" fillId="2" borderId="9" xfId="0" applyFont="1" applyFill="1" applyBorder="1" applyAlignment="1">
      <alignment horizontal="center"/>
    </xf>
    <xf numFmtId="0" fontId="4" fillId="2" borderId="0" xfId="0" applyFont="1" applyFill="1" applyBorder="1" applyAlignment="1">
      <alignment horizontal="center"/>
    </xf>
    <xf numFmtId="0" fontId="4" fillId="2" borderId="10" xfId="0" applyFont="1" applyFill="1" applyBorder="1" applyAlignment="1">
      <alignment horizontal="center"/>
    </xf>
    <xf numFmtId="0" fontId="4" fillId="2" borderId="12" xfId="0" applyFont="1" applyFill="1" applyBorder="1" applyAlignment="1">
      <alignment horizontal="center"/>
    </xf>
    <xf numFmtId="0" fontId="4" fillId="2" borderId="15" xfId="0" applyFont="1" applyFill="1" applyBorder="1" applyAlignment="1">
      <alignment horizontal="center"/>
    </xf>
    <xf numFmtId="0" fontId="4" fillId="2" borderId="11" xfId="0" applyFont="1" applyFill="1" applyBorder="1" applyAlignment="1">
      <alignment horizontal="center"/>
    </xf>
    <xf numFmtId="0" fontId="4" fillId="2" borderId="2" xfId="0" applyFont="1" applyFill="1" applyBorder="1" applyAlignment="1">
      <alignment horizontal="center"/>
    </xf>
    <xf numFmtId="0" fontId="4" fillId="0" borderId="0" xfId="0" applyFont="1" applyAlignment="1">
      <alignment horizontal="left"/>
    </xf>
    <xf numFmtId="0" fontId="4" fillId="2" borderId="13" xfId="0" applyFont="1" applyFill="1" applyBorder="1" applyAlignment="1"/>
    <xf numFmtId="0" fontId="4" fillId="2" borderId="16" xfId="0" applyFont="1" applyFill="1" applyBorder="1" applyAlignment="1"/>
    <xf numFmtId="0" fontId="4" fillId="2" borderId="2" xfId="0" applyFont="1" applyFill="1" applyBorder="1" applyAlignment="1"/>
    <xf numFmtId="0" fontId="4" fillId="2" borderId="8" xfId="0" applyFont="1" applyFill="1" applyBorder="1" applyAlignment="1">
      <alignment horizontal="center" wrapText="1"/>
    </xf>
    <xf numFmtId="0" fontId="4" fillId="2" borderId="14" xfId="0" applyFont="1" applyFill="1" applyBorder="1" applyAlignment="1">
      <alignment horizontal="center" wrapText="1"/>
    </xf>
    <xf numFmtId="0" fontId="4" fillId="2" borderId="7" xfId="0" applyFont="1" applyFill="1" applyBorder="1" applyAlignment="1">
      <alignment horizontal="center" wrapText="1"/>
    </xf>
    <xf numFmtId="0" fontId="4" fillId="2" borderId="9" xfId="0" applyFont="1" applyFill="1" applyBorder="1" applyAlignment="1">
      <alignment horizontal="center" wrapText="1"/>
    </xf>
    <xf numFmtId="0" fontId="4" fillId="2" borderId="0" xfId="0" applyFont="1" applyFill="1" applyBorder="1" applyAlignment="1">
      <alignment horizontal="center" wrapText="1"/>
    </xf>
    <xf numFmtId="0" fontId="4" fillId="2" borderId="10" xfId="0" applyFont="1" applyFill="1" applyBorder="1" applyAlignment="1">
      <alignment horizontal="center" wrapText="1"/>
    </xf>
    <xf numFmtId="0" fontId="4" fillId="2" borderId="12" xfId="0" applyFont="1" applyFill="1" applyBorder="1" applyAlignment="1">
      <alignment horizontal="center" wrapText="1"/>
    </xf>
    <xf numFmtId="0" fontId="4" fillId="2" borderId="15" xfId="0" applyFont="1" applyFill="1" applyBorder="1" applyAlignment="1">
      <alignment horizontal="center" wrapText="1"/>
    </xf>
    <xf numFmtId="0" fontId="4" fillId="2" borderId="11" xfId="0" applyFont="1" applyFill="1" applyBorder="1" applyAlignment="1">
      <alignment horizontal="center" wrapText="1"/>
    </xf>
    <xf numFmtId="11" fontId="4" fillId="2" borderId="2" xfId="0" applyNumberFormat="1" applyFont="1" applyFill="1" applyBorder="1" applyAlignment="1">
      <alignment horizontal="center"/>
    </xf>
  </cellXfs>
  <cellStyles count="4">
    <cellStyle name="Обычный" xfId="0" builtinId="0"/>
    <cellStyle name="Обычный 2" xfId="1"/>
    <cellStyle name="Обычный_Лист1" xfId="2"/>
    <cellStyle name="Финансовый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Зависимость урожая пшеницы от нитратов</a:t>
            </a:r>
          </a:p>
        </c:rich>
      </c:tx>
      <c:layout/>
      <c:overlay val="0"/>
    </c:title>
    <c:autoTitleDeleted val="0"/>
    <c:plotArea>
      <c:layout>
        <c:manualLayout>
          <c:layoutTarget val="inner"/>
          <c:xMode val="edge"/>
          <c:yMode val="edge"/>
          <c:x val="0.16623346593807348"/>
          <c:y val="0.20802073904931528"/>
          <c:w val="0.77157911284790426"/>
          <c:h val="0.67599908740913439"/>
        </c:manualLayout>
      </c:layout>
      <c:scatterChart>
        <c:scatterStyle val="lineMarker"/>
        <c:varyColors val="0"/>
        <c:ser>
          <c:idx val="0"/>
          <c:order val="0"/>
          <c:spPr>
            <a:ln w="19050">
              <a:noFill/>
            </a:ln>
          </c:spPr>
          <c:trendline>
            <c:trendlineType val="linear"/>
            <c:dispRSqr val="1"/>
            <c:dispEq val="1"/>
            <c:trendlineLbl>
              <c:layout>
                <c:manualLayout>
                  <c:x val="0.12037617922454077"/>
                  <c:y val="0.14177727784026997"/>
                </c:manualLayout>
              </c:layout>
              <c:numFmt formatCode="General" sourceLinked="0"/>
              <c:spPr>
                <a:solidFill>
                  <a:schemeClr val="accent2"/>
                </a:solidFill>
              </c:spPr>
              <c:txPr>
                <a:bodyPr/>
                <a:lstStyle/>
                <a:p>
                  <a:pPr>
                    <a:defRPr>
                      <a:solidFill>
                        <a:sysClr val="windowText" lastClr="000000"/>
                      </a:solidFill>
                    </a:defRPr>
                  </a:pPr>
                  <a:endParaRPr lang="ru-RU"/>
                </a:p>
              </c:txPr>
            </c:trendlineLbl>
          </c:trendline>
          <c:xVal>
            <c:numRef>
              <c:f>'10-одномерн. случай'!$E$6:$E$31</c:f>
              <c:numCache>
                <c:formatCode>0.00</c:formatCode>
                <c:ptCount val="26"/>
                <c:pt idx="0">
                  <c:v>16.510000000000002</c:v>
                </c:pt>
                <c:pt idx="1">
                  <c:v>16.21</c:v>
                </c:pt>
                <c:pt idx="2">
                  <c:v>13.19</c:v>
                </c:pt>
                <c:pt idx="3">
                  <c:v>13.85</c:v>
                </c:pt>
                <c:pt idx="4">
                  <c:v>13.73</c:v>
                </c:pt>
                <c:pt idx="5">
                  <c:v>13.4</c:v>
                </c:pt>
                <c:pt idx="6">
                  <c:v>14.32</c:v>
                </c:pt>
                <c:pt idx="7">
                  <c:v>20.65</c:v>
                </c:pt>
                <c:pt idx="8">
                  <c:v>8.77</c:v>
                </c:pt>
                <c:pt idx="9">
                  <c:v>20.350000000000001</c:v>
                </c:pt>
                <c:pt idx="10">
                  <c:v>8.9499999999999993</c:v>
                </c:pt>
                <c:pt idx="11">
                  <c:v>13.48</c:v>
                </c:pt>
                <c:pt idx="12">
                  <c:v>16.8</c:v>
                </c:pt>
                <c:pt idx="13">
                  <c:v>13.47</c:v>
                </c:pt>
                <c:pt idx="14">
                  <c:v>12.59</c:v>
                </c:pt>
                <c:pt idx="15">
                  <c:v>15.2</c:v>
                </c:pt>
                <c:pt idx="16">
                  <c:v>20.28</c:v>
                </c:pt>
                <c:pt idx="17">
                  <c:v>15.34</c:v>
                </c:pt>
                <c:pt idx="18">
                  <c:v>14.32</c:v>
                </c:pt>
                <c:pt idx="19">
                  <c:v>11.94</c:v>
                </c:pt>
                <c:pt idx="20" formatCode="General">
                  <c:v>7.33</c:v>
                </c:pt>
                <c:pt idx="21" formatCode="General">
                  <c:v>13.7</c:v>
                </c:pt>
                <c:pt idx="22" formatCode="General">
                  <c:v>15</c:v>
                </c:pt>
                <c:pt idx="23" formatCode="General">
                  <c:v>21.31</c:v>
                </c:pt>
                <c:pt idx="24" formatCode="General">
                  <c:v>9.06</c:v>
                </c:pt>
                <c:pt idx="25" formatCode="General">
                  <c:v>20.61</c:v>
                </c:pt>
              </c:numCache>
            </c:numRef>
          </c:xVal>
          <c:yVal>
            <c:numRef>
              <c:f>'10-одномерн. случай'!$G$6:$G$31</c:f>
              <c:numCache>
                <c:formatCode>0.00</c:formatCode>
                <c:ptCount val="26"/>
                <c:pt idx="0">
                  <c:v>22.61</c:v>
                </c:pt>
                <c:pt idx="1">
                  <c:v>22.03</c:v>
                </c:pt>
                <c:pt idx="2">
                  <c:v>20.43</c:v>
                </c:pt>
                <c:pt idx="3">
                  <c:v>20.47</c:v>
                </c:pt>
                <c:pt idx="4">
                  <c:v>21.48</c:v>
                </c:pt>
                <c:pt idx="5">
                  <c:v>20.79</c:v>
                </c:pt>
                <c:pt idx="6">
                  <c:v>20.5</c:v>
                </c:pt>
                <c:pt idx="7">
                  <c:v>21.34</c:v>
                </c:pt>
                <c:pt idx="8">
                  <c:v>19.79</c:v>
                </c:pt>
                <c:pt idx="9">
                  <c:v>22.21</c:v>
                </c:pt>
                <c:pt idx="10">
                  <c:v>20.85</c:v>
                </c:pt>
                <c:pt idx="11">
                  <c:v>21.37</c:v>
                </c:pt>
                <c:pt idx="12">
                  <c:v>20.72</c:v>
                </c:pt>
                <c:pt idx="13">
                  <c:v>20.77</c:v>
                </c:pt>
                <c:pt idx="14">
                  <c:v>20.55</c:v>
                </c:pt>
                <c:pt idx="15">
                  <c:v>20.97</c:v>
                </c:pt>
                <c:pt idx="16">
                  <c:v>21.23</c:v>
                </c:pt>
                <c:pt idx="17">
                  <c:v>21.16</c:v>
                </c:pt>
                <c:pt idx="18">
                  <c:v>21.09</c:v>
                </c:pt>
                <c:pt idx="19">
                  <c:v>20.03</c:v>
                </c:pt>
                <c:pt idx="20" formatCode="General">
                  <c:v>20.5</c:v>
                </c:pt>
                <c:pt idx="21" formatCode="General">
                  <c:v>21.38</c:v>
                </c:pt>
                <c:pt idx="22" formatCode="General">
                  <c:v>20.65</c:v>
                </c:pt>
                <c:pt idx="23" formatCode="General">
                  <c:v>21.84</c:v>
                </c:pt>
                <c:pt idx="24" formatCode="General">
                  <c:v>20.329999999999998</c:v>
                </c:pt>
                <c:pt idx="25" formatCode="General">
                  <c:v>22.8</c:v>
                </c:pt>
              </c:numCache>
            </c:numRef>
          </c:yVal>
          <c:smooth val="0"/>
        </c:ser>
        <c:dLbls>
          <c:showLegendKey val="0"/>
          <c:showVal val="0"/>
          <c:showCatName val="0"/>
          <c:showSerName val="0"/>
          <c:showPercent val="0"/>
          <c:showBubbleSize val="0"/>
        </c:dLbls>
        <c:axId val="199477504"/>
        <c:axId val="199233920"/>
      </c:scatterChart>
      <c:valAx>
        <c:axId val="199477504"/>
        <c:scaling>
          <c:orientation val="minMax"/>
        </c:scaling>
        <c:delete val="0"/>
        <c:axPos val="b"/>
        <c:title>
          <c:tx>
            <c:rich>
              <a:bodyPr/>
              <a:lstStyle/>
              <a:p>
                <a:pPr>
                  <a:defRPr/>
                </a:pPr>
                <a:r>
                  <a:rPr lang="ru-RU"/>
                  <a:t>Нитраты,</a:t>
                </a:r>
                <a:r>
                  <a:rPr lang="ru-RU" baseline="0"/>
                  <a:t> мг/100г</a:t>
                </a:r>
                <a:endParaRPr lang="ru-RU"/>
              </a:p>
            </c:rich>
          </c:tx>
          <c:layout/>
          <c:overlay val="0"/>
        </c:title>
        <c:numFmt formatCode="0.00" sourceLinked="1"/>
        <c:majorTickMark val="out"/>
        <c:minorTickMark val="none"/>
        <c:tickLblPos val="nextTo"/>
        <c:crossAx val="199233920"/>
        <c:crosses val="autoZero"/>
        <c:crossBetween val="midCat"/>
      </c:valAx>
      <c:valAx>
        <c:axId val="199233920"/>
        <c:scaling>
          <c:orientation val="minMax"/>
        </c:scaling>
        <c:delete val="0"/>
        <c:axPos val="l"/>
        <c:majorGridlines/>
        <c:title>
          <c:tx>
            <c:rich>
              <a:bodyPr rot="-5400000" vert="horz"/>
              <a:lstStyle/>
              <a:p>
                <a:pPr>
                  <a:defRPr/>
                </a:pPr>
                <a:r>
                  <a:rPr lang="ru-RU"/>
                  <a:t>Урожай,</a:t>
                </a:r>
                <a:r>
                  <a:rPr lang="ru-RU" baseline="0"/>
                  <a:t> ц/га</a:t>
                </a:r>
                <a:endParaRPr lang="ru-RU"/>
              </a:p>
            </c:rich>
          </c:tx>
          <c:layout/>
          <c:overlay val="0"/>
        </c:title>
        <c:numFmt formatCode="0.00" sourceLinked="1"/>
        <c:majorTickMark val="out"/>
        <c:minorTickMark val="none"/>
        <c:tickLblPos val="nextTo"/>
        <c:crossAx val="199477504"/>
        <c:crosses val="autoZero"/>
        <c:crossBetween val="midCat"/>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Зависимость</a:t>
            </a:r>
            <a:r>
              <a:rPr lang="ru-RU" baseline="0"/>
              <a:t> наблюдаемых от предсказанных значений</a:t>
            </a:r>
          </a:p>
        </c:rich>
      </c:tx>
      <c:layout/>
      <c:overlay val="0"/>
    </c:title>
    <c:autoTitleDeleted val="0"/>
    <c:plotArea>
      <c:layout/>
      <c:scatterChart>
        <c:scatterStyle val="lineMarker"/>
        <c:varyColors val="0"/>
        <c:ser>
          <c:idx val="0"/>
          <c:order val="0"/>
          <c:spPr>
            <a:ln w="19050">
              <a:noFill/>
            </a:ln>
          </c:spPr>
          <c:xVal>
            <c:numRef>
              <c:f>'10-одномерн. случай'!$D$65:$D$90</c:f>
              <c:numCache>
                <c:formatCode>0.00</c:formatCode>
                <c:ptCount val="26"/>
                <c:pt idx="0">
                  <c:v>22.61</c:v>
                </c:pt>
                <c:pt idx="1">
                  <c:v>22.03</c:v>
                </c:pt>
                <c:pt idx="2">
                  <c:v>20.43</c:v>
                </c:pt>
                <c:pt idx="3">
                  <c:v>20.47</c:v>
                </c:pt>
                <c:pt idx="4">
                  <c:v>21.48</c:v>
                </c:pt>
                <c:pt idx="5">
                  <c:v>20.79</c:v>
                </c:pt>
                <c:pt idx="6">
                  <c:v>20.5</c:v>
                </c:pt>
                <c:pt idx="7">
                  <c:v>21.34</c:v>
                </c:pt>
                <c:pt idx="8">
                  <c:v>19.79</c:v>
                </c:pt>
                <c:pt idx="9">
                  <c:v>22.21</c:v>
                </c:pt>
                <c:pt idx="10">
                  <c:v>20.85</c:v>
                </c:pt>
                <c:pt idx="11">
                  <c:v>21.37</c:v>
                </c:pt>
                <c:pt idx="12">
                  <c:v>20.72</c:v>
                </c:pt>
                <c:pt idx="13">
                  <c:v>20.77</c:v>
                </c:pt>
                <c:pt idx="14">
                  <c:v>20.55</c:v>
                </c:pt>
                <c:pt idx="15">
                  <c:v>20.97</c:v>
                </c:pt>
                <c:pt idx="16">
                  <c:v>21.23</c:v>
                </c:pt>
                <c:pt idx="17">
                  <c:v>21.16</c:v>
                </c:pt>
                <c:pt idx="18">
                  <c:v>21.09</c:v>
                </c:pt>
                <c:pt idx="19">
                  <c:v>20.03</c:v>
                </c:pt>
                <c:pt idx="20" formatCode="General">
                  <c:v>20.5</c:v>
                </c:pt>
                <c:pt idx="21" formatCode="General">
                  <c:v>21.38</c:v>
                </c:pt>
                <c:pt idx="22" formatCode="General">
                  <c:v>20.65</c:v>
                </c:pt>
                <c:pt idx="23" formatCode="General">
                  <c:v>21.84</c:v>
                </c:pt>
                <c:pt idx="24" formatCode="General">
                  <c:v>20.329999999999998</c:v>
                </c:pt>
                <c:pt idx="25" formatCode="General">
                  <c:v>22.8</c:v>
                </c:pt>
              </c:numCache>
            </c:numRef>
          </c:xVal>
          <c:yVal>
            <c:numRef>
              <c:f>'10-одномерн. случай'!$E$65:$E$90</c:f>
              <c:numCache>
                <c:formatCode>0.00</c:formatCode>
                <c:ptCount val="26"/>
                <c:pt idx="0">
                  <c:v>21.332729</c:v>
                </c:pt>
                <c:pt idx="1">
                  <c:v>21.291359</c:v>
                </c:pt>
                <c:pt idx="2">
                  <c:v>20.874901000000001</c:v>
                </c:pt>
                <c:pt idx="3">
                  <c:v>20.965915000000003</c:v>
                </c:pt>
                <c:pt idx="4">
                  <c:v>20.949367000000002</c:v>
                </c:pt>
                <c:pt idx="5">
                  <c:v>20.903860000000002</c:v>
                </c:pt>
                <c:pt idx="6">
                  <c:v>21.030728</c:v>
                </c:pt>
                <c:pt idx="7">
                  <c:v>21.903635000000001</c:v>
                </c:pt>
                <c:pt idx="8">
                  <c:v>20.265383</c:v>
                </c:pt>
                <c:pt idx="9">
                  <c:v>21.862265000000001</c:v>
                </c:pt>
                <c:pt idx="10">
                  <c:v>20.290205</c:v>
                </c:pt>
                <c:pt idx="11">
                  <c:v>20.914892000000002</c:v>
                </c:pt>
                <c:pt idx="12">
                  <c:v>21.372720000000001</c:v>
                </c:pt>
                <c:pt idx="13">
                  <c:v>20.913513000000002</c:v>
                </c:pt>
                <c:pt idx="14">
                  <c:v>20.792161</c:v>
                </c:pt>
                <c:pt idx="15">
                  <c:v>21.152080000000002</c:v>
                </c:pt>
                <c:pt idx="16">
                  <c:v>21.852612000000001</c:v>
                </c:pt>
                <c:pt idx="17">
                  <c:v>21.171386000000002</c:v>
                </c:pt>
                <c:pt idx="18">
                  <c:v>21.030728</c:v>
                </c:pt>
                <c:pt idx="19">
                  <c:v>20.702526000000002</c:v>
                </c:pt>
                <c:pt idx="20">
                  <c:v>20.066807000000001</c:v>
                </c:pt>
                <c:pt idx="21">
                  <c:v>20.945230000000002</c:v>
                </c:pt>
                <c:pt idx="22">
                  <c:v>21.124500000000001</c:v>
                </c:pt>
                <c:pt idx="23">
                  <c:v>21.994649000000003</c:v>
                </c:pt>
                <c:pt idx="24">
                  <c:v>20.305374</c:v>
                </c:pt>
                <c:pt idx="25">
                  <c:v>21.898119000000001</c:v>
                </c:pt>
              </c:numCache>
            </c:numRef>
          </c:yVal>
          <c:smooth val="0"/>
        </c:ser>
        <c:dLbls>
          <c:showLegendKey val="0"/>
          <c:showVal val="0"/>
          <c:showCatName val="0"/>
          <c:showSerName val="0"/>
          <c:showPercent val="0"/>
          <c:showBubbleSize val="0"/>
        </c:dLbls>
        <c:axId val="199262592"/>
        <c:axId val="199264512"/>
      </c:scatterChart>
      <c:valAx>
        <c:axId val="199262592"/>
        <c:scaling>
          <c:orientation val="minMax"/>
        </c:scaling>
        <c:delete val="0"/>
        <c:axPos val="b"/>
        <c:majorGridlines/>
        <c:title>
          <c:tx>
            <c:rich>
              <a:bodyPr/>
              <a:lstStyle/>
              <a:p>
                <a:pPr>
                  <a:defRPr/>
                </a:pPr>
                <a:r>
                  <a:rPr lang="ru-RU"/>
                  <a:t>Предсказанные</a:t>
                </a:r>
                <a:r>
                  <a:rPr lang="ru-RU" baseline="0"/>
                  <a:t> значения, ц/га</a:t>
                </a:r>
              </a:p>
            </c:rich>
          </c:tx>
          <c:layout/>
          <c:overlay val="0"/>
        </c:title>
        <c:numFmt formatCode="0.00" sourceLinked="1"/>
        <c:majorTickMark val="out"/>
        <c:minorTickMark val="none"/>
        <c:tickLblPos val="nextTo"/>
        <c:crossAx val="199264512"/>
        <c:crosses val="autoZero"/>
        <c:crossBetween val="midCat"/>
      </c:valAx>
      <c:valAx>
        <c:axId val="199264512"/>
        <c:scaling>
          <c:orientation val="minMax"/>
        </c:scaling>
        <c:delete val="0"/>
        <c:axPos val="l"/>
        <c:majorGridlines/>
        <c:title>
          <c:tx>
            <c:rich>
              <a:bodyPr rot="-5400000" vert="horz"/>
              <a:lstStyle/>
              <a:p>
                <a:pPr>
                  <a:defRPr/>
                </a:pPr>
                <a:r>
                  <a:rPr lang="ru-RU"/>
                  <a:t>Наблюдаемые значения,</a:t>
                </a:r>
                <a:r>
                  <a:rPr lang="ru-RU" baseline="0"/>
                  <a:t> ц/га</a:t>
                </a:r>
                <a:endParaRPr lang="ru-RU"/>
              </a:p>
            </c:rich>
          </c:tx>
          <c:layout/>
          <c:overlay val="0"/>
        </c:title>
        <c:numFmt formatCode="0.00" sourceLinked="1"/>
        <c:majorTickMark val="out"/>
        <c:minorTickMark val="none"/>
        <c:tickLblPos val="nextTo"/>
        <c:crossAx val="199262592"/>
        <c:crosses val="autoZero"/>
        <c:crossBetween val="midCat"/>
      </c:valAx>
    </c:plotArea>
    <c:plotVisOnly val="1"/>
    <c:dispBlanksAs val="gap"/>
    <c:showDLblsOverMax val="0"/>
  </c:chart>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Зависимость</a:t>
            </a:r>
            <a:r>
              <a:rPr lang="ru-RU" baseline="0"/>
              <a:t> остатков от наблюдаемых значений урожайности</a:t>
            </a:r>
          </a:p>
        </c:rich>
      </c:tx>
      <c:layout/>
      <c:overlay val="0"/>
    </c:title>
    <c:autoTitleDeleted val="0"/>
    <c:plotArea>
      <c:layout/>
      <c:scatterChart>
        <c:scatterStyle val="lineMarker"/>
        <c:varyColors val="0"/>
        <c:ser>
          <c:idx val="0"/>
          <c:order val="0"/>
          <c:spPr>
            <a:ln w="19050">
              <a:noFill/>
            </a:ln>
          </c:spPr>
          <c:xVal>
            <c:numRef>
              <c:f>'10-одномерн. случай'!$D$65:$D$90</c:f>
              <c:numCache>
                <c:formatCode>0.00</c:formatCode>
                <c:ptCount val="26"/>
                <c:pt idx="0">
                  <c:v>22.61</c:v>
                </c:pt>
                <c:pt idx="1">
                  <c:v>22.03</c:v>
                </c:pt>
                <c:pt idx="2">
                  <c:v>20.43</c:v>
                </c:pt>
                <c:pt idx="3">
                  <c:v>20.47</c:v>
                </c:pt>
                <c:pt idx="4">
                  <c:v>21.48</c:v>
                </c:pt>
                <c:pt idx="5">
                  <c:v>20.79</c:v>
                </c:pt>
                <c:pt idx="6">
                  <c:v>20.5</c:v>
                </c:pt>
                <c:pt idx="7">
                  <c:v>21.34</c:v>
                </c:pt>
                <c:pt idx="8">
                  <c:v>19.79</c:v>
                </c:pt>
                <c:pt idx="9">
                  <c:v>22.21</c:v>
                </c:pt>
                <c:pt idx="10">
                  <c:v>20.85</c:v>
                </c:pt>
                <c:pt idx="11">
                  <c:v>21.37</c:v>
                </c:pt>
                <c:pt idx="12">
                  <c:v>20.72</c:v>
                </c:pt>
                <c:pt idx="13">
                  <c:v>20.77</c:v>
                </c:pt>
                <c:pt idx="14">
                  <c:v>20.55</c:v>
                </c:pt>
                <c:pt idx="15">
                  <c:v>20.97</c:v>
                </c:pt>
                <c:pt idx="16">
                  <c:v>21.23</c:v>
                </c:pt>
                <c:pt idx="17">
                  <c:v>21.16</c:v>
                </c:pt>
                <c:pt idx="18">
                  <c:v>21.09</c:v>
                </c:pt>
                <c:pt idx="19">
                  <c:v>20.03</c:v>
                </c:pt>
                <c:pt idx="20" formatCode="General">
                  <c:v>20.5</c:v>
                </c:pt>
                <c:pt idx="21" formatCode="General">
                  <c:v>21.38</c:v>
                </c:pt>
                <c:pt idx="22" formatCode="General">
                  <c:v>20.65</c:v>
                </c:pt>
                <c:pt idx="23" formatCode="General">
                  <c:v>21.84</c:v>
                </c:pt>
                <c:pt idx="24" formatCode="General">
                  <c:v>20.329999999999998</c:v>
                </c:pt>
                <c:pt idx="25" formatCode="General">
                  <c:v>22.8</c:v>
                </c:pt>
              </c:numCache>
            </c:numRef>
          </c:xVal>
          <c:yVal>
            <c:numRef>
              <c:f>'10-одномерн. случай'!$F$65:$F$90</c:f>
              <c:numCache>
                <c:formatCode>0.00</c:formatCode>
                <c:ptCount val="26"/>
                <c:pt idx="0">
                  <c:v>1.2772709999999989</c:v>
                </c:pt>
                <c:pt idx="1">
                  <c:v>0.73864100000000121</c:v>
                </c:pt>
                <c:pt idx="2">
                  <c:v>-0.44490100000000155</c:v>
                </c:pt>
                <c:pt idx="3">
                  <c:v>-0.49591500000000366</c:v>
                </c:pt>
                <c:pt idx="4">
                  <c:v>0.53063299999999813</c:v>
                </c:pt>
                <c:pt idx="5">
                  <c:v>-0.11386000000000251</c:v>
                </c:pt>
                <c:pt idx="6">
                  <c:v>-0.53072799999999987</c:v>
                </c:pt>
                <c:pt idx="7">
                  <c:v>-0.56363500000000144</c:v>
                </c:pt>
                <c:pt idx="8">
                  <c:v>-0.47538300000000078</c:v>
                </c:pt>
                <c:pt idx="9">
                  <c:v>0.34773500000000013</c:v>
                </c:pt>
                <c:pt idx="10">
                  <c:v>0.55979500000000115</c:v>
                </c:pt>
                <c:pt idx="11">
                  <c:v>0.45510799999999918</c:v>
                </c:pt>
                <c:pt idx="12">
                  <c:v>-0.65272000000000219</c:v>
                </c:pt>
                <c:pt idx="13">
                  <c:v>-0.14351300000000222</c:v>
                </c:pt>
                <c:pt idx="14">
                  <c:v>-0.2421609999999994</c:v>
                </c:pt>
                <c:pt idx="15">
                  <c:v>-0.18208000000000268</c:v>
                </c:pt>
                <c:pt idx="16">
                  <c:v>-0.62261200000000017</c:v>
                </c:pt>
                <c:pt idx="17">
                  <c:v>-1.1386000000001673E-2</c:v>
                </c:pt>
                <c:pt idx="18">
                  <c:v>5.9271999999999991E-2</c:v>
                </c:pt>
                <c:pt idx="19">
                  <c:v>-0.67252600000000129</c:v>
                </c:pt>
                <c:pt idx="20">
                  <c:v>0.43319299999999927</c:v>
                </c:pt>
                <c:pt idx="21">
                  <c:v>0.43476999999999677</c:v>
                </c:pt>
                <c:pt idx="22">
                  <c:v>-0.47450000000000259</c:v>
                </c:pt>
                <c:pt idx="23">
                  <c:v>-0.1546490000000027</c:v>
                </c:pt>
                <c:pt idx="24">
                  <c:v>2.4625999999997816E-2</c:v>
                </c:pt>
                <c:pt idx="25">
                  <c:v>0.90188099999999949</c:v>
                </c:pt>
              </c:numCache>
            </c:numRef>
          </c:yVal>
          <c:smooth val="0"/>
        </c:ser>
        <c:dLbls>
          <c:showLegendKey val="0"/>
          <c:showVal val="0"/>
          <c:showCatName val="0"/>
          <c:showSerName val="0"/>
          <c:showPercent val="0"/>
          <c:showBubbleSize val="0"/>
        </c:dLbls>
        <c:axId val="199281280"/>
        <c:axId val="199303936"/>
      </c:scatterChart>
      <c:valAx>
        <c:axId val="199281280"/>
        <c:scaling>
          <c:orientation val="minMax"/>
        </c:scaling>
        <c:delete val="0"/>
        <c:axPos val="b"/>
        <c:majorGridlines/>
        <c:title>
          <c:tx>
            <c:rich>
              <a:bodyPr/>
              <a:lstStyle/>
              <a:p>
                <a:pPr>
                  <a:defRPr/>
                </a:pPr>
                <a:r>
                  <a:rPr lang="ru-RU" sz="1000" b="1" i="0" u="none" strike="noStrike" baseline="0">
                    <a:effectLst/>
                  </a:rPr>
                  <a:t>Наблюдаемые значения</a:t>
                </a:r>
                <a:r>
                  <a:rPr lang="ru-RU" baseline="0"/>
                  <a:t>, ц/га</a:t>
                </a:r>
              </a:p>
            </c:rich>
          </c:tx>
          <c:layout/>
          <c:overlay val="0"/>
        </c:title>
        <c:numFmt formatCode="0.00" sourceLinked="1"/>
        <c:majorTickMark val="out"/>
        <c:minorTickMark val="none"/>
        <c:tickLblPos val="nextTo"/>
        <c:crossAx val="199303936"/>
        <c:crosses val="autoZero"/>
        <c:crossBetween val="midCat"/>
      </c:valAx>
      <c:valAx>
        <c:axId val="199303936"/>
        <c:scaling>
          <c:orientation val="minMax"/>
        </c:scaling>
        <c:delete val="0"/>
        <c:axPos val="l"/>
        <c:majorGridlines/>
        <c:title>
          <c:tx>
            <c:rich>
              <a:bodyPr rot="-5400000" vert="horz"/>
              <a:lstStyle/>
              <a:p>
                <a:pPr>
                  <a:defRPr/>
                </a:pPr>
                <a:r>
                  <a:rPr lang="ru-RU"/>
                  <a:t>Остатки ,</a:t>
                </a:r>
                <a:r>
                  <a:rPr lang="ru-RU" baseline="0"/>
                  <a:t> ц/га</a:t>
                </a:r>
                <a:endParaRPr lang="ru-RU"/>
              </a:p>
            </c:rich>
          </c:tx>
          <c:layout/>
          <c:overlay val="0"/>
        </c:title>
        <c:numFmt formatCode="0.00" sourceLinked="1"/>
        <c:majorTickMark val="out"/>
        <c:minorTickMark val="none"/>
        <c:tickLblPos val="nextTo"/>
        <c:crossAx val="199281280"/>
        <c:crosses val="autoZero"/>
        <c:crossBetween val="midCat"/>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Нормальная вероятностная</a:t>
            </a:r>
            <a:r>
              <a:rPr lang="ru-RU" baseline="0"/>
              <a:t> бумага</a:t>
            </a:r>
          </a:p>
        </c:rich>
      </c:tx>
      <c:layout/>
      <c:overlay val="0"/>
    </c:title>
    <c:autoTitleDeleted val="0"/>
    <c:plotArea>
      <c:layout/>
      <c:scatterChart>
        <c:scatterStyle val="lineMarker"/>
        <c:varyColors val="0"/>
        <c:ser>
          <c:idx val="0"/>
          <c:order val="0"/>
          <c:spPr>
            <a:ln w="19050">
              <a:noFill/>
            </a:ln>
          </c:spPr>
          <c:trendline>
            <c:trendlineType val="linear"/>
            <c:dispRSqr val="0"/>
            <c:dispEq val="0"/>
          </c:trendline>
          <c:xVal>
            <c:numRef>
              <c:f>'10-одномерн. случай'!$F$95:$F$120</c:f>
              <c:numCache>
                <c:formatCode>0.00</c:formatCode>
                <c:ptCount val="26"/>
                <c:pt idx="0">
                  <c:v>-0.97670800000000213</c:v>
                </c:pt>
                <c:pt idx="1">
                  <c:v>-0.83978399999999453</c:v>
                </c:pt>
                <c:pt idx="2">
                  <c:v>-0.70251999999999981</c:v>
                </c:pt>
                <c:pt idx="3" formatCode="0.0000">
                  <c:v>-0.69790400000000119</c:v>
                </c:pt>
                <c:pt idx="4" formatCode="0.0000">
                  <c:v>-0.64183600000000141</c:v>
                </c:pt>
                <c:pt idx="5">
                  <c:v>-0.3885879999999986</c:v>
                </c:pt>
                <c:pt idx="6" formatCode="0.0000">
                  <c:v>-0.36927199999999871</c:v>
                </c:pt>
                <c:pt idx="7">
                  <c:v>-0.30186399999999836</c:v>
                </c:pt>
                <c:pt idx="8">
                  <c:v>-0.30089599999999805</c:v>
                </c:pt>
                <c:pt idx="9">
                  <c:v>-0.29647999999999897</c:v>
                </c:pt>
                <c:pt idx="10">
                  <c:v>-0.18952799999999925</c:v>
                </c:pt>
                <c:pt idx="11">
                  <c:v>-0.18274800000000369</c:v>
                </c:pt>
                <c:pt idx="12">
                  <c:v>-0.17904400000000109</c:v>
                </c:pt>
                <c:pt idx="13">
                  <c:v>-0.108787999999997</c:v>
                </c:pt>
                <c:pt idx="14">
                  <c:v>-4.9527999999998684E-2</c:v>
                </c:pt>
                <c:pt idx="15">
                  <c:v>-1.6051999999998401E-2</c:v>
                </c:pt>
                <c:pt idx="16">
                  <c:v>0.11326400000000092</c:v>
                </c:pt>
                <c:pt idx="17">
                  <c:v>0.13491600000000048</c:v>
                </c:pt>
                <c:pt idx="18">
                  <c:v>0.28539999999999921</c:v>
                </c:pt>
                <c:pt idx="19">
                  <c:v>0.47696800000000295</c:v>
                </c:pt>
                <c:pt idx="20">
                  <c:v>0.5999880000000033</c:v>
                </c:pt>
                <c:pt idx="21">
                  <c:v>0.66950399999999988</c:v>
                </c:pt>
                <c:pt idx="22" formatCode="0.0000">
                  <c:v>0.79562799999999712</c:v>
                </c:pt>
                <c:pt idx="23" formatCode="0.0000">
                  <c:v>0.89369200000000149</c:v>
                </c:pt>
                <c:pt idx="24">
                  <c:v>0.97215199999999768</c:v>
                </c:pt>
                <c:pt idx="25" formatCode="0.0000">
                  <c:v>1.3126080000000009</c:v>
                </c:pt>
              </c:numCache>
            </c:numRef>
          </c:xVal>
          <c:yVal>
            <c:numRef>
              <c:f>'10-одномерн. случай'!$E$95:$E$120</c:f>
              <c:numCache>
                <c:formatCode>0.000</c:formatCode>
                <c:ptCount val="26"/>
                <c:pt idx="0">
                  <c:v>-1.7861555612610771</c:v>
                </c:pt>
                <c:pt idx="1">
                  <c:v>-1.4461035929181751</c:v>
                </c:pt>
                <c:pt idx="2">
                  <c:v>-1.2206403488473501</c:v>
                </c:pt>
                <c:pt idx="3">
                  <c:v>-1.044408794872596</c:v>
                </c:pt>
                <c:pt idx="4">
                  <c:v>-0.89577981888358915</c:v>
                </c:pt>
                <c:pt idx="5">
                  <c:v>-0.76470967378638721</c:v>
                </c:pt>
                <c:pt idx="6">
                  <c:v>-0.64563074927598219</c:v>
                </c:pt>
                <c:pt idx="7">
                  <c:v>-0.53508281508632238</c:v>
                </c:pt>
                <c:pt idx="8">
                  <c:v>-0.43072729929545767</c:v>
                </c:pt>
                <c:pt idx="9">
                  <c:v>-0.33087257172641926</c:v>
                </c:pt>
                <c:pt idx="10">
                  <c:v>-0.23421919391461965</c:v>
                </c:pt>
                <c:pt idx="11">
                  <c:v>-0.13971029888186212</c:v>
                </c:pt>
                <c:pt idx="12">
                  <c:v>-4.6435724770527133E-2</c:v>
                </c:pt>
                <c:pt idx="13">
                  <c:v>4.6435724770526994E-2</c:v>
                </c:pt>
                <c:pt idx="14">
                  <c:v>0.13971029888186212</c:v>
                </c:pt>
                <c:pt idx="15">
                  <c:v>0.23421919391461951</c:v>
                </c:pt>
                <c:pt idx="16">
                  <c:v>0.33087257172641926</c:v>
                </c:pt>
                <c:pt idx="17">
                  <c:v>0.4307272992954575</c:v>
                </c:pt>
                <c:pt idx="18">
                  <c:v>0.53508281508632238</c:v>
                </c:pt>
                <c:pt idx="19">
                  <c:v>0.64563074927598207</c:v>
                </c:pt>
                <c:pt idx="20">
                  <c:v>0.76470967378638721</c:v>
                </c:pt>
                <c:pt idx="21">
                  <c:v>0.89577981888358904</c:v>
                </c:pt>
                <c:pt idx="22">
                  <c:v>1.044408794872596</c:v>
                </c:pt>
                <c:pt idx="23">
                  <c:v>1.2206403488473503</c:v>
                </c:pt>
                <c:pt idx="24">
                  <c:v>1.4461035929181758</c:v>
                </c:pt>
                <c:pt idx="25">
                  <c:v>1.7861555612610764</c:v>
                </c:pt>
              </c:numCache>
            </c:numRef>
          </c:yVal>
          <c:smooth val="0"/>
        </c:ser>
        <c:dLbls>
          <c:showLegendKey val="0"/>
          <c:showVal val="0"/>
          <c:showCatName val="0"/>
          <c:showSerName val="0"/>
          <c:showPercent val="0"/>
          <c:showBubbleSize val="0"/>
        </c:dLbls>
        <c:axId val="199329280"/>
        <c:axId val="199331200"/>
      </c:scatterChart>
      <c:valAx>
        <c:axId val="199329280"/>
        <c:scaling>
          <c:orientation val="minMax"/>
        </c:scaling>
        <c:delete val="0"/>
        <c:axPos val="b"/>
        <c:majorGridlines/>
        <c:title>
          <c:tx>
            <c:rich>
              <a:bodyPr/>
              <a:lstStyle/>
              <a:p>
                <a:pPr>
                  <a:defRPr/>
                </a:pPr>
                <a:r>
                  <a:rPr lang="ru-RU" sz="1000" b="1" i="0" u="none" strike="noStrike" baseline="0">
                    <a:effectLst/>
                  </a:rPr>
                  <a:t>Остатки</a:t>
                </a:r>
                <a:endParaRPr lang="ru-RU" baseline="0"/>
              </a:p>
            </c:rich>
          </c:tx>
          <c:layout/>
          <c:overlay val="0"/>
        </c:title>
        <c:numFmt formatCode="0.00" sourceLinked="1"/>
        <c:majorTickMark val="out"/>
        <c:minorTickMark val="none"/>
        <c:tickLblPos val="nextTo"/>
        <c:crossAx val="199331200"/>
        <c:crosses val="autoZero"/>
        <c:crossBetween val="midCat"/>
      </c:valAx>
      <c:valAx>
        <c:axId val="199331200"/>
        <c:scaling>
          <c:orientation val="minMax"/>
        </c:scaling>
        <c:delete val="0"/>
        <c:axPos val="l"/>
        <c:majorGridlines/>
        <c:title>
          <c:tx>
            <c:rich>
              <a:bodyPr rot="-5400000" vert="horz"/>
              <a:lstStyle/>
              <a:p>
                <a:pPr>
                  <a:defRPr/>
                </a:pPr>
                <a:r>
                  <a:rPr lang="en-US"/>
                  <a:t>Z </a:t>
                </a:r>
                <a:r>
                  <a:rPr lang="ru-RU"/>
                  <a:t>принадлежащие </a:t>
                </a:r>
                <a:r>
                  <a:rPr lang="en-US"/>
                  <a:t>N(0,1)</a:t>
                </a:r>
                <a:endParaRPr lang="ru-RU"/>
              </a:p>
            </c:rich>
          </c:tx>
          <c:layout/>
          <c:overlay val="0"/>
        </c:title>
        <c:numFmt formatCode="0.000" sourceLinked="1"/>
        <c:majorTickMark val="out"/>
        <c:minorTickMark val="none"/>
        <c:tickLblPos val="nextTo"/>
        <c:crossAx val="199329280"/>
        <c:crosses val="autoZero"/>
        <c:crossBetween val="midCat"/>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504825</xdr:colOff>
          <xdr:row>69</xdr:row>
          <xdr:rowOff>66675</xdr:rowOff>
        </xdr:from>
        <xdr:to>
          <xdr:col>14</xdr:col>
          <xdr:colOff>85725</xdr:colOff>
          <xdr:row>72</xdr:row>
          <xdr:rowOff>95250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twoCellAnchor>
    <xdr:from>
      <xdr:col>8</xdr:col>
      <xdr:colOff>57151</xdr:colOff>
      <xdr:row>6</xdr:row>
      <xdr:rowOff>28575</xdr:rowOff>
    </xdr:from>
    <xdr:to>
      <xdr:col>16</xdr:col>
      <xdr:colOff>400050</xdr:colOff>
      <xdr:row>26</xdr:row>
      <xdr:rowOff>152400</xdr:rowOff>
    </xdr:to>
    <xdr:graphicFrame macro="">
      <xdr:nvGraphicFramePr>
        <xdr:cNvPr id="2" name="Диаграмма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276225</xdr:colOff>
      <xdr:row>39</xdr:row>
      <xdr:rowOff>171451</xdr:rowOff>
    </xdr:from>
    <xdr:to>
      <xdr:col>7</xdr:col>
      <xdr:colOff>114300</xdr:colOff>
      <xdr:row>58</xdr:row>
      <xdr:rowOff>95250</xdr:rowOff>
    </xdr:to>
    <xdr:graphicFrame macro="">
      <xdr:nvGraphicFramePr>
        <xdr:cNvPr id="3" name="Диаграмма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228600</xdr:colOff>
      <xdr:row>41</xdr:row>
      <xdr:rowOff>123825</xdr:rowOff>
    </xdr:from>
    <xdr:to>
      <xdr:col>15</xdr:col>
      <xdr:colOff>962025</xdr:colOff>
      <xdr:row>60</xdr:row>
      <xdr:rowOff>57149</xdr:rowOff>
    </xdr:to>
    <xdr:graphicFrame macro="">
      <xdr:nvGraphicFramePr>
        <xdr:cNvPr id="5" name="Диаграмма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92</xdr:row>
      <xdr:rowOff>200024</xdr:rowOff>
    </xdr:from>
    <xdr:to>
      <xdr:col>16</xdr:col>
      <xdr:colOff>285750</xdr:colOff>
      <xdr:row>113</xdr:row>
      <xdr:rowOff>142874</xdr:rowOff>
    </xdr:to>
    <xdr:graphicFrame macro="">
      <xdr:nvGraphicFramePr>
        <xdr:cNvPr id="6" name="Диаграмма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0.19093</cdr:x>
      <cdr:y>0.22788</cdr:y>
    </cdr:from>
    <cdr:to>
      <cdr:x>0.93079</cdr:x>
      <cdr:y>0.83914</cdr:y>
    </cdr:to>
    <cdr:cxnSp macro="">
      <cdr:nvCxnSpPr>
        <cdr:cNvPr id="3" name="Прямая соединительная линия 2"/>
        <cdr:cNvCxnSpPr/>
      </cdr:nvCxnSpPr>
      <cdr:spPr>
        <a:xfrm xmlns:a="http://schemas.openxmlformats.org/drawingml/2006/main" flipV="1">
          <a:off x="761999" y="809624"/>
          <a:ext cx="2952751" cy="2171700"/>
        </a:xfrm>
        <a:prstGeom xmlns:a="http://schemas.openxmlformats.org/drawingml/2006/main" prst="line">
          <a:avLst/>
        </a:prstGeom>
        <a:ln xmlns:a="http://schemas.openxmlformats.org/drawingml/2006/main" w="2857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3.xml><?xml version="1.0" encoding="utf-8"?>
<xdr:wsDr xmlns:xdr="http://schemas.openxmlformats.org/drawingml/2006/spreadsheetDrawing" xmlns:a="http://schemas.openxmlformats.org/drawingml/2006/main">
  <xdr:twoCellAnchor editAs="oneCell">
    <xdr:from>
      <xdr:col>1</xdr:col>
      <xdr:colOff>423333</xdr:colOff>
      <xdr:row>11</xdr:row>
      <xdr:rowOff>0</xdr:rowOff>
    </xdr:from>
    <xdr:to>
      <xdr:col>6</xdr:col>
      <xdr:colOff>222250</xdr:colOff>
      <xdr:row>25</xdr:row>
      <xdr:rowOff>95250</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762000" y="2190750"/>
          <a:ext cx="2762250" cy="2762250"/>
        </a:xfrm>
        <a:prstGeom prst="rect">
          <a:avLst/>
        </a:prstGeom>
      </xdr:spPr>
    </xdr:pic>
    <xdr:clientData/>
  </xdr:twoCellAnchor>
  <xdr:twoCellAnchor editAs="oneCell">
    <xdr:from>
      <xdr:col>1</xdr:col>
      <xdr:colOff>222250</xdr:colOff>
      <xdr:row>51</xdr:row>
      <xdr:rowOff>190500</xdr:rowOff>
    </xdr:from>
    <xdr:to>
      <xdr:col>6</xdr:col>
      <xdr:colOff>455213</xdr:colOff>
      <xdr:row>65</xdr:row>
      <xdr:rowOff>190500</xdr:rowOff>
    </xdr:to>
    <xdr:pic>
      <xdr:nvPicPr>
        <xdr:cNvPr id="3" name="Рисунок 2"/>
        <xdr:cNvPicPr>
          <a:picLocks noChangeAspect="1"/>
        </xdr:cNvPicPr>
      </xdr:nvPicPr>
      <xdr:blipFill>
        <a:blip xmlns:r="http://schemas.openxmlformats.org/officeDocument/2006/relationships" r:embed="rId2"/>
        <a:stretch>
          <a:fillRect/>
        </a:stretch>
      </xdr:blipFill>
      <xdr:spPr>
        <a:xfrm>
          <a:off x="560917" y="10255250"/>
          <a:ext cx="3196296" cy="2815166"/>
        </a:xfrm>
        <a:prstGeom prst="rect">
          <a:avLst/>
        </a:prstGeom>
      </xdr:spPr>
    </xdr:pic>
    <xdr:clientData/>
  </xdr:twoCellAnchor>
  <xdr:twoCellAnchor editAs="oneCell">
    <xdr:from>
      <xdr:col>1</xdr:col>
      <xdr:colOff>412750</xdr:colOff>
      <xdr:row>76</xdr:row>
      <xdr:rowOff>201083</xdr:rowOff>
    </xdr:from>
    <xdr:to>
      <xdr:col>5</xdr:col>
      <xdr:colOff>553458</xdr:colOff>
      <xdr:row>87</xdr:row>
      <xdr:rowOff>201081</xdr:rowOff>
    </xdr:to>
    <xdr:pic>
      <xdr:nvPicPr>
        <xdr:cNvPr id="4" name="Рисунок 3"/>
        <xdr:cNvPicPr>
          <a:picLocks noChangeAspect="1"/>
        </xdr:cNvPicPr>
      </xdr:nvPicPr>
      <xdr:blipFill>
        <a:blip xmlns:r="http://schemas.openxmlformats.org/officeDocument/2006/relationships" r:embed="rId3"/>
        <a:stretch>
          <a:fillRect/>
        </a:stretch>
      </xdr:blipFill>
      <xdr:spPr>
        <a:xfrm>
          <a:off x="751417" y="15292916"/>
          <a:ext cx="2511374" cy="2211915"/>
        </a:xfrm>
        <a:prstGeom prst="rect">
          <a:avLst/>
        </a:prstGeom>
      </xdr:spPr>
    </xdr:pic>
    <xdr:clientData/>
  </xdr:twoCellAnchor>
  <xdr:twoCellAnchor editAs="oneCell">
    <xdr:from>
      <xdr:col>9</xdr:col>
      <xdr:colOff>52916</xdr:colOff>
      <xdr:row>11</xdr:row>
      <xdr:rowOff>111079</xdr:rowOff>
    </xdr:from>
    <xdr:to>
      <xdr:col>13</xdr:col>
      <xdr:colOff>584200</xdr:colOff>
      <xdr:row>24</xdr:row>
      <xdr:rowOff>190498</xdr:rowOff>
    </xdr:to>
    <xdr:pic>
      <xdr:nvPicPr>
        <xdr:cNvPr id="5" name="Рисунок 4"/>
        <xdr:cNvPicPr>
          <a:picLocks noChangeAspect="1"/>
        </xdr:cNvPicPr>
      </xdr:nvPicPr>
      <xdr:blipFill>
        <a:blip xmlns:r="http://schemas.openxmlformats.org/officeDocument/2006/relationships" r:embed="rId4"/>
        <a:stretch>
          <a:fillRect/>
        </a:stretch>
      </xdr:blipFill>
      <xdr:spPr>
        <a:xfrm>
          <a:off x="4667249" y="2301829"/>
          <a:ext cx="2901951" cy="2555919"/>
        </a:xfrm>
        <a:prstGeom prst="rect">
          <a:avLst/>
        </a:prstGeom>
      </xdr:spPr>
    </xdr:pic>
    <xdr:clientData/>
  </xdr:twoCellAnchor>
  <xdr:twoCellAnchor editAs="oneCell">
    <xdr:from>
      <xdr:col>9</xdr:col>
      <xdr:colOff>190501</xdr:colOff>
      <xdr:row>77</xdr:row>
      <xdr:rowOff>96626</xdr:rowOff>
    </xdr:from>
    <xdr:to>
      <xdr:col>13</xdr:col>
      <xdr:colOff>245533</xdr:colOff>
      <xdr:row>88</xdr:row>
      <xdr:rowOff>21165</xdr:rowOff>
    </xdr:to>
    <xdr:pic>
      <xdr:nvPicPr>
        <xdr:cNvPr id="6" name="Рисунок 5"/>
        <xdr:cNvPicPr>
          <a:picLocks noChangeAspect="1"/>
        </xdr:cNvPicPr>
      </xdr:nvPicPr>
      <xdr:blipFill>
        <a:blip xmlns:r="http://schemas.openxmlformats.org/officeDocument/2006/relationships" r:embed="rId5"/>
        <a:stretch>
          <a:fillRect/>
        </a:stretch>
      </xdr:blipFill>
      <xdr:spPr>
        <a:xfrm>
          <a:off x="4804834" y="15389543"/>
          <a:ext cx="2425699" cy="2136456"/>
        </a:xfrm>
        <a:prstGeom prst="rect">
          <a:avLst/>
        </a:prstGeom>
      </xdr:spPr>
    </xdr:pic>
    <xdr:clientData/>
  </xdr:twoCellAnchor>
  <xdr:twoCellAnchor editAs="oneCell">
    <xdr:from>
      <xdr:col>8</xdr:col>
      <xdr:colOff>296333</xdr:colOff>
      <xdr:row>51</xdr:row>
      <xdr:rowOff>181465</xdr:rowOff>
    </xdr:from>
    <xdr:to>
      <xdr:col>14</xdr:col>
      <xdr:colOff>55033</xdr:colOff>
      <xdr:row>66</xdr:row>
      <xdr:rowOff>84666</xdr:rowOff>
    </xdr:to>
    <xdr:pic>
      <xdr:nvPicPr>
        <xdr:cNvPr id="8" name="Рисунок 7"/>
        <xdr:cNvPicPr>
          <a:picLocks noChangeAspect="1"/>
        </xdr:cNvPicPr>
      </xdr:nvPicPr>
      <xdr:blipFill>
        <a:blip xmlns:r="http://schemas.openxmlformats.org/officeDocument/2006/relationships" r:embed="rId6"/>
        <a:stretch>
          <a:fillRect/>
        </a:stretch>
      </xdr:blipFill>
      <xdr:spPr>
        <a:xfrm>
          <a:off x="4318000" y="10246215"/>
          <a:ext cx="3314700" cy="2919451"/>
        </a:xfrm>
        <a:prstGeom prst="rect">
          <a:avLst/>
        </a:prstGeom>
      </xdr:spPr>
    </xdr:pic>
    <xdr:clientData/>
  </xdr:twoCellAnchor>
  <xdr:twoCellAnchor editAs="oneCell">
    <xdr:from>
      <xdr:col>16</xdr:col>
      <xdr:colOff>328084</xdr:colOff>
      <xdr:row>11</xdr:row>
      <xdr:rowOff>44083</xdr:rowOff>
    </xdr:from>
    <xdr:to>
      <xdr:col>21</xdr:col>
      <xdr:colOff>414866</xdr:colOff>
      <xdr:row>25</xdr:row>
      <xdr:rowOff>63499</xdr:rowOff>
    </xdr:to>
    <xdr:pic>
      <xdr:nvPicPr>
        <xdr:cNvPr id="9" name="Рисунок 8"/>
        <xdr:cNvPicPr>
          <a:picLocks noChangeAspect="1"/>
        </xdr:cNvPicPr>
      </xdr:nvPicPr>
      <xdr:blipFill>
        <a:blip xmlns:r="http://schemas.openxmlformats.org/officeDocument/2006/relationships" r:embed="rId7"/>
        <a:stretch>
          <a:fillRect/>
        </a:stretch>
      </xdr:blipFill>
      <xdr:spPr>
        <a:xfrm>
          <a:off x="8625417" y="2256000"/>
          <a:ext cx="3050116" cy="2686416"/>
        </a:xfrm>
        <a:prstGeom prst="rect">
          <a:avLst/>
        </a:prstGeom>
      </xdr:spPr>
    </xdr:pic>
    <xdr:clientData/>
  </xdr:twoCellAnchor>
  <xdr:twoCellAnchor editAs="oneCell">
    <xdr:from>
      <xdr:col>16</xdr:col>
      <xdr:colOff>223455</xdr:colOff>
      <xdr:row>75</xdr:row>
      <xdr:rowOff>148167</xdr:rowOff>
    </xdr:from>
    <xdr:to>
      <xdr:col>21</xdr:col>
      <xdr:colOff>107948</xdr:colOff>
      <xdr:row>88</xdr:row>
      <xdr:rowOff>42333</xdr:rowOff>
    </xdr:to>
    <xdr:pic>
      <xdr:nvPicPr>
        <xdr:cNvPr id="10" name="Рисунок 9"/>
        <xdr:cNvPicPr>
          <a:picLocks noChangeAspect="1"/>
        </xdr:cNvPicPr>
      </xdr:nvPicPr>
      <xdr:blipFill>
        <a:blip xmlns:r="http://schemas.openxmlformats.org/officeDocument/2006/relationships" r:embed="rId8"/>
        <a:stretch>
          <a:fillRect/>
        </a:stretch>
      </xdr:blipFill>
      <xdr:spPr>
        <a:xfrm>
          <a:off x="8520788" y="15060084"/>
          <a:ext cx="2847827" cy="2508249"/>
        </a:xfrm>
        <a:prstGeom prst="rect">
          <a:avLst/>
        </a:prstGeom>
      </xdr:spPr>
    </xdr:pic>
    <xdr:clientData/>
  </xdr:twoCellAnchor>
  <xdr:twoCellAnchor editAs="oneCell">
    <xdr:from>
      <xdr:col>16</xdr:col>
      <xdr:colOff>296333</xdr:colOff>
      <xdr:row>51</xdr:row>
      <xdr:rowOff>43194</xdr:rowOff>
    </xdr:from>
    <xdr:to>
      <xdr:col>22</xdr:col>
      <xdr:colOff>404283</xdr:colOff>
      <xdr:row>67</xdr:row>
      <xdr:rowOff>52917</xdr:rowOff>
    </xdr:to>
    <xdr:pic>
      <xdr:nvPicPr>
        <xdr:cNvPr id="11" name="Рисунок 10"/>
        <xdr:cNvPicPr>
          <a:picLocks noChangeAspect="1"/>
        </xdr:cNvPicPr>
      </xdr:nvPicPr>
      <xdr:blipFill>
        <a:blip xmlns:r="http://schemas.openxmlformats.org/officeDocument/2006/relationships" r:embed="rId9"/>
        <a:stretch>
          <a:fillRect/>
        </a:stretch>
      </xdr:blipFill>
      <xdr:spPr>
        <a:xfrm>
          <a:off x="8593666" y="10129111"/>
          <a:ext cx="3663950" cy="322705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22</xdr:row>
      <xdr:rowOff>0</xdr:rowOff>
    </xdr:from>
    <xdr:to>
      <xdr:col>15</xdr:col>
      <xdr:colOff>190500</xdr:colOff>
      <xdr:row>58</xdr:row>
      <xdr:rowOff>191584</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371475" y="4838700"/>
          <a:ext cx="8458200" cy="7449634"/>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I11" sqref="I11"/>
    </sheetView>
  </sheetViews>
  <sheetFormatPr defaultRowHeight="15" x14ac:dyDescent="0.25"/>
  <sheetData>
    <row r="1" spans="1:13" ht="15.75" x14ac:dyDescent="0.25">
      <c r="A1" s="54" t="s">
        <v>57</v>
      </c>
      <c r="B1" s="54" t="s">
        <v>58</v>
      </c>
      <c r="C1" s="54" t="s">
        <v>59</v>
      </c>
      <c r="D1" s="54" t="s">
        <v>60</v>
      </c>
      <c r="E1" s="54" t="s">
        <v>61</v>
      </c>
      <c r="F1" s="54" t="s">
        <v>62</v>
      </c>
    </row>
    <row r="2" spans="1:13" ht="15.75" x14ac:dyDescent="0.25">
      <c r="A2" s="53">
        <v>23.63</v>
      </c>
      <c r="B2" s="53">
        <v>9.76</v>
      </c>
      <c r="C2" s="53">
        <v>4.99</v>
      </c>
      <c r="D2" s="53">
        <v>16.510000000000002</v>
      </c>
      <c r="E2" s="53">
        <v>5.67</v>
      </c>
      <c r="F2" s="53">
        <v>22.61</v>
      </c>
      <c r="H2" s="1"/>
      <c r="I2" s="1"/>
      <c r="J2" s="1"/>
      <c r="K2" s="1"/>
      <c r="L2" s="1"/>
      <c r="M2" s="1"/>
    </row>
    <row r="3" spans="1:13" ht="15.75" x14ac:dyDescent="0.25">
      <c r="A3" s="53">
        <v>23.3</v>
      </c>
      <c r="B3" s="53">
        <v>9.42</v>
      </c>
      <c r="C3" s="53">
        <v>4.2</v>
      </c>
      <c r="D3" s="53">
        <v>16.21</v>
      </c>
      <c r="E3" s="53">
        <v>5.32</v>
      </c>
      <c r="F3" s="53">
        <v>22.03</v>
      </c>
      <c r="H3" s="1"/>
      <c r="I3" s="1"/>
      <c r="J3" s="1"/>
      <c r="K3" s="1"/>
      <c r="L3" s="1"/>
      <c r="M3" s="1"/>
    </row>
    <row r="4" spans="1:13" ht="15.75" x14ac:dyDescent="0.25">
      <c r="A4" s="53">
        <v>22.66</v>
      </c>
      <c r="B4" s="53">
        <v>8.5299999999999994</v>
      </c>
      <c r="C4" s="53">
        <v>4.08</v>
      </c>
      <c r="D4" s="53">
        <v>13.19</v>
      </c>
      <c r="E4" s="53">
        <v>4.7300000000000004</v>
      </c>
      <c r="F4" s="53">
        <v>20.43</v>
      </c>
      <c r="H4" s="1"/>
      <c r="I4" s="1"/>
      <c r="J4" s="1"/>
      <c r="K4" s="1"/>
      <c r="L4" s="1"/>
      <c r="M4" s="1"/>
    </row>
    <row r="5" spans="1:13" ht="15.75" x14ac:dyDescent="0.25">
      <c r="A5" s="53">
        <v>20.59</v>
      </c>
      <c r="B5" s="53">
        <v>8.6300000000000008</v>
      </c>
      <c r="C5" s="53">
        <v>4.12</v>
      </c>
      <c r="D5" s="53">
        <v>13.85</v>
      </c>
      <c r="E5" s="53">
        <v>4.53</v>
      </c>
      <c r="F5" s="53">
        <v>20.47</v>
      </c>
      <c r="H5" s="1"/>
      <c r="I5" s="1"/>
      <c r="J5" s="1"/>
      <c r="K5" s="1"/>
      <c r="L5" s="1"/>
      <c r="M5" s="1"/>
    </row>
    <row r="6" spans="1:13" ht="15.75" x14ac:dyDescent="0.25">
      <c r="A6" s="53">
        <v>20.260000000000002</v>
      </c>
      <c r="B6" s="53">
        <v>9.3699999999999992</v>
      </c>
      <c r="C6" s="53">
        <v>3.85</v>
      </c>
      <c r="D6" s="53">
        <v>13.73</v>
      </c>
      <c r="E6" s="53">
        <v>4.8099999999999996</v>
      </c>
      <c r="F6" s="53">
        <v>21.48</v>
      </c>
      <c r="H6" s="1"/>
      <c r="I6" s="1"/>
      <c r="J6" s="1"/>
      <c r="K6" s="1"/>
      <c r="L6" s="1"/>
      <c r="M6" s="1"/>
    </row>
    <row r="7" spans="1:13" ht="15.75" x14ac:dyDescent="0.25">
      <c r="A7" s="53">
        <v>21.05</v>
      </c>
      <c r="B7" s="53">
        <v>8.5</v>
      </c>
      <c r="C7" s="53">
        <v>4.16</v>
      </c>
      <c r="D7" s="53">
        <v>13.4</v>
      </c>
      <c r="E7" s="53">
        <v>5.45</v>
      </c>
      <c r="F7" s="53">
        <v>20.79</v>
      </c>
      <c r="H7" s="1"/>
      <c r="I7" s="1"/>
      <c r="J7" s="1"/>
      <c r="K7" s="1"/>
      <c r="L7" s="1"/>
      <c r="M7" s="1"/>
    </row>
    <row r="8" spans="1:13" ht="15.75" x14ac:dyDescent="0.25">
      <c r="A8" s="53">
        <v>18.940000000000001</v>
      </c>
      <c r="B8" s="53">
        <v>8.76</v>
      </c>
      <c r="C8" s="53">
        <v>3.78</v>
      </c>
      <c r="D8" s="53">
        <v>14.32</v>
      </c>
      <c r="E8" s="53">
        <v>4.96</v>
      </c>
      <c r="F8" s="53">
        <v>20.5</v>
      </c>
      <c r="H8" s="1"/>
      <c r="I8" s="1"/>
      <c r="J8" s="1"/>
      <c r="K8" s="1"/>
      <c r="L8" s="1"/>
      <c r="M8" s="1"/>
    </row>
    <row r="9" spans="1:13" ht="15.75" x14ac:dyDescent="0.25">
      <c r="A9" s="53">
        <v>22.4</v>
      </c>
      <c r="B9" s="53">
        <v>8.3800000000000008</v>
      </c>
      <c r="C9" s="53">
        <v>4.38</v>
      </c>
      <c r="D9" s="53">
        <v>20.65</v>
      </c>
      <c r="E9" s="53">
        <v>4.76</v>
      </c>
      <c r="F9" s="53">
        <v>21.34</v>
      </c>
      <c r="H9" s="1"/>
      <c r="I9" s="1"/>
      <c r="J9" s="1"/>
      <c r="K9" s="1"/>
      <c r="L9" s="1"/>
      <c r="M9" s="1"/>
    </row>
    <row r="10" spans="1:13" ht="15.75" x14ac:dyDescent="0.25">
      <c r="A10" s="53">
        <v>17.88</v>
      </c>
      <c r="B10" s="53">
        <v>8.73</v>
      </c>
      <c r="C10" s="53">
        <v>3.93</v>
      </c>
      <c r="D10" s="53">
        <v>8.77</v>
      </c>
      <c r="E10" s="53">
        <v>4.83</v>
      </c>
      <c r="F10" s="53">
        <v>19.79</v>
      </c>
      <c r="H10" s="1"/>
      <c r="I10" s="1"/>
      <c r="J10" s="1"/>
      <c r="K10" s="1"/>
      <c r="L10" s="1"/>
      <c r="M10" s="1"/>
    </row>
    <row r="11" spans="1:13" ht="15.75" x14ac:dyDescent="0.25">
      <c r="A11" s="53">
        <v>17.100000000000001</v>
      </c>
      <c r="B11" s="53">
        <v>9.4700000000000006</v>
      </c>
      <c r="C11" s="53">
        <v>4.05</v>
      </c>
      <c r="D11" s="53">
        <v>20.350000000000001</v>
      </c>
      <c r="E11" s="53">
        <v>6.03</v>
      </c>
      <c r="F11" s="53">
        <v>22.21</v>
      </c>
      <c r="H11" s="1"/>
      <c r="I11" s="1"/>
      <c r="J11" s="1"/>
      <c r="K11" s="1"/>
      <c r="L11" s="1"/>
      <c r="M11" s="1"/>
    </row>
    <row r="12" spans="1:13" ht="15.75" x14ac:dyDescent="0.25">
      <c r="A12" s="53">
        <v>17.72</v>
      </c>
      <c r="B12" s="53">
        <v>9.5399999999999991</v>
      </c>
      <c r="C12" s="53">
        <v>4.2</v>
      </c>
      <c r="D12" s="53">
        <v>8.9499999999999993</v>
      </c>
      <c r="E12" s="53">
        <v>5.07</v>
      </c>
      <c r="F12" s="53">
        <v>20.85</v>
      </c>
      <c r="H12" s="1"/>
      <c r="I12" s="1"/>
      <c r="J12" s="1"/>
      <c r="K12" s="1"/>
      <c r="L12" s="1"/>
      <c r="M12" s="1"/>
    </row>
    <row r="13" spans="1:13" ht="15.75" x14ac:dyDescent="0.25">
      <c r="A13" s="53">
        <v>22.63</v>
      </c>
      <c r="B13" s="53">
        <v>9.16</v>
      </c>
      <c r="C13" s="53">
        <v>3.86</v>
      </c>
      <c r="D13" s="53">
        <v>13.48</v>
      </c>
      <c r="E13" s="53">
        <v>5.22</v>
      </c>
      <c r="F13" s="53">
        <v>21.37</v>
      </c>
      <c r="H13" s="1"/>
      <c r="I13" s="1"/>
      <c r="J13" s="1"/>
      <c r="K13" s="1"/>
      <c r="L13" s="1"/>
      <c r="M13" s="1"/>
    </row>
    <row r="14" spans="1:13" ht="15.75" x14ac:dyDescent="0.25">
      <c r="A14" s="53">
        <v>15.47</v>
      </c>
      <c r="B14" s="53">
        <v>9.0299999999999994</v>
      </c>
      <c r="C14" s="53">
        <v>4.16</v>
      </c>
      <c r="D14" s="53">
        <v>16.8</v>
      </c>
      <c r="E14" s="53">
        <v>4.71</v>
      </c>
      <c r="F14" s="53">
        <v>20.72</v>
      </c>
      <c r="H14" s="1"/>
      <c r="I14" s="1"/>
      <c r="J14" s="1"/>
      <c r="K14" s="1"/>
      <c r="L14" s="1"/>
      <c r="M14" s="1"/>
    </row>
    <row r="15" spans="1:13" ht="15.75" x14ac:dyDescent="0.25">
      <c r="A15" s="53">
        <v>17.63</v>
      </c>
      <c r="B15" s="53">
        <v>8.89</v>
      </c>
      <c r="C15" s="53">
        <v>4</v>
      </c>
      <c r="D15" s="53">
        <v>13.47</v>
      </c>
      <c r="E15" s="53">
        <v>4.6399999999999997</v>
      </c>
      <c r="F15" s="53">
        <v>20.77</v>
      </c>
      <c r="H15" s="1"/>
      <c r="I15" s="1"/>
      <c r="J15" s="1"/>
      <c r="K15" s="1"/>
      <c r="L15" s="1"/>
      <c r="M15" s="1"/>
    </row>
    <row r="16" spans="1:13" ht="15.75" x14ac:dyDescent="0.25">
      <c r="A16" s="53">
        <v>22.34</v>
      </c>
      <c r="B16" s="53">
        <v>8.8000000000000007</v>
      </c>
      <c r="C16" s="53">
        <v>3.58</v>
      </c>
      <c r="D16" s="53">
        <v>12.59</v>
      </c>
      <c r="E16" s="53">
        <v>5.44</v>
      </c>
      <c r="F16" s="53">
        <v>20.55</v>
      </c>
      <c r="H16" s="1"/>
      <c r="I16" s="1"/>
      <c r="J16" s="1"/>
      <c r="K16" s="1"/>
      <c r="L16" s="1"/>
      <c r="M16" s="1"/>
    </row>
    <row r="17" spans="1:13" ht="15.75" x14ac:dyDescent="0.25">
      <c r="A17" s="53">
        <v>18.579999999999998</v>
      </c>
      <c r="B17" s="53">
        <v>8.7899999999999991</v>
      </c>
      <c r="C17" s="53">
        <v>4.12</v>
      </c>
      <c r="D17" s="53">
        <v>15.2</v>
      </c>
      <c r="E17" s="53">
        <v>4.57</v>
      </c>
      <c r="F17" s="53">
        <v>20.97</v>
      </c>
      <c r="H17" s="1"/>
      <c r="I17" s="1"/>
      <c r="J17" s="1"/>
      <c r="K17" s="1"/>
      <c r="L17" s="1"/>
      <c r="M17" s="1"/>
    </row>
    <row r="18" spans="1:13" ht="15.75" x14ac:dyDescent="0.25">
      <c r="A18" s="53">
        <v>20.81</v>
      </c>
      <c r="B18" s="53">
        <v>9.18</v>
      </c>
      <c r="C18" s="53">
        <v>3.8</v>
      </c>
      <c r="D18" s="53">
        <v>20.28</v>
      </c>
      <c r="E18" s="53">
        <v>4.22</v>
      </c>
      <c r="F18" s="53">
        <v>21.23</v>
      </c>
      <c r="H18" s="1"/>
      <c r="I18" s="1"/>
      <c r="J18" s="1"/>
      <c r="K18" s="1"/>
      <c r="L18" s="1"/>
      <c r="M18" s="1"/>
    </row>
    <row r="19" spans="1:13" ht="15.75" x14ac:dyDescent="0.25">
      <c r="A19" s="53">
        <v>19.13</v>
      </c>
      <c r="B19" s="53">
        <v>9.34</v>
      </c>
      <c r="C19" s="53">
        <v>4.07</v>
      </c>
      <c r="D19" s="53">
        <v>15.34</v>
      </c>
      <c r="E19" s="53">
        <v>4.6500000000000004</v>
      </c>
      <c r="F19" s="53">
        <v>21.16</v>
      </c>
      <c r="H19" s="1"/>
      <c r="I19" s="1"/>
      <c r="J19" s="1"/>
      <c r="K19" s="1"/>
      <c r="L19" s="1"/>
      <c r="M19" s="1"/>
    </row>
    <row r="20" spans="1:13" ht="15.75" x14ac:dyDescent="0.25">
      <c r="A20" s="53">
        <v>20.059999999999999</v>
      </c>
      <c r="B20" s="53">
        <v>9.18</v>
      </c>
      <c r="C20" s="53">
        <v>4.21</v>
      </c>
      <c r="D20" s="53">
        <v>14.32</v>
      </c>
      <c r="E20" s="53">
        <v>5.0199999999999996</v>
      </c>
      <c r="F20" s="53">
        <v>21.09</v>
      </c>
      <c r="H20" s="1"/>
      <c r="I20" s="1"/>
      <c r="J20" s="1"/>
      <c r="K20" s="1"/>
      <c r="L20" s="1"/>
      <c r="M20" s="1"/>
    </row>
    <row r="21" spans="1:13" ht="15.75" x14ac:dyDescent="0.25">
      <c r="A21" s="53">
        <v>18.739999999999998</v>
      </c>
      <c r="B21" s="53">
        <v>8.6999999999999993</v>
      </c>
      <c r="C21" s="53">
        <v>4.3600000000000003</v>
      </c>
      <c r="D21" s="53">
        <v>11.94</v>
      </c>
      <c r="E21" s="53">
        <v>4.78</v>
      </c>
      <c r="F21" s="53">
        <v>20.03</v>
      </c>
      <c r="H21" s="1"/>
      <c r="I21" s="1"/>
      <c r="J21" s="1"/>
      <c r="K21" s="1"/>
      <c r="L21" s="1"/>
      <c r="M21" s="1"/>
    </row>
    <row r="22" spans="1:13" ht="15.75" x14ac:dyDescent="0.25">
      <c r="A22" s="55">
        <v>23.69</v>
      </c>
      <c r="B22" s="55">
        <v>8.82</v>
      </c>
      <c r="C22" s="55">
        <v>4.03</v>
      </c>
      <c r="D22" s="55">
        <v>7.33</v>
      </c>
      <c r="E22" s="55">
        <v>5.43</v>
      </c>
      <c r="F22" s="55">
        <v>20.5</v>
      </c>
    </row>
    <row r="23" spans="1:13" ht="15.75" x14ac:dyDescent="0.25">
      <c r="A23" s="55">
        <v>21.06</v>
      </c>
      <c r="B23" s="55">
        <v>8.57</v>
      </c>
      <c r="C23" s="55">
        <v>4.78</v>
      </c>
      <c r="D23" s="55">
        <v>13.7</v>
      </c>
      <c r="E23" s="55">
        <v>5.84</v>
      </c>
      <c r="F23" s="55">
        <v>21.38</v>
      </c>
    </row>
    <row r="24" spans="1:13" ht="15.75" x14ac:dyDescent="0.25">
      <c r="A24" s="55">
        <v>19.72</v>
      </c>
      <c r="B24" s="55">
        <v>9.24</v>
      </c>
      <c r="C24" s="55">
        <v>4.45</v>
      </c>
      <c r="D24" s="55">
        <v>15</v>
      </c>
      <c r="E24" s="55">
        <v>5.79</v>
      </c>
      <c r="F24" s="55">
        <v>20.65</v>
      </c>
    </row>
    <row r="25" spans="1:13" ht="15.75" x14ac:dyDescent="0.25">
      <c r="A25" s="55">
        <v>22.67</v>
      </c>
      <c r="B25" s="55">
        <v>8.52</v>
      </c>
      <c r="C25" s="55">
        <v>4.3899999999999997</v>
      </c>
      <c r="D25" s="55">
        <v>21.31</v>
      </c>
      <c r="E25" s="55">
        <v>4.91</v>
      </c>
      <c r="F25" s="55">
        <v>21.84</v>
      </c>
    </row>
    <row r="26" spans="1:13" ht="15.75" x14ac:dyDescent="0.25">
      <c r="A26" s="55">
        <v>18.670000000000002</v>
      </c>
      <c r="B26" s="55">
        <v>8.91</v>
      </c>
      <c r="C26" s="55">
        <v>4.55</v>
      </c>
      <c r="D26" s="55">
        <v>9.06</v>
      </c>
      <c r="E26" s="55">
        <v>5.24</v>
      </c>
      <c r="F26" s="55">
        <v>20.329999999999998</v>
      </c>
    </row>
    <row r="27" spans="1:13" ht="15.75" x14ac:dyDescent="0.25">
      <c r="A27" s="55">
        <v>17.16</v>
      </c>
      <c r="B27" s="55">
        <v>9.73</v>
      </c>
      <c r="C27" s="55">
        <v>4.97</v>
      </c>
      <c r="D27" s="55">
        <v>20.61</v>
      </c>
      <c r="E27" s="55">
        <v>6.17</v>
      </c>
      <c r="F27" s="55">
        <v>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30"/>
  <sheetViews>
    <sheetView zoomScaleNormal="100" workbookViewId="0">
      <selection activeCell="R69" sqref="R69"/>
    </sheetView>
  </sheetViews>
  <sheetFormatPr defaultRowHeight="15.75" x14ac:dyDescent="0.25"/>
  <cols>
    <col min="1" max="1" width="8.5703125" style="3" customWidth="1"/>
    <col min="2" max="4" width="8.85546875" style="3"/>
    <col min="5" max="5" width="15.42578125" style="3" customWidth="1"/>
    <col min="6" max="6" width="9.85546875" style="3" customWidth="1"/>
    <col min="7" max="7" width="10.42578125" style="3" customWidth="1"/>
    <col min="8" max="8" width="9.5703125" style="3" customWidth="1"/>
    <col min="9" max="9" width="8.85546875" style="3"/>
    <col min="10" max="10" width="7.140625" style="3" bestFit="1" customWidth="1"/>
    <col min="11" max="11" width="7.85546875" style="3" customWidth="1"/>
    <col min="12" max="12" width="8" style="3" customWidth="1"/>
    <col min="13" max="13" width="8.42578125" style="3" bestFit="1" customWidth="1"/>
    <col min="14" max="14" width="8.5703125" style="3" customWidth="1"/>
    <col min="15" max="15" width="8.85546875" style="3"/>
    <col min="16" max="16" width="19" style="3" bestFit="1" customWidth="1"/>
    <col min="17" max="16384" width="9.140625" style="3"/>
  </cols>
  <sheetData>
    <row r="1" spans="1:20" x14ac:dyDescent="0.25">
      <c r="A1" s="2" t="s">
        <v>52</v>
      </c>
      <c r="O1" s="7"/>
    </row>
    <row r="2" spans="1:20" s="4" customFormat="1" x14ac:dyDescent="0.25">
      <c r="A2" s="2" t="s">
        <v>67</v>
      </c>
      <c r="B2" s="2"/>
      <c r="C2" s="2"/>
      <c r="D2" s="2"/>
      <c r="E2" s="2"/>
      <c r="F2" s="2"/>
      <c r="H2" s="2"/>
      <c r="I2" s="2" t="s">
        <v>68</v>
      </c>
    </row>
    <row r="3" spans="1:20" ht="15.6" x14ac:dyDescent="0.35">
      <c r="B3" s="2"/>
      <c r="F3" s="12"/>
      <c r="G3" s="12"/>
      <c r="H3" s="12"/>
      <c r="I3" s="12"/>
    </row>
    <row r="4" spans="1:20" x14ac:dyDescent="0.25">
      <c r="A4" s="38"/>
      <c r="B4" s="70" t="s">
        <v>7</v>
      </c>
      <c r="C4" s="70"/>
      <c r="D4" s="70"/>
      <c r="E4" s="70"/>
      <c r="F4" s="70"/>
      <c r="G4" s="70"/>
      <c r="H4" s="70"/>
      <c r="I4" s="24" t="s">
        <v>11</v>
      </c>
    </row>
    <row r="5" spans="1:20" ht="31.35" customHeight="1" x14ac:dyDescent="0.25">
      <c r="B5" s="57" t="s">
        <v>63</v>
      </c>
      <c r="C5" s="57" t="s">
        <v>64</v>
      </c>
      <c r="D5" s="57" t="s">
        <v>65</v>
      </c>
      <c r="E5" s="57" t="s">
        <v>0</v>
      </c>
      <c r="F5" s="57" t="s">
        <v>1</v>
      </c>
      <c r="G5" s="57" t="s">
        <v>66</v>
      </c>
      <c r="H5" s="6">
        <v>1</v>
      </c>
      <c r="I5" s="60" t="s">
        <v>8</v>
      </c>
      <c r="J5" s="60"/>
      <c r="K5" s="60"/>
      <c r="L5" s="60"/>
      <c r="M5" s="60"/>
      <c r="N5" s="60"/>
      <c r="O5" s="60"/>
      <c r="P5" s="60"/>
      <c r="Q5" s="60"/>
      <c r="R5" s="60"/>
      <c r="S5" s="30"/>
      <c r="T5" s="30"/>
    </row>
    <row r="6" spans="1:20" x14ac:dyDescent="0.25">
      <c r="A6" s="3">
        <v>1</v>
      </c>
      <c r="B6" s="56">
        <v>23.63</v>
      </c>
      <c r="C6" s="56">
        <v>9.76</v>
      </c>
      <c r="D6" s="56">
        <v>4.99</v>
      </c>
      <c r="E6" s="56">
        <v>16.510000000000002</v>
      </c>
      <c r="F6" s="56">
        <v>5.67</v>
      </c>
      <c r="G6" s="56">
        <v>22.61</v>
      </c>
      <c r="H6" s="10"/>
      <c r="I6" s="60"/>
      <c r="J6" s="60"/>
      <c r="K6" s="60"/>
      <c r="L6" s="60"/>
      <c r="M6" s="60"/>
      <c r="N6" s="60"/>
      <c r="O6" s="60"/>
      <c r="P6" s="60"/>
      <c r="Q6" s="60"/>
      <c r="R6" s="60"/>
      <c r="S6" s="30"/>
      <c r="T6" s="30"/>
    </row>
    <row r="7" spans="1:20" ht="15.6" customHeight="1" x14ac:dyDescent="0.25">
      <c r="A7" s="3">
        <v>2</v>
      </c>
      <c r="B7" s="56">
        <v>23.3</v>
      </c>
      <c r="C7" s="56">
        <v>9.42</v>
      </c>
      <c r="D7" s="56">
        <v>4.2</v>
      </c>
      <c r="E7" s="56">
        <v>16.21</v>
      </c>
      <c r="F7" s="56">
        <v>5.32</v>
      </c>
      <c r="G7" s="56">
        <v>22.03</v>
      </c>
      <c r="H7" s="10"/>
      <c r="I7" s="14"/>
    </row>
    <row r="8" spans="1:20" ht="15.6" customHeight="1" x14ac:dyDescent="0.25">
      <c r="A8" s="3">
        <v>3</v>
      </c>
      <c r="B8" s="56">
        <v>22.66</v>
      </c>
      <c r="C8" s="56">
        <v>8.5299999999999994</v>
      </c>
      <c r="D8" s="56">
        <v>4.08</v>
      </c>
      <c r="E8" s="56">
        <v>13.19</v>
      </c>
      <c r="F8" s="56">
        <v>4.7300000000000004</v>
      </c>
      <c r="G8" s="56">
        <v>20.43</v>
      </c>
      <c r="H8" s="10"/>
      <c r="I8" s="14"/>
    </row>
    <row r="9" spans="1:20" ht="15.6" customHeight="1" x14ac:dyDescent="0.25">
      <c r="A9" s="3">
        <v>4</v>
      </c>
      <c r="B9" s="56">
        <v>20.59</v>
      </c>
      <c r="C9" s="56">
        <v>8.6300000000000008</v>
      </c>
      <c r="D9" s="56">
        <v>4.12</v>
      </c>
      <c r="E9" s="56">
        <v>13.85</v>
      </c>
      <c r="F9" s="56">
        <v>4.53</v>
      </c>
      <c r="G9" s="56">
        <v>20.47</v>
      </c>
      <c r="H9" s="10"/>
    </row>
    <row r="10" spans="1:20" ht="15.6" customHeight="1" x14ac:dyDescent="0.25">
      <c r="A10" s="3">
        <v>5</v>
      </c>
      <c r="B10" s="56">
        <v>20.260000000000002</v>
      </c>
      <c r="C10" s="56">
        <v>9.3699999999999992</v>
      </c>
      <c r="D10" s="56">
        <v>3.85</v>
      </c>
      <c r="E10" s="56">
        <v>13.73</v>
      </c>
      <c r="F10" s="56">
        <v>4.8099999999999996</v>
      </c>
      <c r="G10" s="56">
        <v>21.48</v>
      </c>
      <c r="H10" s="14"/>
    </row>
    <row r="11" spans="1:20" ht="15.6" customHeight="1" x14ac:dyDescent="0.25">
      <c r="A11" s="3">
        <v>6</v>
      </c>
      <c r="B11" s="56">
        <v>21.05</v>
      </c>
      <c r="C11" s="56">
        <v>8.5</v>
      </c>
      <c r="D11" s="56">
        <v>4.16</v>
      </c>
      <c r="E11" s="56">
        <v>13.4</v>
      </c>
      <c r="F11" s="56">
        <v>5.45</v>
      </c>
      <c r="G11" s="56">
        <v>20.79</v>
      </c>
      <c r="H11" s="14"/>
    </row>
    <row r="12" spans="1:20" ht="15.6" customHeight="1" x14ac:dyDescent="0.25">
      <c r="A12" s="3">
        <v>7</v>
      </c>
      <c r="B12" s="56">
        <v>18.940000000000001</v>
      </c>
      <c r="C12" s="56">
        <v>8.76</v>
      </c>
      <c r="D12" s="56">
        <v>3.78</v>
      </c>
      <c r="E12" s="56">
        <v>14.32</v>
      </c>
      <c r="F12" s="56">
        <v>4.96</v>
      </c>
      <c r="G12" s="56">
        <v>20.5</v>
      </c>
      <c r="H12" s="14"/>
    </row>
    <row r="13" spans="1:20" ht="15.6" customHeight="1" x14ac:dyDescent="0.25">
      <c r="A13" s="3">
        <v>8</v>
      </c>
      <c r="B13" s="56">
        <v>22.4</v>
      </c>
      <c r="C13" s="56">
        <v>8.3800000000000008</v>
      </c>
      <c r="D13" s="56">
        <v>4.38</v>
      </c>
      <c r="E13" s="56">
        <v>20.65</v>
      </c>
      <c r="F13" s="56">
        <v>4.76</v>
      </c>
      <c r="G13" s="56">
        <v>21.34</v>
      </c>
      <c r="H13" s="14"/>
    </row>
    <row r="14" spans="1:20" ht="15.6" customHeight="1" x14ac:dyDescent="0.25">
      <c r="A14" s="3">
        <v>9</v>
      </c>
      <c r="B14" s="56">
        <v>17.88</v>
      </c>
      <c r="C14" s="56">
        <v>8.73</v>
      </c>
      <c r="D14" s="56">
        <v>3.93</v>
      </c>
      <c r="E14" s="56">
        <v>8.77</v>
      </c>
      <c r="F14" s="56">
        <v>4.83</v>
      </c>
      <c r="G14" s="56">
        <v>19.79</v>
      </c>
      <c r="H14" s="14"/>
    </row>
    <row r="15" spans="1:20" ht="15.6" customHeight="1" x14ac:dyDescent="0.25">
      <c r="A15" s="3">
        <v>10</v>
      </c>
      <c r="B15" s="56">
        <v>17.100000000000001</v>
      </c>
      <c r="C15" s="56">
        <v>9.4700000000000006</v>
      </c>
      <c r="D15" s="56">
        <v>4.05</v>
      </c>
      <c r="E15" s="56">
        <v>20.350000000000001</v>
      </c>
      <c r="F15" s="56">
        <v>6.03</v>
      </c>
      <c r="G15" s="56">
        <v>22.21</v>
      </c>
      <c r="H15" s="14"/>
    </row>
    <row r="16" spans="1:20" ht="15.6" customHeight="1" x14ac:dyDescent="0.25">
      <c r="A16" s="3">
        <v>11</v>
      </c>
      <c r="B16" s="56">
        <v>17.72</v>
      </c>
      <c r="C16" s="56">
        <v>9.5399999999999991</v>
      </c>
      <c r="D16" s="56">
        <v>4.2</v>
      </c>
      <c r="E16" s="56">
        <v>8.9499999999999993</v>
      </c>
      <c r="F16" s="56">
        <v>5.07</v>
      </c>
      <c r="G16" s="56">
        <v>20.85</v>
      </c>
      <c r="H16" s="14"/>
    </row>
    <row r="17" spans="1:15" ht="15.6" customHeight="1" x14ac:dyDescent="0.25">
      <c r="A17" s="3">
        <v>12</v>
      </c>
      <c r="B17" s="56">
        <v>22.63</v>
      </c>
      <c r="C17" s="56">
        <v>9.16</v>
      </c>
      <c r="D17" s="56">
        <v>3.86</v>
      </c>
      <c r="E17" s="56">
        <v>13.48</v>
      </c>
      <c r="F17" s="56">
        <v>5.22</v>
      </c>
      <c r="G17" s="56">
        <v>21.37</v>
      </c>
      <c r="H17" s="14"/>
    </row>
    <row r="18" spans="1:15" ht="15.6" customHeight="1" x14ac:dyDescent="0.25">
      <c r="A18" s="3">
        <v>13</v>
      </c>
      <c r="B18" s="56">
        <v>15.47</v>
      </c>
      <c r="C18" s="56">
        <v>9.0299999999999994</v>
      </c>
      <c r="D18" s="56">
        <v>4.16</v>
      </c>
      <c r="E18" s="56">
        <v>16.8</v>
      </c>
      <c r="F18" s="56">
        <v>4.71</v>
      </c>
      <c r="G18" s="56">
        <v>20.72</v>
      </c>
      <c r="H18" s="14"/>
    </row>
    <row r="19" spans="1:15" ht="15.6" customHeight="1" x14ac:dyDescent="0.25">
      <c r="A19" s="3">
        <v>14</v>
      </c>
      <c r="B19" s="56">
        <v>17.63</v>
      </c>
      <c r="C19" s="56">
        <v>8.89</v>
      </c>
      <c r="D19" s="56">
        <v>4</v>
      </c>
      <c r="E19" s="56">
        <v>13.47</v>
      </c>
      <c r="F19" s="56">
        <v>4.6399999999999997</v>
      </c>
      <c r="G19" s="56">
        <v>20.77</v>
      </c>
      <c r="H19" s="14"/>
    </row>
    <row r="20" spans="1:15" ht="15.6" customHeight="1" x14ac:dyDescent="0.25">
      <c r="A20" s="3">
        <v>15</v>
      </c>
      <c r="B20" s="56">
        <v>22.34</v>
      </c>
      <c r="C20" s="56">
        <v>8.8000000000000007</v>
      </c>
      <c r="D20" s="56">
        <v>3.58</v>
      </c>
      <c r="E20" s="56">
        <v>12.59</v>
      </c>
      <c r="F20" s="56">
        <v>5.44</v>
      </c>
      <c r="G20" s="56">
        <v>20.55</v>
      </c>
      <c r="H20" s="14"/>
    </row>
    <row r="21" spans="1:15" ht="15.6" customHeight="1" x14ac:dyDescent="0.25">
      <c r="A21" s="3">
        <v>16</v>
      </c>
      <c r="B21" s="56">
        <v>18.579999999999998</v>
      </c>
      <c r="C21" s="56">
        <v>8.7899999999999991</v>
      </c>
      <c r="D21" s="56">
        <v>4.12</v>
      </c>
      <c r="E21" s="56">
        <v>15.2</v>
      </c>
      <c r="F21" s="56">
        <v>4.57</v>
      </c>
      <c r="G21" s="56">
        <v>20.97</v>
      </c>
      <c r="H21" s="14"/>
    </row>
    <row r="22" spans="1:15" ht="15.6" customHeight="1" x14ac:dyDescent="0.25">
      <c r="A22" s="3">
        <v>17</v>
      </c>
      <c r="B22" s="56">
        <v>20.81</v>
      </c>
      <c r="C22" s="56">
        <v>9.18</v>
      </c>
      <c r="D22" s="56">
        <v>3.8</v>
      </c>
      <c r="E22" s="56">
        <v>20.28</v>
      </c>
      <c r="F22" s="56">
        <v>4.22</v>
      </c>
      <c r="G22" s="56">
        <v>21.23</v>
      </c>
      <c r="H22" s="14"/>
    </row>
    <row r="23" spans="1:15" ht="15.6" customHeight="1" x14ac:dyDescent="0.25">
      <c r="A23" s="3">
        <v>18</v>
      </c>
      <c r="B23" s="56">
        <v>19.13</v>
      </c>
      <c r="C23" s="56">
        <v>9.34</v>
      </c>
      <c r="D23" s="56">
        <v>4.07</v>
      </c>
      <c r="E23" s="56">
        <v>15.34</v>
      </c>
      <c r="F23" s="56">
        <v>4.6500000000000004</v>
      </c>
      <c r="G23" s="56">
        <v>21.16</v>
      </c>
      <c r="H23" s="14"/>
    </row>
    <row r="24" spans="1:15" ht="15.6" customHeight="1" x14ac:dyDescent="0.25">
      <c r="A24" s="3">
        <v>19</v>
      </c>
      <c r="B24" s="56">
        <v>20.059999999999999</v>
      </c>
      <c r="C24" s="56">
        <v>9.18</v>
      </c>
      <c r="D24" s="56">
        <v>4.21</v>
      </c>
      <c r="E24" s="56">
        <v>14.32</v>
      </c>
      <c r="F24" s="56">
        <v>5.0199999999999996</v>
      </c>
      <c r="G24" s="56">
        <v>21.09</v>
      </c>
      <c r="H24" s="14"/>
    </row>
    <row r="25" spans="1:15" ht="15.6" customHeight="1" x14ac:dyDescent="0.25">
      <c r="A25" s="3">
        <v>20</v>
      </c>
      <c r="B25" s="56">
        <v>18.739999999999998</v>
      </c>
      <c r="C25" s="56">
        <v>8.6999999999999993</v>
      </c>
      <c r="D25" s="56">
        <v>4.3600000000000003</v>
      </c>
      <c r="E25" s="56">
        <v>11.94</v>
      </c>
      <c r="F25" s="56">
        <v>4.78</v>
      </c>
      <c r="G25" s="56">
        <v>20.03</v>
      </c>
      <c r="H25" s="14"/>
    </row>
    <row r="26" spans="1:15" ht="15.6" customHeight="1" x14ac:dyDescent="0.25">
      <c r="A26" s="3">
        <v>21</v>
      </c>
      <c r="B26" s="58">
        <v>23.69</v>
      </c>
      <c r="C26" s="58">
        <v>8.82</v>
      </c>
      <c r="D26" s="58">
        <v>4.03</v>
      </c>
      <c r="E26" s="58">
        <v>7.33</v>
      </c>
      <c r="F26" s="58">
        <v>5.43</v>
      </c>
      <c r="G26" s="58">
        <v>20.5</v>
      </c>
      <c r="H26" s="14"/>
    </row>
    <row r="27" spans="1:15" ht="15.6" customHeight="1" x14ac:dyDescent="0.25">
      <c r="A27" s="3">
        <v>22</v>
      </c>
      <c r="B27" s="58">
        <v>21.06</v>
      </c>
      <c r="C27" s="58">
        <v>8.57</v>
      </c>
      <c r="D27" s="58">
        <v>4.78</v>
      </c>
      <c r="E27" s="58">
        <v>13.7</v>
      </c>
      <c r="F27" s="58">
        <v>5.84</v>
      </c>
      <c r="G27" s="58">
        <v>21.38</v>
      </c>
      <c r="H27" s="14"/>
    </row>
    <row r="28" spans="1:15" ht="15.6" customHeight="1" x14ac:dyDescent="0.25">
      <c r="A28" s="3">
        <v>23</v>
      </c>
      <c r="B28" s="58">
        <v>19.72</v>
      </c>
      <c r="C28" s="58">
        <v>9.24</v>
      </c>
      <c r="D28" s="58">
        <v>4.45</v>
      </c>
      <c r="E28" s="58">
        <v>15</v>
      </c>
      <c r="F28" s="58">
        <v>5.79</v>
      </c>
      <c r="G28" s="58">
        <v>20.65</v>
      </c>
      <c r="H28" s="14"/>
    </row>
    <row r="29" spans="1:15" ht="15.6" customHeight="1" x14ac:dyDescent="0.25">
      <c r="A29" s="3">
        <v>24</v>
      </c>
      <c r="B29" s="58">
        <v>22.67</v>
      </c>
      <c r="C29" s="58">
        <v>8.52</v>
      </c>
      <c r="D29" s="58">
        <v>4.3899999999999997</v>
      </c>
      <c r="E29" s="58">
        <v>21.31</v>
      </c>
      <c r="F29" s="58">
        <v>4.91</v>
      </c>
      <c r="G29" s="58">
        <v>21.84</v>
      </c>
      <c r="H29" s="14"/>
    </row>
    <row r="30" spans="1:15" ht="15.6" customHeight="1" x14ac:dyDescent="0.25">
      <c r="A30" s="3">
        <v>25</v>
      </c>
      <c r="B30" s="58">
        <v>18.670000000000002</v>
      </c>
      <c r="C30" s="58">
        <v>8.91</v>
      </c>
      <c r="D30" s="58">
        <v>4.55</v>
      </c>
      <c r="E30" s="58">
        <v>9.06</v>
      </c>
      <c r="F30" s="58">
        <v>5.24</v>
      </c>
      <c r="G30" s="58">
        <v>20.329999999999998</v>
      </c>
      <c r="H30" s="14"/>
      <c r="I30" s="15"/>
      <c r="J30" s="16"/>
      <c r="K30" s="16"/>
      <c r="L30" s="16"/>
      <c r="M30" s="16"/>
      <c r="N30" s="16"/>
      <c r="O30" s="16"/>
    </row>
    <row r="31" spans="1:15" ht="15.6" customHeight="1" x14ac:dyDescent="0.25">
      <c r="A31" s="3">
        <v>26</v>
      </c>
      <c r="B31" s="58">
        <v>17.16</v>
      </c>
      <c r="C31" s="58">
        <v>9.73</v>
      </c>
      <c r="D31" s="58">
        <v>4.97</v>
      </c>
      <c r="E31" s="58">
        <v>20.61</v>
      </c>
      <c r="F31" s="58">
        <v>6.17</v>
      </c>
      <c r="G31" s="58">
        <v>22.8</v>
      </c>
      <c r="H31" s="14"/>
    </row>
    <row r="32" spans="1:15" x14ac:dyDescent="0.25">
      <c r="A32" s="13"/>
      <c r="B32" s="72" t="s">
        <v>2</v>
      </c>
      <c r="C32" s="72"/>
      <c r="D32" s="72"/>
      <c r="E32" s="72"/>
      <c r="F32" s="72"/>
      <c r="G32" s="72"/>
      <c r="H32" s="14"/>
    </row>
    <row r="33" spans="1:21" x14ac:dyDescent="0.25">
      <c r="A33" s="35"/>
      <c r="B33" s="40">
        <v>8.2000000000000003E-2</v>
      </c>
      <c r="C33" s="41">
        <v>0.85499999999999998</v>
      </c>
      <c r="D33" s="42">
        <v>0</v>
      </c>
      <c r="E33" s="42">
        <v>0.113</v>
      </c>
      <c r="F33" s="42">
        <v>0</v>
      </c>
      <c r="G33" s="17"/>
      <c r="H33" s="14"/>
      <c r="J33" s="3">
        <v>2</v>
      </c>
      <c r="K33" s="71" t="s">
        <v>10</v>
      </c>
      <c r="L33" s="71"/>
      <c r="M33" s="71"/>
      <c r="N33" s="71"/>
      <c r="O33" s="71"/>
      <c r="P33" s="71"/>
      <c r="Q33" s="71"/>
      <c r="R33" s="71"/>
      <c r="S33" s="37"/>
      <c r="T33" s="37"/>
    </row>
    <row r="34" spans="1:21" ht="15.6" customHeight="1" x14ac:dyDescent="0.25">
      <c r="B34" s="11"/>
      <c r="C34" s="36"/>
      <c r="D34" s="36"/>
      <c r="E34" s="36"/>
      <c r="F34" s="36"/>
      <c r="G34" s="36"/>
      <c r="H34" s="36"/>
      <c r="K34" s="61" t="s">
        <v>87</v>
      </c>
      <c r="L34" s="62"/>
      <c r="M34" s="62"/>
      <c r="N34" s="62"/>
      <c r="O34" s="62"/>
      <c r="P34" s="62"/>
      <c r="Q34" s="62"/>
      <c r="R34" s="63"/>
    </row>
    <row r="35" spans="1:21" x14ac:dyDescent="0.25">
      <c r="B35" s="11"/>
      <c r="C35" s="36"/>
      <c r="D35" s="36"/>
      <c r="E35" s="36"/>
      <c r="F35" s="36"/>
      <c r="G35" s="36"/>
      <c r="H35" s="36"/>
      <c r="K35" s="64"/>
      <c r="L35" s="65"/>
      <c r="M35" s="65"/>
      <c r="N35" s="65"/>
      <c r="O35" s="65"/>
      <c r="P35" s="65"/>
      <c r="Q35" s="65"/>
      <c r="R35" s="66"/>
    </row>
    <row r="36" spans="1:21" x14ac:dyDescent="0.25">
      <c r="B36" s="11"/>
      <c r="C36" s="36"/>
      <c r="D36" s="36"/>
      <c r="E36" s="36"/>
      <c r="F36" s="36"/>
      <c r="G36" s="36"/>
      <c r="H36" s="36"/>
      <c r="K36" s="67"/>
      <c r="L36" s="68"/>
      <c r="M36" s="68"/>
      <c r="N36" s="68"/>
      <c r="O36" s="68"/>
      <c r="P36" s="68"/>
      <c r="Q36" s="68"/>
      <c r="R36" s="69"/>
      <c r="S36" s="13"/>
      <c r="T36" s="13"/>
      <c r="U36" s="14"/>
    </row>
    <row r="37" spans="1:21" x14ac:dyDescent="0.25">
      <c r="B37" s="18"/>
      <c r="C37" s="18" t="s">
        <v>9</v>
      </c>
      <c r="D37" s="18"/>
      <c r="E37" s="18"/>
      <c r="F37" s="18"/>
      <c r="G37" s="18"/>
      <c r="H37" s="18"/>
      <c r="I37" s="22"/>
    </row>
    <row r="38" spans="1:21" x14ac:dyDescent="0.25">
      <c r="B38" s="18"/>
      <c r="C38" s="18"/>
      <c r="D38" s="18"/>
      <c r="E38" s="18"/>
      <c r="F38" s="18"/>
      <c r="G38" s="18"/>
      <c r="H38" s="18"/>
      <c r="I38" s="22"/>
    </row>
    <row r="39" spans="1:21" x14ac:dyDescent="0.25">
      <c r="B39" s="18">
        <v>3</v>
      </c>
      <c r="C39" s="18" t="s">
        <v>13</v>
      </c>
      <c r="D39" s="18"/>
      <c r="E39" s="18"/>
      <c r="F39" s="18"/>
      <c r="G39" s="18"/>
      <c r="H39" s="18"/>
      <c r="I39" s="22"/>
    </row>
    <row r="40" spans="1:21" x14ac:dyDescent="0.25">
      <c r="B40" s="18"/>
      <c r="C40" s="18"/>
      <c r="D40" s="18"/>
      <c r="E40" s="18"/>
      <c r="F40" s="18"/>
      <c r="G40" s="18"/>
      <c r="H40" s="18"/>
      <c r="I40" s="22"/>
    </row>
    <row r="41" spans="1:21" x14ac:dyDescent="0.25">
      <c r="B41" s="18"/>
      <c r="C41" s="18"/>
      <c r="D41" s="18"/>
      <c r="E41" s="18"/>
      <c r="F41" s="18"/>
      <c r="G41" s="18"/>
      <c r="H41" s="18"/>
      <c r="I41" s="22"/>
      <c r="K41" s="13" t="s">
        <v>41</v>
      </c>
    </row>
    <row r="42" spans="1:21" x14ac:dyDescent="0.25">
      <c r="B42" s="18"/>
      <c r="C42" s="18"/>
      <c r="D42" s="18"/>
      <c r="E42" s="18"/>
      <c r="F42" s="18"/>
      <c r="G42" s="18"/>
      <c r="H42" s="18"/>
      <c r="I42" s="22"/>
    </row>
    <row r="43" spans="1:21" x14ac:dyDescent="0.25">
      <c r="B43" s="18"/>
      <c r="C43" s="18"/>
      <c r="D43" s="18"/>
      <c r="E43" s="18"/>
      <c r="F43" s="18"/>
      <c r="G43" s="18"/>
      <c r="H43" s="18"/>
      <c r="I43" s="22"/>
    </row>
    <row r="44" spans="1:21" x14ac:dyDescent="0.25">
      <c r="B44" s="18"/>
      <c r="C44" s="18"/>
      <c r="D44" s="18"/>
      <c r="E44" s="18"/>
      <c r="F44" s="18"/>
      <c r="G44" s="18"/>
      <c r="H44" s="18"/>
      <c r="I44" s="22"/>
    </row>
    <row r="45" spans="1:21" x14ac:dyDescent="0.25">
      <c r="B45" s="18"/>
      <c r="C45" s="18"/>
      <c r="D45" s="18"/>
      <c r="E45" s="18"/>
      <c r="F45" s="18"/>
      <c r="G45" s="18"/>
      <c r="H45" s="18"/>
      <c r="I45" s="22"/>
    </row>
    <row r="46" spans="1:21" x14ac:dyDescent="0.25">
      <c r="B46" s="18"/>
      <c r="C46" s="18"/>
      <c r="D46" s="18"/>
      <c r="E46" s="18"/>
      <c r="F46" s="18"/>
      <c r="G46" s="18"/>
      <c r="H46" s="18"/>
      <c r="I46" s="22"/>
    </row>
    <row r="47" spans="1:21" x14ac:dyDescent="0.25">
      <c r="B47" s="18"/>
      <c r="C47" s="18"/>
      <c r="D47" s="18"/>
      <c r="E47" s="18"/>
      <c r="F47" s="18"/>
      <c r="G47" s="18"/>
      <c r="H47" s="18"/>
      <c r="I47" s="22"/>
    </row>
    <row r="48" spans="1:21" x14ac:dyDescent="0.25">
      <c r="B48" s="18"/>
      <c r="C48" s="18"/>
      <c r="D48" s="18"/>
      <c r="E48" s="18"/>
      <c r="F48" s="18"/>
      <c r="G48" s="18"/>
      <c r="H48" s="18"/>
      <c r="I48" s="22"/>
    </row>
    <row r="49" spans="2:18" x14ac:dyDescent="0.25">
      <c r="B49" s="18"/>
      <c r="C49" s="18"/>
      <c r="D49" s="18"/>
      <c r="E49" s="18"/>
      <c r="F49" s="18"/>
      <c r="G49" s="18"/>
      <c r="H49" s="18"/>
      <c r="I49" s="22"/>
    </row>
    <row r="50" spans="2:18" x14ac:dyDescent="0.25">
      <c r="B50" s="18"/>
      <c r="C50" s="18"/>
      <c r="D50" s="18"/>
      <c r="E50" s="18"/>
      <c r="F50" s="18"/>
      <c r="G50" s="18"/>
      <c r="H50" s="18"/>
      <c r="I50" s="22"/>
    </row>
    <row r="51" spans="2:18" x14ac:dyDescent="0.25">
      <c r="B51" s="18"/>
      <c r="C51" s="18"/>
      <c r="D51" s="18"/>
      <c r="E51" s="18"/>
      <c r="F51" s="18"/>
      <c r="G51" s="18"/>
      <c r="H51" s="18"/>
      <c r="I51" s="22"/>
    </row>
    <row r="52" spans="2:18" x14ac:dyDescent="0.25">
      <c r="B52" s="18"/>
      <c r="C52" s="18"/>
      <c r="D52" s="18"/>
      <c r="E52" s="18"/>
      <c r="F52" s="18"/>
      <c r="G52" s="18"/>
      <c r="H52" s="18"/>
      <c r="I52" s="22"/>
    </row>
    <row r="53" spans="2:18" x14ac:dyDescent="0.25">
      <c r="B53" s="18"/>
      <c r="C53" s="18"/>
      <c r="D53" s="18"/>
      <c r="E53" s="18"/>
      <c r="F53" s="18"/>
      <c r="G53" s="18"/>
      <c r="H53" s="18"/>
      <c r="I53" s="22"/>
    </row>
    <row r="54" spans="2:18" x14ac:dyDescent="0.25">
      <c r="B54" s="18"/>
      <c r="C54" s="18"/>
      <c r="D54" s="18"/>
      <c r="E54" s="18"/>
      <c r="F54" s="18"/>
      <c r="G54" s="18"/>
      <c r="H54" s="18"/>
      <c r="I54" s="22"/>
    </row>
    <row r="55" spans="2:18" x14ac:dyDescent="0.25">
      <c r="B55" s="18"/>
      <c r="C55" s="18"/>
      <c r="D55" s="18"/>
      <c r="E55" s="18"/>
      <c r="F55" s="18"/>
      <c r="G55" s="18"/>
      <c r="H55" s="18"/>
      <c r="I55" s="22"/>
    </row>
    <row r="56" spans="2:18" x14ac:dyDescent="0.25">
      <c r="B56" s="18"/>
      <c r="C56" s="18"/>
      <c r="D56" s="18"/>
      <c r="E56" s="18"/>
      <c r="F56" s="18"/>
      <c r="G56" s="18"/>
      <c r="H56" s="18"/>
      <c r="I56" s="22"/>
    </row>
    <row r="57" spans="2:18" x14ac:dyDescent="0.25">
      <c r="B57" s="18"/>
      <c r="C57" s="18"/>
      <c r="D57" s="18"/>
      <c r="E57" s="18"/>
      <c r="F57" s="18"/>
      <c r="G57" s="18"/>
      <c r="H57" s="18"/>
      <c r="I57" s="22"/>
    </row>
    <row r="58" spans="2:18" x14ac:dyDescent="0.25">
      <c r="B58" s="18"/>
      <c r="C58" s="18"/>
      <c r="D58" s="18"/>
      <c r="E58" s="18"/>
      <c r="F58" s="18"/>
      <c r="G58" s="18"/>
      <c r="H58" s="18"/>
      <c r="I58" s="22"/>
    </row>
    <row r="59" spans="2:18" x14ac:dyDescent="0.25">
      <c r="B59" s="18"/>
      <c r="C59" s="18"/>
      <c r="D59" s="18"/>
      <c r="E59" s="18"/>
      <c r="F59" s="18"/>
      <c r="G59" s="18"/>
      <c r="H59" s="18"/>
      <c r="I59" s="22"/>
    </row>
    <row r="60" spans="2:18" x14ac:dyDescent="0.25">
      <c r="B60" s="13"/>
      <c r="C60" s="13"/>
      <c r="D60" s="13"/>
      <c r="E60" s="13"/>
      <c r="F60" s="13"/>
      <c r="G60" s="13"/>
      <c r="H60" s="13"/>
    </row>
    <row r="61" spans="2:18" x14ac:dyDescent="0.25">
      <c r="B61" s="13"/>
      <c r="C61" s="13"/>
      <c r="D61" s="13"/>
      <c r="E61" s="13"/>
      <c r="F61" s="13"/>
      <c r="G61" s="13"/>
      <c r="H61" s="13"/>
    </row>
    <row r="62" spans="2:18" x14ac:dyDescent="0.25">
      <c r="B62" s="13"/>
      <c r="C62" s="13"/>
      <c r="D62" s="13"/>
      <c r="E62" s="13"/>
      <c r="F62" s="13"/>
      <c r="G62" s="13"/>
      <c r="H62" s="13"/>
    </row>
    <row r="63" spans="2:18" x14ac:dyDescent="0.25">
      <c r="B63" s="13">
        <v>4</v>
      </c>
      <c r="C63" s="13" t="s">
        <v>14</v>
      </c>
      <c r="D63" s="13"/>
      <c r="E63" s="13"/>
      <c r="F63" s="13"/>
      <c r="G63" s="13"/>
      <c r="J63" s="3">
        <v>6</v>
      </c>
      <c r="K63" s="3" t="s">
        <v>42</v>
      </c>
    </row>
    <row r="64" spans="2:18" ht="60" customHeight="1" x14ac:dyDescent="0.25">
      <c r="C64" s="57" t="s">
        <v>0</v>
      </c>
      <c r="D64" s="23" t="s">
        <v>6</v>
      </c>
      <c r="E64" s="23" t="s">
        <v>12</v>
      </c>
      <c r="F64" s="23" t="s">
        <v>3</v>
      </c>
      <c r="G64" s="23" t="s">
        <v>40</v>
      </c>
      <c r="I64" s="73" t="s">
        <v>43</v>
      </c>
      <c r="J64" s="73"/>
      <c r="K64" s="73" t="s">
        <v>44</v>
      </c>
      <c r="L64" s="73"/>
      <c r="M64" s="74" t="s">
        <v>45</v>
      </c>
      <c r="N64" s="74"/>
      <c r="O64" s="73" t="s">
        <v>49</v>
      </c>
      <c r="P64" s="73"/>
      <c r="Q64" s="74" t="s">
        <v>46</v>
      </c>
      <c r="R64" s="74"/>
    </row>
    <row r="65" spans="2:20" x14ac:dyDescent="0.25">
      <c r="B65" s="3">
        <v>1</v>
      </c>
      <c r="C65" s="56">
        <v>16.510000000000002</v>
      </c>
      <c r="D65" s="56">
        <v>22.61</v>
      </c>
      <c r="E65" s="5">
        <f>C65*0.1379+19.056</f>
        <v>21.332729</v>
      </c>
      <c r="F65" s="5">
        <f>D65-E65</f>
        <v>1.2772709999999989</v>
      </c>
      <c r="G65" s="43">
        <f>F65*F65</f>
        <v>1.6314212074409973</v>
      </c>
    </row>
    <row r="66" spans="2:20" x14ac:dyDescent="0.25">
      <c r="B66" s="3">
        <v>2</v>
      </c>
      <c r="C66" s="56">
        <v>16.21</v>
      </c>
      <c r="D66" s="56">
        <v>22.03</v>
      </c>
      <c r="E66" s="56">
        <f t="shared" ref="E66:E90" si="0">C66*0.1379+19.056</f>
        <v>21.291359</v>
      </c>
      <c r="F66" s="56">
        <f t="shared" ref="F66:F90" si="1">D66-E66</f>
        <v>0.73864100000000121</v>
      </c>
      <c r="G66" s="59">
        <f t="shared" ref="G66:G90" si="2">F66*F66</f>
        <v>0.54559052688100185</v>
      </c>
      <c r="H66" s="45" t="s">
        <v>47</v>
      </c>
      <c r="J66" s="44">
        <f>SUM(F65:F90)</f>
        <v>-1.7644000000032634E-2</v>
      </c>
      <c r="L66" s="44">
        <f>SUM(G65:G90)</f>
        <v>7.2039324449260072</v>
      </c>
      <c r="N66" s="46">
        <f>SQRT(L66/26)</f>
        <v>0.52637849956551841</v>
      </c>
      <c r="P66" s="47">
        <f>E33*E33</f>
        <v>1.2769000000000001E-2</v>
      </c>
      <c r="R66" s="49"/>
      <c r="T66" s="18"/>
    </row>
    <row r="67" spans="2:20" x14ac:dyDescent="0.25">
      <c r="B67" s="3">
        <v>3</v>
      </c>
      <c r="C67" s="56">
        <v>13.19</v>
      </c>
      <c r="D67" s="56">
        <v>20.43</v>
      </c>
      <c r="E67" s="56">
        <f t="shared" si="0"/>
        <v>20.874901000000001</v>
      </c>
      <c r="F67" s="56">
        <f t="shared" si="1"/>
        <v>-0.44490100000000155</v>
      </c>
      <c r="G67" s="59">
        <f t="shared" si="2"/>
        <v>0.19793689980100138</v>
      </c>
    </row>
    <row r="68" spans="2:20" x14ac:dyDescent="0.25">
      <c r="B68" s="3">
        <v>4</v>
      </c>
      <c r="C68" s="56">
        <v>13.85</v>
      </c>
      <c r="D68" s="56">
        <v>20.47</v>
      </c>
      <c r="E68" s="56">
        <f t="shared" si="0"/>
        <v>20.965915000000003</v>
      </c>
      <c r="F68" s="56">
        <f t="shared" si="1"/>
        <v>-0.49591500000000366</v>
      </c>
      <c r="G68" s="59">
        <f t="shared" si="2"/>
        <v>0.24593168722500364</v>
      </c>
      <c r="H68" s="45" t="s">
        <v>48</v>
      </c>
      <c r="J68" s="44">
        <v>-9.9920070000000002E-16</v>
      </c>
      <c r="L68" s="9">
        <v>7.2039200000000001</v>
      </c>
      <c r="N68" s="9">
        <v>0.52637800000000001</v>
      </c>
      <c r="P68" s="9">
        <v>0.4899</v>
      </c>
      <c r="R68" s="9">
        <v>46.414549999999998</v>
      </c>
    </row>
    <row r="69" spans="2:20" x14ac:dyDescent="0.25">
      <c r="B69" s="3">
        <v>5</v>
      </c>
      <c r="C69" s="56">
        <v>13.73</v>
      </c>
      <c r="D69" s="56">
        <v>21.48</v>
      </c>
      <c r="E69" s="56">
        <f t="shared" si="0"/>
        <v>20.949367000000002</v>
      </c>
      <c r="F69" s="56">
        <f t="shared" si="1"/>
        <v>0.53063299999999813</v>
      </c>
      <c r="G69" s="59">
        <f t="shared" si="2"/>
        <v>0.28157138068899801</v>
      </c>
    </row>
    <row r="70" spans="2:20" x14ac:dyDescent="0.25">
      <c r="B70" s="3">
        <v>6</v>
      </c>
      <c r="C70" s="56">
        <v>13.4</v>
      </c>
      <c r="D70" s="56">
        <v>20.79</v>
      </c>
      <c r="E70" s="56">
        <f t="shared" si="0"/>
        <v>20.903860000000002</v>
      </c>
      <c r="F70" s="56">
        <f t="shared" si="1"/>
        <v>-0.11386000000000251</v>
      </c>
      <c r="G70" s="59">
        <f t="shared" si="2"/>
        <v>1.2964099600000573E-2</v>
      </c>
    </row>
    <row r="71" spans="2:20" x14ac:dyDescent="0.25">
      <c r="B71" s="3">
        <v>7</v>
      </c>
      <c r="C71" s="56">
        <v>14.32</v>
      </c>
      <c r="D71" s="56">
        <v>20.5</v>
      </c>
      <c r="E71" s="56">
        <f t="shared" si="0"/>
        <v>21.030728</v>
      </c>
      <c r="F71" s="56">
        <f t="shared" si="1"/>
        <v>-0.53072799999999987</v>
      </c>
      <c r="G71" s="59">
        <f t="shared" si="2"/>
        <v>0.28167220998399983</v>
      </c>
    </row>
    <row r="72" spans="2:20" x14ac:dyDescent="0.25">
      <c r="B72" s="3">
        <v>8</v>
      </c>
      <c r="C72" s="56">
        <v>20.65</v>
      </c>
      <c r="D72" s="56">
        <v>21.34</v>
      </c>
      <c r="E72" s="56">
        <f t="shared" si="0"/>
        <v>21.903635000000001</v>
      </c>
      <c r="F72" s="56">
        <f t="shared" si="1"/>
        <v>-0.56363500000000144</v>
      </c>
      <c r="G72" s="59">
        <f t="shared" si="2"/>
        <v>0.31768441322500163</v>
      </c>
    </row>
    <row r="73" spans="2:20" x14ac:dyDescent="0.25">
      <c r="B73" s="3">
        <v>9</v>
      </c>
      <c r="C73" s="56">
        <v>8.77</v>
      </c>
      <c r="D73" s="56">
        <v>19.79</v>
      </c>
      <c r="E73" s="56">
        <f t="shared" si="0"/>
        <v>20.265383</v>
      </c>
      <c r="F73" s="56">
        <f t="shared" si="1"/>
        <v>-0.47538300000000078</v>
      </c>
      <c r="G73" s="59">
        <f t="shared" si="2"/>
        <v>0.22598899668900074</v>
      </c>
    </row>
    <row r="74" spans="2:20" x14ac:dyDescent="0.25">
      <c r="B74" s="3">
        <v>10</v>
      </c>
      <c r="C74" s="56">
        <v>20.350000000000001</v>
      </c>
      <c r="D74" s="56">
        <v>22.21</v>
      </c>
      <c r="E74" s="56">
        <f t="shared" si="0"/>
        <v>21.862265000000001</v>
      </c>
      <c r="F74" s="56">
        <f t="shared" si="1"/>
        <v>0.34773500000000013</v>
      </c>
      <c r="G74" s="59">
        <f t="shared" si="2"/>
        <v>0.12091963022500009</v>
      </c>
    </row>
    <row r="75" spans="2:20" x14ac:dyDescent="0.25">
      <c r="B75" s="3">
        <v>11</v>
      </c>
      <c r="C75" s="56">
        <v>8.9499999999999993</v>
      </c>
      <c r="D75" s="56">
        <v>20.85</v>
      </c>
      <c r="E75" s="56">
        <f t="shared" si="0"/>
        <v>20.290205</v>
      </c>
      <c r="F75" s="56">
        <f t="shared" si="1"/>
        <v>0.55979500000000115</v>
      </c>
      <c r="G75" s="59">
        <f t="shared" si="2"/>
        <v>0.31337044202500131</v>
      </c>
    </row>
    <row r="76" spans="2:20" x14ac:dyDescent="0.25">
      <c r="B76" s="3">
        <v>12</v>
      </c>
      <c r="C76" s="56">
        <v>13.48</v>
      </c>
      <c r="D76" s="56">
        <v>21.37</v>
      </c>
      <c r="E76" s="56">
        <f t="shared" si="0"/>
        <v>20.914892000000002</v>
      </c>
      <c r="F76" s="56">
        <f t="shared" si="1"/>
        <v>0.45510799999999918</v>
      </c>
      <c r="G76" s="59">
        <f t="shared" si="2"/>
        <v>0.20712329166399926</v>
      </c>
    </row>
    <row r="77" spans="2:20" x14ac:dyDescent="0.25">
      <c r="B77" s="3">
        <v>13</v>
      </c>
      <c r="C77" s="56">
        <v>16.8</v>
      </c>
      <c r="D77" s="56">
        <v>20.72</v>
      </c>
      <c r="E77" s="56">
        <f t="shared" si="0"/>
        <v>21.372720000000001</v>
      </c>
      <c r="F77" s="56">
        <f t="shared" si="1"/>
        <v>-0.65272000000000219</v>
      </c>
      <c r="G77" s="59">
        <f t="shared" si="2"/>
        <v>0.42604339840000288</v>
      </c>
    </row>
    <row r="78" spans="2:20" x14ac:dyDescent="0.25">
      <c r="B78" s="3">
        <v>14</v>
      </c>
      <c r="C78" s="56">
        <v>13.47</v>
      </c>
      <c r="D78" s="56">
        <v>20.77</v>
      </c>
      <c r="E78" s="56">
        <f t="shared" si="0"/>
        <v>20.913513000000002</v>
      </c>
      <c r="F78" s="56">
        <f t="shared" si="1"/>
        <v>-0.14351300000000222</v>
      </c>
      <c r="G78" s="59">
        <f t="shared" si="2"/>
        <v>2.0595981169000639E-2</v>
      </c>
    </row>
    <row r="79" spans="2:20" x14ac:dyDescent="0.25">
      <c r="B79" s="3">
        <v>15</v>
      </c>
      <c r="C79" s="56">
        <v>12.59</v>
      </c>
      <c r="D79" s="56">
        <v>20.55</v>
      </c>
      <c r="E79" s="56">
        <f t="shared" si="0"/>
        <v>20.792161</v>
      </c>
      <c r="F79" s="56">
        <f t="shared" si="1"/>
        <v>-0.2421609999999994</v>
      </c>
      <c r="G79" s="59">
        <f t="shared" si="2"/>
        <v>5.8641949920999713E-2</v>
      </c>
    </row>
    <row r="80" spans="2:20" x14ac:dyDescent="0.25">
      <c r="B80" s="3">
        <v>16</v>
      </c>
      <c r="C80" s="56">
        <v>15.2</v>
      </c>
      <c r="D80" s="56">
        <v>20.97</v>
      </c>
      <c r="E80" s="56">
        <f t="shared" si="0"/>
        <v>21.152080000000002</v>
      </c>
      <c r="F80" s="56">
        <f t="shared" si="1"/>
        <v>-0.18208000000000268</v>
      </c>
      <c r="G80" s="59">
        <f t="shared" si="2"/>
        <v>3.3153126400000975E-2</v>
      </c>
    </row>
    <row r="81" spans="2:12" x14ac:dyDescent="0.25">
      <c r="B81" s="3">
        <v>17</v>
      </c>
      <c r="C81" s="56">
        <v>20.28</v>
      </c>
      <c r="D81" s="56">
        <v>21.23</v>
      </c>
      <c r="E81" s="56">
        <f t="shared" si="0"/>
        <v>21.852612000000001</v>
      </c>
      <c r="F81" s="56">
        <f t="shared" si="1"/>
        <v>-0.62261200000000017</v>
      </c>
      <c r="G81" s="59">
        <f t="shared" si="2"/>
        <v>0.38764570254400021</v>
      </c>
    </row>
    <row r="82" spans="2:12" x14ac:dyDescent="0.25">
      <c r="B82" s="3">
        <v>18</v>
      </c>
      <c r="C82" s="56">
        <v>15.34</v>
      </c>
      <c r="D82" s="56">
        <v>21.16</v>
      </c>
      <c r="E82" s="56">
        <f t="shared" si="0"/>
        <v>21.171386000000002</v>
      </c>
      <c r="F82" s="56">
        <f t="shared" si="1"/>
        <v>-1.1386000000001673E-2</v>
      </c>
      <c r="G82" s="59">
        <f t="shared" si="2"/>
        <v>1.296409960000381E-4</v>
      </c>
    </row>
    <row r="83" spans="2:12" x14ac:dyDescent="0.25">
      <c r="B83" s="3">
        <v>19</v>
      </c>
      <c r="C83" s="56">
        <v>14.32</v>
      </c>
      <c r="D83" s="56">
        <v>21.09</v>
      </c>
      <c r="E83" s="56">
        <f t="shared" si="0"/>
        <v>21.030728</v>
      </c>
      <c r="F83" s="56">
        <f t="shared" si="1"/>
        <v>5.9271999999999991E-2</v>
      </c>
      <c r="G83" s="59">
        <f t="shared" si="2"/>
        <v>3.5131699839999991E-3</v>
      </c>
    </row>
    <row r="84" spans="2:12" x14ac:dyDescent="0.25">
      <c r="B84" s="3">
        <v>20</v>
      </c>
      <c r="C84" s="56">
        <v>11.94</v>
      </c>
      <c r="D84" s="56">
        <v>20.03</v>
      </c>
      <c r="E84" s="56">
        <f t="shared" si="0"/>
        <v>20.702526000000002</v>
      </c>
      <c r="F84" s="56">
        <f t="shared" si="1"/>
        <v>-0.67252600000000129</v>
      </c>
      <c r="G84" s="59">
        <f t="shared" si="2"/>
        <v>0.45229122067600175</v>
      </c>
      <c r="L84"/>
    </row>
    <row r="85" spans="2:12" x14ac:dyDescent="0.25">
      <c r="B85" s="13">
        <v>21</v>
      </c>
      <c r="C85" s="58">
        <v>7.33</v>
      </c>
      <c r="D85" s="58">
        <v>20.5</v>
      </c>
      <c r="E85" s="56">
        <f t="shared" si="0"/>
        <v>20.066807000000001</v>
      </c>
      <c r="F85" s="56">
        <f t="shared" si="1"/>
        <v>0.43319299999999927</v>
      </c>
      <c r="G85" s="59">
        <f t="shared" si="2"/>
        <v>0.18765617524899936</v>
      </c>
    </row>
    <row r="86" spans="2:12" x14ac:dyDescent="0.25">
      <c r="B86" s="13">
        <v>22</v>
      </c>
      <c r="C86" s="58">
        <v>13.7</v>
      </c>
      <c r="D86" s="58">
        <v>21.38</v>
      </c>
      <c r="E86" s="56">
        <f t="shared" si="0"/>
        <v>20.945230000000002</v>
      </c>
      <c r="F86" s="56">
        <f t="shared" si="1"/>
        <v>0.43476999999999677</v>
      </c>
      <c r="G86" s="59">
        <f t="shared" si="2"/>
        <v>0.18902495289999718</v>
      </c>
    </row>
    <row r="87" spans="2:12" x14ac:dyDescent="0.25">
      <c r="B87" s="13">
        <v>23</v>
      </c>
      <c r="C87" s="58">
        <v>15</v>
      </c>
      <c r="D87" s="58">
        <v>20.65</v>
      </c>
      <c r="E87" s="56">
        <f t="shared" si="0"/>
        <v>21.124500000000001</v>
      </c>
      <c r="F87" s="56">
        <f t="shared" si="1"/>
        <v>-0.47450000000000259</v>
      </c>
      <c r="G87" s="59">
        <f t="shared" si="2"/>
        <v>0.22515025000000247</v>
      </c>
    </row>
    <row r="88" spans="2:12" x14ac:dyDescent="0.25">
      <c r="B88" s="13">
        <v>24</v>
      </c>
      <c r="C88" s="58">
        <v>21.31</v>
      </c>
      <c r="D88" s="58">
        <v>21.84</v>
      </c>
      <c r="E88" s="56">
        <f t="shared" si="0"/>
        <v>21.994649000000003</v>
      </c>
      <c r="F88" s="56">
        <f t="shared" si="1"/>
        <v>-0.1546490000000027</v>
      </c>
      <c r="G88" s="59">
        <f t="shared" si="2"/>
        <v>2.3916313201000836E-2</v>
      </c>
    </row>
    <row r="89" spans="2:12" x14ac:dyDescent="0.25">
      <c r="B89" s="13">
        <v>25</v>
      </c>
      <c r="C89" s="58">
        <v>9.06</v>
      </c>
      <c r="D89" s="58">
        <v>20.329999999999998</v>
      </c>
      <c r="E89" s="56">
        <f t="shared" si="0"/>
        <v>20.305374</v>
      </c>
      <c r="F89" s="56">
        <f t="shared" si="1"/>
        <v>2.4625999999997816E-2</v>
      </c>
      <c r="G89" s="59">
        <f t="shared" si="2"/>
        <v>6.0643987599989248E-4</v>
      </c>
    </row>
    <row r="90" spans="2:12" x14ac:dyDescent="0.25">
      <c r="B90" s="13">
        <v>26</v>
      </c>
      <c r="C90" s="58">
        <v>20.61</v>
      </c>
      <c r="D90" s="58">
        <v>22.8</v>
      </c>
      <c r="E90" s="56">
        <f t="shared" si="0"/>
        <v>21.898119000000001</v>
      </c>
      <c r="F90" s="56">
        <f t="shared" si="1"/>
        <v>0.90188099999999949</v>
      </c>
      <c r="G90" s="59">
        <f t="shared" si="2"/>
        <v>0.81338933816099912</v>
      </c>
      <c r="I90" s="13"/>
      <c r="J90" s="13"/>
      <c r="K90" s="13"/>
    </row>
    <row r="92" spans="2:12" x14ac:dyDescent="0.25">
      <c r="B92" s="3">
        <v>7</v>
      </c>
      <c r="C92" s="27" t="s">
        <v>15</v>
      </c>
    </row>
    <row r="93" spans="2:12" ht="16.5" thickBot="1" x14ac:dyDescent="0.3"/>
    <row r="94" spans="2:12" ht="63.75" thickBot="1" x14ac:dyDescent="0.3">
      <c r="C94" s="19" t="s">
        <v>4</v>
      </c>
      <c r="D94" s="19" t="s">
        <v>5</v>
      </c>
      <c r="E94" s="20" t="s">
        <v>56</v>
      </c>
      <c r="F94" s="51" t="s">
        <v>55</v>
      </c>
      <c r="G94" s="50"/>
    </row>
    <row r="95" spans="2:12" x14ac:dyDescent="0.25">
      <c r="C95" s="25">
        <v>1</v>
      </c>
      <c r="D95" s="28">
        <f>C95/27</f>
        <v>3.7037037037037035E-2</v>
      </c>
      <c r="E95" s="29">
        <f>_xlfn.NORM.S.INV(D95)</f>
        <v>-1.7861555612610771</v>
      </c>
      <c r="F95" s="48">
        <v>-0.97670800000000213</v>
      </c>
      <c r="G95" s="50"/>
    </row>
    <row r="96" spans="2:12" x14ac:dyDescent="0.25">
      <c r="C96" s="26">
        <v>2</v>
      </c>
      <c r="D96" s="28">
        <f t="shared" ref="D96:D120" si="3">C96/27</f>
        <v>7.407407407407407E-2</v>
      </c>
      <c r="E96" s="29">
        <f t="shared" ref="E96:E120" si="4">_xlfn.NORM.S.INV(D96)</f>
        <v>-1.4461035929181751</v>
      </c>
      <c r="F96" s="48">
        <v>-0.83978399999999453</v>
      </c>
      <c r="G96" s="50"/>
    </row>
    <row r="97" spans="3:7" x14ac:dyDescent="0.25">
      <c r="C97" s="26">
        <v>3</v>
      </c>
      <c r="D97" s="28">
        <f t="shared" si="3"/>
        <v>0.1111111111111111</v>
      </c>
      <c r="E97" s="29">
        <f t="shared" si="4"/>
        <v>-1.2206403488473501</v>
      </c>
      <c r="F97" s="48">
        <v>-0.70251999999999981</v>
      </c>
      <c r="G97" s="50"/>
    </row>
    <row r="98" spans="3:7" x14ac:dyDescent="0.25">
      <c r="C98" s="26">
        <v>4</v>
      </c>
      <c r="D98" s="28">
        <f t="shared" si="3"/>
        <v>0.14814814814814814</v>
      </c>
      <c r="E98" s="29">
        <f t="shared" si="4"/>
        <v>-1.044408794872596</v>
      </c>
      <c r="F98" s="52">
        <v>-0.69790400000000119</v>
      </c>
      <c r="G98" s="50"/>
    </row>
    <row r="99" spans="3:7" x14ac:dyDescent="0.25">
      <c r="C99" s="26">
        <v>5</v>
      </c>
      <c r="D99" s="28">
        <f t="shared" si="3"/>
        <v>0.18518518518518517</v>
      </c>
      <c r="E99" s="29">
        <f t="shared" si="4"/>
        <v>-0.89577981888358915</v>
      </c>
      <c r="F99" s="52">
        <v>-0.64183600000000141</v>
      </c>
      <c r="G99" s="50"/>
    </row>
    <row r="100" spans="3:7" x14ac:dyDescent="0.25">
      <c r="C100" s="26">
        <v>6</v>
      </c>
      <c r="D100" s="28">
        <f t="shared" si="3"/>
        <v>0.22222222222222221</v>
      </c>
      <c r="E100" s="29">
        <f t="shared" si="4"/>
        <v>-0.76470967378638721</v>
      </c>
      <c r="F100" s="48">
        <v>-0.3885879999999986</v>
      </c>
      <c r="G100" s="50"/>
    </row>
    <row r="101" spans="3:7" x14ac:dyDescent="0.25">
      <c r="C101" s="26">
        <v>7</v>
      </c>
      <c r="D101" s="28">
        <f t="shared" si="3"/>
        <v>0.25925925925925924</v>
      </c>
      <c r="E101" s="29">
        <f t="shared" si="4"/>
        <v>-0.64563074927598219</v>
      </c>
      <c r="F101" s="52">
        <v>-0.36927199999999871</v>
      </c>
      <c r="G101" s="50"/>
    </row>
    <row r="102" spans="3:7" x14ac:dyDescent="0.25">
      <c r="C102" s="26">
        <v>8</v>
      </c>
      <c r="D102" s="28">
        <f t="shared" si="3"/>
        <v>0.29629629629629628</v>
      </c>
      <c r="E102" s="29">
        <f t="shared" si="4"/>
        <v>-0.53508281508632238</v>
      </c>
      <c r="F102" s="48">
        <v>-0.30186399999999836</v>
      </c>
      <c r="G102" s="50"/>
    </row>
    <row r="103" spans="3:7" x14ac:dyDescent="0.25">
      <c r="C103" s="26">
        <v>9</v>
      </c>
      <c r="D103" s="28">
        <f t="shared" si="3"/>
        <v>0.33333333333333331</v>
      </c>
      <c r="E103" s="29">
        <f t="shared" si="4"/>
        <v>-0.43072729929545767</v>
      </c>
      <c r="F103" s="48">
        <v>-0.30089599999999805</v>
      </c>
      <c r="G103" s="50"/>
    </row>
    <row r="104" spans="3:7" x14ac:dyDescent="0.25">
      <c r="C104" s="26">
        <v>10</v>
      </c>
      <c r="D104" s="28">
        <f t="shared" si="3"/>
        <v>0.37037037037037035</v>
      </c>
      <c r="E104" s="29">
        <f t="shared" si="4"/>
        <v>-0.33087257172641926</v>
      </c>
      <c r="F104" s="48">
        <v>-0.29647999999999897</v>
      </c>
      <c r="G104" s="50"/>
    </row>
    <row r="105" spans="3:7" x14ac:dyDescent="0.25">
      <c r="C105" s="26">
        <v>11</v>
      </c>
      <c r="D105" s="28">
        <f t="shared" si="3"/>
        <v>0.40740740740740738</v>
      </c>
      <c r="E105" s="29">
        <f t="shared" si="4"/>
        <v>-0.23421919391461965</v>
      </c>
      <c r="F105" s="48">
        <v>-0.18952799999999925</v>
      </c>
      <c r="G105" s="50"/>
    </row>
    <row r="106" spans="3:7" x14ac:dyDescent="0.25">
      <c r="C106" s="26">
        <v>12</v>
      </c>
      <c r="D106" s="28">
        <f t="shared" si="3"/>
        <v>0.44444444444444442</v>
      </c>
      <c r="E106" s="29">
        <f t="shared" si="4"/>
        <v>-0.13971029888186212</v>
      </c>
      <c r="F106" s="48">
        <v>-0.18274800000000369</v>
      </c>
      <c r="G106" s="50"/>
    </row>
    <row r="107" spans="3:7" x14ac:dyDescent="0.25">
      <c r="C107" s="26">
        <v>13</v>
      </c>
      <c r="D107" s="28">
        <f t="shared" si="3"/>
        <v>0.48148148148148145</v>
      </c>
      <c r="E107" s="29">
        <f t="shared" si="4"/>
        <v>-4.6435724770527133E-2</v>
      </c>
      <c r="F107" s="48">
        <v>-0.17904400000000109</v>
      </c>
      <c r="G107" s="50"/>
    </row>
    <row r="108" spans="3:7" x14ac:dyDescent="0.25">
      <c r="C108" s="26">
        <v>14</v>
      </c>
      <c r="D108" s="28">
        <f t="shared" si="3"/>
        <v>0.51851851851851849</v>
      </c>
      <c r="E108" s="29">
        <f t="shared" si="4"/>
        <v>4.6435724770526994E-2</v>
      </c>
      <c r="F108" s="48">
        <v>-0.108787999999997</v>
      </c>
      <c r="G108" s="50"/>
    </row>
    <row r="109" spans="3:7" x14ac:dyDescent="0.25">
      <c r="C109" s="26">
        <v>15</v>
      </c>
      <c r="D109" s="28">
        <f t="shared" si="3"/>
        <v>0.55555555555555558</v>
      </c>
      <c r="E109" s="29">
        <f t="shared" si="4"/>
        <v>0.13971029888186212</v>
      </c>
      <c r="F109" s="48">
        <v>-4.9527999999998684E-2</v>
      </c>
      <c r="G109" s="50"/>
    </row>
    <row r="110" spans="3:7" x14ac:dyDescent="0.25">
      <c r="C110" s="26">
        <v>16</v>
      </c>
      <c r="D110" s="28">
        <f t="shared" si="3"/>
        <v>0.59259259259259256</v>
      </c>
      <c r="E110" s="29">
        <f t="shared" si="4"/>
        <v>0.23421919391461951</v>
      </c>
      <c r="F110" s="48">
        <v>-1.6051999999998401E-2</v>
      </c>
      <c r="G110" s="50"/>
    </row>
    <row r="111" spans="3:7" x14ac:dyDescent="0.25">
      <c r="C111" s="26">
        <v>17</v>
      </c>
      <c r="D111" s="28">
        <f t="shared" si="3"/>
        <v>0.62962962962962965</v>
      </c>
      <c r="E111" s="29">
        <f t="shared" si="4"/>
        <v>0.33087257172641926</v>
      </c>
      <c r="F111" s="48">
        <v>0.11326400000000092</v>
      </c>
      <c r="G111" s="50"/>
    </row>
    <row r="112" spans="3:7" x14ac:dyDescent="0.25">
      <c r="C112" s="26">
        <v>18</v>
      </c>
      <c r="D112" s="28">
        <f t="shared" si="3"/>
        <v>0.66666666666666663</v>
      </c>
      <c r="E112" s="29">
        <f t="shared" si="4"/>
        <v>0.4307272992954575</v>
      </c>
      <c r="F112" s="48">
        <v>0.13491600000000048</v>
      </c>
      <c r="G112" s="50"/>
    </row>
    <row r="113" spans="3:9" x14ac:dyDescent="0.25">
      <c r="C113" s="26">
        <v>19</v>
      </c>
      <c r="D113" s="28">
        <f t="shared" si="3"/>
        <v>0.70370370370370372</v>
      </c>
      <c r="E113" s="29">
        <f t="shared" si="4"/>
        <v>0.53508281508632238</v>
      </c>
      <c r="F113" s="48">
        <v>0.28539999999999921</v>
      </c>
      <c r="G113" s="50"/>
      <c r="I113" s="21"/>
    </row>
    <row r="114" spans="3:9" x14ac:dyDescent="0.25">
      <c r="C114" s="26">
        <v>20</v>
      </c>
      <c r="D114" s="28">
        <f t="shared" si="3"/>
        <v>0.7407407407407407</v>
      </c>
      <c r="E114" s="29">
        <f t="shared" si="4"/>
        <v>0.64563074927598207</v>
      </c>
      <c r="F114" s="48">
        <v>0.47696800000000295</v>
      </c>
      <c r="G114" s="50"/>
      <c r="I114" s="21"/>
    </row>
    <row r="115" spans="3:9" x14ac:dyDescent="0.25">
      <c r="C115" s="25">
        <v>21</v>
      </c>
      <c r="D115" s="28">
        <f t="shared" si="3"/>
        <v>0.77777777777777779</v>
      </c>
      <c r="E115" s="29">
        <f t="shared" si="4"/>
        <v>0.76470967378638721</v>
      </c>
      <c r="F115" s="56">
        <v>0.5999880000000033</v>
      </c>
      <c r="G115" s="50"/>
      <c r="I115" s="21"/>
    </row>
    <row r="116" spans="3:9" x14ac:dyDescent="0.25">
      <c r="C116" s="26">
        <v>22</v>
      </c>
      <c r="D116" s="28">
        <f t="shared" si="3"/>
        <v>0.81481481481481477</v>
      </c>
      <c r="E116" s="29">
        <f t="shared" si="4"/>
        <v>0.89577981888358904</v>
      </c>
      <c r="F116" s="56">
        <v>0.66950399999999988</v>
      </c>
      <c r="G116" s="50"/>
    </row>
    <row r="117" spans="3:9" x14ac:dyDescent="0.25">
      <c r="C117" s="26">
        <v>23</v>
      </c>
      <c r="D117" s="28">
        <f t="shared" si="3"/>
        <v>0.85185185185185186</v>
      </c>
      <c r="E117" s="29">
        <f t="shared" si="4"/>
        <v>1.044408794872596</v>
      </c>
      <c r="F117" s="52">
        <v>0.79562799999999712</v>
      </c>
      <c r="G117" s="50"/>
    </row>
    <row r="118" spans="3:9" x14ac:dyDescent="0.25">
      <c r="C118" s="26">
        <v>24</v>
      </c>
      <c r="D118" s="28">
        <f t="shared" si="3"/>
        <v>0.88888888888888884</v>
      </c>
      <c r="E118" s="29">
        <f t="shared" si="4"/>
        <v>1.2206403488473503</v>
      </c>
      <c r="F118" s="52">
        <v>0.89369200000000149</v>
      </c>
      <c r="G118" s="50"/>
    </row>
    <row r="119" spans="3:9" x14ac:dyDescent="0.25">
      <c r="C119" s="26">
        <v>25</v>
      </c>
      <c r="D119" s="28">
        <f t="shared" si="3"/>
        <v>0.92592592592592593</v>
      </c>
      <c r="E119" s="29">
        <f t="shared" si="4"/>
        <v>1.4461035929181758</v>
      </c>
      <c r="F119" s="56">
        <v>0.97215199999999768</v>
      </c>
      <c r="G119" s="50"/>
    </row>
    <row r="120" spans="3:9" x14ac:dyDescent="0.25">
      <c r="C120" s="26">
        <v>26</v>
      </c>
      <c r="D120" s="28">
        <f t="shared" si="3"/>
        <v>0.96296296296296291</v>
      </c>
      <c r="E120" s="29">
        <f t="shared" si="4"/>
        <v>1.7861555612610764</v>
      </c>
      <c r="F120" s="52">
        <v>1.3126080000000009</v>
      </c>
      <c r="G120" s="50"/>
    </row>
    <row r="121" spans="3:9" x14ac:dyDescent="0.25">
      <c r="C121" s="8"/>
      <c r="D121" s="8"/>
      <c r="E121" s="8"/>
      <c r="F121" s="52"/>
      <c r="G121" s="50"/>
    </row>
    <row r="122" spans="3:9" x14ac:dyDescent="0.25">
      <c r="C122" s="8"/>
      <c r="D122" s="8"/>
      <c r="E122" s="8"/>
      <c r="F122" s="52"/>
      <c r="G122" s="50"/>
    </row>
    <row r="123" spans="3:9" x14ac:dyDescent="0.25">
      <c r="C123" s="8"/>
      <c r="D123" s="8"/>
      <c r="E123" s="8"/>
      <c r="F123" s="52"/>
      <c r="G123" s="50"/>
    </row>
    <row r="124" spans="3:9" x14ac:dyDescent="0.25">
      <c r="C124" s="8"/>
      <c r="D124" s="8"/>
      <c r="E124" s="8"/>
      <c r="F124" s="52"/>
      <c r="G124" s="50"/>
    </row>
    <row r="125" spans="3:9" x14ac:dyDescent="0.25">
      <c r="C125" s="50"/>
      <c r="D125" s="50"/>
      <c r="E125" s="50"/>
      <c r="F125" s="50"/>
      <c r="G125" s="50"/>
    </row>
    <row r="126" spans="3:9" x14ac:dyDescent="0.25">
      <c r="C126" s="50"/>
      <c r="D126" s="50"/>
      <c r="E126" s="50"/>
      <c r="F126" s="50"/>
      <c r="G126" s="50"/>
    </row>
    <row r="127" spans="3:9" x14ac:dyDescent="0.25">
      <c r="C127" s="50"/>
      <c r="D127" s="50"/>
      <c r="E127" s="50"/>
      <c r="F127" s="50"/>
      <c r="G127" s="50"/>
    </row>
    <row r="128" spans="3:9" x14ac:dyDescent="0.25">
      <c r="C128" s="50"/>
      <c r="D128" s="50"/>
      <c r="E128" s="50"/>
      <c r="F128" s="50"/>
      <c r="G128" s="50"/>
    </row>
    <row r="129" spans="3:7" x14ac:dyDescent="0.25">
      <c r="C129" s="50"/>
      <c r="D129" s="50"/>
      <c r="E129" s="50"/>
      <c r="F129" s="50"/>
      <c r="G129" s="50"/>
    </row>
    <row r="130" spans="3:7" x14ac:dyDescent="0.25">
      <c r="C130" s="50"/>
      <c r="D130" s="50"/>
      <c r="E130" s="50"/>
      <c r="F130" s="50"/>
      <c r="G130" s="50"/>
    </row>
  </sheetData>
  <sortState ref="F95:F120">
    <sortCondition ref="F95"/>
  </sortState>
  <mergeCells count="10">
    <mergeCell ref="I64:J64"/>
    <mergeCell ref="K64:L64"/>
    <mergeCell ref="M64:N64"/>
    <mergeCell ref="O64:P64"/>
    <mergeCell ref="Q64:R64"/>
    <mergeCell ref="I5:R6"/>
    <mergeCell ref="K34:R36"/>
    <mergeCell ref="B4:H4"/>
    <mergeCell ref="K33:R33"/>
    <mergeCell ref="B32:G32"/>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Equation.3" shapeId="1025" r:id="rId4">
          <objectPr defaultSize="0" autoPict="0" r:id="rId5">
            <anchor moveWithCells="1">
              <from>
                <xdr:col>11</xdr:col>
                <xdr:colOff>504825</xdr:colOff>
                <xdr:row>69</xdr:row>
                <xdr:rowOff>66675</xdr:rowOff>
              </from>
              <to>
                <xdr:col>14</xdr:col>
                <xdr:colOff>85725</xdr:colOff>
                <xdr:row>72</xdr:row>
                <xdr:rowOff>95250</xdr:rowOff>
              </to>
            </anchor>
          </objectPr>
        </oleObject>
      </mc:Choice>
      <mc:Fallback>
        <oleObject progId="Equation.3" shapeId="1025"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3"/>
  <sheetViews>
    <sheetView zoomScale="90" zoomScaleNormal="90" workbookViewId="0">
      <selection activeCell="Q7" sqref="Q7:V9"/>
    </sheetView>
  </sheetViews>
  <sheetFormatPr defaultColWidth="8.85546875" defaultRowHeight="15.75" x14ac:dyDescent="0.25"/>
  <cols>
    <col min="1" max="1" width="5" style="3" customWidth="1"/>
    <col min="2" max="7" width="8.85546875" style="3"/>
    <col min="8" max="8" width="1.85546875" style="3" customWidth="1"/>
    <col min="9" max="15" width="8.85546875" style="3"/>
    <col min="16" max="16" width="1.85546875" style="3" customWidth="1"/>
    <col min="17" max="16384" width="8.85546875" style="3"/>
  </cols>
  <sheetData>
    <row r="1" spans="1:22" x14ac:dyDescent="0.25">
      <c r="A1" s="2" t="s">
        <v>53</v>
      </c>
    </row>
    <row r="2" spans="1:22" s="4" customFormat="1" x14ac:dyDescent="0.25">
      <c r="A2" s="2" t="s">
        <v>67</v>
      </c>
      <c r="B2" s="2"/>
      <c r="C2" s="2"/>
      <c r="D2" s="2"/>
      <c r="E2" s="2"/>
      <c r="F2" s="2"/>
      <c r="G2" s="2"/>
      <c r="I2" s="2"/>
      <c r="J2" s="2"/>
      <c r="K2" s="2" t="s">
        <v>68</v>
      </c>
    </row>
    <row r="4" spans="1:22" ht="16.350000000000001" customHeight="1" x14ac:dyDescent="0.25">
      <c r="B4" s="33" t="s">
        <v>20</v>
      </c>
      <c r="H4" s="32"/>
      <c r="I4" s="34" t="s">
        <v>21</v>
      </c>
      <c r="J4" s="34"/>
      <c r="P4" s="32"/>
      <c r="Q4" s="34" t="s">
        <v>22</v>
      </c>
    </row>
    <row r="5" spans="1:22" x14ac:dyDescent="0.25">
      <c r="B5" s="3" t="s">
        <v>18</v>
      </c>
      <c r="H5" s="32"/>
      <c r="I5" s="3" t="s">
        <v>18</v>
      </c>
      <c r="P5" s="32"/>
      <c r="Q5" s="3" t="s">
        <v>18</v>
      </c>
    </row>
    <row r="6" spans="1:22" x14ac:dyDescent="0.25">
      <c r="H6" s="32"/>
      <c r="P6" s="32"/>
    </row>
    <row r="7" spans="1:22" ht="16.350000000000001" customHeight="1" x14ac:dyDescent="0.25">
      <c r="B7" s="75" t="s">
        <v>70</v>
      </c>
      <c r="C7" s="76"/>
      <c r="D7" s="76"/>
      <c r="E7" s="76"/>
      <c r="F7" s="76"/>
      <c r="G7" s="77"/>
      <c r="H7" s="32"/>
      <c r="I7" s="75" t="s">
        <v>77</v>
      </c>
      <c r="J7" s="76"/>
      <c r="K7" s="76"/>
      <c r="L7" s="76"/>
      <c r="M7" s="76"/>
      <c r="N7" s="76"/>
      <c r="O7" s="77"/>
      <c r="P7" s="32"/>
      <c r="Q7" s="89" t="s">
        <v>94</v>
      </c>
      <c r="R7" s="90"/>
      <c r="S7" s="90"/>
      <c r="T7" s="90"/>
      <c r="U7" s="90"/>
      <c r="V7" s="91"/>
    </row>
    <row r="8" spans="1:22" x14ac:dyDescent="0.25">
      <c r="B8" s="78"/>
      <c r="C8" s="79"/>
      <c r="D8" s="79"/>
      <c r="E8" s="79"/>
      <c r="F8" s="79"/>
      <c r="G8" s="80"/>
      <c r="H8" s="32"/>
      <c r="I8" s="78"/>
      <c r="J8" s="79"/>
      <c r="K8" s="79"/>
      <c r="L8" s="79"/>
      <c r="M8" s="79"/>
      <c r="N8" s="79"/>
      <c r="O8" s="80"/>
      <c r="P8" s="32"/>
      <c r="Q8" s="92"/>
      <c r="R8" s="93"/>
      <c r="S8" s="93"/>
      <c r="T8" s="93"/>
      <c r="U8" s="93"/>
      <c r="V8" s="94"/>
    </row>
    <row r="9" spans="1:22" x14ac:dyDescent="0.25">
      <c r="B9" s="81"/>
      <c r="C9" s="82"/>
      <c r="D9" s="82"/>
      <c r="E9" s="82"/>
      <c r="F9" s="82"/>
      <c r="G9" s="83"/>
      <c r="H9" s="32"/>
      <c r="I9" s="81"/>
      <c r="J9" s="82"/>
      <c r="K9" s="82"/>
      <c r="L9" s="82"/>
      <c r="M9" s="82"/>
      <c r="N9" s="82"/>
      <c r="O9" s="83"/>
      <c r="P9" s="32"/>
      <c r="Q9" s="95"/>
      <c r="R9" s="96"/>
      <c r="S9" s="96"/>
      <c r="T9" s="96"/>
      <c r="U9" s="96"/>
      <c r="V9" s="97"/>
    </row>
    <row r="10" spans="1:22" x14ac:dyDescent="0.25">
      <c r="H10" s="32"/>
      <c r="P10" s="32"/>
    </row>
    <row r="11" spans="1:22" x14ac:dyDescent="0.25">
      <c r="A11" s="3">
        <v>1</v>
      </c>
      <c r="B11" s="3" t="s">
        <v>71</v>
      </c>
      <c r="D11" s="18"/>
      <c r="E11" s="18"/>
    </row>
    <row r="12" spans="1:22" ht="15.6" x14ac:dyDescent="0.35">
      <c r="H12" s="32"/>
      <c r="P12" s="32"/>
    </row>
    <row r="13" spans="1:22" ht="15.6" x14ac:dyDescent="0.35">
      <c r="H13" s="32"/>
      <c r="P13" s="32"/>
    </row>
    <row r="14" spans="1:22" ht="15.6" x14ac:dyDescent="0.35">
      <c r="H14" s="32"/>
      <c r="P14" s="32"/>
    </row>
    <row r="15" spans="1:22" ht="15.6" x14ac:dyDescent="0.35">
      <c r="H15" s="32"/>
      <c r="P15" s="32"/>
    </row>
    <row r="16" spans="1:22" ht="15.6" x14ac:dyDescent="0.35">
      <c r="H16" s="32"/>
      <c r="P16" s="32"/>
    </row>
    <row r="17" spans="2:22" ht="15.6" x14ac:dyDescent="0.35">
      <c r="H17" s="32"/>
      <c r="P17" s="32"/>
    </row>
    <row r="18" spans="2:22" ht="15.6" x14ac:dyDescent="0.35">
      <c r="H18" s="32"/>
      <c r="P18" s="32"/>
    </row>
    <row r="19" spans="2:22" ht="15.6" x14ac:dyDescent="0.35">
      <c r="H19" s="32"/>
      <c r="P19" s="32"/>
    </row>
    <row r="20" spans="2:22" ht="15.6" x14ac:dyDescent="0.35">
      <c r="H20" s="32"/>
      <c r="P20" s="32"/>
    </row>
    <row r="21" spans="2:22" ht="15.6" x14ac:dyDescent="0.35">
      <c r="H21" s="32"/>
      <c r="P21" s="32"/>
    </row>
    <row r="22" spans="2:22" ht="15.6" x14ac:dyDescent="0.35">
      <c r="H22" s="32"/>
      <c r="P22" s="32"/>
    </row>
    <row r="23" spans="2:22" ht="15.6" x14ac:dyDescent="0.35">
      <c r="H23" s="32"/>
      <c r="P23" s="32"/>
    </row>
    <row r="24" spans="2:22" ht="15.6" x14ac:dyDescent="0.35">
      <c r="H24" s="32"/>
      <c r="P24" s="32"/>
    </row>
    <row r="25" spans="2:22" ht="15.6" x14ac:dyDescent="0.35">
      <c r="H25" s="32"/>
      <c r="P25" s="32"/>
    </row>
    <row r="26" spans="2:22" x14ac:dyDescent="0.25">
      <c r="H26" s="32"/>
      <c r="P26" s="32"/>
    </row>
    <row r="27" spans="2:22" ht="16.350000000000001" customHeight="1" x14ac:dyDescent="0.25">
      <c r="B27" s="89" t="s">
        <v>72</v>
      </c>
      <c r="C27" s="90"/>
      <c r="D27" s="90"/>
      <c r="E27" s="90"/>
      <c r="F27" s="90"/>
      <c r="G27" s="91"/>
      <c r="H27" s="32"/>
      <c r="I27" s="75" t="s">
        <v>78</v>
      </c>
      <c r="J27" s="76"/>
      <c r="K27" s="76"/>
      <c r="L27" s="76"/>
      <c r="M27" s="76"/>
      <c r="N27" s="76"/>
      <c r="O27" s="77"/>
      <c r="P27" s="32"/>
      <c r="Q27" s="89" t="s">
        <v>83</v>
      </c>
      <c r="R27" s="90"/>
      <c r="S27" s="90"/>
      <c r="T27" s="90"/>
      <c r="U27" s="90"/>
      <c r="V27" s="91"/>
    </row>
    <row r="28" spans="2:22" x14ac:dyDescent="0.25">
      <c r="B28" s="92"/>
      <c r="C28" s="93"/>
      <c r="D28" s="93"/>
      <c r="E28" s="93"/>
      <c r="F28" s="93"/>
      <c r="G28" s="94"/>
      <c r="H28" s="32"/>
      <c r="I28" s="78"/>
      <c r="J28" s="79"/>
      <c r="K28" s="79"/>
      <c r="L28" s="79"/>
      <c r="M28" s="79"/>
      <c r="N28" s="79"/>
      <c r="O28" s="80"/>
      <c r="P28" s="32"/>
      <c r="Q28" s="92"/>
      <c r="R28" s="93"/>
      <c r="S28" s="93"/>
      <c r="T28" s="93"/>
      <c r="U28" s="93"/>
      <c r="V28" s="94"/>
    </row>
    <row r="29" spans="2:22" x14ac:dyDescent="0.25">
      <c r="B29" s="95"/>
      <c r="C29" s="96"/>
      <c r="D29" s="96"/>
      <c r="E29" s="96"/>
      <c r="F29" s="96"/>
      <c r="G29" s="97"/>
      <c r="H29" s="32"/>
      <c r="I29" s="81"/>
      <c r="J29" s="82"/>
      <c r="K29" s="82"/>
      <c r="L29" s="82"/>
      <c r="M29" s="82"/>
      <c r="N29" s="82"/>
      <c r="O29" s="83"/>
      <c r="P29" s="32"/>
      <c r="Q29" s="95"/>
      <c r="R29" s="96"/>
      <c r="S29" s="96"/>
      <c r="T29" s="96"/>
      <c r="U29" s="96"/>
      <c r="V29" s="97"/>
    </row>
    <row r="30" spans="2:22" x14ac:dyDescent="0.25">
      <c r="H30" s="32"/>
      <c r="P30" s="32"/>
    </row>
    <row r="31" spans="2:22" ht="15.6" x14ac:dyDescent="0.35">
      <c r="H31" s="32"/>
      <c r="P31" s="32"/>
    </row>
    <row r="32" spans="2:22" x14ac:dyDescent="0.25">
      <c r="B32" s="85" t="s">
        <v>23</v>
      </c>
      <c r="C32" s="85"/>
      <c r="D32" s="85"/>
      <c r="E32" s="85"/>
      <c r="F32" s="85"/>
      <c r="G32" s="85"/>
      <c r="H32" s="85"/>
      <c r="I32" s="85"/>
      <c r="J32" s="85"/>
      <c r="K32" s="85"/>
      <c r="L32" s="85"/>
      <c r="M32" s="85"/>
      <c r="N32" s="85"/>
      <c r="O32" s="85"/>
      <c r="P32" s="85"/>
      <c r="Q32" s="85"/>
      <c r="R32" s="85"/>
      <c r="S32" s="85"/>
      <c r="T32" s="85"/>
      <c r="U32" s="85"/>
      <c r="V32" s="85"/>
    </row>
    <row r="33" spans="1:22" ht="15.6" x14ac:dyDescent="0.35">
      <c r="H33" s="32"/>
      <c r="P33" s="32"/>
    </row>
    <row r="34" spans="1:22" x14ac:dyDescent="0.25">
      <c r="B34" s="84" t="s">
        <v>73</v>
      </c>
      <c r="C34" s="84"/>
      <c r="D34" s="84"/>
      <c r="E34" s="84"/>
      <c r="F34" s="84"/>
      <c r="G34" s="84"/>
      <c r="H34" s="84"/>
      <c r="I34" s="84"/>
      <c r="J34" s="84"/>
      <c r="K34" s="84"/>
      <c r="L34" s="84"/>
      <c r="M34" s="84"/>
      <c r="N34" s="84"/>
      <c r="O34" s="84"/>
      <c r="P34" s="84"/>
      <c r="Q34" s="84"/>
      <c r="R34" s="84"/>
      <c r="S34" s="84"/>
      <c r="T34" s="84"/>
      <c r="U34" s="84"/>
      <c r="V34" s="84"/>
    </row>
    <row r="35" spans="1:22" x14ac:dyDescent="0.25">
      <c r="B35" s="84"/>
      <c r="C35" s="84"/>
      <c r="D35" s="84"/>
      <c r="E35" s="84"/>
      <c r="F35" s="84"/>
      <c r="G35" s="84"/>
      <c r="H35" s="84"/>
      <c r="I35" s="84"/>
      <c r="J35" s="84"/>
      <c r="K35" s="84"/>
      <c r="L35" s="84"/>
      <c r="M35" s="84"/>
      <c r="N35" s="84"/>
      <c r="O35" s="84"/>
      <c r="P35" s="84"/>
      <c r="Q35" s="84"/>
      <c r="R35" s="84"/>
      <c r="S35" s="84"/>
      <c r="T35" s="84"/>
      <c r="U35" s="84"/>
      <c r="V35" s="84"/>
    </row>
    <row r="36" spans="1:22" x14ac:dyDescent="0.25">
      <c r="B36" s="31"/>
      <c r="C36" s="31"/>
      <c r="D36" s="31"/>
      <c r="E36" s="31"/>
      <c r="F36" s="31"/>
      <c r="G36" s="31"/>
      <c r="H36" s="31"/>
      <c r="I36" s="31"/>
      <c r="J36" s="31"/>
      <c r="K36" s="31"/>
      <c r="L36" s="31"/>
      <c r="M36" s="31"/>
      <c r="N36" s="31"/>
      <c r="O36" s="31"/>
      <c r="P36" s="31"/>
      <c r="Q36" s="31"/>
      <c r="R36" s="31"/>
      <c r="S36" s="31"/>
      <c r="T36" s="31"/>
      <c r="U36" s="31"/>
      <c r="V36" s="31"/>
    </row>
    <row r="37" spans="1:22" x14ac:dyDescent="0.25">
      <c r="A37" s="3">
        <v>2</v>
      </c>
      <c r="B37" s="85" t="s">
        <v>19</v>
      </c>
      <c r="C37" s="85"/>
      <c r="D37" s="85"/>
      <c r="E37" s="85"/>
      <c r="F37" s="85"/>
      <c r="G37" s="85"/>
      <c r="H37" s="85"/>
      <c r="I37" s="85"/>
      <c r="J37" s="85"/>
      <c r="K37" s="85"/>
      <c r="L37" s="85"/>
      <c r="M37" s="85"/>
      <c r="N37" s="85"/>
      <c r="O37" s="85"/>
      <c r="P37" s="85"/>
      <c r="Q37" s="85"/>
      <c r="R37" s="85"/>
      <c r="S37" s="85"/>
      <c r="T37" s="85"/>
      <c r="U37" s="85"/>
      <c r="V37" s="85"/>
    </row>
    <row r="38" spans="1:22" x14ac:dyDescent="0.25">
      <c r="H38" s="32"/>
      <c r="P38" s="32"/>
    </row>
    <row r="39" spans="1:22" x14ac:dyDescent="0.25">
      <c r="B39" s="84" t="s">
        <v>74</v>
      </c>
      <c r="C39" s="84"/>
      <c r="D39" s="84"/>
      <c r="E39" s="84"/>
      <c r="F39" s="84"/>
      <c r="G39" s="84"/>
      <c r="H39" s="84"/>
      <c r="I39" s="84"/>
      <c r="J39" s="84"/>
      <c r="K39" s="84"/>
      <c r="L39" s="84"/>
      <c r="M39" s="84"/>
      <c r="N39" s="84"/>
      <c r="O39" s="84"/>
      <c r="P39" s="84"/>
      <c r="Q39" s="84"/>
      <c r="R39" s="84"/>
      <c r="S39" s="84"/>
      <c r="T39" s="84"/>
      <c r="U39" s="84"/>
      <c r="V39" s="84"/>
    </row>
    <row r="40" spans="1:22" x14ac:dyDescent="0.25">
      <c r="B40" s="84"/>
      <c r="C40" s="84"/>
      <c r="D40" s="84"/>
      <c r="E40" s="84"/>
      <c r="F40" s="84"/>
      <c r="G40" s="84"/>
      <c r="H40" s="84"/>
      <c r="I40" s="84"/>
      <c r="J40" s="84"/>
      <c r="K40" s="84"/>
      <c r="L40" s="84"/>
      <c r="M40" s="84"/>
      <c r="N40" s="84"/>
      <c r="O40" s="84"/>
      <c r="P40" s="84"/>
      <c r="Q40" s="84"/>
      <c r="R40" s="84"/>
      <c r="S40" s="84"/>
      <c r="T40" s="84"/>
      <c r="U40" s="84"/>
      <c r="V40" s="84"/>
    </row>
    <row r="41" spans="1:22" x14ac:dyDescent="0.25">
      <c r="H41" s="32"/>
      <c r="P41" s="32"/>
    </row>
    <row r="42" spans="1:22" x14ac:dyDescent="0.25">
      <c r="B42" s="3" t="s">
        <v>24</v>
      </c>
      <c r="C42" s="86" t="s">
        <v>69</v>
      </c>
      <c r="D42" s="87"/>
      <c r="E42" s="88"/>
      <c r="H42" s="32"/>
      <c r="K42" s="3" t="s">
        <v>24</v>
      </c>
      <c r="L42" s="84" t="s">
        <v>79</v>
      </c>
      <c r="M42" s="84"/>
      <c r="P42" s="32"/>
      <c r="R42" s="3" t="s">
        <v>24</v>
      </c>
      <c r="S42" s="84" t="s">
        <v>82</v>
      </c>
      <c r="T42" s="84"/>
    </row>
    <row r="43" spans="1:22" x14ac:dyDescent="0.25">
      <c r="H43" s="32"/>
      <c r="P43" s="32"/>
    </row>
    <row r="44" spans="1:22" x14ac:dyDescent="0.25">
      <c r="A44" s="3">
        <v>3</v>
      </c>
      <c r="B44" s="6" t="s">
        <v>17</v>
      </c>
      <c r="H44" s="32"/>
      <c r="P44" s="32"/>
    </row>
    <row r="45" spans="1:22" x14ac:dyDescent="0.25">
      <c r="H45" s="32"/>
      <c r="P45" s="32"/>
    </row>
    <row r="46" spans="1:22" x14ac:dyDescent="0.25">
      <c r="C46" s="98">
        <v>-9.9920070000000002E-16</v>
      </c>
      <c r="D46" s="84"/>
      <c r="E46" s="31"/>
      <c r="H46" s="32"/>
      <c r="L46" s="98">
        <v>3.4694469999999999E-17</v>
      </c>
      <c r="M46" s="84"/>
      <c r="P46" s="32"/>
      <c r="S46" s="98">
        <v>-5.8980600000000002E-17</v>
      </c>
      <c r="T46" s="84"/>
    </row>
    <row r="47" spans="1:22" x14ac:dyDescent="0.25">
      <c r="H47" s="32"/>
      <c r="P47" s="32"/>
    </row>
    <row r="48" spans="1:22" x14ac:dyDescent="0.25">
      <c r="B48" s="84" t="s">
        <v>84</v>
      </c>
      <c r="C48" s="84"/>
      <c r="D48" s="84"/>
      <c r="E48" s="84"/>
      <c r="F48" s="84"/>
      <c r="G48" s="84"/>
      <c r="H48" s="84"/>
      <c r="I48" s="84"/>
      <c r="J48" s="84"/>
      <c r="K48" s="84"/>
      <c r="L48" s="84"/>
      <c r="M48" s="84"/>
      <c r="N48" s="84"/>
      <c r="O48" s="84"/>
      <c r="P48" s="84"/>
      <c r="Q48" s="84"/>
      <c r="R48" s="84"/>
      <c r="S48" s="84"/>
      <c r="T48" s="84"/>
      <c r="U48" s="84"/>
      <c r="V48" s="84"/>
    </row>
    <row r="49" spans="1:22" x14ac:dyDescent="0.25">
      <c r="B49" s="84"/>
      <c r="C49" s="84"/>
      <c r="D49" s="84"/>
      <c r="E49" s="84"/>
      <c r="F49" s="84"/>
      <c r="G49" s="84"/>
      <c r="H49" s="84"/>
      <c r="I49" s="84"/>
      <c r="J49" s="84"/>
      <c r="K49" s="84"/>
      <c r="L49" s="84"/>
      <c r="M49" s="84"/>
      <c r="N49" s="84"/>
      <c r="O49" s="84"/>
      <c r="P49" s="84"/>
      <c r="Q49" s="84"/>
      <c r="R49" s="84"/>
      <c r="S49" s="84"/>
      <c r="T49" s="84"/>
      <c r="U49" s="84"/>
      <c r="V49" s="84"/>
    </row>
    <row r="50" spans="1:22" x14ac:dyDescent="0.25">
      <c r="H50" s="32"/>
      <c r="P50" s="32"/>
    </row>
    <row r="51" spans="1:22" x14ac:dyDescent="0.25">
      <c r="A51" s="3">
        <v>4</v>
      </c>
      <c r="B51" s="3" t="s">
        <v>25</v>
      </c>
      <c r="H51" s="32"/>
      <c r="P51" s="32"/>
    </row>
    <row r="52" spans="1:22" x14ac:dyDescent="0.25">
      <c r="H52" s="32"/>
      <c r="P52" s="32"/>
    </row>
    <row r="53" spans="1:22" x14ac:dyDescent="0.25">
      <c r="H53" s="32"/>
      <c r="P53" s="32"/>
    </row>
    <row r="54" spans="1:22" x14ac:dyDescent="0.25">
      <c r="H54" s="32"/>
      <c r="P54" s="32"/>
    </row>
    <row r="55" spans="1:22" x14ac:dyDescent="0.25">
      <c r="H55" s="32"/>
      <c r="P55" s="32"/>
    </row>
    <row r="56" spans="1:22" x14ac:dyDescent="0.25">
      <c r="H56" s="32"/>
      <c r="P56" s="32"/>
    </row>
    <row r="57" spans="1:22" x14ac:dyDescent="0.25">
      <c r="H57" s="32"/>
      <c r="P57" s="32"/>
    </row>
    <row r="58" spans="1:22" x14ac:dyDescent="0.25">
      <c r="H58" s="32"/>
      <c r="P58" s="32"/>
    </row>
    <row r="59" spans="1:22" x14ac:dyDescent="0.25">
      <c r="H59" s="32"/>
      <c r="P59" s="32"/>
    </row>
    <row r="60" spans="1:22" x14ac:dyDescent="0.25">
      <c r="H60" s="32"/>
      <c r="P60" s="32"/>
    </row>
    <row r="61" spans="1:22" x14ac:dyDescent="0.25">
      <c r="H61" s="32"/>
      <c r="P61" s="32"/>
    </row>
    <row r="62" spans="1:22" x14ac:dyDescent="0.25">
      <c r="H62" s="32"/>
      <c r="P62" s="32"/>
    </row>
    <row r="63" spans="1:22" x14ac:dyDescent="0.25">
      <c r="H63" s="32"/>
      <c r="P63" s="32"/>
    </row>
    <row r="64" spans="1:22" x14ac:dyDescent="0.25">
      <c r="H64" s="32"/>
      <c r="P64" s="32"/>
    </row>
    <row r="65" spans="1:22" x14ac:dyDescent="0.25">
      <c r="H65" s="32"/>
      <c r="P65" s="32"/>
    </row>
    <row r="66" spans="1:22" x14ac:dyDescent="0.25">
      <c r="B66" s="6"/>
      <c r="H66" s="32"/>
      <c r="P66" s="32"/>
    </row>
    <row r="67" spans="1:22" x14ac:dyDescent="0.25">
      <c r="H67" s="32"/>
      <c r="P67" s="32"/>
    </row>
    <row r="68" spans="1:22" x14ac:dyDescent="0.25">
      <c r="H68" s="32"/>
      <c r="P68" s="32"/>
    </row>
    <row r="69" spans="1:22" ht="16.350000000000001" customHeight="1" x14ac:dyDescent="0.25">
      <c r="B69" s="89" t="s">
        <v>75</v>
      </c>
      <c r="C69" s="90"/>
      <c r="D69" s="90"/>
      <c r="E69" s="90"/>
      <c r="F69" s="90"/>
      <c r="G69" s="91"/>
      <c r="H69" s="32"/>
      <c r="I69" s="89" t="s">
        <v>81</v>
      </c>
      <c r="J69" s="90"/>
      <c r="K69" s="90"/>
      <c r="L69" s="90"/>
      <c r="M69" s="90"/>
      <c r="N69" s="90"/>
      <c r="O69" s="91"/>
      <c r="P69" s="32"/>
      <c r="Q69" s="89" t="s">
        <v>86</v>
      </c>
      <c r="R69" s="90"/>
      <c r="S69" s="90"/>
      <c r="T69" s="90"/>
      <c r="U69" s="90"/>
      <c r="V69" s="91"/>
    </row>
    <row r="70" spans="1:22" x14ac:dyDescent="0.25">
      <c r="B70" s="92"/>
      <c r="C70" s="93"/>
      <c r="D70" s="93"/>
      <c r="E70" s="93"/>
      <c r="F70" s="93"/>
      <c r="G70" s="94"/>
      <c r="H70" s="32"/>
      <c r="I70" s="92"/>
      <c r="J70" s="93"/>
      <c r="K70" s="93"/>
      <c r="L70" s="93"/>
      <c r="M70" s="93"/>
      <c r="N70" s="93"/>
      <c r="O70" s="94"/>
      <c r="P70" s="32"/>
      <c r="Q70" s="92"/>
      <c r="R70" s="93"/>
      <c r="S70" s="93"/>
      <c r="T70" s="93"/>
      <c r="U70" s="93"/>
      <c r="V70" s="94"/>
    </row>
    <row r="71" spans="1:22" x14ac:dyDescent="0.25">
      <c r="B71" s="95"/>
      <c r="C71" s="96"/>
      <c r="D71" s="96"/>
      <c r="E71" s="96"/>
      <c r="F71" s="96"/>
      <c r="G71" s="97"/>
      <c r="H71" s="32"/>
      <c r="I71" s="95"/>
      <c r="J71" s="96"/>
      <c r="K71" s="96"/>
      <c r="L71" s="96"/>
      <c r="M71" s="96"/>
      <c r="N71" s="96"/>
      <c r="O71" s="97"/>
      <c r="P71" s="32"/>
      <c r="Q71" s="95"/>
      <c r="R71" s="96"/>
      <c r="S71" s="96"/>
      <c r="T71" s="96"/>
      <c r="U71" s="96"/>
      <c r="V71" s="97"/>
    </row>
    <row r="72" spans="1:22" x14ac:dyDescent="0.25">
      <c r="B72" s="31"/>
      <c r="C72" s="31"/>
      <c r="D72" s="31"/>
      <c r="E72" s="31"/>
      <c r="F72" s="31"/>
      <c r="G72" s="31"/>
      <c r="H72" s="18"/>
      <c r="I72" s="31"/>
      <c r="J72" s="31"/>
      <c r="K72" s="31"/>
      <c r="L72" s="31"/>
      <c r="M72" s="31"/>
      <c r="N72" s="31"/>
      <c r="O72" s="31"/>
      <c r="P72" s="18"/>
      <c r="Q72" s="31"/>
      <c r="R72" s="31"/>
      <c r="S72" s="31"/>
      <c r="T72" s="31"/>
      <c r="U72" s="31"/>
      <c r="V72" s="31"/>
    </row>
    <row r="73" spans="1:22" x14ac:dyDescent="0.25">
      <c r="B73" s="3" t="s">
        <v>27</v>
      </c>
      <c r="H73" s="32"/>
      <c r="P73" s="32"/>
    </row>
    <row r="74" spans="1:22" x14ac:dyDescent="0.25">
      <c r="B74" s="84" t="s">
        <v>88</v>
      </c>
      <c r="C74" s="84"/>
      <c r="D74" s="84"/>
      <c r="E74" s="84"/>
      <c r="F74" s="84"/>
      <c r="G74" s="84"/>
      <c r="H74" s="84"/>
      <c r="I74" s="84"/>
      <c r="J74" s="84"/>
      <c r="K74" s="84"/>
      <c r="L74" s="84"/>
      <c r="M74" s="84"/>
      <c r="N74" s="84"/>
      <c r="O74" s="84"/>
      <c r="P74" s="84"/>
      <c r="Q74" s="84"/>
      <c r="R74" s="84"/>
      <c r="S74" s="84"/>
      <c r="T74" s="84"/>
      <c r="U74" s="84"/>
      <c r="V74" s="84"/>
    </row>
    <row r="75" spans="1:22" x14ac:dyDescent="0.25">
      <c r="B75" s="84"/>
      <c r="C75" s="84"/>
      <c r="D75" s="84"/>
      <c r="E75" s="84"/>
      <c r="F75" s="84"/>
      <c r="G75" s="84"/>
      <c r="H75" s="84"/>
      <c r="I75" s="84"/>
      <c r="J75" s="84"/>
      <c r="K75" s="84"/>
      <c r="L75" s="84"/>
      <c r="M75" s="84"/>
      <c r="N75" s="84"/>
      <c r="O75" s="84"/>
      <c r="P75" s="84"/>
      <c r="Q75" s="84"/>
      <c r="R75" s="84"/>
      <c r="S75" s="84"/>
      <c r="T75" s="84"/>
      <c r="U75" s="84"/>
      <c r="V75" s="84"/>
    </row>
    <row r="76" spans="1:22" x14ac:dyDescent="0.25">
      <c r="B76" s="31"/>
      <c r="C76" s="31"/>
      <c r="D76" s="31"/>
      <c r="E76" s="31"/>
      <c r="F76" s="31"/>
      <c r="G76" s="31"/>
      <c r="H76" s="31"/>
      <c r="I76" s="31"/>
      <c r="J76" s="31"/>
      <c r="K76" s="31"/>
      <c r="L76" s="31"/>
      <c r="M76" s="31"/>
      <c r="N76" s="31"/>
      <c r="O76" s="31"/>
      <c r="P76" s="31"/>
      <c r="Q76" s="31"/>
      <c r="R76" s="31"/>
      <c r="S76" s="31"/>
      <c r="T76" s="31"/>
      <c r="U76" s="31"/>
      <c r="V76" s="31"/>
    </row>
    <row r="77" spans="1:22" x14ac:dyDescent="0.25">
      <c r="A77" s="3">
        <v>5</v>
      </c>
      <c r="B77" s="3" t="s">
        <v>26</v>
      </c>
      <c r="H77" s="18"/>
      <c r="P77" s="32"/>
    </row>
    <row r="78" spans="1:22" x14ac:dyDescent="0.25">
      <c r="H78" s="32"/>
      <c r="P78" s="32"/>
    </row>
    <row r="79" spans="1:22" x14ac:dyDescent="0.25">
      <c r="H79" s="32"/>
      <c r="P79" s="32"/>
    </row>
    <row r="80" spans="1:22" x14ac:dyDescent="0.25">
      <c r="H80" s="32"/>
      <c r="P80" s="32"/>
    </row>
    <row r="81" spans="2:22" x14ac:dyDescent="0.25">
      <c r="H81" s="32"/>
      <c r="P81" s="32"/>
    </row>
    <row r="82" spans="2:22" x14ac:dyDescent="0.25">
      <c r="H82" s="32"/>
      <c r="P82" s="32"/>
    </row>
    <row r="83" spans="2:22" x14ac:dyDescent="0.25">
      <c r="H83" s="32"/>
      <c r="P83" s="32"/>
    </row>
    <row r="84" spans="2:22" x14ac:dyDescent="0.25">
      <c r="H84" s="32"/>
      <c r="P84" s="32"/>
    </row>
    <row r="85" spans="2:22" x14ac:dyDescent="0.25">
      <c r="H85" s="32"/>
      <c r="P85" s="32"/>
    </row>
    <row r="86" spans="2:22" x14ac:dyDescent="0.25">
      <c r="H86" s="32"/>
      <c r="P86" s="32"/>
    </row>
    <row r="87" spans="2:22" x14ac:dyDescent="0.25">
      <c r="H87" s="32"/>
      <c r="P87" s="32"/>
    </row>
    <row r="88" spans="2:22" x14ac:dyDescent="0.25">
      <c r="H88" s="32"/>
      <c r="P88" s="32"/>
    </row>
    <row r="89" spans="2:22" x14ac:dyDescent="0.25">
      <c r="H89" s="32"/>
      <c r="P89" s="32"/>
    </row>
    <row r="90" spans="2:22" ht="16.350000000000001" customHeight="1" x14ac:dyDescent="0.25">
      <c r="B90" s="75" t="s">
        <v>76</v>
      </c>
      <c r="C90" s="76"/>
      <c r="D90" s="76"/>
      <c r="E90" s="76"/>
      <c r="F90" s="76"/>
      <c r="G90" s="77"/>
      <c r="H90" s="32"/>
      <c r="I90" s="75" t="s">
        <v>80</v>
      </c>
      <c r="J90" s="76"/>
      <c r="K90" s="76"/>
      <c r="L90" s="76"/>
      <c r="M90" s="76"/>
      <c r="N90" s="76"/>
      <c r="O90" s="77"/>
      <c r="P90" s="32"/>
      <c r="Q90" s="89" t="s">
        <v>85</v>
      </c>
      <c r="R90" s="90"/>
      <c r="S90" s="90"/>
      <c r="T90" s="90"/>
      <c r="U90" s="90"/>
      <c r="V90" s="91"/>
    </row>
    <row r="91" spans="2:22" x14ac:dyDescent="0.25">
      <c r="B91" s="78"/>
      <c r="C91" s="79"/>
      <c r="D91" s="79"/>
      <c r="E91" s="79"/>
      <c r="F91" s="79"/>
      <c r="G91" s="80"/>
      <c r="H91" s="32"/>
      <c r="I91" s="78"/>
      <c r="J91" s="79"/>
      <c r="K91" s="79"/>
      <c r="L91" s="79"/>
      <c r="M91" s="79"/>
      <c r="N91" s="79"/>
      <c r="O91" s="80"/>
      <c r="P91" s="32"/>
      <c r="Q91" s="92"/>
      <c r="R91" s="93"/>
      <c r="S91" s="93"/>
      <c r="T91" s="93"/>
      <c r="U91" s="93"/>
      <c r="V91" s="94"/>
    </row>
    <row r="92" spans="2:22" x14ac:dyDescent="0.25">
      <c r="B92" s="81"/>
      <c r="C92" s="82"/>
      <c r="D92" s="82"/>
      <c r="E92" s="82"/>
      <c r="F92" s="82"/>
      <c r="G92" s="83"/>
      <c r="H92" s="32"/>
      <c r="I92" s="81"/>
      <c r="J92" s="82"/>
      <c r="K92" s="82"/>
      <c r="L92" s="82"/>
      <c r="M92" s="82"/>
      <c r="N92" s="82"/>
      <c r="O92" s="83"/>
      <c r="P92" s="32"/>
      <c r="Q92" s="95"/>
      <c r="R92" s="96"/>
      <c r="S92" s="96"/>
      <c r="T92" s="96"/>
      <c r="U92" s="96"/>
      <c r="V92" s="97"/>
    </row>
    <row r="93" spans="2:22" x14ac:dyDescent="0.25">
      <c r="B93" s="31"/>
      <c r="C93" s="31"/>
      <c r="D93" s="31"/>
      <c r="E93" s="31"/>
      <c r="F93" s="31"/>
      <c r="G93" s="31"/>
      <c r="H93" s="18"/>
      <c r="I93" s="31"/>
      <c r="J93" s="31"/>
      <c r="K93" s="31"/>
      <c r="L93" s="31"/>
      <c r="M93" s="31"/>
      <c r="N93" s="31"/>
      <c r="O93" s="31"/>
      <c r="P93" s="18"/>
      <c r="Q93" s="31"/>
      <c r="R93" s="31"/>
      <c r="S93" s="31"/>
      <c r="T93" s="31"/>
      <c r="U93" s="31"/>
      <c r="V93" s="31"/>
    </row>
    <row r="94" spans="2:22" x14ac:dyDescent="0.25">
      <c r="B94" s="3" t="s">
        <v>27</v>
      </c>
      <c r="H94" s="32"/>
      <c r="P94" s="32"/>
    </row>
    <row r="95" spans="2:22" x14ac:dyDescent="0.25">
      <c r="B95" s="75" t="s">
        <v>89</v>
      </c>
      <c r="C95" s="76"/>
      <c r="D95" s="76"/>
      <c r="E95" s="76"/>
      <c r="F95" s="76"/>
      <c r="G95" s="76"/>
      <c r="H95" s="76"/>
      <c r="I95" s="76"/>
      <c r="J95" s="76"/>
      <c r="K95" s="76"/>
      <c r="L95" s="76"/>
      <c r="M95" s="76"/>
      <c r="N95" s="76"/>
      <c r="O95" s="76"/>
      <c r="P95" s="76"/>
      <c r="Q95" s="76"/>
      <c r="R95" s="76"/>
      <c r="S95" s="76"/>
      <c r="T95" s="76"/>
      <c r="U95" s="76"/>
      <c r="V95" s="77"/>
    </row>
    <row r="96" spans="2:22" x14ac:dyDescent="0.25">
      <c r="B96" s="78"/>
      <c r="C96" s="79"/>
      <c r="D96" s="79"/>
      <c r="E96" s="79"/>
      <c r="F96" s="79"/>
      <c r="G96" s="79"/>
      <c r="H96" s="79"/>
      <c r="I96" s="79"/>
      <c r="J96" s="79"/>
      <c r="K96" s="79"/>
      <c r="L96" s="79"/>
      <c r="M96" s="79"/>
      <c r="N96" s="79"/>
      <c r="O96" s="79"/>
      <c r="P96" s="79"/>
      <c r="Q96" s="79"/>
      <c r="R96" s="79"/>
      <c r="S96" s="79"/>
      <c r="T96" s="79"/>
      <c r="U96" s="79"/>
      <c r="V96" s="80"/>
    </row>
    <row r="97" spans="1:22" x14ac:dyDescent="0.25">
      <c r="B97" s="81"/>
      <c r="C97" s="82"/>
      <c r="D97" s="82"/>
      <c r="E97" s="82"/>
      <c r="F97" s="82"/>
      <c r="G97" s="82"/>
      <c r="H97" s="82"/>
      <c r="I97" s="82"/>
      <c r="J97" s="82"/>
      <c r="K97" s="82"/>
      <c r="L97" s="82"/>
      <c r="M97" s="82"/>
      <c r="N97" s="82"/>
      <c r="O97" s="82"/>
      <c r="P97" s="82"/>
      <c r="Q97" s="82"/>
      <c r="R97" s="82"/>
      <c r="S97" s="82"/>
      <c r="T97" s="82"/>
      <c r="U97" s="82"/>
      <c r="V97" s="83"/>
    </row>
    <row r="98" spans="1:22" x14ac:dyDescent="0.25">
      <c r="H98" s="32"/>
      <c r="P98" s="32"/>
    </row>
    <row r="99" spans="1:22" x14ac:dyDescent="0.25">
      <c r="A99" s="3">
        <v>6</v>
      </c>
      <c r="B99" s="85" t="s">
        <v>28</v>
      </c>
      <c r="C99" s="85"/>
      <c r="D99" s="85"/>
      <c r="E99" s="85"/>
      <c r="F99" s="85"/>
      <c r="G99" s="85"/>
      <c r="H99" s="85"/>
      <c r="I99" s="85"/>
      <c r="J99" s="85"/>
      <c r="K99" s="85"/>
      <c r="L99" s="85"/>
      <c r="M99" s="85"/>
      <c r="N99" s="85"/>
      <c r="O99" s="85"/>
      <c r="P99" s="85"/>
      <c r="Q99" s="85"/>
      <c r="R99" s="85"/>
      <c r="S99" s="85"/>
      <c r="T99" s="85"/>
      <c r="U99" s="85"/>
      <c r="V99" s="85"/>
    </row>
    <row r="100" spans="1:22" x14ac:dyDescent="0.25">
      <c r="H100" s="32"/>
      <c r="P100" s="32"/>
    </row>
    <row r="101" spans="1:22" x14ac:dyDescent="0.25">
      <c r="B101" s="84" t="s">
        <v>90</v>
      </c>
      <c r="C101" s="84"/>
      <c r="D101" s="84"/>
      <c r="E101" s="84"/>
      <c r="F101" s="84"/>
      <c r="G101" s="84"/>
      <c r="H101" s="84"/>
      <c r="I101" s="84"/>
      <c r="J101" s="84"/>
      <c r="K101" s="84"/>
      <c r="L101" s="84"/>
      <c r="M101" s="84"/>
      <c r="N101" s="84"/>
      <c r="O101" s="84"/>
      <c r="P101" s="84"/>
      <c r="Q101" s="84"/>
      <c r="R101" s="84"/>
      <c r="S101" s="84"/>
      <c r="T101" s="84"/>
      <c r="U101" s="84"/>
      <c r="V101" s="84"/>
    </row>
    <row r="102" spans="1:22" x14ac:dyDescent="0.25">
      <c r="B102" s="84"/>
      <c r="C102" s="84"/>
      <c r="D102" s="84"/>
      <c r="E102" s="84"/>
      <c r="F102" s="84"/>
      <c r="G102" s="84"/>
      <c r="H102" s="84"/>
      <c r="I102" s="84"/>
      <c r="J102" s="84"/>
      <c r="K102" s="84"/>
      <c r="L102" s="84"/>
      <c r="M102" s="84"/>
      <c r="N102" s="84"/>
      <c r="O102" s="84"/>
      <c r="P102" s="84"/>
      <c r="Q102" s="84"/>
      <c r="R102" s="84"/>
      <c r="S102" s="84"/>
      <c r="T102" s="84"/>
      <c r="U102" s="84"/>
      <c r="V102" s="84"/>
    </row>
    <row r="103" spans="1:22" x14ac:dyDescent="0.25">
      <c r="B103" s="84"/>
      <c r="C103" s="84"/>
      <c r="D103" s="84"/>
      <c r="E103" s="84"/>
      <c r="F103" s="84"/>
      <c r="G103" s="84"/>
      <c r="H103" s="84"/>
      <c r="I103" s="84"/>
      <c r="J103" s="84"/>
      <c r="K103" s="84"/>
      <c r="L103" s="84"/>
      <c r="M103" s="84"/>
      <c r="N103" s="84"/>
      <c r="O103" s="84"/>
      <c r="P103" s="84"/>
      <c r="Q103" s="84"/>
      <c r="R103" s="84"/>
      <c r="S103" s="84"/>
      <c r="T103" s="84"/>
      <c r="U103" s="84"/>
      <c r="V103" s="84"/>
    </row>
    <row r="104" spans="1:22" x14ac:dyDescent="0.25">
      <c r="H104" s="32"/>
      <c r="P104" s="32"/>
    </row>
    <row r="105" spans="1:22" x14ac:dyDescent="0.25">
      <c r="G105" s="18"/>
      <c r="H105" s="18"/>
      <c r="I105" s="18"/>
      <c r="J105" s="18"/>
      <c r="K105" s="18"/>
      <c r="L105" s="18"/>
      <c r="M105" s="18"/>
      <c r="N105" s="18"/>
      <c r="O105" s="18"/>
      <c r="P105" s="18"/>
      <c r="Q105" s="18"/>
      <c r="R105" s="18"/>
    </row>
    <row r="106" spans="1:22" x14ac:dyDescent="0.25">
      <c r="G106" s="18"/>
      <c r="H106" s="18"/>
      <c r="I106" s="18"/>
      <c r="J106" s="18"/>
      <c r="K106" s="18"/>
      <c r="L106" s="18"/>
      <c r="M106" s="18"/>
      <c r="N106" s="18"/>
      <c r="O106" s="18"/>
      <c r="P106" s="18"/>
      <c r="Q106" s="18"/>
      <c r="R106" s="18"/>
    </row>
    <row r="107" spans="1:22" x14ac:dyDescent="0.25">
      <c r="G107" s="18"/>
      <c r="H107" s="18"/>
      <c r="I107" s="18"/>
      <c r="J107" s="18"/>
      <c r="K107" s="18"/>
      <c r="L107" s="18"/>
      <c r="M107" s="18"/>
      <c r="N107" s="18"/>
      <c r="O107" s="18"/>
      <c r="P107" s="18"/>
      <c r="Q107" s="18"/>
      <c r="R107" s="18"/>
    </row>
    <row r="108" spans="1:22" x14ac:dyDescent="0.25">
      <c r="G108" s="18"/>
      <c r="H108" s="18"/>
      <c r="I108" s="18"/>
      <c r="J108" s="18"/>
      <c r="K108" s="18"/>
      <c r="L108" s="18"/>
      <c r="M108" s="18"/>
      <c r="N108" s="18"/>
      <c r="O108" s="18"/>
      <c r="P108" s="18"/>
      <c r="Q108" s="18"/>
      <c r="R108" s="18"/>
    </row>
    <row r="109" spans="1:22" x14ac:dyDescent="0.25">
      <c r="G109" s="18"/>
      <c r="H109" s="18"/>
      <c r="I109" s="18"/>
      <c r="J109" s="18"/>
      <c r="K109" s="18"/>
      <c r="L109" s="18"/>
      <c r="M109" s="18"/>
      <c r="N109" s="18"/>
      <c r="O109" s="18"/>
      <c r="P109" s="18"/>
      <c r="Q109" s="18"/>
      <c r="R109" s="18"/>
    </row>
    <row r="110" spans="1:22" x14ac:dyDescent="0.25">
      <c r="G110" s="18"/>
      <c r="H110" s="18"/>
      <c r="I110" s="18"/>
      <c r="J110" s="18"/>
      <c r="K110" s="18"/>
      <c r="L110" s="18"/>
      <c r="M110" s="18"/>
      <c r="N110" s="18"/>
      <c r="O110" s="18"/>
      <c r="P110" s="18"/>
      <c r="Q110" s="18"/>
      <c r="R110" s="18"/>
    </row>
    <row r="111" spans="1:22" x14ac:dyDescent="0.25">
      <c r="G111" s="18"/>
      <c r="H111" s="18"/>
      <c r="I111" s="18"/>
      <c r="J111" s="18"/>
      <c r="K111" s="18"/>
      <c r="L111" s="18"/>
      <c r="M111" s="18"/>
      <c r="N111" s="18"/>
      <c r="O111" s="18"/>
      <c r="P111" s="18"/>
      <c r="Q111" s="18"/>
      <c r="R111" s="18"/>
    </row>
    <row r="112" spans="1:22" x14ac:dyDescent="0.25">
      <c r="G112" s="18"/>
      <c r="H112" s="18"/>
      <c r="I112" s="18"/>
      <c r="J112" s="18"/>
      <c r="K112" s="18"/>
      <c r="L112" s="18"/>
      <c r="M112" s="18"/>
      <c r="N112" s="18"/>
      <c r="O112" s="18"/>
      <c r="P112" s="18"/>
      <c r="Q112" s="18"/>
      <c r="R112" s="18"/>
    </row>
    <row r="113" spans="7:18" x14ac:dyDescent="0.25">
      <c r="G113" s="18"/>
      <c r="H113" s="18"/>
      <c r="I113" s="18"/>
      <c r="J113" s="18"/>
      <c r="K113" s="18"/>
      <c r="L113" s="18"/>
      <c r="M113" s="18"/>
      <c r="N113" s="18"/>
      <c r="O113" s="18"/>
      <c r="P113" s="18"/>
      <c r="Q113" s="18"/>
      <c r="R113" s="18"/>
    </row>
    <row r="114" spans="7:18" x14ac:dyDescent="0.25">
      <c r="G114" s="18"/>
      <c r="H114" s="18"/>
      <c r="I114" s="18"/>
      <c r="J114" s="18"/>
      <c r="K114" s="18"/>
      <c r="L114" s="18"/>
      <c r="M114" s="18"/>
      <c r="N114" s="18"/>
      <c r="O114" s="18"/>
      <c r="P114" s="18"/>
      <c r="Q114" s="18"/>
      <c r="R114" s="18"/>
    </row>
    <row r="115" spans="7:18" x14ac:dyDescent="0.25">
      <c r="G115" s="18"/>
      <c r="H115" s="18"/>
      <c r="I115" s="18"/>
      <c r="J115" s="18"/>
      <c r="K115" s="18"/>
      <c r="L115" s="18"/>
      <c r="M115" s="18"/>
      <c r="N115" s="18"/>
      <c r="O115" s="18"/>
      <c r="P115" s="18"/>
      <c r="Q115" s="18"/>
      <c r="R115" s="18"/>
    </row>
    <row r="116" spans="7:18" x14ac:dyDescent="0.25">
      <c r="G116" s="18"/>
      <c r="H116" s="18"/>
      <c r="I116" s="18"/>
      <c r="J116" s="18"/>
      <c r="K116" s="18"/>
      <c r="L116" s="18"/>
      <c r="M116" s="18"/>
      <c r="N116" s="18"/>
      <c r="O116" s="18"/>
      <c r="P116" s="18"/>
      <c r="Q116" s="18"/>
      <c r="R116" s="18"/>
    </row>
    <row r="117" spans="7:18" x14ac:dyDescent="0.25">
      <c r="G117" s="18"/>
      <c r="H117" s="18"/>
      <c r="I117" s="18"/>
      <c r="J117" s="18"/>
      <c r="K117" s="18"/>
      <c r="L117" s="18"/>
      <c r="M117" s="18"/>
      <c r="N117" s="18"/>
      <c r="O117" s="18"/>
      <c r="P117" s="18"/>
      <c r="Q117" s="18"/>
      <c r="R117" s="18"/>
    </row>
    <row r="118" spans="7:18" x14ac:dyDescent="0.25">
      <c r="G118" s="18"/>
      <c r="H118" s="18"/>
      <c r="I118" s="18"/>
      <c r="J118" s="18"/>
      <c r="K118" s="18"/>
      <c r="L118" s="18"/>
      <c r="M118" s="18"/>
      <c r="N118" s="18"/>
      <c r="O118" s="18"/>
      <c r="P118" s="18"/>
      <c r="Q118" s="18"/>
      <c r="R118" s="18"/>
    </row>
    <row r="119" spans="7:18" x14ac:dyDescent="0.25">
      <c r="G119" s="18"/>
      <c r="H119" s="18"/>
      <c r="I119" s="18"/>
      <c r="J119" s="18"/>
      <c r="K119" s="18"/>
      <c r="L119" s="18"/>
      <c r="M119" s="18"/>
      <c r="N119" s="18"/>
      <c r="O119" s="18"/>
      <c r="P119" s="18"/>
      <c r="Q119" s="18"/>
      <c r="R119" s="18"/>
    </row>
    <row r="120" spans="7:18" x14ac:dyDescent="0.25">
      <c r="G120" s="18"/>
      <c r="H120" s="18"/>
      <c r="I120" s="18"/>
      <c r="J120" s="18"/>
      <c r="K120" s="18"/>
      <c r="L120" s="18"/>
      <c r="M120" s="18"/>
      <c r="N120" s="18"/>
      <c r="O120" s="18"/>
      <c r="P120" s="18"/>
      <c r="Q120" s="18"/>
      <c r="R120" s="18"/>
    </row>
    <row r="121" spans="7:18" x14ac:dyDescent="0.25">
      <c r="G121" s="18"/>
      <c r="H121" s="18"/>
      <c r="I121" s="18"/>
      <c r="J121" s="18"/>
      <c r="K121" s="18"/>
      <c r="L121" s="18"/>
      <c r="M121" s="18"/>
      <c r="N121" s="18"/>
      <c r="O121" s="18"/>
      <c r="P121" s="18"/>
      <c r="Q121" s="18"/>
      <c r="R121" s="18"/>
    </row>
    <row r="122" spans="7:18" x14ac:dyDescent="0.25">
      <c r="G122" s="18"/>
      <c r="H122" s="18"/>
      <c r="I122" s="18"/>
      <c r="J122" s="18"/>
      <c r="K122" s="18"/>
      <c r="L122" s="18"/>
      <c r="M122" s="18"/>
      <c r="N122" s="18"/>
      <c r="O122" s="18"/>
      <c r="P122" s="18"/>
      <c r="Q122" s="18"/>
      <c r="R122" s="18"/>
    </row>
    <row r="123" spans="7:18" x14ac:dyDescent="0.25">
      <c r="G123" s="18"/>
      <c r="H123" s="18"/>
      <c r="I123" s="18"/>
      <c r="J123" s="18"/>
      <c r="K123" s="18"/>
      <c r="L123" s="18"/>
      <c r="M123" s="18"/>
      <c r="N123" s="18"/>
      <c r="O123" s="18"/>
      <c r="P123" s="18"/>
      <c r="Q123" s="18"/>
      <c r="R123" s="18"/>
    </row>
    <row r="124" spans="7:18" x14ac:dyDescent="0.25">
      <c r="G124" s="18"/>
      <c r="H124" s="18"/>
      <c r="I124" s="18"/>
      <c r="J124" s="18"/>
      <c r="K124" s="18"/>
      <c r="L124" s="18"/>
      <c r="M124" s="18"/>
      <c r="N124" s="18"/>
      <c r="O124" s="18"/>
      <c r="P124" s="18"/>
      <c r="Q124" s="18"/>
      <c r="R124" s="18"/>
    </row>
    <row r="125" spans="7:18" x14ac:dyDescent="0.25">
      <c r="G125" s="18"/>
      <c r="H125" s="18"/>
      <c r="I125" s="18"/>
      <c r="J125" s="18"/>
      <c r="K125" s="18"/>
      <c r="L125" s="18"/>
      <c r="M125" s="18"/>
      <c r="N125" s="18"/>
      <c r="O125" s="18"/>
      <c r="P125" s="18"/>
      <c r="Q125" s="18"/>
      <c r="R125" s="18"/>
    </row>
    <row r="126" spans="7:18" x14ac:dyDescent="0.25">
      <c r="G126" s="18"/>
      <c r="H126" s="18"/>
      <c r="I126" s="18"/>
      <c r="J126" s="18"/>
      <c r="K126" s="18"/>
      <c r="L126" s="18"/>
      <c r="M126" s="18"/>
      <c r="N126" s="18"/>
      <c r="O126" s="18"/>
      <c r="P126" s="18"/>
      <c r="Q126" s="18"/>
      <c r="R126" s="18"/>
    </row>
    <row r="127" spans="7:18" x14ac:dyDescent="0.25">
      <c r="G127" s="18"/>
      <c r="H127" s="18"/>
      <c r="I127" s="18"/>
      <c r="J127" s="18"/>
      <c r="K127" s="18"/>
      <c r="L127" s="18"/>
      <c r="M127" s="18"/>
      <c r="N127" s="18"/>
      <c r="O127" s="18"/>
      <c r="P127" s="18"/>
      <c r="Q127" s="18"/>
      <c r="R127" s="18"/>
    </row>
    <row r="128" spans="7:18" x14ac:dyDescent="0.25">
      <c r="G128" s="18"/>
      <c r="H128" s="18"/>
      <c r="I128" s="18"/>
      <c r="J128" s="18"/>
      <c r="K128" s="18"/>
      <c r="L128" s="18"/>
      <c r="M128" s="18"/>
      <c r="N128" s="18"/>
      <c r="O128" s="18"/>
      <c r="P128" s="18"/>
      <c r="Q128" s="18"/>
      <c r="R128" s="18"/>
    </row>
    <row r="129" spans="7:18" x14ac:dyDescent="0.25">
      <c r="G129" s="18"/>
      <c r="H129" s="18"/>
      <c r="I129" s="18"/>
      <c r="J129" s="18"/>
      <c r="K129" s="18"/>
      <c r="L129" s="18"/>
      <c r="M129" s="18"/>
      <c r="N129" s="18"/>
      <c r="O129" s="18"/>
      <c r="P129" s="18"/>
      <c r="Q129" s="18"/>
      <c r="R129" s="18"/>
    </row>
    <row r="130" spans="7:18" x14ac:dyDescent="0.25">
      <c r="G130" s="18"/>
      <c r="H130" s="18"/>
      <c r="I130" s="18"/>
      <c r="J130" s="18"/>
      <c r="K130" s="18"/>
      <c r="L130" s="18"/>
      <c r="M130" s="18"/>
      <c r="N130" s="18"/>
      <c r="O130" s="18"/>
      <c r="P130" s="18"/>
      <c r="Q130" s="18"/>
      <c r="R130" s="18"/>
    </row>
    <row r="131" spans="7:18" x14ac:dyDescent="0.25">
      <c r="G131" s="18"/>
      <c r="H131" s="18"/>
      <c r="I131" s="18"/>
      <c r="J131" s="18"/>
      <c r="K131" s="18"/>
      <c r="L131" s="18"/>
      <c r="M131" s="18"/>
      <c r="N131" s="18"/>
      <c r="O131" s="18"/>
      <c r="P131" s="18"/>
      <c r="Q131" s="18"/>
      <c r="R131" s="18"/>
    </row>
    <row r="132" spans="7:18" x14ac:dyDescent="0.25">
      <c r="G132" s="18"/>
      <c r="H132" s="18"/>
      <c r="I132" s="18"/>
      <c r="J132" s="18"/>
      <c r="K132" s="18"/>
      <c r="L132" s="18"/>
      <c r="M132" s="18"/>
      <c r="N132" s="18"/>
      <c r="O132" s="18"/>
      <c r="P132" s="18"/>
      <c r="Q132" s="18"/>
      <c r="R132" s="18"/>
    </row>
    <row r="133" spans="7:18" x14ac:dyDescent="0.25">
      <c r="G133" s="18"/>
      <c r="H133" s="18"/>
      <c r="I133" s="18"/>
      <c r="J133" s="18"/>
      <c r="K133" s="18"/>
      <c r="L133" s="18"/>
      <c r="M133" s="18"/>
      <c r="N133" s="18"/>
      <c r="O133" s="18"/>
      <c r="P133" s="18"/>
      <c r="Q133" s="18"/>
      <c r="R133" s="18"/>
    </row>
    <row r="134" spans="7:18" x14ac:dyDescent="0.25">
      <c r="G134" s="18"/>
      <c r="H134" s="18"/>
      <c r="I134" s="18"/>
      <c r="J134" s="18"/>
      <c r="K134" s="18"/>
      <c r="L134" s="18"/>
      <c r="M134" s="18"/>
      <c r="N134" s="18"/>
      <c r="O134" s="18"/>
      <c r="P134" s="18"/>
      <c r="Q134" s="18"/>
      <c r="R134" s="18"/>
    </row>
    <row r="135" spans="7:18" x14ac:dyDescent="0.25">
      <c r="G135" s="18"/>
      <c r="H135" s="18"/>
      <c r="I135" s="18"/>
      <c r="J135" s="18"/>
      <c r="K135" s="18"/>
      <c r="L135" s="18"/>
      <c r="M135" s="18"/>
      <c r="N135" s="18"/>
      <c r="O135" s="18"/>
      <c r="P135" s="18"/>
      <c r="Q135" s="18"/>
      <c r="R135" s="18"/>
    </row>
    <row r="136" spans="7:18" x14ac:dyDescent="0.25">
      <c r="G136" s="18"/>
      <c r="H136" s="18"/>
      <c r="I136" s="18"/>
      <c r="J136" s="18"/>
      <c r="K136" s="18"/>
      <c r="L136" s="18"/>
      <c r="M136" s="18"/>
      <c r="N136" s="18"/>
      <c r="O136" s="18"/>
      <c r="P136" s="18"/>
      <c r="Q136" s="18"/>
      <c r="R136" s="18"/>
    </row>
    <row r="137" spans="7:18" x14ac:dyDescent="0.25">
      <c r="G137" s="18"/>
      <c r="H137" s="18"/>
      <c r="I137" s="18"/>
      <c r="J137" s="18"/>
      <c r="K137" s="18"/>
      <c r="L137" s="18"/>
      <c r="M137" s="18"/>
      <c r="N137" s="18"/>
      <c r="O137" s="18"/>
      <c r="P137" s="18"/>
      <c r="Q137" s="18"/>
      <c r="R137" s="18"/>
    </row>
    <row r="138" spans="7:18" x14ac:dyDescent="0.25">
      <c r="G138" s="18"/>
      <c r="H138" s="18"/>
      <c r="I138" s="18"/>
      <c r="J138" s="18"/>
      <c r="K138" s="18"/>
      <c r="L138" s="18"/>
      <c r="M138" s="18"/>
      <c r="N138" s="18"/>
      <c r="O138" s="18"/>
      <c r="P138" s="18"/>
      <c r="Q138" s="18"/>
      <c r="R138" s="18"/>
    </row>
    <row r="139" spans="7:18" x14ac:dyDescent="0.25">
      <c r="G139" s="18"/>
      <c r="H139" s="18"/>
      <c r="I139" s="18"/>
      <c r="J139" s="18"/>
      <c r="K139" s="18"/>
      <c r="L139" s="18"/>
      <c r="M139" s="18"/>
      <c r="N139" s="18"/>
      <c r="O139" s="18"/>
      <c r="P139" s="18"/>
      <c r="Q139" s="18"/>
      <c r="R139" s="18"/>
    </row>
    <row r="140" spans="7:18" x14ac:dyDescent="0.25">
      <c r="G140" s="18"/>
      <c r="H140" s="18"/>
      <c r="I140" s="18"/>
      <c r="J140" s="18"/>
      <c r="K140" s="18"/>
      <c r="L140" s="18"/>
      <c r="M140" s="18"/>
      <c r="N140" s="18"/>
      <c r="O140" s="18"/>
      <c r="P140" s="18"/>
      <c r="Q140" s="18"/>
      <c r="R140" s="18"/>
    </row>
    <row r="141" spans="7:18" x14ac:dyDescent="0.25">
      <c r="G141" s="18"/>
      <c r="H141" s="18"/>
      <c r="I141" s="18"/>
      <c r="J141" s="18"/>
      <c r="K141" s="18"/>
      <c r="L141" s="18"/>
      <c r="M141" s="18"/>
      <c r="N141" s="18"/>
      <c r="O141" s="18"/>
      <c r="P141" s="18"/>
      <c r="Q141" s="18"/>
      <c r="R141" s="18"/>
    </row>
    <row r="142" spans="7:18" x14ac:dyDescent="0.25">
      <c r="G142" s="18"/>
      <c r="H142" s="18"/>
      <c r="I142" s="18"/>
      <c r="J142" s="18"/>
      <c r="K142" s="18"/>
      <c r="L142" s="18"/>
      <c r="M142" s="18"/>
      <c r="N142" s="18"/>
      <c r="O142" s="18"/>
      <c r="P142" s="18"/>
      <c r="Q142" s="18"/>
      <c r="R142" s="18"/>
    </row>
    <row r="143" spans="7:18" x14ac:dyDescent="0.25">
      <c r="G143" s="18"/>
      <c r="H143" s="18"/>
      <c r="I143" s="18"/>
      <c r="J143" s="18"/>
      <c r="K143" s="18"/>
      <c r="L143" s="18"/>
      <c r="M143" s="18"/>
      <c r="N143" s="18"/>
      <c r="O143" s="18"/>
      <c r="P143" s="18"/>
      <c r="Q143" s="18"/>
      <c r="R143" s="18"/>
    </row>
    <row r="144" spans="7:18" x14ac:dyDescent="0.25">
      <c r="G144" s="18"/>
      <c r="H144" s="18"/>
      <c r="I144" s="18"/>
      <c r="J144" s="18"/>
      <c r="K144" s="18"/>
      <c r="L144" s="18"/>
      <c r="M144" s="18"/>
      <c r="N144" s="18"/>
      <c r="O144" s="18"/>
      <c r="P144" s="18"/>
      <c r="Q144" s="18"/>
      <c r="R144" s="18"/>
    </row>
    <row r="145" spans="7:18" x14ac:dyDescent="0.25">
      <c r="G145" s="18"/>
      <c r="H145" s="18"/>
      <c r="I145" s="18"/>
      <c r="J145" s="18"/>
      <c r="K145" s="18"/>
      <c r="L145" s="18"/>
      <c r="M145" s="18"/>
      <c r="N145" s="18"/>
      <c r="O145" s="18"/>
      <c r="P145" s="18"/>
      <c r="Q145" s="18"/>
      <c r="R145" s="18"/>
    </row>
    <row r="146" spans="7:18" x14ac:dyDescent="0.25">
      <c r="G146" s="18"/>
      <c r="H146" s="18"/>
      <c r="I146" s="18"/>
      <c r="J146" s="18"/>
      <c r="K146" s="18"/>
      <c r="L146" s="18"/>
      <c r="M146" s="18"/>
      <c r="N146" s="18"/>
      <c r="O146" s="18"/>
      <c r="P146" s="18"/>
      <c r="Q146" s="18"/>
      <c r="R146" s="18"/>
    </row>
    <row r="147" spans="7:18" x14ac:dyDescent="0.25">
      <c r="G147" s="18"/>
      <c r="H147" s="18"/>
      <c r="I147" s="18"/>
      <c r="J147" s="18"/>
      <c r="K147" s="18"/>
      <c r="L147" s="18"/>
      <c r="M147" s="18"/>
      <c r="N147" s="18"/>
      <c r="O147" s="18"/>
      <c r="P147" s="18"/>
      <c r="Q147" s="18"/>
      <c r="R147" s="18"/>
    </row>
    <row r="148" spans="7:18" x14ac:dyDescent="0.25">
      <c r="G148" s="18"/>
      <c r="H148" s="18"/>
      <c r="I148" s="18"/>
      <c r="J148" s="18"/>
      <c r="K148" s="18"/>
      <c r="L148" s="18"/>
      <c r="M148" s="18"/>
      <c r="N148" s="18"/>
      <c r="O148" s="18"/>
      <c r="P148" s="18"/>
      <c r="Q148" s="18"/>
      <c r="R148" s="18"/>
    </row>
    <row r="149" spans="7:18" x14ac:dyDescent="0.25">
      <c r="G149" s="18"/>
      <c r="H149" s="18"/>
      <c r="I149" s="18"/>
      <c r="J149" s="18"/>
      <c r="K149" s="18"/>
      <c r="L149" s="18"/>
      <c r="M149" s="18"/>
      <c r="N149" s="18"/>
      <c r="O149" s="18"/>
      <c r="P149" s="18"/>
      <c r="Q149" s="18"/>
      <c r="R149" s="18"/>
    </row>
    <row r="150" spans="7:18" x14ac:dyDescent="0.25">
      <c r="G150" s="18"/>
      <c r="H150" s="18"/>
      <c r="I150" s="18"/>
      <c r="J150" s="18"/>
      <c r="K150" s="18"/>
      <c r="L150" s="18"/>
      <c r="M150" s="18"/>
      <c r="N150" s="18"/>
      <c r="O150" s="18"/>
      <c r="P150" s="18"/>
      <c r="Q150" s="18"/>
      <c r="R150" s="18"/>
    </row>
    <row r="151" spans="7:18" x14ac:dyDescent="0.25">
      <c r="G151" s="18"/>
      <c r="H151" s="18"/>
      <c r="I151" s="18"/>
      <c r="J151" s="18"/>
      <c r="K151" s="18"/>
      <c r="L151" s="18"/>
      <c r="M151" s="18"/>
      <c r="N151" s="18"/>
      <c r="O151" s="18"/>
      <c r="P151" s="18"/>
      <c r="Q151" s="18"/>
      <c r="R151" s="18"/>
    </row>
    <row r="152" spans="7:18" x14ac:dyDescent="0.25">
      <c r="G152" s="18"/>
      <c r="H152" s="18"/>
      <c r="I152" s="18"/>
      <c r="J152" s="18"/>
      <c r="K152" s="18"/>
      <c r="L152" s="18"/>
      <c r="M152" s="18"/>
      <c r="N152" s="18"/>
      <c r="O152" s="18"/>
      <c r="P152" s="18"/>
      <c r="Q152" s="18"/>
      <c r="R152" s="18"/>
    </row>
    <row r="153" spans="7:18" x14ac:dyDescent="0.25">
      <c r="G153" s="18"/>
      <c r="H153" s="18"/>
      <c r="I153" s="18"/>
      <c r="J153" s="18"/>
      <c r="K153" s="18"/>
      <c r="L153" s="18"/>
      <c r="M153" s="18"/>
      <c r="N153" s="18"/>
      <c r="O153" s="18"/>
      <c r="P153" s="18"/>
      <c r="Q153" s="18"/>
      <c r="R153" s="18"/>
    </row>
    <row r="154" spans="7:18" x14ac:dyDescent="0.25">
      <c r="G154" s="18"/>
      <c r="H154" s="18"/>
      <c r="I154" s="18"/>
      <c r="J154" s="18"/>
      <c r="K154" s="18"/>
      <c r="L154" s="18"/>
      <c r="M154" s="18"/>
      <c r="N154" s="18"/>
      <c r="O154" s="18"/>
      <c r="P154" s="18"/>
      <c r="Q154" s="18"/>
      <c r="R154" s="18"/>
    </row>
    <row r="155" spans="7:18" x14ac:dyDescent="0.25">
      <c r="G155" s="18"/>
      <c r="H155" s="18"/>
      <c r="I155" s="18"/>
      <c r="J155" s="18"/>
      <c r="K155" s="18"/>
      <c r="L155" s="18"/>
      <c r="M155" s="18"/>
      <c r="N155" s="18"/>
      <c r="O155" s="18"/>
      <c r="P155" s="18"/>
      <c r="Q155" s="18"/>
      <c r="R155" s="18"/>
    </row>
    <row r="156" spans="7:18" x14ac:dyDescent="0.25">
      <c r="G156" s="18"/>
      <c r="H156" s="18"/>
      <c r="I156" s="18"/>
      <c r="J156" s="18"/>
      <c r="K156" s="18"/>
      <c r="L156" s="18"/>
      <c r="M156" s="18"/>
      <c r="N156" s="18"/>
      <c r="O156" s="18"/>
      <c r="P156" s="18"/>
      <c r="Q156" s="18"/>
      <c r="R156" s="18"/>
    </row>
    <row r="157" spans="7:18" x14ac:dyDescent="0.25">
      <c r="G157" s="18"/>
      <c r="H157" s="18"/>
      <c r="I157" s="18"/>
      <c r="J157" s="18"/>
      <c r="K157" s="18"/>
      <c r="L157" s="18"/>
      <c r="M157" s="18"/>
      <c r="N157" s="18"/>
      <c r="O157" s="18"/>
      <c r="P157" s="18"/>
      <c r="Q157" s="18"/>
      <c r="R157" s="18"/>
    </row>
    <row r="158" spans="7:18" x14ac:dyDescent="0.25">
      <c r="G158" s="18"/>
      <c r="H158" s="18"/>
      <c r="I158" s="18"/>
      <c r="J158" s="18"/>
      <c r="K158" s="18"/>
      <c r="L158" s="18"/>
      <c r="M158" s="18"/>
      <c r="N158" s="18"/>
      <c r="O158" s="18"/>
      <c r="P158" s="18"/>
      <c r="Q158" s="18"/>
      <c r="R158" s="18"/>
    </row>
    <row r="159" spans="7:18" x14ac:dyDescent="0.25">
      <c r="G159" s="18"/>
      <c r="H159" s="18"/>
      <c r="I159" s="18"/>
      <c r="J159" s="18"/>
      <c r="K159" s="18"/>
      <c r="L159" s="18"/>
      <c r="M159" s="18"/>
      <c r="N159" s="18"/>
      <c r="O159" s="18"/>
      <c r="P159" s="18"/>
      <c r="Q159" s="18"/>
      <c r="R159" s="18"/>
    </row>
    <row r="160" spans="7:18" x14ac:dyDescent="0.25">
      <c r="G160" s="18"/>
      <c r="H160" s="18"/>
      <c r="I160" s="18"/>
      <c r="J160" s="18"/>
      <c r="K160" s="18"/>
      <c r="L160" s="18"/>
      <c r="M160" s="18"/>
      <c r="N160" s="18"/>
      <c r="O160" s="18"/>
      <c r="P160" s="18"/>
      <c r="Q160" s="18"/>
      <c r="R160" s="18"/>
    </row>
    <row r="161" spans="7:18" x14ac:dyDescent="0.25">
      <c r="G161" s="18"/>
      <c r="H161" s="18"/>
      <c r="I161" s="18"/>
      <c r="J161" s="18"/>
      <c r="K161" s="18"/>
      <c r="L161" s="18"/>
      <c r="M161" s="18"/>
      <c r="N161" s="18"/>
      <c r="O161" s="18"/>
      <c r="P161" s="18"/>
      <c r="Q161" s="18"/>
      <c r="R161" s="18"/>
    </row>
    <row r="162" spans="7:18" x14ac:dyDescent="0.25">
      <c r="G162" s="18"/>
      <c r="H162" s="18"/>
      <c r="I162" s="18"/>
      <c r="J162" s="18"/>
      <c r="K162" s="18"/>
      <c r="L162" s="18"/>
      <c r="M162" s="18"/>
      <c r="N162" s="18"/>
      <c r="O162" s="18"/>
      <c r="P162" s="18"/>
      <c r="Q162" s="18"/>
      <c r="R162" s="18"/>
    </row>
    <row r="163" spans="7:18" x14ac:dyDescent="0.25">
      <c r="G163" s="18"/>
      <c r="H163" s="18"/>
      <c r="I163" s="18"/>
      <c r="J163" s="18"/>
      <c r="K163" s="18"/>
      <c r="L163" s="18"/>
      <c r="M163" s="18"/>
      <c r="N163" s="18"/>
      <c r="O163" s="18"/>
      <c r="P163" s="18"/>
      <c r="Q163" s="18"/>
      <c r="R163" s="18"/>
    </row>
    <row r="164" spans="7:18" x14ac:dyDescent="0.25">
      <c r="G164" s="18"/>
      <c r="H164" s="18"/>
      <c r="I164" s="18"/>
      <c r="J164" s="18"/>
      <c r="K164" s="18"/>
      <c r="L164" s="18"/>
      <c r="M164" s="18"/>
      <c r="N164" s="18"/>
      <c r="O164" s="18"/>
      <c r="P164" s="18"/>
      <c r="Q164" s="18"/>
      <c r="R164" s="18"/>
    </row>
    <row r="165" spans="7:18" x14ac:dyDescent="0.25">
      <c r="G165" s="18"/>
      <c r="H165" s="18"/>
      <c r="I165" s="18"/>
      <c r="J165" s="18"/>
      <c r="K165" s="18"/>
      <c r="L165" s="18"/>
      <c r="M165" s="18"/>
      <c r="N165" s="18"/>
      <c r="O165" s="18"/>
      <c r="P165" s="18"/>
      <c r="Q165" s="18"/>
      <c r="R165" s="18"/>
    </row>
    <row r="166" spans="7:18" x14ac:dyDescent="0.25">
      <c r="G166" s="18"/>
      <c r="H166" s="18"/>
      <c r="I166" s="18"/>
      <c r="J166" s="18"/>
      <c r="K166" s="18"/>
      <c r="L166" s="18"/>
      <c r="M166" s="18"/>
      <c r="N166" s="18"/>
      <c r="O166" s="18"/>
      <c r="P166" s="18"/>
      <c r="Q166" s="18"/>
      <c r="R166" s="18"/>
    </row>
    <row r="167" spans="7:18" x14ac:dyDescent="0.25">
      <c r="G167" s="18"/>
      <c r="H167" s="18"/>
      <c r="I167" s="18"/>
      <c r="J167" s="18"/>
      <c r="K167" s="18"/>
      <c r="L167" s="18"/>
      <c r="M167" s="18"/>
      <c r="N167" s="18"/>
      <c r="O167" s="18"/>
      <c r="P167" s="18"/>
      <c r="Q167" s="18"/>
      <c r="R167" s="18"/>
    </row>
    <row r="168" spans="7:18" x14ac:dyDescent="0.25">
      <c r="G168" s="18"/>
      <c r="H168" s="18"/>
      <c r="I168" s="18"/>
      <c r="J168" s="18"/>
      <c r="K168" s="18"/>
      <c r="L168" s="18"/>
      <c r="M168" s="18"/>
      <c r="N168" s="18"/>
      <c r="O168" s="18"/>
      <c r="P168" s="18"/>
      <c r="Q168" s="18"/>
      <c r="R168" s="18"/>
    </row>
    <row r="169" spans="7:18" x14ac:dyDescent="0.25">
      <c r="G169" s="18"/>
      <c r="H169" s="18"/>
      <c r="I169" s="18"/>
      <c r="J169" s="18"/>
      <c r="K169" s="18"/>
      <c r="L169" s="18"/>
      <c r="M169" s="18"/>
      <c r="N169" s="18"/>
      <c r="O169" s="18"/>
      <c r="P169" s="18"/>
      <c r="Q169" s="18"/>
      <c r="R169" s="18"/>
    </row>
    <row r="170" spans="7:18" x14ac:dyDescent="0.25">
      <c r="G170" s="18"/>
      <c r="H170" s="18"/>
      <c r="I170" s="18"/>
      <c r="J170" s="18"/>
      <c r="K170" s="18"/>
      <c r="L170" s="18"/>
      <c r="M170" s="18"/>
      <c r="N170" s="18"/>
      <c r="O170" s="18"/>
      <c r="P170" s="18"/>
      <c r="Q170" s="18"/>
      <c r="R170" s="18"/>
    </row>
    <row r="171" spans="7:18" x14ac:dyDescent="0.25">
      <c r="G171" s="18"/>
      <c r="H171" s="18"/>
      <c r="I171" s="18"/>
      <c r="J171" s="18"/>
      <c r="K171" s="18"/>
      <c r="L171" s="18"/>
      <c r="M171" s="18"/>
      <c r="N171" s="18"/>
      <c r="O171" s="18"/>
      <c r="P171" s="18"/>
      <c r="Q171" s="18"/>
      <c r="R171" s="18"/>
    </row>
    <row r="172" spans="7:18" x14ac:dyDescent="0.25">
      <c r="G172" s="18"/>
      <c r="H172" s="18"/>
      <c r="I172" s="18"/>
      <c r="J172" s="18"/>
      <c r="K172" s="18"/>
      <c r="L172" s="18"/>
      <c r="M172" s="18"/>
      <c r="N172" s="18"/>
      <c r="O172" s="18"/>
      <c r="P172" s="18"/>
      <c r="Q172" s="18"/>
      <c r="R172" s="18"/>
    </row>
    <row r="173" spans="7:18" x14ac:dyDescent="0.25">
      <c r="G173" s="18"/>
      <c r="H173" s="18"/>
      <c r="I173" s="18"/>
      <c r="J173" s="18"/>
      <c r="K173" s="18"/>
      <c r="L173" s="18"/>
      <c r="M173" s="18"/>
      <c r="N173" s="18"/>
      <c r="O173" s="18"/>
      <c r="P173" s="18"/>
      <c r="Q173" s="18"/>
      <c r="R173" s="18"/>
    </row>
    <row r="174" spans="7:18" x14ac:dyDescent="0.25">
      <c r="G174" s="18"/>
      <c r="H174" s="18"/>
      <c r="I174" s="18"/>
      <c r="J174" s="18"/>
      <c r="K174" s="18"/>
      <c r="L174" s="18"/>
      <c r="M174" s="18"/>
      <c r="N174" s="18"/>
      <c r="O174" s="18"/>
      <c r="P174" s="18"/>
      <c r="Q174" s="18"/>
      <c r="R174" s="18"/>
    </row>
    <row r="175" spans="7:18" x14ac:dyDescent="0.25">
      <c r="G175" s="18"/>
      <c r="H175" s="18"/>
      <c r="I175" s="18"/>
      <c r="J175" s="18"/>
      <c r="K175" s="18"/>
      <c r="L175" s="18"/>
      <c r="M175" s="18"/>
      <c r="N175" s="18"/>
      <c r="O175" s="18"/>
      <c r="P175" s="18"/>
      <c r="Q175" s="18"/>
      <c r="R175" s="18"/>
    </row>
    <row r="176" spans="7:18" x14ac:dyDescent="0.25">
      <c r="G176" s="18"/>
      <c r="H176" s="18"/>
      <c r="I176" s="18"/>
      <c r="J176" s="18"/>
      <c r="K176" s="18"/>
      <c r="L176" s="18"/>
      <c r="M176" s="18"/>
      <c r="N176" s="18"/>
      <c r="O176" s="18"/>
      <c r="P176" s="18"/>
      <c r="Q176" s="18"/>
      <c r="R176" s="18"/>
    </row>
    <row r="177" spans="7:18" x14ac:dyDescent="0.25">
      <c r="G177" s="18"/>
      <c r="H177" s="18"/>
      <c r="I177" s="18"/>
      <c r="J177" s="18"/>
      <c r="K177" s="18"/>
      <c r="L177" s="18"/>
      <c r="M177" s="18"/>
      <c r="N177" s="18"/>
      <c r="O177" s="18"/>
      <c r="P177" s="18"/>
      <c r="Q177" s="18"/>
      <c r="R177" s="18"/>
    </row>
    <row r="178" spans="7:18" x14ac:dyDescent="0.25">
      <c r="G178" s="18"/>
      <c r="H178" s="18"/>
      <c r="I178" s="18"/>
      <c r="J178" s="18"/>
      <c r="K178" s="18"/>
      <c r="L178" s="18"/>
      <c r="M178" s="18"/>
      <c r="N178" s="18"/>
      <c r="O178" s="18"/>
      <c r="P178" s="18"/>
      <c r="Q178" s="18"/>
      <c r="R178" s="18"/>
    </row>
    <row r="179" spans="7:18" x14ac:dyDescent="0.25">
      <c r="G179" s="18"/>
      <c r="H179" s="18"/>
      <c r="I179" s="18"/>
      <c r="J179" s="18"/>
      <c r="K179" s="18"/>
      <c r="L179" s="18"/>
      <c r="M179" s="18"/>
      <c r="N179" s="18"/>
      <c r="O179" s="18"/>
      <c r="P179" s="18"/>
      <c r="Q179" s="18"/>
      <c r="R179" s="18"/>
    </row>
    <row r="180" spans="7:18" x14ac:dyDescent="0.25">
      <c r="G180" s="18"/>
      <c r="H180" s="18"/>
      <c r="I180" s="18"/>
      <c r="J180" s="18"/>
      <c r="K180" s="18"/>
      <c r="L180" s="18"/>
      <c r="M180" s="18"/>
      <c r="N180" s="18"/>
      <c r="O180" s="18"/>
      <c r="P180" s="18"/>
      <c r="Q180" s="18"/>
      <c r="R180" s="18"/>
    </row>
    <row r="181" spans="7:18" x14ac:dyDescent="0.25">
      <c r="G181" s="18"/>
      <c r="H181" s="18"/>
      <c r="I181" s="18"/>
      <c r="J181" s="18"/>
      <c r="K181" s="18"/>
      <c r="L181" s="18"/>
      <c r="M181" s="18"/>
      <c r="N181" s="18"/>
      <c r="O181" s="18"/>
      <c r="P181" s="18"/>
      <c r="Q181" s="18"/>
      <c r="R181" s="18"/>
    </row>
    <row r="182" spans="7:18" x14ac:dyDescent="0.25">
      <c r="G182" s="18"/>
      <c r="H182" s="18"/>
      <c r="I182" s="18"/>
      <c r="J182" s="18"/>
      <c r="K182" s="18"/>
      <c r="L182" s="18"/>
      <c r="M182" s="18"/>
      <c r="N182" s="18"/>
      <c r="O182" s="18"/>
      <c r="P182" s="18"/>
      <c r="Q182" s="18"/>
      <c r="R182" s="18"/>
    </row>
    <row r="183" spans="7:18" x14ac:dyDescent="0.25">
      <c r="G183" s="18"/>
      <c r="H183" s="18"/>
      <c r="I183" s="18"/>
      <c r="J183" s="18"/>
      <c r="K183" s="18"/>
      <c r="L183" s="18"/>
      <c r="M183" s="18"/>
      <c r="N183" s="18"/>
      <c r="O183" s="18"/>
      <c r="P183" s="18"/>
      <c r="Q183" s="18"/>
      <c r="R183" s="18"/>
    </row>
    <row r="184" spans="7:18" x14ac:dyDescent="0.25">
      <c r="G184" s="18"/>
      <c r="H184" s="18"/>
      <c r="I184" s="18"/>
      <c r="J184" s="18"/>
      <c r="K184" s="18"/>
      <c r="L184" s="18"/>
      <c r="M184" s="18"/>
      <c r="N184" s="18"/>
      <c r="O184" s="18"/>
      <c r="P184" s="18"/>
      <c r="Q184" s="18"/>
      <c r="R184" s="18"/>
    </row>
    <row r="185" spans="7:18" x14ac:dyDescent="0.25">
      <c r="G185" s="18"/>
      <c r="H185" s="18"/>
      <c r="I185" s="18"/>
      <c r="J185" s="18"/>
      <c r="K185" s="18"/>
      <c r="L185" s="18"/>
      <c r="M185" s="18"/>
      <c r="N185" s="18"/>
      <c r="O185" s="18"/>
      <c r="P185" s="18"/>
      <c r="Q185" s="18"/>
      <c r="R185" s="18"/>
    </row>
    <row r="186" spans="7:18" x14ac:dyDescent="0.25">
      <c r="G186" s="18"/>
      <c r="H186" s="18"/>
      <c r="I186" s="18"/>
      <c r="J186" s="18"/>
      <c r="K186" s="18"/>
      <c r="L186" s="18"/>
      <c r="M186" s="18"/>
      <c r="N186" s="18"/>
      <c r="O186" s="18"/>
      <c r="P186" s="18"/>
      <c r="Q186" s="18"/>
      <c r="R186" s="18"/>
    </row>
    <row r="187" spans="7:18" x14ac:dyDescent="0.25">
      <c r="G187" s="18"/>
      <c r="H187" s="18"/>
      <c r="I187" s="18"/>
      <c r="J187" s="18"/>
      <c r="K187" s="18"/>
      <c r="L187" s="18"/>
      <c r="M187" s="18"/>
      <c r="N187" s="18"/>
      <c r="O187" s="18"/>
      <c r="P187" s="18"/>
      <c r="Q187" s="18"/>
      <c r="R187" s="18"/>
    </row>
    <row r="188" spans="7:18" x14ac:dyDescent="0.25">
      <c r="G188" s="18"/>
      <c r="H188" s="18"/>
      <c r="I188" s="18"/>
      <c r="J188" s="18"/>
      <c r="K188" s="18"/>
      <c r="L188" s="18"/>
      <c r="M188" s="18"/>
      <c r="N188" s="18"/>
      <c r="O188" s="18"/>
      <c r="P188" s="18"/>
      <c r="Q188" s="18"/>
      <c r="R188" s="18"/>
    </row>
    <row r="189" spans="7:18" x14ac:dyDescent="0.25">
      <c r="G189" s="18"/>
      <c r="H189" s="18"/>
      <c r="I189" s="18"/>
      <c r="J189" s="18"/>
      <c r="K189" s="18"/>
      <c r="L189" s="18"/>
      <c r="M189" s="18"/>
      <c r="N189" s="18"/>
      <c r="O189" s="18"/>
      <c r="P189" s="18"/>
      <c r="Q189" s="18"/>
      <c r="R189" s="18"/>
    </row>
    <row r="190" spans="7:18" x14ac:dyDescent="0.25">
      <c r="G190" s="18"/>
      <c r="H190" s="18"/>
      <c r="I190" s="18"/>
      <c r="J190" s="18"/>
      <c r="K190" s="18"/>
      <c r="L190" s="18"/>
      <c r="M190" s="18"/>
      <c r="N190" s="18"/>
      <c r="O190" s="18"/>
      <c r="P190" s="18"/>
      <c r="Q190" s="18"/>
      <c r="R190" s="18"/>
    </row>
    <row r="191" spans="7:18" x14ac:dyDescent="0.25">
      <c r="G191" s="18"/>
      <c r="H191" s="18"/>
      <c r="I191" s="18"/>
      <c r="J191" s="18"/>
      <c r="K191" s="18"/>
      <c r="L191" s="18"/>
      <c r="M191" s="18"/>
      <c r="N191" s="18"/>
      <c r="O191" s="18"/>
      <c r="P191" s="18"/>
      <c r="Q191" s="18"/>
      <c r="R191" s="18"/>
    </row>
    <row r="192" spans="7:18" x14ac:dyDescent="0.25">
      <c r="G192" s="18"/>
      <c r="H192" s="18"/>
      <c r="I192" s="18"/>
      <c r="J192" s="18"/>
      <c r="K192" s="18"/>
      <c r="L192" s="18"/>
      <c r="M192" s="18"/>
      <c r="N192" s="18"/>
      <c r="O192" s="18"/>
      <c r="P192" s="18"/>
      <c r="Q192" s="18"/>
      <c r="R192" s="18"/>
    </row>
    <row r="193" spans="7:18" x14ac:dyDescent="0.25">
      <c r="G193" s="18"/>
      <c r="H193" s="18"/>
      <c r="I193" s="18"/>
      <c r="J193" s="18"/>
      <c r="K193" s="18"/>
      <c r="L193" s="18"/>
      <c r="M193" s="18"/>
      <c r="N193" s="18"/>
      <c r="O193" s="18"/>
      <c r="P193" s="18"/>
      <c r="Q193" s="18"/>
      <c r="R193" s="18"/>
    </row>
    <row r="194" spans="7:18" x14ac:dyDescent="0.25">
      <c r="G194" s="18"/>
      <c r="H194" s="18"/>
      <c r="I194" s="18"/>
      <c r="J194" s="18"/>
      <c r="K194" s="18"/>
      <c r="L194" s="18"/>
      <c r="M194" s="18"/>
      <c r="N194" s="18"/>
      <c r="O194" s="18"/>
      <c r="P194" s="18"/>
      <c r="Q194" s="18"/>
      <c r="R194" s="18"/>
    </row>
    <row r="195" spans="7:18" x14ac:dyDescent="0.25">
      <c r="G195" s="18"/>
      <c r="H195" s="18"/>
      <c r="I195" s="18"/>
      <c r="J195" s="18"/>
      <c r="K195" s="18"/>
      <c r="L195" s="18"/>
      <c r="M195" s="18"/>
      <c r="N195" s="18"/>
      <c r="O195" s="18"/>
      <c r="P195" s="18"/>
      <c r="Q195" s="18"/>
      <c r="R195" s="18"/>
    </row>
    <row r="196" spans="7:18" x14ac:dyDescent="0.25">
      <c r="G196" s="18"/>
      <c r="H196" s="18"/>
      <c r="I196" s="18"/>
      <c r="J196" s="18"/>
      <c r="K196" s="18"/>
      <c r="L196" s="18"/>
      <c r="M196" s="18"/>
      <c r="N196" s="18"/>
      <c r="O196" s="18"/>
      <c r="P196" s="18"/>
      <c r="Q196" s="18"/>
      <c r="R196" s="18"/>
    </row>
    <row r="197" spans="7:18" x14ac:dyDescent="0.25">
      <c r="G197" s="18"/>
      <c r="H197" s="18"/>
      <c r="I197" s="18"/>
      <c r="J197" s="18"/>
      <c r="K197" s="18"/>
      <c r="L197" s="18"/>
      <c r="M197" s="18"/>
      <c r="N197" s="18"/>
      <c r="O197" s="18"/>
      <c r="P197" s="18"/>
      <c r="Q197" s="18"/>
      <c r="R197" s="18"/>
    </row>
    <row r="198" spans="7:18" x14ac:dyDescent="0.25">
      <c r="G198" s="18"/>
      <c r="H198" s="18"/>
      <c r="I198" s="18"/>
      <c r="J198" s="18"/>
      <c r="K198" s="18"/>
      <c r="L198" s="18"/>
      <c r="M198" s="18"/>
      <c r="N198" s="18"/>
      <c r="O198" s="18"/>
      <c r="P198" s="18"/>
      <c r="Q198" s="18"/>
      <c r="R198" s="18"/>
    </row>
    <row r="199" spans="7:18" x14ac:dyDescent="0.25">
      <c r="G199" s="18"/>
      <c r="H199" s="18"/>
      <c r="I199" s="18"/>
      <c r="J199" s="18"/>
      <c r="K199" s="18"/>
      <c r="L199" s="18"/>
      <c r="M199" s="18"/>
      <c r="N199" s="18"/>
      <c r="O199" s="18"/>
      <c r="P199" s="18"/>
      <c r="Q199" s="18"/>
      <c r="R199" s="18"/>
    </row>
    <row r="200" spans="7:18" x14ac:dyDescent="0.25">
      <c r="G200" s="18"/>
      <c r="H200" s="18"/>
      <c r="I200" s="18"/>
      <c r="J200" s="18"/>
      <c r="K200" s="18"/>
      <c r="L200" s="18"/>
      <c r="M200" s="18"/>
      <c r="N200" s="18"/>
      <c r="O200" s="18"/>
      <c r="P200" s="18"/>
      <c r="Q200" s="18"/>
      <c r="R200" s="18"/>
    </row>
    <row r="201" spans="7:18" x14ac:dyDescent="0.25">
      <c r="G201" s="18"/>
      <c r="H201" s="18"/>
      <c r="I201" s="18"/>
      <c r="J201" s="18"/>
      <c r="K201" s="18"/>
      <c r="L201" s="18"/>
      <c r="M201" s="18"/>
      <c r="N201" s="18"/>
      <c r="O201" s="18"/>
      <c r="P201" s="18"/>
      <c r="Q201" s="18"/>
      <c r="R201" s="18"/>
    </row>
    <row r="202" spans="7:18" x14ac:dyDescent="0.25">
      <c r="G202" s="18"/>
      <c r="H202" s="18"/>
      <c r="I202" s="18"/>
      <c r="J202" s="18"/>
      <c r="K202" s="18"/>
      <c r="L202" s="18"/>
      <c r="M202" s="18"/>
      <c r="N202" s="18"/>
      <c r="O202" s="18"/>
      <c r="P202" s="18"/>
      <c r="Q202" s="18"/>
      <c r="R202" s="18"/>
    </row>
    <row r="203" spans="7:18" x14ac:dyDescent="0.25">
      <c r="G203" s="18"/>
      <c r="H203" s="18"/>
      <c r="I203" s="18"/>
      <c r="J203" s="18"/>
      <c r="K203" s="18"/>
      <c r="L203" s="18"/>
      <c r="M203" s="18"/>
      <c r="N203" s="18"/>
      <c r="O203" s="18"/>
      <c r="P203" s="18"/>
      <c r="Q203" s="18"/>
      <c r="R203" s="18"/>
    </row>
    <row r="204" spans="7:18" x14ac:dyDescent="0.25">
      <c r="G204" s="18"/>
      <c r="H204" s="18"/>
      <c r="I204" s="18"/>
      <c r="J204" s="18"/>
      <c r="K204" s="18"/>
      <c r="L204" s="18"/>
      <c r="M204" s="18"/>
      <c r="N204" s="18"/>
      <c r="O204" s="18"/>
      <c r="P204" s="18"/>
      <c r="Q204" s="18"/>
      <c r="R204" s="18"/>
    </row>
    <row r="205" spans="7:18" x14ac:dyDescent="0.25">
      <c r="G205" s="18"/>
      <c r="H205" s="18"/>
      <c r="I205" s="18"/>
      <c r="J205" s="18"/>
      <c r="K205" s="18"/>
      <c r="L205" s="18"/>
      <c r="M205" s="18"/>
      <c r="N205" s="18"/>
      <c r="O205" s="18"/>
      <c r="P205" s="18"/>
      <c r="Q205" s="18"/>
      <c r="R205" s="18"/>
    </row>
    <row r="206" spans="7:18" x14ac:dyDescent="0.25">
      <c r="G206" s="18"/>
      <c r="H206" s="18"/>
      <c r="I206" s="18"/>
      <c r="J206" s="18"/>
      <c r="K206" s="18"/>
      <c r="L206" s="18"/>
      <c r="M206" s="18"/>
      <c r="N206" s="18"/>
      <c r="O206" s="18"/>
      <c r="P206" s="18"/>
      <c r="Q206" s="18"/>
      <c r="R206" s="18"/>
    </row>
    <row r="207" spans="7:18" x14ac:dyDescent="0.25">
      <c r="G207" s="18"/>
      <c r="H207" s="18"/>
      <c r="I207" s="18"/>
      <c r="J207" s="18"/>
      <c r="K207" s="18"/>
      <c r="L207" s="18"/>
      <c r="M207" s="18"/>
      <c r="N207" s="18"/>
      <c r="O207" s="18"/>
      <c r="P207" s="18"/>
      <c r="Q207" s="18"/>
      <c r="R207" s="18"/>
    </row>
    <row r="208" spans="7:18" x14ac:dyDescent="0.25">
      <c r="G208" s="18"/>
      <c r="H208" s="18"/>
      <c r="I208" s="18"/>
      <c r="J208" s="18"/>
      <c r="K208" s="18"/>
      <c r="L208" s="18"/>
      <c r="M208" s="18"/>
      <c r="N208" s="18"/>
      <c r="O208" s="18"/>
      <c r="P208" s="18"/>
      <c r="Q208" s="18"/>
      <c r="R208" s="18"/>
    </row>
    <row r="209" spans="7:18" x14ac:dyDescent="0.25">
      <c r="G209" s="18"/>
      <c r="H209" s="18"/>
      <c r="I209" s="18"/>
      <c r="J209" s="18"/>
      <c r="K209" s="18"/>
      <c r="L209" s="18"/>
      <c r="M209" s="18"/>
      <c r="N209" s="18"/>
      <c r="O209" s="18"/>
      <c r="P209" s="18"/>
      <c r="Q209" s="18"/>
      <c r="R209" s="18"/>
    </row>
    <row r="210" spans="7:18" x14ac:dyDescent="0.25">
      <c r="G210" s="18"/>
      <c r="H210" s="18"/>
      <c r="I210" s="18"/>
      <c r="J210" s="18"/>
      <c r="K210" s="18"/>
      <c r="L210" s="18"/>
      <c r="M210" s="18"/>
      <c r="N210" s="18"/>
      <c r="O210" s="18"/>
      <c r="P210" s="18"/>
      <c r="Q210" s="18"/>
      <c r="R210" s="18"/>
    </row>
    <row r="211" spans="7:18" x14ac:dyDescent="0.25">
      <c r="G211" s="18"/>
      <c r="H211" s="18"/>
      <c r="I211" s="18"/>
      <c r="J211" s="18"/>
      <c r="K211" s="18"/>
      <c r="L211" s="18"/>
      <c r="M211" s="18"/>
      <c r="N211" s="18"/>
      <c r="O211" s="18"/>
      <c r="P211" s="18"/>
      <c r="Q211" s="18"/>
      <c r="R211" s="18"/>
    </row>
    <row r="212" spans="7:18" x14ac:dyDescent="0.25">
      <c r="G212" s="18"/>
      <c r="H212" s="18"/>
      <c r="I212" s="18"/>
      <c r="J212" s="18"/>
      <c r="K212" s="18"/>
      <c r="L212" s="18"/>
      <c r="M212" s="18"/>
      <c r="N212" s="18"/>
      <c r="O212" s="18"/>
      <c r="P212" s="18"/>
      <c r="Q212" s="18"/>
      <c r="R212" s="18"/>
    </row>
    <row r="213" spans="7:18" x14ac:dyDescent="0.25">
      <c r="G213" s="18"/>
      <c r="H213" s="18"/>
      <c r="I213" s="18"/>
      <c r="J213" s="18"/>
      <c r="K213" s="18"/>
      <c r="L213" s="18"/>
      <c r="M213" s="18"/>
      <c r="N213" s="18"/>
      <c r="O213" s="18"/>
      <c r="P213" s="18"/>
      <c r="Q213" s="18"/>
      <c r="R213" s="18"/>
    </row>
    <row r="214" spans="7:18" x14ac:dyDescent="0.25">
      <c r="G214" s="18"/>
      <c r="H214" s="18"/>
      <c r="I214" s="18"/>
      <c r="J214" s="18"/>
      <c r="K214" s="18"/>
      <c r="L214" s="18"/>
      <c r="M214" s="18"/>
      <c r="N214" s="18"/>
      <c r="O214" s="18"/>
      <c r="P214" s="18"/>
      <c r="Q214" s="18"/>
      <c r="R214" s="18"/>
    </row>
    <row r="215" spans="7:18" x14ac:dyDescent="0.25">
      <c r="G215" s="18"/>
      <c r="H215" s="18"/>
      <c r="I215" s="18"/>
      <c r="J215" s="18"/>
      <c r="K215" s="18"/>
      <c r="L215" s="18"/>
      <c r="M215" s="18"/>
      <c r="N215" s="18"/>
      <c r="O215" s="18"/>
      <c r="P215" s="18"/>
      <c r="Q215" s="18"/>
      <c r="R215" s="18"/>
    </row>
    <row r="216" spans="7:18" x14ac:dyDescent="0.25">
      <c r="G216" s="18"/>
      <c r="H216" s="18"/>
      <c r="I216" s="18"/>
      <c r="J216" s="18"/>
      <c r="K216" s="18"/>
      <c r="L216" s="18"/>
      <c r="M216" s="18"/>
      <c r="N216" s="18"/>
      <c r="O216" s="18"/>
      <c r="P216" s="18"/>
      <c r="Q216" s="18"/>
      <c r="R216" s="18"/>
    </row>
    <row r="217" spans="7:18" x14ac:dyDescent="0.25">
      <c r="G217" s="18"/>
      <c r="H217" s="18"/>
      <c r="I217" s="18"/>
      <c r="J217" s="18"/>
      <c r="K217" s="18"/>
      <c r="L217" s="18"/>
      <c r="M217" s="18"/>
      <c r="N217" s="18"/>
      <c r="O217" s="18"/>
      <c r="P217" s="18"/>
      <c r="Q217" s="18"/>
      <c r="R217" s="18"/>
    </row>
    <row r="218" spans="7:18" x14ac:dyDescent="0.25">
      <c r="G218" s="18"/>
      <c r="H218" s="18"/>
      <c r="I218" s="18"/>
      <c r="J218" s="18"/>
      <c r="K218" s="18"/>
      <c r="L218" s="18"/>
      <c r="M218" s="18"/>
      <c r="N218" s="18"/>
      <c r="O218" s="18"/>
      <c r="P218" s="18"/>
      <c r="Q218" s="18"/>
      <c r="R218" s="18"/>
    </row>
    <row r="219" spans="7:18" x14ac:dyDescent="0.25">
      <c r="G219" s="18"/>
      <c r="H219" s="18"/>
      <c r="I219" s="18"/>
      <c r="J219" s="18"/>
      <c r="K219" s="18"/>
      <c r="L219" s="18"/>
      <c r="M219" s="18"/>
      <c r="N219" s="18"/>
      <c r="O219" s="18"/>
      <c r="P219" s="18"/>
      <c r="Q219" s="18"/>
      <c r="R219" s="18"/>
    </row>
    <row r="220" spans="7:18" x14ac:dyDescent="0.25">
      <c r="G220" s="18"/>
      <c r="H220" s="18"/>
      <c r="I220" s="18"/>
      <c r="J220" s="18"/>
      <c r="K220" s="18"/>
      <c r="L220" s="18"/>
      <c r="M220" s="18"/>
      <c r="N220" s="18"/>
      <c r="O220" s="18"/>
      <c r="P220" s="18"/>
      <c r="Q220" s="18"/>
      <c r="R220" s="18"/>
    </row>
    <row r="221" spans="7:18" x14ac:dyDescent="0.25">
      <c r="G221" s="18"/>
      <c r="H221" s="18"/>
      <c r="I221" s="18"/>
      <c r="J221" s="18"/>
      <c r="K221" s="18"/>
      <c r="L221" s="18"/>
      <c r="M221" s="18"/>
      <c r="N221" s="18"/>
      <c r="O221" s="18"/>
      <c r="P221" s="18"/>
      <c r="Q221" s="18"/>
      <c r="R221" s="18"/>
    </row>
    <row r="222" spans="7:18" x14ac:dyDescent="0.25">
      <c r="G222" s="18"/>
      <c r="H222" s="18"/>
      <c r="I222" s="18"/>
      <c r="J222" s="18"/>
      <c r="K222" s="18"/>
      <c r="L222" s="18"/>
      <c r="M222" s="18"/>
      <c r="N222" s="18"/>
      <c r="O222" s="18"/>
      <c r="P222" s="18"/>
      <c r="Q222" s="18"/>
      <c r="R222" s="18"/>
    </row>
    <row r="223" spans="7:18" x14ac:dyDescent="0.25">
      <c r="G223" s="18"/>
      <c r="H223" s="18"/>
      <c r="I223" s="18"/>
      <c r="J223" s="18"/>
      <c r="K223" s="18"/>
      <c r="L223" s="18"/>
      <c r="M223" s="18"/>
      <c r="N223" s="18"/>
      <c r="O223" s="18"/>
      <c r="P223" s="18"/>
      <c r="Q223" s="18"/>
      <c r="R223" s="18"/>
    </row>
    <row r="224" spans="7:18" x14ac:dyDescent="0.25">
      <c r="G224" s="18"/>
      <c r="H224" s="18"/>
      <c r="I224" s="18"/>
      <c r="J224" s="18"/>
      <c r="K224" s="18"/>
      <c r="L224" s="18"/>
      <c r="M224" s="18"/>
      <c r="N224" s="18"/>
      <c r="O224" s="18"/>
      <c r="P224" s="18"/>
      <c r="Q224" s="18"/>
      <c r="R224" s="18"/>
    </row>
    <row r="225" spans="7:18" x14ac:dyDescent="0.25">
      <c r="G225" s="18"/>
      <c r="H225" s="18"/>
      <c r="I225" s="18"/>
      <c r="J225" s="18"/>
      <c r="K225" s="18"/>
      <c r="L225" s="18"/>
      <c r="M225" s="18"/>
      <c r="N225" s="18"/>
      <c r="O225" s="18"/>
      <c r="P225" s="18"/>
      <c r="Q225" s="18"/>
      <c r="R225" s="18"/>
    </row>
    <row r="226" spans="7:18" x14ac:dyDescent="0.25">
      <c r="G226" s="18"/>
      <c r="H226" s="18"/>
      <c r="I226" s="18"/>
      <c r="J226" s="18"/>
      <c r="K226" s="18"/>
      <c r="L226" s="18"/>
      <c r="M226" s="18"/>
      <c r="N226" s="18"/>
      <c r="O226" s="18"/>
      <c r="P226" s="18"/>
      <c r="Q226" s="18"/>
      <c r="R226" s="18"/>
    </row>
    <row r="227" spans="7:18" x14ac:dyDescent="0.25">
      <c r="G227" s="18"/>
      <c r="H227" s="18"/>
      <c r="I227" s="18"/>
      <c r="J227" s="18"/>
      <c r="K227" s="18"/>
      <c r="L227" s="18"/>
      <c r="M227" s="18"/>
      <c r="N227" s="18"/>
      <c r="O227" s="18"/>
      <c r="P227" s="18"/>
      <c r="Q227" s="18"/>
      <c r="R227" s="18"/>
    </row>
    <row r="228" spans="7:18" x14ac:dyDescent="0.25">
      <c r="G228" s="18"/>
      <c r="H228" s="18"/>
      <c r="I228" s="18"/>
      <c r="J228" s="18"/>
      <c r="K228" s="18"/>
      <c r="L228" s="18"/>
      <c r="M228" s="18"/>
      <c r="N228" s="18"/>
      <c r="O228" s="18"/>
      <c r="P228" s="18"/>
      <c r="Q228" s="18"/>
      <c r="R228" s="18"/>
    </row>
    <row r="229" spans="7:18" x14ac:dyDescent="0.25">
      <c r="G229" s="18"/>
      <c r="H229" s="18"/>
      <c r="I229" s="18"/>
      <c r="J229" s="18"/>
      <c r="K229" s="18"/>
      <c r="L229" s="18"/>
      <c r="M229" s="18"/>
      <c r="N229" s="18"/>
      <c r="O229" s="18"/>
      <c r="P229" s="18"/>
      <c r="Q229" s="18"/>
      <c r="R229" s="18"/>
    </row>
    <row r="230" spans="7:18" x14ac:dyDescent="0.25">
      <c r="G230" s="18"/>
      <c r="H230" s="18"/>
      <c r="I230" s="18"/>
      <c r="J230" s="18"/>
      <c r="K230" s="18"/>
      <c r="L230" s="18"/>
      <c r="M230" s="18"/>
      <c r="N230" s="18"/>
      <c r="O230" s="18"/>
      <c r="P230" s="18"/>
      <c r="Q230" s="18"/>
      <c r="R230" s="18"/>
    </row>
    <row r="231" spans="7:18" x14ac:dyDescent="0.25">
      <c r="G231" s="18"/>
      <c r="H231" s="18"/>
      <c r="I231" s="18"/>
      <c r="J231" s="18"/>
      <c r="K231" s="18"/>
      <c r="L231" s="18"/>
      <c r="M231" s="18"/>
      <c r="N231" s="18"/>
      <c r="O231" s="18"/>
      <c r="P231" s="18"/>
      <c r="Q231" s="18"/>
      <c r="R231" s="18"/>
    </row>
    <row r="232" spans="7:18" x14ac:dyDescent="0.25">
      <c r="G232" s="18"/>
      <c r="H232" s="18"/>
      <c r="I232" s="18"/>
      <c r="J232" s="18"/>
      <c r="K232" s="18"/>
      <c r="L232" s="18"/>
      <c r="M232" s="18"/>
      <c r="N232" s="18"/>
      <c r="O232" s="18"/>
      <c r="P232" s="18"/>
      <c r="Q232" s="18"/>
      <c r="R232" s="18"/>
    </row>
    <row r="233" spans="7:18" x14ac:dyDescent="0.25">
      <c r="G233" s="18"/>
      <c r="H233" s="18"/>
      <c r="I233" s="18"/>
      <c r="J233" s="18"/>
      <c r="K233" s="18"/>
      <c r="L233" s="18"/>
      <c r="M233" s="18"/>
      <c r="N233" s="18"/>
      <c r="O233" s="18"/>
      <c r="P233" s="18"/>
      <c r="Q233" s="18"/>
      <c r="R233" s="18"/>
    </row>
    <row r="234" spans="7:18" x14ac:dyDescent="0.25">
      <c r="G234" s="18"/>
      <c r="H234" s="18"/>
      <c r="I234" s="18"/>
      <c r="J234" s="18"/>
      <c r="K234" s="18"/>
      <c r="L234" s="18"/>
      <c r="M234" s="18"/>
      <c r="N234" s="18"/>
      <c r="O234" s="18"/>
      <c r="P234" s="18"/>
      <c r="Q234" s="18"/>
      <c r="R234" s="18"/>
    </row>
    <row r="235" spans="7:18" x14ac:dyDescent="0.25">
      <c r="G235" s="18"/>
      <c r="H235" s="18"/>
      <c r="I235" s="18"/>
      <c r="J235" s="18"/>
      <c r="K235" s="18"/>
      <c r="L235" s="18"/>
      <c r="M235" s="18"/>
      <c r="N235" s="18"/>
      <c r="O235" s="18"/>
      <c r="P235" s="18"/>
      <c r="Q235" s="18"/>
      <c r="R235" s="18"/>
    </row>
    <row r="236" spans="7:18" x14ac:dyDescent="0.25">
      <c r="G236" s="18"/>
      <c r="H236" s="18"/>
      <c r="I236" s="18"/>
      <c r="J236" s="18"/>
      <c r="K236" s="18"/>
      <c r="L236" s="18"/>
      <c r="M236" s="18"/>
      <c r="N236" s="18"/>
      <c r="O236" s="18"/>
      <c r="P236" s="18"/>
      <c r="Q236" s="18"/>
      <c r="R236" s="18"/>
    </row>
    <row r="237" spans="7:18" x14ac:dyDescent="0.25">
      <c r="G237" s="18"/>
      <c r="H237" s="18"/>
      <c r="I237" s="18"/>
      <c r="J237" s="18"/>
      <c r="K237" s="18"/>
      <c r="L237" s="18"/>
      <c r="M237" s="18"/>
      <c r="N237" s="18"/>
      <c r="O237" s="18"/>
      <c r="P237" s="18"/>
      <c r="Q237" s="18"/>
      <c r="R237" s="18"/>
    </row>
    <row r="238" spans="7:18" x14ac:dyDescent="0.25">
      <c r="G238" s="18"/>
      <c r="H238" s="18"/>
      <c r="I238" s="18"/>
      <c r="J238" s="18"/>
      <c r="K238" s="18"/>
      <c r="L238" s="18"/>
      <c r="M238" s="18"/>
      <c r="N238" s="18"/>
      <c r="O238" s="18"/>
      <c r="P238" s="18"/>
      <c r="Q238" s="18"/>
      <c r="R238" s="18"/>
    </row>
    <row r="239" spans="7:18" x14ac:dyDescent="0.25">
      <c r="G239" s="18"/>
      <c r="H239" s="18"/>
      <c r="I239" s="18"/>
      <c r="J239" s="18"/>
      <c r="K239" s="18"/>
      <c r="L239" s="18"/>
      <c r="M239" s="18"/>
      <c r="N239" s="18"/>
      <c r="O239" s="18"/>
      <c r="P239" s="18"/>
      <c r="Q239" s="18"/>
      <c r="R239" s="18"/>
    </row>
    <row r="240" spans="7:18" x14ac:dyDescent="0.25">
      <c r="G240" s="18"/>
      <c r="H240" s="18"/>
      <c r="I240" s="18"/>
      <c r="J240" s="18"/>
      <c r="K240" s="18"/>
      <c r="L240" s="18"/>
      <c r="M240" s="18"/>
      <c r="N240" s="18"/>
      <c r="O240" s="18"/>
      <c r="P240" s="18"/>
      <c r="Q240" s="18"/>
      <c r="R240" s="18"/>
    </row>
    <row r="241" spans="7:18" x14ac:dyDescent="0.25">
      <c r="G241" s="18"/>
      <c r="H241" s="18"/>
      <c r="I241" s="18"/>
      <c r="J241" s="18"/>
      <c r="K241" s="18"/>
      <c r="L241" s="18"/>
      <c r="M241" s="18"/>
      <c r="N241" s="18"/>
      <c r="O241" s="18"/>
      <c r="P241" s="18"/>
      <c r="Q241" s="18"/>
      <c r="R241" s="18"/>
    </row>
    <row r="242" spans="7:18" x14ac:dyDescent="0.25">
      <c r="G242" s="18"/>
      <c r="H242" s="18"/>
      <c r="I242" s="18"/>
      <c r="J242" s="18"/>
      <c r="K242" s="18"/>
      <c r="L242" s="18"/>
      <c r="M242" s="18"/>
      <c r="N242" s="18"/>
      <c r="O242" s="18"/>
      <c r="P242" s="18"/>
      <c r="Q242" s="18"/>
      <c r="R242" s="18"/>
    </row>
    <row r="243" spans="7:18" x14ac:dyDescent="0.25">
      <c r="G243" s="18"/>
      <c r="H243" s="18"/>
      <c r="I243" s="18"/>
      <c r="J243" s="18"/>
      <c r="K243" s="18"/>
      <c r="L243" s="18"/>
      <c r="M243" s="18"/>
      <c r="N243" s="18"/>
      <c r="O243" s="18"/>
      <c r="P243" s="18"/>
      <c r="Q243" s="18"/>
      <c r="R243" s="18"/>
    </row>
    <row r="244" spans="7:18" x14ac:dyDescent="0.25">
      <c r="G244" s="18"/>
      <c r="H244" s="18"/>
      <c r="I244" s="18"/>
      <c r="J244" s="18"/>
      <c r="K244" s="18"/>
      <c r="L244" s="18"/>
      <c r="M244" s="18"/>
      <c r="N244" s="18"/>
      <c r="O244" s="18"/>
      <c r="P244" s="18"/>
      <c r="Q244" s="18"/>
      <c r="R244" s="18"/>
    </row>
    <row r="245" spans="7:18" x14ac:dyDescent="0.25">
      <c r="G245" s="18"/>
      <c r="H245" s="18"/>
      <c r="I245" s="18"/>
      <c r="J245" s="18"/>
      <c r="K245" s="18"/>
      <c r="L245" s="18"/>
      <c r="M245" s="18"/>
      <c r="N245" s="18"/>
      <c r="O245" s="18"/>
      <c r="P245" s="18"/>
      <c r="Q245" s="18"/>
      <c r="R245" s="18"/>
    </row>
    <row r="246" spans="7:18" x14ac:dyDescent="0.25">
      <c r="G246" s="18"/>
      <c r="H246" s="18"/>
      <c r="I246" s="18"/>
      <c r="J246" s="18"/>
      <c r="K246" s="18"/>
      <c r="L246" s="18"/>
      <c r="M246" s="18"/>
      <c r="N246" s="18"/>
      <c r="O246" s="18"/>
      <c r="P246" s="18"/>
      <c r="Q246" s="18"/>
      <c r="R246" s="18"/>
    </row>
    <row r="247" spans="7:18" x14ac:dyDescent="0.25">
      <c r="G247" s="18"/>
      <c r="H247" s="18"/>
      <c r="I247" s="18"/>
      <c r="J247" s="18"/>
      <c r="K247" s="18"/>
      <c r="L247" s="18"/>
      <c r="M247" s="18"/>
      <c r="N247" s="18"/>
      <c r="O247" s="18"/>
      <c r="P247" s="18"/>
      <c r="Q247" s="18"/>
      <c r="R247" s="18"/>
    </row>
    <row r="248" spans="7:18" x14ac:dyDescent="0.25">
      <c r="G248" s="18"/>
      <c r="H248" s="18"/>
      <c r="I248" s="18"/>
      <c r="J248" s="18"/>
      <c r="K248" s="18"/>
      <c r="L248" s="18"/>
      <c r="M248" s="18"/>
      <c r="N248" s="18"/>
      <c r="O248" s="18"/>
      <c r="P248" s="18"/>
      <c r="Q248" s="18"/>
      <c r="R248" s="18"/>
    </row>
    <row r="249" spans="7:18" x14ac:dyDescent="0.25">
      <c r="G249" s="18"/>
      <c r="H249" s="18"/>
      <c r="I249" s="18"/>
      <c r="J249" s="18"/>
      <c r="K249" s="18"/>
      <c r="L249" s="18"/>
      <c r="M249" s="18"/>
      <c r="N249" s="18"/>
      <c r="O249" s="18"/>
      <c r="P249" s="18"/>
      <c r="Q249" s="18"/>
      <c r="R249" s="18"/>
    </row>
    <row r="250" spans="7:18" x14ac:dyDescent="0.25">
      <c r="G250" s="18"/>
      <c r="H250" s="18"/>
      <c r="I250" s="18"/>
      <c r="J250" s="18"/>
      <c r="K250" s="18"/>
      <c r="L250" s="18"/>
      <c r="M250" s="18"/>
      <c r="N250" s="18"/>
      <c r="O250" s="18"/>
      <c r="P250" s="18"/>
      <c r="Q250" s="18"/>
      <c r="R250" s="18"/>
    </row>
    <row r="251" spans="7:18" x14ac:dyDescent="0.25">
      <c r="G251" s="18"/>
      <c r="H251" s="18"/>
      <c r="I251" s="18"/>
      <c r="J251" s="18"/>
      <c r="K251" s="18"/>
      <c r="L251" s="18"/>
      <c r="M251" s="18"/>
      <c r="N251" s="18"/>
      <c r="O251" s="18"/>
      <c r="P251" s="18"/>
      <c r="Q251" s="18"/>
      <c r="R251" s="18"/>
    </row>
    <row r="252" spans="7:18" x14ac:dyDescent="0.25">
      <c r="G252" s="18"/>
      <c r="H252" s="18"/>
      <c r="I252" s="18"/>
      <c r="J252" s="18"/>
      <c r="K252" s="18"/>
      <c r="L252" s="18"/>
      <c r="M252" s="18"/>
      <c r="N252" s="18"/>
      <c r="O252" s="18"/>
      <c r="P252" s="18"/>
      <c r="Q252" s="18"/>
      <c r="R252" s="18"/>
    </row>
    <row r="253" spans="7:18" x14ac:dyDescent="0.25">
      <c r="G253" s="18"/>
      <c r="H253" s="18"/>
      <c r="I253" s="18"/>
      <c r="J253" s="18"/>
      <c r="K253" s="18"/>
      <c r="L253" s="18"/>
      <c r="M253" s="18"/>
      <c r="N253" s="18"/>
      <c r="O253" s="18"/>
      <c r="P253" s="18"/>
      <c r="Q253" s="18"/>
      <c r="R253" s="18"/>
    </row>
    <row r="254" spans="7:18" x14ac:dyDescent="0.25">
      <c r="G254" s="18"/>
      <c r="H254" s="18"/>
      <c r="I254" s="18"/>
      <c r="J254" s="18"/>
      <c r="K254" s="18"/>
      <c r="L254" s="18"/>
      <c r="M254" s="18"/>
      <c r="N254" s="18"/>
      <c r="O254" s="18"/>
      <c r="P254" s="18"/>
      <c r="Q254" s="18"/>
      <c r="R254" s="18"/>
    </row>
    <row r="255" spans="7:18" x14ac:dyDescent="0.25">
      <c r="G255" s="18"/>
      <c r="H255" s="18"/>
      <c r="I255" s="18"/>
      <c r="J255" s="18"/>
      <c r="K255" s="18"/>
      <c r="L255" s="18"/>
      <c r="M255" s="18"/>
      <c r="N255" s="18"/>
      <c r="O255" s="18"/>
      <c r="P255" s="18"/>
      <c r="Q255" s="18"/>
      <c r="R255" s="18"/>
    </row>
    <row r="256" spans="7:18" x14ac:dyDescent="0.25">
      <c r="G256" s="18"/>
      <c r="H256" s="18"/>
      <c r="I256" s="18"/>
      <c r="J256" s="18"/>
      <c r="K256" s="18"/>
      <c r="L256" s="18"/>
      <c r="M256" s="18"/>
      <c r="N256" s="18"/>
      <c r="O256" s="18"/>
      <c r="P256" s="18"/>
      <c r="Q256" s="18"/>
      <c r="R256" s="18"/>
    </row>
    <row r="257" spans="7:18" x14ac:dyDescent="0.25">
      <c r="G257" s="18"/>
      <c r="H257" s="18"/>
      <c r="I257" s="18"/>
      <c r="J257" s="18"/>
      <c r="K257" s="18"/>
      <c r="L257" s="18"/>
      <c r="M257" s="18"/>
      <c r="N257" s="18"/>
      <c r="O257" s="18"/>
      <c r="P257" s="18"/>
      <c r="Q257" s="18"/>
      <c r="R257" s="18"/>
    </row>
    <row r="258" spans="7:18" x14ac:dyDescent="0.25">
      <c r="G258" s="18"/>
      <c r="H258" s="18"/>
      <c r="I258" s="18"/>
      <c r="J258" s="18"/>
      <c r="K258" s="18"/>
      <c r="L258" s="18"/>
      <c r="M258" s="18"/>
      <c r="N258" s="18"/>
      <c r="O258" s="18"/>
      <c r="P258" s="18"/>
      <c r="Q258" s="18"/>
      <c r="R258" s="18"/>
    </row>
    <row r="259" spans="7:18" x14ac:dyDescent="0.25">
      <c r="G259" s="18"/>
      <c r="H259" s="18"/>
      <c r="I259" s="18"/>
      <c r="J259" s="18"/>
      <c r="K259" s="18"/>
      <c r="L259" s="18"/>
      <c r="M259" s="18"/>
      <c r="N259" s="18"/>
      <c r="O259" s="18"/>
      <c r="P259" s="18"/>
      <c r="Q259" s="18"/>
      <c r="R259" s="18"/>
    </row>
    <row r="260" spans="7:18" x14ac:dyDescent="0.25">
      <c r="G260" s="18"/>
      <c r="H260" s="18"/>
      <c r="I260" s="18"/>
      <c r="J260" s="18"/>
      <c r="K260" s="18"/>
      <c r="L260" s="18"/>
      <c r="M260" s="18"/>
      <c r="N260" s="18"/>
      <c r="O260" s="18"/>
      <c r="P260" s="18"/>
      <c r="Q260" s="18"/>
      <c r="R260" s="18"/>
    </row>
    <row r="261" spans="7:18" x14ac:dyDescent="0.25">
      <c r="G261" s="18"/>
      <c r="H261" s="18"/>
      <c r="I261" s="18"/>
      <c r="J261" s="18"/>
      <c r="K261" s="18"/>
      <c r="L261" s="18"/>
      <c r="M261" s="18"/>
      <c r="N261" s="18"/>
      <c r="O261" s="18"/>
      <c r="P261" s="18"/>
      <c r="Q261" s="18"/>
      <c r="R261" s="18"/>
    </row>
    <row r="262" spans="7:18" x14ac:dyDescent="0.25">
      <c r="G262" s="18"/>
      <c r="H262" s="18"/>
      <c r="I262" s="18"/>
      <c r="J262" s="18"/>
      <c r="K262" s="18"/>
      <c r="L262" s="18"/>
      <c r="M262" s="18"/>
      <c r="N262" s="18"/>
      <c r="O262" s="18"/>
      <c r="P262" s="18"/>
      <c r="Q262" s="18"/>
      <c r="R262" s="18"/>
    </row>
    <row r="263" spans="7:18" x14ac:dyDescent="0.25">
      <c r="G263" s="18"/>
      <c r="H263" s="18"/>
      <c r="I263" s="18"/>
      <c r="J263" s="18"/>
      <c r="K263" s="18"/>
      <c r="L263" s="18"/>
      <c r="M263" s="18"/>
      <c r="N263" s="18"/>
      <c r="O263" s="18"/>
      <c r="P263" s="18"/>
      <c r="Q263" s="18"/>
      <c r="R263" s="18"/>
    </row>
    <row r="264" spans="7:18" x14ac:dyDescent="0.25">
      <c r="G264" s="18"/>
      <c r="H264" s="18"/>
      <c r="I264" s="18"/>
      <c r="J264" s="18"/>
      <c r="K264" s="18"/>
      <c r="L264" s="18"/>
      <c r="M264" s="18"/>
      <c r="N264" s="18"/>
      <c r="O264" s="18"/>
      <c r="P264" s="18"/>
      <c r="Q264" s="18"/>
      <c r="R264" s="18"/>
    </row>
    <row r="265" spans="7:18" x14ac:dyDescent="0.25">
      <c r="G265" s="18"/>
      <c r="H265" s="18"/>
      <c r="I265" s="18"/>
      <c r="J265" s="18"/>
      <c r="K265" s="18"/>
      <c r="L265" s="18"/>
      <c r="M265" s="18"/>
      <c r="N265" s="18"/>
      <c r="O265" s="18"/>
      <c r="P265" s="18"/>
      <c r="Q265" s="18"/>
      <c r="R265" s="18"/>
    </row>
    <row r="266" spans="7:18" x14ac:dyDescent="0.25">
      <c r="G266" s="18"/>
      <c r="H266" s="18"/>
      <c r="I266" s="18"/>
      <c r="J266" s="18"/>
      <c r="K266" s="18"/>
      <c r="L266" s="18"/>
      <c r="M266" s="18"/>
      <c r="N266" s="18"/>
      <c r="O266" s="18"/>
      <c r="P266" s="18"/>
      <c r="Q266" s="18"/>
      <c r="R266" s="18"/>
    </row>
    <row r="267" spans="7:18" x14ac:dyDescent="0.25">
      <c r="G267" s="18"/>
      <c r="H267" s="18"/>
      <c r="I267" s="18"/>
      <c r="J267" s="18"/>
      <c r="K267" s="18"/>
      <c r="L267" s="18"/>
      <c r="M267" s="18"/>
      <c r="N267" s="18"/>
      <c r="O267" s="18"/>
      <c r="P267" s="18"/>
      <c r="Q267" s="18"/>
      <c r="R267" s="18"/>
    </row>
    <row r="268" spans="7:18" x14ac:dyDescent="0.25">
      <c r="G268" s="18"/>
      <c r="H268" s="18"/>
      <c r="I268" s="18"/>
      <c r="J268" s="18"/>
      <c r="K268" s="18"/>
      <c r="L268" s="18"/>
      <c r="M268" s="18"/>
      <c r="N268" s="18"/>
      <c r="O268" s="18"/>
      <c r="P268" s="18"/>
      <c r="Q268" s="18"/>
      <c r="R268" s="18"/>
    </row>
    <row r="269" spans="7:18" x14ac:dyDescent="0.25">
      <c r="G269" s="18"/>
      <c r="H269" s="18"/>
      <c r="I269" s="18"/>
      <c r="J269" s="18"/>
      <c r="K269" s="18"/>
      <c r="L269" s="18"/>
      <c r="M269" s="18"/>
      <c r="N269" s="18"/>
      <c r="O269" s="18"/>
      <c r="P269" s="18"/>
      <c r="Q269" s="18"/>
      <c r="R269" s="18"/>
    </row>
    <row r="270" spans="7:18" x14ac:dyDescent="0.25">
      <c r="G270" s="18"/>
      <c r="H270" s="18"/>
      <c r="I270" s="18"/>
      <c r="J270" s="18"/>
      <c r="K270" s="18"/>
      <c r="L270" s="18"/>
      <c r="M270" s="18"/>
      <c r="N270" s="18"/>
      <c r="O270" s="18"/>
      <c r="P270" s="18"/>
      <c r="Q270" s="18"/>
      <c r="R270" s="18"/>
    </row>
    <row r="271" spans="7:18" x14ac:dyDescent="0.25">
      <c r="G271" s="18"/>
      <c r="H271" s="18"/>
      <c r="I271" s="18"/>
      <c r="J271" s="18"/>
      <c r="K271" s="18"/>
      <c r="L271" s="18"/>
      <c r="M271" s="18"/>
      <c r="N271" s="18"/>
      <c r="O271" s="18"/>
      <c r="P271" s="18"/>
      <c r="Q271" s="18"/>
      <c r="R271" s="18"/>
    </row>
    <row r="272" spans="7:18" x14ac:dyDescent="0.25">
      <c r="G272" s="18"/>
      <c r="H272" s="18"/>
      <c r="I272" s="18"/>
      <c r="J272" s="18"/>
      <c r="K272" s="18"/>
      <c r="L272" s="18"/>
      <c r="M272" s="18"/>
      <c r="N272" s="18"/>
      <c r="O272" s="18"/>
      <c r="P272" s="18"/>
      <c r="Q272" s="18"/>
      <c r="R272" s="18"/>
    </row>
    <row r="273" spans="7:18" x14ac:dyDescent="0.25">
      <c r="G273" s="18"/>
      <c r="H273" s="18"/>
      <c r="I273" s="18"/>
      <c r="J273" s="18"/>
      <c r="K273" s="18"/>
      <c r="L273" s="18"/>
      <c r="M273" s="18"/>
      <c r="N273" s="18"/>
      <c r="O273" s="18"/>
      <c r="P273" s="18"/>
      <c r="Q273" s="18"/>
      <c r="R273" s="18"/>
    </row>
    <row r="274" spans="7:18" x14ac:dyDescent="0.25">
      <c r="G274" s="18"/>
      <c r="H274" s="18"/>
      <c r="I274" s="18"/>
      <c r="J274" s="18"/>
      <c r="K274" s="18"/>
      <c r="L274" s="18"/>
      <c r="M274" s="18"/>
      <c r="N274" s="18"/>
      <c r="O274" s="18"/>
      <c r="P274" s="18"/>
      <c r="Q274" s="18"/>
      <c r="R274" s="18"/>
    </row>
    <row r="275" spans="7:18" x14ac:dyDescent="0.25">
      <c r="G275" s="18"/>
      <c r="H275" s="18"/>
      <c r="I275" s="18"/>
      <c r="J275" s="18"/>
      <c r="K275" s="18"/>
      <c r="L275" s="18"/>
      <c r="M275" s="18"/>
      <c r="N275" s="18"/>
      <c r="O275" s="18"/>
      <c r="P275" s="18"/>
      <c r="Q275" s="18"/>
      <c r="R275" s="18"/>
    </row>
    <row r="276" spans="7:18" x14ac:dyDescent="0.25">
      <c r="G276" s="18"/>
      <c r="H276" s="18"/>
      <c r="I276" s="18"/>
      <c r="J276" s="18"/>
      <c r="K276" s="18"/>
      <c r="L276" s="18"/>
      <c r="M276" s="18"/>
      <c r="N276" s="18"/>
      <c r="O276" s="18"/>
      <c r="P276" s="18"/>
      <c r="Q276" s="18"/>
      <c r="R276" s="18"/>
    </row>
    <row r="277" spans="7:18" x14ac:dyDescent="0.25">
      <c r="G277" s="18"/>
      <c r="H277" s="18"/>
      <c r="I277" s="18"/>
      <c r="J277" s="18"/>
      <c r="K277" s="18"/>
      <c r="L277" s="18"/>
      <c r="M277" s="18"/>
      <c r="N277" s="18"/>
      <c r="O277" s="18"/>
      <c r="P277" s="18"/>
      <c r="Q277" s="18"/>
      <c r="R277" s="18"/>
    </row>
    <row r="278" spans="7:18" x14ac:dyDescent="0.25">
      <c r="G278" s="18"/>
      <c r="H278" s="18"/>
      <c r="I278" s="18"/>
      <c r="J278" s="18"/>
      <c r="K278" s="18"/>
      <c r="L278" s="18"/>
      <c r="M278" s="18"/>
      <c r="N278" s="18"/>
      <c r="O278" s="18"/>
      <c r="P278" s="18"/>
      <c r="Q278" s="18"/>
      <c r="R278" s="18"/>
    </row>
    <row r="279" spans="7:18" x14ac:dyDescent="0.25">
      <c r="G279" s="18"/>
      <c r="H279" s="18"/>
      <c r="I279" s="18"/>
      <c r="J279" s="18"/>
      <c r="K279" s="18"/>
      <c r="L279" s="18"/>
      <c r="M279" s="18"/>
      <c r="N279" s="18"/>
      <c r="O279" s="18"/>
      <c r="P279" s="18"/>
      <c r="Q279" s="18"/>
      <c r="R279" s="18"/>
    </row>
    <row r="280" spans="7:18" x14ac:dyDescent="0.25">
      <c r="G280" s="18"/>
      <c r="H280" s="18"/>
      <c r="I280" s="18"/>
      <c r="J280" s="18"/>
      <c r="K280" s="18"/>
      <c r="L280" s="18"/>
      <c r="M280" s="18"/>
      <c r="N280" s="18"/>
      <c r="O280" s="18"/>
      <c r="P280" s="18"/>
      <c r="Q280" s="18"/>
      <c r="R280" s="18"/>
    </row>
    <row r="281" spans="7:18" x14ac:dyDescent="0.25">
      <c r="G281" s="18"/>
      <c r="H281" s="18"/>
      <c r="I281" s="18"/>
      <c r="J281" s="18"/>
      <c r="K281" s="18"/>
      <c r="L281" s="18"/>
      <c r="M281" s="18"/>
      <c r="N281" s="18"/>
      <c r="O281" s="18"/>
      <c r="P281" s="18"/>
      <c r="Q281" s="18"/>
      <c r="R281" s="18"/>
    </row>
    <row r="282" spans="7:18" x14ac:dyDescent="0.25">
      <c r="G282" s="18"/>
      <c r="H282" s="18"/>
      <c r="I282" s="18"/>
      <c r="J282" s="18"/>
      <c r="K282" s="18"/>
      <c r="L282" s="18"/>
      <c r="M282" s="18"/>
      <c r="N282" s="18"/>
      <c r="O282" s="18"/>
      <c r="P282" s="18"/>
      <c r="Q282" s="18"/>
      <c r="R282" s="18"/>
    </row>
    <row r="283" spans="7:18" x14ac:dyDescent="0.25">
      <c r="G283" s="18"/>
      <c r="H283" s="18"/>
      <c r="I283" s="18"/>
      <c r="J283" s="18"/>
      <c r="K283" s="18"/>
      <c r="L283" s="18"/>
      <c r="M283" s="18"/>
      <c r="N283" s="18"/>
      <c r="O283" s="18"/>
      <c r="P283" s="18"/>
      <c r="Q283" s="18"/>
      <c r="R283" s="18"/>
    </row>
    <row r="284" spans="7:18" x14ac:dyDescent="0.25">
      <c r="G284" s="18"/>
      <c r="H284" s="18"/>
      <c r="I284" s="18"/>
      <c r="J284" s="18"/>
      <c r="K284" s="18"/>
      <c r="L284" s="18"/>
      <c r="M284" s="18"/>
      <c r="N284" s="18"/>
      <c r="O284" s="18"/>
      <c r="P284" s="18"/>
      <c r="Q284" s="18"/>
      <c r="R284" s="18"/>
    </row>
    <row r="285" spans="7:18" x14ac:dyDescent="0.25">
      <c r="G285" s="18"/>
      <c r="H285" s="18"/>
      <c r="I285" s="18"/>
      <c r="J285" s="18"/>
      <c r="K285" s="18"/>
      <c r="L285" s="18"/>
      <c r="M285" s="18"/>
      <c r="N285" s="18"/>
      <c r="O285" s="18"/>
      <c r="P285" s="18"/>
      <c r="Q285" s="18"/>
      <c r="R285" s="18"/>
    </row>
    <row r="286" spans="7:18" x14ac:dyDescent="0.25">
      <c r="G286" s="18"/>
      <c r="H286" s="18"/>
      <c r="I286" s="18"/>
      <c r="J286" s="18"/>
      <c r="K286" s="18"/>
      <c r="L286" s="18"/>
      <c r="M286" s="18"/>
      <c r="N286" s="18"/>
      <c r="O286" s="18"/>
      <c r="P286" s="18"/>
      <c r="Q286" s="18"/>
      <c r="R286" s="18"/>
    </row>
    <row r="287" spans="7:18" x14ac:dyDescent="0.25">
      <c r="G287" s="18"/>
      <c r="H287" s="18"/>
      <c r="I287" s="18"/>
      <c r="J287" s="18"/>
      <c r="K287" s="18"/>
      <c r="L287" s="18"/>
      <c r="M287" s="18"/>
      <c r="N287" s="18"/>
      <c r="O287" s="18"/>
      <c r="P287" s="18"/>
      <c r="Q287" s="18"/>
      <c r="R287" s="18"/>
    </row>
    <row r="288" spans="7:18" x14ac:dyDescent="0.25">
      <c r="G288" s="18"/>
      <c r="H288" s="18"/>
      <c r="I288" s="18"/>
      <c r="J288" s="18"/>
      <c r="K288" s="18"/>
      <c r="L288" s="18"/>
      <c r="M288" s="18"/>
      <c r="N288" s="18"/>
      <c r="O288" s="18"/>
      <c r="P288" s="18"/>
      <c r="Q288" s="18"/>
      <c r="R288" s="18"/>
    </row>
    <row r="289" spans="7:18" x14ac:dyDescent="0.25">
      <c r="G289" s="18"/>
      <c r="H289" s="18"/>
      <c r="I289" s="18"/>
      <c r="J289" s="18"/>
      <c r="K289" s="18"/>
      <c r="L289" s="18"/>
      <c r="M289" s="18"/>
      <c r="N289" s="18"/>
      <c r="O289" s="18"/>
      <c r="P289" s="18"/>
      <c r="Q289" s="18"/>
      <c r="R289" s="18"/>
    </row>
    <row r="290" spans="7:18" x14ac:dyDescent="0.25">
      <c r="G290" s="18"/>
      <c r="H290" s="18"/>
      <c r="I290" s="18"/>
      <c r="J290" s="18"/>
      <c r="K290" s="18"/>
      <c r="L290" s="18"/>
      <c r="M290" s="18"/>
      <c r="N290" s="18"/>
      <c r="O290" s="18"/>
      <c r="P290" s="18"/>
      <c r="Q290" s="18"/>
      <c r="R290" s="18"/>
    </row>
    <row r="291" spans="7:18" x14ac:dyDescent="0.25">
      <c r="G291" s="18"/>
      <c r="H291" s="18"/>
      <c r="I291" s="18"/>
      <c r="J291" s="18"/>
      <c r="K291" s="18"/>
      <c r="L291" s="18"/>
      <c r="M291" s="18"/>
      <c r="N291" s="18"/>
      <c r="O291" s="18"/>
      <c r="P291" s="18"/>
      <c r="Q291" s="18"/>
      <c r="R291" s="18"/>
    </row>
    <row r="292" spans="7:18" x14ac:dyDescent="0.25">
      <c r="G292" s="18"/>
      <c r="H292" s="18"/>
      <c r="I292" s="18"/>
      <c r="J292" s="18"/>
      <c r="K292" s="18"/>
      <c r="L292" s="18"/>
      <c r="M292" s="18"/>
      <c r="N292" s="18"/>
      <c r="O292" s="18"/>
      <c r="P292" s="18"/>
      <c r="Q292" s="18"/>
      <c r="R292" s="18"/>
    </row>
    <row r="293" spans="7:18" x14ac:dyDescent="0.25">
      <c r="G293" s="18"/>
      <c r="H293" s="18"/>
      <c r="I293" s="18"/>
      <c r="J293" s="18"/>
      <c r="K293" s="18"/>
      <c r="L293" s="18"/>
      <c r="M293" s="18"/>
      <c r="N293" s="18"/>
      <c r="O293" s="18"/>
      <c r="P293" s="18"/>
      <c r="Q293" s="18"/>
      <c r="R293" s="18"/>
    </row>
    <row r="294" spans="7:18" x14ac:dyDescent="0.25">
      <c r="G294" s="18"/>
      <c r="H294" s="18"/>
      <c r="I294" s="18"/>
      <c r="J294" s="18"/>
      <c r="K294" s="18"/>
      <c r="L294" s="18"/>
      <c r="M294" s="18"/>
      <c r="N294" s="18"/>
      <c r="O294" s="18"/>
      <c r="P294" s="18"/>
      <c r="Q294" s="18"/>
      <c r="R294" s="18"/>
    </row>
    <row r="295" spans="7:18" x14ac:dyDescent="0.25">
      <c r="G295" s="18"/>
      <c r="H295" s="18"/>
      <c r="I295" s="18"/>
      <c r="J295" s="18"/>
      <c r="K295" s="18"/>
      <c r="L295" s="18"/>
      <c r="M295" s="18"/>
      <c r="N295" s="18"/>
      <c r="O295" s="18"/>
      <c r="P295" s="18"/>
      <c r="Q295" s="18"/>
      <c r="R295" s="18"/>
    </row>
    <row r="296" spans="7:18" x14ac:dyDescent="0.25">
      <c r="G296" s="18"/>
      <c r="H296" s="18"/>
      <c r="I296" s="18"/>
      <c r="J296" s="18"/>
      <c r="K296" s="18"/>
      <c r="L296" s="18"/>
      <c r="M296" s="18"/>
      <c r="N296" s="18"/>
      <c r="O296" s="18"/>
      <c r="P296" s="18"/>
      <c r="Q296" s="18"/>
      <c r="R296" s="18"/>
    </row>
    <row r="297" spans="7:18" x14ac:dyDescent="0.25">
      <c r="G297" s="18"/>
      <c r="H297" s="18"/>
      <c r="I297" s="18"/>
      <c r="J297" s="18"/>
      <c r="K297" s="18"/>
      <c r="L297" s="18"/>
      <c r="M297" s="18"/>
      <c r="N297" s="18"/>
      <c r="O297" s="18"/>
      <c r="P297" s="18"/>
      <c r="Q297" s="18"/>
      <c r="R297" s="18"/>
    </row>
    <row r="298" spans="7:18" x14ac:dyDescent="0.25">
      <c r="G298" s="18"/>
      <c r="H298" s="18"/>
      <c r="I298" s="18"/>
      <c r="J298" s="18"/>
      <c r="K298" s="18"/>
      <c r="L298" s="18"/>
      <c r="M298" s="18"/>
      <c r="N298" s="18"/>
      <c r="O298" s="18"/>
      <c r="P298" s="18"/>
      <c r="Q298" s="18"/>
      <c r="R298" s="18"/>
    </row>
    <row r="299" spans="7:18" x14ac:dyDescent="0.25">
      <c r="G299" s="18"/>
      <c r="H299" s="18"/>
      <c r="I299" s="18"/>
      <c r="J299" s="18"/>
      <c r="K299" s="18"/>
      <c r="L299" s="18"/>
      <c r="M299" s="18"/>
      <c r="N299" s="18"/>
      <c r="O299" s="18"/>
      <c r="P299" s="18"/>
      <c r="Q299" s="18"/>
      <c r="R299" s="18"/>
    </row>
    <row r="300" spans="7:18" x14ac:dyDescent="0.25">
      <c r="G300" s="18"/>
      <c r="H300" s="18"/>
      <c r="I300" s="18"/>
      <c r="J300" s="18"/>
      <c r="K300" s="18"/>
      <c r="L300" s="18"/>
      <c r="M300" s="18"/>
      <c r="N300" s="18"/>
      <c r="O300" s="18"/>
      <c r="P300" s="18"/>
      <c r="Q300" s="18"/>
      <c r="R300" s="18"/>
    </row>
    <row r="301" spans="7:18" x14ac:dyDescent="0.25">
      <c r="G301" s="18"/>
      <c r="H301" s="18"/>
      <c r="I301" s="18"/>
      <c r="J301" s="18"/>
      <c r="K301" s="18"/>
      <c r="L301" s="18"/>
      <c r="M301" s="18"/>
      <c r="N301" s="18"/>
      <c r="O301" s="18"/>
      <c r="P301" s="18"/>
      <c r="Q301" s="18"/>
      <c r="R301" s="18"/>
    </row>
    <row r="302" spans="7:18" x14ac:dyDescent="0.25">
      <c r="G302" s="18"/>
      <c r="H302" s="18"/>
      <c r="I302" s="18"/>
      <c r="J302" s="18"/>
      <c r="K302" s="18"/>
      <c r="L302" s="18"/>
      <c r="M302" s="18"/>
      <c r="N302" s="18"/>
      <c r="O302" s="18"/>
      <c r="P302" s="18"/>
      <c r="Q302" s="18"/>
      <c r="R302" s="18"/>
    </row>
    <row r="303" spans="7:18" x14ac:dyDescent="0.25">
      <c r="G303" s="18"/>
      <c r="H303" s="18"/>
      <c r="I303" s="18"/>
      <c r="J303" s="18"/>
      <c r="K303" s="18"/>
      <c r="L303" s="18"/>
      <c r="M303" s="18"/>
      <c r="N303" s="18"/>
      <c r="O303" s="18"/>
      <c r="P303" s="18"/>
      <c r="Q303" s="18"/>
      <c r="R303" s="18"/>
    </row>
    <row r="304" spans="7:18" x14ac:dyDescent="0.25">
      <c r="G304" s="18"/>
      <c r="H304" s="18"/>
      <c r="I304" s="18"/>
      <c r="J304" s="18"/>
      <c r="K304" s="18"/>
      <c r="L304" s="18"/>
      <c r="M304" s="18"/>
      <c r="N304" s="18"/>
      <c r="O304" s="18"/>
      <c r="P304" s="18"/>
      <c r="Q304" s="18"/>
      <c r="R304" s="18"/>
    </row>
    <row r="305" spans="7:18" x14ac:dyDescent="0.25">
      <c r="G305" s="18"/>
      <c r="H305" s="18"/>
      <c r="I305" s="18"/>
      <c r="J305" s="18"/>
      <c r="K305" s="18"/>
      <c r="L305" s="18"/>
      <c r="M305" s="18"/>
      <c r="N305" s="18"/>
      <c r="O305" s="18"/>
      <c r="P305" s="18"/>
      <c r="Q305" s="18"/>
      <c r="R305" s="18"/>
    </row>
    <row r="306" spans="7:18" x14ac:dyDescent="0.25">
      <c r="G306" s="18"/>
      <c r="H306" s="18"/>
      <c r="I306" s="18"/>
      <c r="J306" s="18"/>
      <c r="K306" s="18"/>
      <c r="L306" s="18"/>
      <c r="M306" s="18"/>
      <c r="N306" s="18"/>
      <c r="O306" s="18"/>
      <c r="P306" s="18"/>
      <c r="Q306" s="18"/>
      <c r="R306" s="18"/>
    </row>
    <row r="307" spans="7:18" x14ac:dyDescent="0.25">
      <c r="G307" s="18"/>
      <c r="H307" s="18"/>
      <c r="I307" s="18"/>
      <c r="J307" s="18"/>
      <c r="K307" s="18"/>
      <c r="L307" s="18"/>
      <c r="M307" s="18"/>
      <c r="N307" s="18"/>
      <c r="O307" s="18"/>
      <c r="P307" s="18"/>
      <c r="Q307" s="18"/>
      <c r="R307" s="18"/>
    </row>
    <row r="308" spans="7:18" x14ac:dyDescent="0.25">
      <c r="G308" s="18"/>
      <c r="H308" s="18"/>
      <c r="I308" s="18"/>
      <c r="J308" s="18"/>
      <c r="K308" s="18"/>
      <c r="L308" s="18"/>
      <c r="M308" s="18"/>
      <c r="N308" s="18"/>
      <c r="O308" s="18"/>
      <c r="P308" s="18"/>
      <c r="Q308" s="18"/>
      <c r="R308" s="18"/>
    </row>
    <row r="309" spans="7:18" x14ac:dyDescent="0.25">
      <c r="G309" s="18"/>
      <c r="H309" s="18"/>
      <c r="I309" s="18"/>
      <c r="J309" s="18"/>
      <c r="K309" s="18"/>
      <c r="L309" s="18"/>
      <c r="M309" s="18"/>
      <c r="N309" s="18"/>
      <c r="O309" s="18"/>
      <c r="P309" s="18"/>
      <c r="Q309" s="18"/>
      <c r="R309" s="18"/>
    </row>
    <row r="310" spans="7:18" x14ac:dyDescent="0.25">
      <c r="G310" s="18"/>
      <c r="H310" s="18"/>
      <c r="I310" s="18"/>
      <c r="J310" s="18"/>
      <c r="K310" s="18"/>
      <c r="L310" s="18"/>
      <c r="M310" s="18"/>
      <c r="N310" s="18"/>
      <c r="O310" s="18"/>
      <c r="P310" s="18"/>
      <c r="Q310" s="18"/>
      <c r="R310" s="18"/>
    </row>
    <row r="311" spans="7:18" x14ac:dyDescent="0.25">
      <c r="G311" s="18"/>
      <c r="H311" s="18"/>
      <c r="I311" s="18"/>
      <c r="J311" s="18"/>
      <c r="K311" s="18"/>
      <c r="L311" s="18"/>
      <c r="M311" s="18"/>
      <c r="N311" s="18"/>
      <c r="O311" s="18"/>
      <c r="P311" s="18"/>
      <c r="Q311" s="18"/>
      <c r="R311" s="18"/>
    </row>
    <row r="312" spans="7:18" x14ac:dyDescent="0.25">
      <c r="G312" s="18"/>
      <c r="H312" s="18"/>
      <c r="I312" s="18"/>
      <c r="J312" s="18"/>
      <c r="K312" s="18"/>
      <c r="L312" s="18"/>
      <c r="M312" s="18"/>
      <c r="N312" s="18"/>
      <c r="O312" s="18"/>
      <c r="P312" s="18"/>
      <c r="Q312" s="18"/>
      <c r="R312" s="18"/>
    </row>
    <row r="313" spans="7:18" x14ac:dyDescent="0.25">
      <c r="G313" s="18"/>
      <c r="H313" s="18"/>
      <c r="I313" s="18"/>
      <c r="J313" s="18"/>
      <c r="K313" s="18"/>
      <c r="L313" s="18"/>
      <c r="M313" s="18"/>
      <c r="N313" s="18"/>
      <c r="O313" s="18"/>
      <c r="P313" s="18"/>
      <c r="Q313" s="18"/>
      <c r="R313" s="18"/>
    </row>
    <row r="314" spans="7:18" x14ac:dyDescent="0.25">
      <c r="G314" s="18"/>
      <c r="H314" s="18"/>
      <c r="I314" s="18"/>
      <c r="J314" s="18"/>
      <c r="K314" s="18"/>
      <c r="L314" s="18"/>
      <c r="M314" s="18"/>
      <c r="N314" s="18"/>
      <c r="O314" s="18"/>
      <c r="P314" s="18"/>
      <c r="Q314" s="18"/>
      <c r="R314" s="18"/>
    </row>
    <row r="315" spans="7:18" x14ac:dyDescent="0.25">
      <c r="G315" s="18"/>
      <c r="H315" s="18"/>
      <c r="I315" s="18"/>
      <c r="J315" s="18"/>
      <c r="K315" s="18"/>
      <c r="L315" s="18"/>
      <c r="M315" s="18"/>
      <c r="N315" s="18"/>
      <c r="O315" s="18"/>
      <c r="P315" s="18"/>
      <c r="Q315" s="18"/>
      <c r="R315" s="18"/>
    </row>
    <row r="316" spans="7:18" x14ac:dyDescent="0.25">
      <c r="G316" s="18"/>
      <c r="H316" s="18"/>
      <c r="I316" s="18"/>
      <c r="J316" s="18"/>
      <c r="K316" s="18"/>
      <c r="L316" s="18"/>
      <c r="M316" s="18"/>
      <c r="N316" s="18"/>
      <c r="O316" s="18"/>
      <c r="P316" s="18"/>
      <c r="Q316" s="18"/>
      <c r="R316" s="18"/>
    </row>
    <row r="317" spans="7:18" x14ac:dyDescent="0.25">
      <c r="G317" s="18"/>
      <c r="H317" s="18"/>
      <c r="I317" s="18"/>
      <c r="J317" s="18"/>
      <c r="K317" s="18"/>
      <c r="L317" s="18"/>
      <c r="M317" s="18"/>
      <c r="N317" s="18"/>
      <c r="O317" s="18"/>
      <c r="P317" s="18"/>
      <c r="Q317" s="18"/>
      <c r="R317" s="18"/>
    </row>
    <row r="318" spans="7:18" x14ac:dyDescent="0.25">
      <c r="G318" s="18"/>
      <c r="H318" s="18"/>
      <c r="I318" s="18"/>
      <c r="J318" s="18"/>
      <c r="K318" s="18"/>
      <c r="L318" s="18"/>
      <c r="M318" s="18"/>
      <c r="N318" s="18"/>
      <c r="O318" s="18"/>
      <c r="P318" s="18"/>
      <c r="Q318" s="18"/>
      <c r="R318" s="18"/>
    </row>
    <row r="319" spans="7:18" x14ac:dyDescent="0.25">
      <c r="G319" s="18"/>
      <c r="H319" s="18"/>
      <c r="I319" s="18"/>
      <c r="J319" s="18"/>
      <c r="K319" s="18"/>
      <c r="L319" s="18"/>
      <c r="M319" s="18"/>
      <c r="N319" s="18"/>
      <c r="O319" s="18"/>
      <c r="P319" s="18"/>
      <c r="Q319" s="18"/>
      <c r="R319" s="18"/>
    </row>
    <row r="320" spans="7:18" x14ac:dyDescent="0.25">
      <c r="G320" s="18"/>
      <c r="H320" s="18"/>
      <c r="I320" s="18"/>
      <c r="J320" s="18"/>
      <c r="K320" s="18"/>
      <c r="L320" s="18"/>
      <c r="M320" s="18"/>
      <c r="N320" s="18"/>
      <c r="O320" s="18"/>
      <c r="P320" s="18"/>
      <c r="Q320" s="18"/>
      <c r="R320" s="18"/>
    </row>
    <row r="321" spans="7:18" x14ac:dyDescent="0.25">
      <c r="G321" s="18"/>
      <c r="H321" s="18"/>
      <c r="I321" s="18"/>
      <c r="J321" s="18"/>
      <c r="K321" s="18"/>
      <c r="L321" s="18"/>
      <c r="M321" s="18"/>
      <c r="N321" s="18"/>
      <c r="O321" s="18"/>
      <c r="P321" s="18"/>
      <c r="Q321" s="18"/>
      <c r="R321" s="18"/>
    </row>
    <row r="322" spans="7:18" x14ac:dyDescent="0.25">
      <c r="G322" s="18"/>
      <c r="H322" s="18"/>
      <c r="I322" s="18"/>
      <c r="J322" s="18"/>
      <c r="K322" s="18"/>
      <c r="L322" s="18"/>
      <c r="M322" s="18"/>
      <c r="N322" s="18"/>
      <c r="O322" s="18"/>
      <c r="P322" s="18"/>
      <c r="Q322" s="18"/>
      <c r="R322" s="18"/>
    </row>
    <row r="323" spans="7:18" x14ac:dyDescent="0.25">
      <c r="G323" s="18"/>
      <c r="H323" s="18"/>
      <c r="I323" s="18"/>
      <c r="J323" s="18"/>
      <c r="K323" s="18"/>
      <c r="L323" s="18"/>
      <c r="M323" s="18"/>
      <c r="N323" s="18"/>
      <c r="O323" s="18"/>
      <c r="P323" s="18"/>
      <c r="Q323" s="18"/>
      <c r="R323" s="18"/>
    </row>
    <row r="324" spans="7:18" x14ac:dyDescent="0.25">
      <c r="G324" s="18"/>
      <c r="H324" s="18"/>
      <c r="I324" s="18"/>
      <c r="J324" s="18"/>
      <c r="K324" s="18"/>
      <c r="L324" s="18"/>
      <c r="M324" s="18"/>
      <c r="N324" s="18"/>
      <c r="O324" s="18"/>
      <c r="P324" s="18"/>
      <c r="Q324" s="18"/>
      <c r="R324" s="18"/>
    </row>
    <row r="325" spans="7:18" x14ac:dyDescent="0.25">
      <c r="G325" s="18"/>
      <c r="H325" s="18"/>
      <c r="I325" s="18"/>
      <c r="J325" s="18"/>
      <c r="K325" s="18"/>
      <c r="L325" s="18"/>
      <c r="M325" s="18"/>
      <c r="N325" s="18"/>
      <c r="O325" s="18"/>
      <c r="P325" s="18"/>
      <c r="Q325" s="18"/>
      <c r="R325" s="18"/>
    </row>
    <row r="326" spans="7:18" x14ac:dyDescent="0.25">
      <c r="G326" s="18"/>
      <c r="H326" s="18"/>
      <c r="I326" s="18"/>
      <c r="J326" s="18"/>
      <c r="K326" s="18"/>
      <c r="L326" s="18"/>
      <c r="M326" s="18"/>
      <c r="N326" s="18"/>
      <c r="O326" s="18"/>
      <c r="P326" s="18"/>
      <c r="Q326" s="18"/>
      <c r="R326" s="18"/>
    </row>
    <row r="327" spans="7:18" x14ac:dyDescent="0.25">
      <c r="G327" s="18"/>
      <c r="H327" s="18"/>
      <c r="I327" s="18"/>
      <c r="J327" s="18"/>
      <c r="K327" s="18"/>
      <c r="L327" s="18"/>
      <c r="M327" s="18"/>
      <c r="N327" s="18"/>
      <c r="O327" s="18"/>
      <c r="P327" s="18"/>
      <c r="Q327" s="18"/>
      <c r="R327" s="18"/>
    </row>
    <row r="328" spans="7:18" x14ac:dyDescent="0.25">
      <c r="G328" s="18"/>
      <c r="H328" s="18"/>
      <c r="I328" s="18"/>
      <c r="J328" s="18"/>
      <c r="K328" s="18"/>
      <c r="L328" s="18"/>
      <c r="M328" s="18"/>
      <c r="N328" s="18"/>
      <c r="O328" s="18"/>
      <c r="P328" s="18"/>
      <c r="Q328" s="18"/>
      <c r="R328" s="18"/>
    </row>
    <row r="329" spans="7:18" x14ac:dyDescent="0.25">
      <c r="G329" s="18"/>
      <c r="H329" s="18"/>
      <c r="I329" s="18"/>
      <c r="J329" s="18"/>
      <c r="K329" s="18"/>
      <c r="L329" s="18"/>
      <c r="M329" s="18"/>
      <c r="N329" s="18"/>
      <c r="O329" s="18"/>
      <c r="P329" s="18"/>
      <c r="Q329" s="18"/>
      <c r="R329" s="18"/>
    </row>
    <row r="330" spans="7:18" x14ac:dyDescent="0.25">
      <c r="G330" s="18"/>
      <c r="H330" s="18"/>
      <c r="I330" s="18"/>
      <c r="J330" s="18"/>
      <c r="K330" s="18"/>
      <c r="L330" s="18"/>
      <c r="M330" s="18"/>
      <c r="N330" s="18"/>
      <c r="O330" s="18"/>
      <c r="P330" s="18"/>
      <c r="Q330" s="18"/>
      <c r="R330" s="18"/>
    </row>
    <row r="331" spans="7:18" x14ac:dyDescent="0.25">
      <c r="G331" s="18"/>
      <c r="H331" s="18"/>
      <c r="I331" s="18"/>
      <c r="J331" s="18"/>
      <c r="K331" s="18"/>
      <c r="L331" s="18"/>
      <c r="M331" s="18"/>
      <c r="N331" s="18"/>
      <c r="O331" s="18"/>
      <c r="P331" s="18"/>
      <c r="Q331" s="18"/>
      <c r="R331" s="18"/>
    </row>
    <row r="332" spans="7:18" x14ac:dyDescent="0.25">
      <c r="G332" s="18"/>
      <c r="H332" s="18"/>
      <c r="I332" s="18"/>
      <c r="J332" s="18"/>
      <c r="K332" s="18"/>
      <c r="L332" s="18"/>
      <c r="M332" s="18"/>
      <c r="N332" s="18"/>
      <c r="O332" s="18"/>
      <c r="P332" s="18"/>
      <c r="Q332" s="18"/>
      <c r="R332" s="18"/>
    </row>
    <row r="333" spans="7:18" x14ac:dyDescent="0.25">
      <c r="G333" s="18"/>
      <c r="H333" s="18"/>
      <c r="I333" s="18"/>
      <c r="J333" s="18"/>
      <c r="K333" s="18"/>
      <c r="L333" s="18"/>
      <c r="M333" s="18"/>
      <c r="N333" s="18"/>
      <c r="O333" s="18"/>
      <c r="P333" s="18"/>
      <c r="Q333" s="18"/>
      <c r="R333" s="18"/>
    </row>
    <row r="334" spans="7:18" x14ac:dyDescent="0.25">
      <c r="G334" s="18"/>
      <c r="H334" s="18"/>
      <c r="I334" s="18"/>
      <c r="J334" s="18"/>
      <c r="K334" s="18"/>
      <c r="L334" s="18"/>
      <c r="M334" s="18"/>
      <c r="N334" s="18"/>
      <c r="O334" s="18"/>
      <c r="P334" s="18"/>
      <c r="Q334" s="18"/>
      <c r="R334" s="18"/>
    </row>
    <row r="335" spans="7:18" x14ac:dyDescent="0.25">
      <c r="G335" s="18"/>
      <c r="H335" s="18"/>
      <c r="I335" s="18"/>
      <c r="J335" s="18"/>
      <c r="K335" s="18"/>
      <c r="L335" s="18"/>
      <c r="M335" s="18"/>
      <c r="N335" s="18"/>
      <c r="O335" s="18"/>
      <c r="P335" s="18"/>
      <c r="Q335" s="18"/>
      <c r="R335" s="18"/>
    </row>
    <row r="336" spans="7:18" x14ac:dyDescent="0.25">
      <c r="G336" s="18"/>
      <c r="H336" s="18"/>
      <c r="I336" s="18"/>
      <c r="J336" s="18"/>
      <c r="K336" s="18"/>
      <c r="L336" s="18"/>
      <c r="M336" s="18"/>
      <c r="N336" s="18"/>
      <c r="O336" s="18"/>
      <c r="P336" s="18"/>
      <c r="Q336" s="18"/>
      <c r="R336" s="18"/>
    </row>
    <row r="337" spans="7:18" x14ac:dyDescent="0.25">
      <c r="G337" s="18"/>
      <c r="H337" s="18"/>
      <c r="I337" s="18"/>
      <c r="J337" s="18"/>
      <c r="K337" s="18"/>
      <c r="L337" s="18"/>
      <c r="M337" s="18"/>
      <c r="N337" s="18"/>
      <c r="O337" s="18"/>
      <c r="P337" s="18"/>
      <c r="Q337" s="18"/>
      <c r="R337" s="18"/>
    </row>
    <row r="338" spans="7:18" x14ac:dyDescent="0.25">
      <c r="G338" s="18"/>
      <c r="H338" s="18"/>
      <c r="I338" s="18"/>
      <c r="J338" s="18"/>
      <c r="K338" s="18"/>
      <c r="L338" s="18"/>
      <c r="M338" s="18"/>
      <c r="N338" s="18"/>
      <c r="O338" s="18"/>
      <c r="P338" s="18"/>
      <c r="Q338" s="18"/>
      <c r="R338" s="18"/>
    </row>
    <row r="339" spans="7:18" x14ac:dyDescent="0.25">
      <c r="G339" s="18"/>
      <c r="H339" s="18"/>
      <c r="I339" s="18"/>
      <c r="J339" s="18"/>
      <c r="K339" s="18"/>
      <c r="L339" s="18"/>
      <c r="M339" s="18"/>
      <c r="N339" s="18"/>
      <c r="O339" s="18"/>
      <c r="P339" s="18"/>
      <c r="Q339" s="18"/>
      <c r="R339" s="18"/>
    </row>
    <row r="340" spans="7:18" x14ac:dyDescent="0.25">
      <c r="G340" s="18"/>
      <c r="H340" s="18"/>
      <c r="I340" s="18"/>
      <c r="J340" s="18"/>
      <c r="K340" s="18"/>
      <c r="L340" s="18"/>
      <c r="M340" s="18"/>
      <c r="N340" s="18"/>
      <c r="O340" s="18"/>
      <c r="P340" s="18"/>
      <c r="Q340" s="18"/>
      <c r="R340" s="18"/>
    </row>
    <row r="341" spans="7:18" x14ac:dyDescent="0.25">
      <c r="G341" s="18"/>
      <c r="H341" s="18"/>
      <c r="I341" s="18"/>
      <c r="J341" s="18"/>
      <c r="K341" s="18"/>
      <c r="L341" s="18"/>
      <c r="M341" s="18"/>
      <c r="N341" s="18"/>
      <c r="O341" s="18"/>
      <c r="P341" s="18"/>
      <c r="Q341" s="18"/>
      <c r="R341" s="18"/>
    </row>
    <row r="342" spans="7:18" x14ac:dyDescent="0.25">
      <c r="G342" s="18"/>
      <c r="H342" s="18"/>
      <c r="I342" s="18"/>
      <c r="J342" s="18"/>
      <c r="K342" s="18"/>
      <c r="L342" s="18"/>
      <c r="M342" s="18"/>
      <c r="N342" s="18"/>
      <c r="O342" s="18"/>
      <c r="P342" s="18"/>
      <c r="Q342" s="18"/>
      <c r="R342" s="18"/>
    </row>
    <row r="343" spans="7:18" x14ac:dyDescent="0.25">
      <c r="G343" s="18"/>
      <c r="H343" s="18"/>
      <c r="I343" s="18"/>
      <c r="J343" s="18"/>
      <c r="K343" s="18"/>
      <c r="L343" s="18"/>
      <c r="M343" s="18"/>
      <c r="N343" s="18"/>
      <c r="O343" s="18"/>
      <c r="P343" s="18"/>
      <c r="Q343" s="18"/>
      <c r="R343" s="18"/>
    </row>
    <row r="344" spans="7:18" x14ac:dyDescent="0.25">
      <c r="G344" s="18"/>
      <c r="H344" s="18"/>
      <c r="I344" s="18"/>
      <c r="J344" s="18"/>
      <c r="K344" s="18"/>
      <c r="L344" s="18"/>
      <c r="M344" s="18"/>
      <c r="N344" s="18"/>
      <c r="O344" s="18"/>
      <c r="P344" s="18"/>
      <c r="Q344" s="18"/>
      <c r="R344" s="18"/>
    </row>
    <row r="345" spans="7:18" x14ac:dyDescent="0.25">
      <c r="G345" s="18"/>
      <c r="H345" s="18"/>
      <c r="I345" s="18"/>
      <c r="J345" s="18"/>
      <c r="K345" s="18"/>
      <c r="L345" s="18"/>
      <c r="M345" s="18"/>
      <c r="N345" s="18"/>
      <c r="O345" s="18"/>
      <c r="P345" s="18"/>
      <c r="Q345" s="18"/>
      <c r="R345" s="18"/>
    </row>
    <row r="346" spans="7:18" x14ac:dyDescent="0.25">
      <c r="G346" s="18"/>
      <c r="H346" s="18"/>
      <c r="I346" s="18"/>
      <c r="J346" s="18"/>
      <c r="K346" s="18"/>
      <c r="L346" s="18"/>
      <c r="M346" s="18"/>
      <c r="N346" s="18"/>
      <c r="O346" s="18"/>
      <c r="P346" s="18"/>
      <c r="Q346" s="18"/>
      <c r="R346" s="18"/>
    </row>
    <row r="347" spans="7:18" x14ac:dyDescent="0.25">
      <c r="G347" s="18"/>
      <c r="H347" s="18"/>
      <c r="I347" s="18"/>
      <c r="J347" s="18"/>
      <c r="K347" s="18"/>
      <c r="L347" s="18"/>
      <c r="M347" s="18"/>
      <c r="N347" s="18"/>
      <c r="O347" s="18"/>
      <c r="P347" s="18"/>
      <c r="Q347" s="18"/>
      <c r="R347" s="18"/>
    </row>
    <row r="348" spans="7:18" x14ac:dyDescent="0.25">
      <c r="G348" s="18"/>
      <c r="H348" s="18"/>
      <c r="I348" s="18"/>
      <c r="J348" s="18"/>
      <c r="K348" s="18"/>
      <c r="L348" s="18"/>
      <c r="M348" s="18"/>
      <c r="N348" s="18"/>
      <c r="O348" s="18"/>
      <c r="P348" s="18"/>
      <c r="Q348" s="18"/>
      <c r="R348" s="18"/>
    </row>
    <row r="349" spans="7:18" x14ac:dyDescent="0.25">
      <c r="G349" s="18"/>
      <c r="H349" s="18"/>
      <c r="I349" s="18"/>
      <c r="J349" s="18"/>
      <c r="K349" s="18"/>
      <c r="L349" s="18"/>
      <c r="M349" s="18"/>
      <c r="N349" s="18"/>
      <c r="O349" s="18"/>
      <c r="P349" s="18"/>
      <c r="Q349" s="18"/>
      <c r="R349" s="18"/>
    </row>
    <row r="350" spans="7:18" x14ac:dyDescent="0.25">
      <c r="G350" s="18"/>
      <c r="H350" s="18"/>
      <c r="I350" s="18"/>
      <c r="J350" s="18"/>
      <c r="K350" s="18"/>
      <c r="L350" s="18"/>
      <c r="M350" s="18"/>
      <c r="N350" s="18"/>
      <c r="O350" s="18"/>
      <c r="P350" s="18"/>
      <c r="Q350" s="18"/>
      <c r="R350" s="18"/>
    </row>
    <row r="351" spans="7:18" x14ac:dyDescent="0.25">
      <c r="G351" s="18"/>
      <c r="H351" s="18"/>
      <c r="I351" s="18"/>
      <c r="J351" s="18"/>
      <c r="K351" s="18"/>
      <c r="L351" s="18"/>
      <c r="M351" s="18"/>
      <c r="N351" s="18"/>
      <c r="O351" s="18"/>
      <c r="P351" s="18"/>
      <c r="Q351" s="18"/>
      <c r="R351" s="18"/>
    </row>
    <row r="352" spans="7:18" x14ac:dyDescent="0.25">
      <c r="G352" s="18"/>
      <c r="H352" s="18"/>
      <c r="I352" s="18"/>
      <c r="J352" s="18"/>
      <c r="K352" s="18"/>
      <c r="L352" s="18"/>
      <c r="M352" s="18"/>
      <c r="N352" s="18"/>
      <c r="O352" s="18"/>
      <c r="P352" s="18"/>
      <c r="Q352" s="18"/>
      <c r="R352" s="18"/>
    </row>
    <row r="353" spans="7:18" x14ac:dyDescent="0.25">
      <c r="G353" s="18"/>
      <c r="H353" s="18"/>
      <c r="I353" s="18"/>
      <c r="J353" s="18"/>
      <c r="K353" s="18"/>
      <c r="L353" s="18"/>
      <c r="M353" s="18"/>
      <c r="N353" s="18"/>
      <c r="O353" s="18"/>
      <c r="P353" s="18"/>
      <c r="Q353" s="18"/>
      <c r="R353" s="18"/>
    </row>
    <row r="354" spans="7:18" x14ac:dyDescent="0.25">
      <c r="G354" s="18"/>
      <c r="H354" s="18"/>
      <c r="I354" s="18"/>
      <c r="J354" s="18"/>
      <c r="K354" s="18"/>
      <c r="L354" s="18"/>
      <c r="M354" s="18"/>
      <c r="N354" s="18"/>
      <c r="O354" s="18"/>
      <c r="P354" s="18"/>
      <c r="Q354" s="18"/>
      <c r="R354" s="18"/>
    </row>
    <row r="355" spans="7:18" x14ac:dyDescent="0.25">
      <c r="G355" s="18"/>
      <c r="H355" s="18"/>
      <c r="I355" s="18"/>
      <c r="J355" s="18"/>
      <c r="K355" s="18"/>
      <c r="L355" s="18"/>
      <c r="M355" s="18"/>
      <c r="N355" s="18"/>
      <c r="O355" s="18"/>
      <c r="P355" s="18"/>
      <c r="Q355" s="18"/>
      <c r="R355" s="18"/>
    </row>
    <row r="356" spans="7:18" x14ac:dyDescent="0.25">
      <c r="G356" s="18"/>
      <c r="H356" s="18"/>
      <c r="I356" s="18"/>
      <c r="J356" s="18"/>
      <c r="K356" s="18"/>
      <c r="L356" s="18"/>
      <c r="M356" s="18"/>
      <c r="N356" s="18"/>
      <c r="O356" s="18"/>
      <c r="P356" s="18"/>
      <c r="Q356" s="18"/>
      <c r="R356" s="18"/>
    </row>
    <row r="357" spans="7:18" x14ac:dyDescent="0.25">
      <c r="G357" s="18"/>
      <c r="H357" s="18"/>
      <c r="I357" s="18"/>
      <c r="J357" s="18"/>
      <c r="K357" s="18"/>
      <c r="L357" s="18"/>
      <c r="M357" s="18"/>
      <c r="N357" s="18"/>
      <c r="O357" s="18"/>
      <c r="P357" s="18"/>
      <c r="Q357" s="18"/>
      <c r="R357" s="18"/>
    </row>
    <row r="358" spans="7:18" x14ac:dyDescent="0.25">
      <c r="G358" s="18"/>
      <c r="H358" s="18"/>
      <c r="I358" s="18"/>
      <c r="J358" s="18"/>
      <c r="K358" s="18"/>
      <c r="L358" s="18"/>
      <c r="M358" s="18"/>
      <c r="N358" s="18"/>
      <c r="O358" s="18"/>
      <c r="P358" s="18"/>
      <c r="Q358" s="18"/>
      <c r="R358" s="18"/>
    </row>
    <row r="359" spans="7:18" x14ac:dyDescent="0.25">
      <c r="G359" s="18"/>
      <c r="H359" s="18"/>
      <c r="I359" s="18"/>
      <c r="J359" s="18"/>
      <c r="K359" s="18"/>
      <c r="L359" s="18"/>
      <c r="M359" s="18"/>
      <c r="N359" s="18"/>
      <c r="O359" s="18"/>
      <c r="P359" s="18"/>
      <c r="Q359" s="18"/>
      <c r="R359" s="18"/>
    </row>
    <row r="360" spans="7:18" x14ac:dyDescent="0.25">
      <c r="G360" s="18"/>
      <c r="H360" s="18"/>
      <c r="I360" s="18"/>
      <c r="J360" s="18"/>
      <c r="K360" s="18"/>
      <c r="L360" s="18"/>
      <c r="M360" s="18"/>
      <c r="N360" s="18"/>
      <c r="O360" s="18"/>
      <c r="P360" s="18"/>
      <c r="Q360" s="18"/>
      <c r="R360" s="18"/>
    </row>
    <row r="361" spans="7:18" x14ac:dyDescent="0.25">
      <c r="G361" s="18"/>
      <c r="H361" s="18"/>
      <c r="I361" s="18"/>
      <c r="J361" s="18"/>
      <c r="K361" s="18"/>
      <c r="L361" s="18"/>
      <c r="M361" s="18"/>
      <c r="N361" s="18"/>
      <c r="O361" s="18"/>
      <c r="P361" s="18"/>
      <c r="Q361" s="18"/>
      <c r="R361" s="18"/>
    </row>
    <row r="362" spans="7:18" x14ac:dyDescent="0.25">
      <c r="G362" s="18"/>
      <c r="H362" s="18"/>
      <c r="I362" s="18"/>
      <c r="J362" s="18"/>
      <c r="K362" s="18"/>
      <c r="L362" s="18"/>
      <c r="M362" s="18"/>
      <c r="N362" s="18"/>
      <c r="O362" s="18"/>
      <c r="P362" s="18"/>
      <c r="Q362" s="18"/>
      <c r="R362" s="18"/>
    </row>
    <row r="363" spans="7:18" x14ac:dyDescent="0.25">
      <c r="G363" s="18"/>
      <c r="H363" s="18"/>
      <c r="I363" s="18"/>
      <c r="J363" s="18"/>
      <c r="K363" s="18"/>
      <c r="L363" s="18"/>
      <c r="M363" s="18"/>
      <c r="N363" s="18"/>
      <c r="O363" s="18"/>
      <c r="P363" s="18"/>
      <c r="Q363" s="18"/>
      <c r="R363" s="18"/>
    </row>
    <row r="364" spans="7:18" x14ac:dyDescent="0.25">
      <c r="G364" s="18"/>
      <c r="H364" s="18"/>
      <c r="I364" s="18"/>
      <c r="J364" s="18"/>
      <c r="K364" s="18"/>
      <c r="L364" s="18"/>
      <c r="M364" s="18"/>
      <c r="N364" s="18"/>
      <c r="O364" s="18"/>
      <c r="P364" s="18"/>
      <c r="Q364" s="18"/>
      <c r="R364" s="18"/>
    </row>
    <row r="365" spans="7:18" x14ac:dyDescent="0.25">
      <c r="G365" s="18"/>
      <c r="H365" s="18"/>
      <c r="I365" s="18"/>
      <c r="J365" s="18"/>
      <c r="K365" s="18"/>
      <c r="L365" s="18"/>
      <c r="M365" s="18"/>
      <c r="N365" s="18"/>
      <c r="O365" s="18"/>
      <c r="P365" s="18"/>
      <c r="Q365" s="18"/>
      <c r="R365" s="18"/>
    </row>
    <row r="366" spans="7:18" x14ac:dyDescent="0.25">
      <c r="G366" s="18"/>
      <c r="H366" s="18"/>
      <c r="I366" s="18"/>
      <c r="J366" s="18"/>
      <c r="K366" s="18"/>
      <c r="L366" s="18"/>
      <c r="M366" s="18"/>
      <c r="N366" s="18"/>
      <c r="O366" s="18"/>
      <c r="P366" s="18"/>
      <c r="Q366" s="18"/>
      <c r="R366" s="18"/>
    </row>
    <row r="367" spans="7:18" x14ac:dyDescent="0.25">
      <c r="G367" s="18"/>
      <c r="H367" s="18"/>
      <c r="I367" s="18"/>
      <c r="J367" s="18"/>
      <c r="K367" s="18"/>
      <c r="L367" s="18"/>
      <c r="M367" s="18"/>
      <c r="N367" s="18"/>
      <c r="O367" s="18"/>
      <c r="P367" s="18"/>
      <c r="Q367" s="18"/>
      <c r="R367" s="18"/>
    </row>
    <row r="368" spans="7:18" x14ac:dyDescent="0.25">
      <c r="G368" s="18"/>
      <c r="H368" s="18"/>
      <c r="I368" s="18"/>
      <c r="J368" s="18"/>
      <c r="K368" s="18"/>
      <c r="L368" s="18"/>
      <c r="M368" s="18"/>
      <c r="N368" s="18"/>
      <c r="O368" s="18"/>
      <c r="P368" s="18"/>
      <c r="Q368" s="18"/>
      <c r="R368" s="18"/>
    </row>
    <row r="369" spans="7:18" x14ac:dyDescent="0.25">
      <c r="G369" s="18"/>
      <c r="H369" s="18"/>
      <c r="I369" s="18"/>
      <c r="J369" s="18"/>
      <c r="K369" s="18"/>
      <c r="L369" s="18"/>
      <c r="M369" s="18"/>
      <c r="N369" s="18"/>
      <c r="O369" s="18"/>
      <c r="P369" s="18"/>
      <c r="Q369" s="18"/>
      <c r="R369" s="18"/>
    </row>
    <row r="370" spans="7:18" x14ac:dyDescent="0.25">
      <c r="G370" s="18"/>
      <c r="H370" s="18"/>
      <c r="I370" s="18"/>
      <c r="J370" s="18"/>
      <c r="K370" s="18"/>
      <c r="L370" s="18"/>
      <c r="M370" s="18"/>
      <c r="N370" s="18"/>
      <c r="O370" s="18"/>
      <c r="P370" s="18"/>
      <c r="Q370" s="18"/>
      <c r="R370" s="18"/>
    </row>
    <row r="371" spans="7:18" x14ac:dyDescent="0.25">
      <c r="G371" s="18"/>
      <c r="H371" s="18"/>
      <c r="I371" s="18"/>
      <c r="J371" s="18"/>
      <c r="K371" s="18"/>
      <c r="L371" s="18"/>
      <c r="M371" s="18"/>
      <c r="N371" s="18"/>
      <c r="O371" s="18"/>
      <c r="P371" s="18"/>
      <c r="Q371" s="18"/>
      <c r="R371" s="18"/>
    </row>
    <row r="372" spans="7:18" x14ac:dyDescent="0.25">
      <c r="G372" s="18"/>
      <c r="H372" s="18"/>
      <c r="I372" s="18"/>
      <c r="J372" s="18"/>
      <c r="K372" s="18"/>
      <c r="L372" s="18"/>
      <c r="M372" s="18"/>
      <c r="N372" s="18"/>
      <c r="O372" s="18"/>
      <c r="P372" s="18"/>
      <c r="Q372" s="18"/>
      <c r="R372" s="18"/>
    </row>
    <row r="373" spans="7:18" x14ac:dyDescent="0.25">
      <c r="G373" s="18"/>
      <c r="H373" s="18"/>
      <c r="I373" s="18"/>
      <c r="J373" s="18"/>
      <c r="K373" s="18"/>
      <c r="L373" s="18"/>
      <c r="M373" s="18"/>
      <c r="N373" s="18"/>
      <c r="O373" s="18"/>
      <c r="P373" s="18"/>
      <c r="Q373" s="18"/>
      <c r="R373" s="18"/>
    </row>
    <row r="374" spans="7:18" x14ac:dyDescent="0.25">
      <c r="G374" s="18"/>
      <c r="H374" s="18"/>
      <c r="I374" s="18"/>
      <c r="J374" s="18"/>
      <c r="K374" s="18"/>
      <c r="L374" s="18"/>
      <c r="M374" s="18"/>
      <c r="N374" s="18"/>
      <c r="O374" s="18"/>
      <c r="P374" s="18"/>
      <c r="Q374" s="18"/>
      <c r="R374" s="18"/>
    </row>
    <row r="375" spans="7:18" x14ac:dyDescent="0.25">
      <c r="G375" s="18"/>
      <c r="H375" s="18"/>
      <c r="I375" s="18"/>
      <c r="J375" s="18"/>
      <c r="K375" s="18"/>
      <c r="L375" s="18"/>
      <c r="M375" s="18"/>
      <c r="N375" s="18"/>
      <c r="O375" s="18"/>
      <c r="P375" s="18"/>
      <c r="Q375" s="18"/>
      <c r="R375" s="18"/>
    </row>
    <row r="376" spans="7:18" x14ac:dyDescent="0.25">
      <c r="G376" s="18"/>
      <c r="H376" s="18"/>
      <c r="I376" s="18"/>
      <c r="J376" s="18"/>
      <c r="K376" s="18"/>
      <c r="L376" s="18"/>
      <c r="M376" s="18"/>
      <c r="N376" s="18"/>
      <c r="O376" s="18"/>
      <c r="P376" s="18"/>
      <c r="Q376" s="18"/>
      <c r="R376" s="18"/>
    </row>
    <row r="377" spans="7:18" x14ac:dyDescent="0.25">
      <c r="G377" s="18"/>
      <c r="H377" s="18"/>
      <c r="I377" s="18"/>
      <c r="J377" s="18"/>
      <c r="K377" s="18"/>
      <c r="L377" s="18"/>
      <c r="M377" s="18"/>
      <c r="N377" s="18"/>
      <c r="O377" s="18"/>
      <c r="P377" s="18"/>
      <c r="Q377" s="18"/>
      <c r="R377" s="18"/>
    </row>
    <row r="378" spans="7:18" x14ac:dyDescent="0.25">
      <c r="G378" s="18"/>
      <c r="H378" s="18"/>
      <c r="I378" s="18"/>
      <c r="J378" s="18"/>
      <c r="K378" s="18"/>
      <c r="L378" s="18"/>
      <c r="M378" s="18"/>
      <c r="N378" s="18"/>
      <c r="O378" s="18"/>
      <c r="P378" s="18"/>
      <c r="Q378" s="18"/>
      <c r="R378" s="18"/>
    </row>
    <row r="379" spans="7:18" x14ac:dyDescent="0.25">
      <c r="G379" s="18"/>
      <c r="H379" s="18"/>
      <c r="I379" s="18"/>
      <c r="J379" s="18"/>
      <c r="K379" s="18"/>
      <c r="L379" s="18"/>
      <c r="M379" s="18"/>
      <c r="N379" s="18"/>
      <c r="O379" s="18"/>
      <c r="P379" s="18"/>
      <c r="Q379" s="18"/>
      <c r="R379" s="18"/>
    </row>
    <row r="380" spans="7:18" x14ac:dyDescent="0.25">
      <c r="G380" s="18"/>
      <c r="H380" s="18"/>
      <c r="I380" s="18"/>
      <c r="J380" s="18"/>
      <c r="K380" s="18"/>
      <c r="L380" s="18"/>
      <c r="M380" s="18"/>
      <c r="N380" s="18"/>
      <c r="O380" s="18"/>
      <c r="P380" s="18"/>
      <c r="Q380" s="18"/>
      <c r="R380" s="18"/>
    </row>
    <row r="381" spans="7:18" x14ac:dyDescent="0.25">
      <c r="G381" s="18"/>
      <c r="H381" s="18"/>
      <c r="I381" s="18"/>
      <c r="J381" s="18"/>
      <c r="K381" s="18"/>
      <c r="L381" s="18"/>
      <c r="M381" s="18"/>
      <c r="N381" s="18"/>
      <c r="O381" s="18"/>
      <c r="P381" s="18"/>
      <c r="Q381" s="18"/>
      <c r="R381" s="18"/>
    </row>
    <row r="382" spans="7:18" x14ac:dyDescent="0.25">
      <c r="G382" s="18"/>
      <c r="H382" s="18"/>
      <c r="I382" s="18"/>
      <c r="J382" s="18"/>
      <c r="K382" s="18"/>
      <c r="L382" s="18"/>
      <c r="M382" s="18"/>
      <c r="N382" s="18"/>
      <c r="O382" s="18"/>
      <c r="P382" s="18"/>
      <c r="Q382" s="18"/>
      <c r="R382" s="18"/>
    </row>
    <row r="383" spans="7:18" x14ac:dyDescent="0.25">
      <c r="G383" s="18"/>
      <c r="H383" s="18"/>
      <c r="I383" s="18"/>
      <c r="J383" s="18"/>
      <c r="K383" s="18"/>
      <c r="L383" s="18"/>
      <c r="M383" s="18"/>
      <c r="N383" s="18"/>
      <c r="O383" s="18"/>
      <c r="P383" s="18"/>
      <c r="Q383" s="18"/>
      <c r="R383" s="18"/>
    </row>
    <row r="384" spans="7:18" x14ac:dyDescent="0.25">
      <c r="G384" s="18"/>
      <c r="H384" s="18"/>
      <c r="I384" s="18"/>
      <c r="J384" s="18"/>
      <c r="K384" s="18"/>
      <c r="L384" s="18"/>
      <c r="M384" s="18"/>
      <c r="N384" s="18"/>
      <c r="O384" s="18"/>
      <c r="P384" s="18"/>
      <c r="Q384" s="18"/>
      <c r="R384" s="18"/>
    </row>
    <row r="385" spans="7:18" x14ac:dyDescent="0.25">
      <c r="G385" s="18"/>
      <c r="H385" s="18"/>
      <c r="I385" s="18"/>
      <c r="J385" s="18"/>
      <c r="K385" s="18"/>
      <c r="L385" s="18"/>
      <c r="M385" s="18"/>
      <c r="N385" s="18"/>
      <c r="O385" s="18"/>
      <c r="P385" s="18"/>
      <c r="Q385" s="18"/>
      <c r="R385" s="18"/>
    </row>
    <row r="386" spans="7:18" x14ac:dyDescent="0.25">
      <c r="G386" s="18"/>
      <c r="H386" s="18"/>
      <c r="I386" s="18"/>
      <c r="J386" s="18"/>
      <c r="K386" s="18"/>
      <c r="L386" s="18"/>
      <c r="M386" s="18"/>
      <c r="N386" s="18"/>
      <c r="O386" s="18"/>
      <c r="P386" s="18"/>
      <c r="Q386" s="18"/>
      <c r="R386" s="18"/>
    </row>
    <row r="387" spans="7:18" x14ac:dyDescent="0.25">
      <c r="G387" s="18"/>
      <c r="H387" s="18"/>
      <c r="I387" s="18"/>
      <c r="J387" s="18"/>
      <c r="K387" s="18"/>
      <c r="L387" s="18"/>
      <c r="M387" s="18"/>
      <c r="N387" s="18"/>
      <c r="O387" s="18"/>
      <c r="P387" s="18"/>
      <c r="Q387" s="18"/>
      <c r="R387" s="18"/>
    </row>
    <row r="388" spans="7:18" x14ac:dyDescent="0.25">
      <c r="G388" s="18"/>
      <c r="H388" s="18"/>
      <c r="I388" s="18"/>
      <c r="J388" s="18"/>
      <c r="K388" s="18"/>
      <c r="L388" s="18"/>
      <c r="M388" s="18"/>
      <c r="N388" s="18"/>
      <c r="O388" s="18"/>
      <c r="P388" s="18"/>
      <c r="Q388" s="18"/>
      <c r="R388" s="18"/>
    </row>
    <row r="389" spans="7:18" x14ac:dyDescent="0.25">
      <c r="G389" s="18"/>
      <c r="H389" s="18"/>
      <c r="I389" s="18"/>
      <c r="J389" s="18"/>
      <c r="K389" s="18"/>
      <c r="L389" s="18"/>
      <c r="M389" s="18"/>
      <c r="N389" s="18"/>
      <c r="O389" s="18"/>
      <c r="P389" s="18"/>
      <c r="Q389" s="18"/>
      <c r="R389" s="18"/>
    </row>
    <row r="390" spans="7:18" x14ac:dyDescent="0.25">
      <c r="G390" s="18"/>
      <c r="H390" s="18"/>
      <c r="I390" s="18"/>
      <c r="J390" s="18"/>
      <c r="K390" s="18"/>
      <c r="L390" s="18"/>
      <c r="M390" s="18"/>
      <c r="N390" s="18"/>
      <c r="O390" s="18"/>
      <c r="P390" s="18"/>
      <c r="Q390" s="18"/>
      <c r="R390" s="18"/>
    </row>
    <row r="391" spans="7:18" x14ac:dyDescent="0.25">
      <c r="G391" s="18"/>
      <c r="H391" s="18"/>
      <c r="I391" s="18"/>
      <c r="J391" s="18"/>
      <c r="K391" s="18"/>
      <c r="L391" s="18"/>
      <c r="M391" s="18"/>
      <c r="N391" s="18"/>
      <c r="O391" s="18"/>
      <c r="P391" s="18"/>
      <c r="Q391" s="18"/>
      <c r="R391" s="18"/>
    </row>
    <row r="392" spans="7:18" x14ac:dyDescent="0.25">
      <c r="G392" s="18"/>
      <c r="H392" s="18"/>
      <c r="I392" s="18"/>
      <c r="J392" s="18"/>
      <c r="K392" s="18"/>
      <c r="L392" s="18"/>
      <c r="M392" s="18"/>
      <c r="N392" s="18"/>
      <c r="O392" s="18"/>
      <c r="P392" s="18"/>
      <c r="Q392" s="18"/>
      <c r="R392" s="18"/>
    </row>
    <row r="393" spans="7:18" x14ac:dyDescent="0.25">
      <c r="G393" s="18"/>
      <c r="H393" s="18"/>
      <c r="I393" s="18"/>
      <c r="J393" s="18"/>
      <c r="K393" s="18"/>
      <c r="L393" s="18"/>
      <c r="M393" s="18"/>
      <c r="N393" s="18"/>
      <c r="O393" s="18"/>
      <c r="P393" s="18"/>
      <c r="Q393" s="18"/>
      <c r="R393" s="18"/>
    </row>
    <row r="394" spans="7:18" x14ac:dyDescent="0.25">
      <c r="G394" s="18"/>
      <c r="H394" s="18"/>
      <c r="I394" s="18"/>
      <c r="J394" s="18"/>
      <c r="K394" s="18"/>
      <c r="L394" s="18"/>
      <c r="M394" s="18"/>
      <c r="N394" s="18"/>
      <c r="O394" s="18"/>
      <c r="P394" s="18"/>
      <c r="Q394" s="18"/>
      <c r="R394" s="18"/>
    </row>
    <row r="395" spans="7:18" x14ac:dyDescent="0.25">
      <c r="G395" s="18"/>
      <c r="H395" s="18"/>
      <c r="I395" s="18"/>
      <c r="J395" s="18"/>
      <c r="K395" s="18"/>
      <c r="L395" s="18"/>
      <c r="M395" s="18"/>
      <c r="N395" s="18"/>
      <c r="O395" s="18"/>
      <c r="P395" s="18"/>
      <c r="Q395" s="18"/>
      <c r="R395" s="18"/>
    </row>
    <row r="396" spans="7:18" x14ac:dyDescent="0.25">
      <c r="G396" s="18"/>
      <c r="H396" s="18"/>
      <c r="I396" s="18"/>
      <c r="J396" s="18"/>
      <c r="K396" s="18"/>
      <c r="L396" s="18"/>
      <c r="M396" s="18"/>
      <c r="N396" s="18"/>
      <c r="O396" s="18"/>
      <c r="P396" s="18"/>
      <c r="Q396" s="18"/>
      <c r="R396" s="18"/>
    </row>
    <row r="397" spans="7:18" x14ac:dyDescent="0.25">
      <c r="G397" s="18"/>
      <c r="H397" s="18"/>
      <c r="I397" s="18"/>
      <c r="J397" s="18"/>
      <c r="K397" s="18"/>
      <c r="L397" s="18"/>
      <c r="M397" s="18"/>
      <c r="N397" s="18"/>
      <c r="O397" s="18"/>
      <c r="P397" s="18"/>
      <c r="Q397" s="18"/>
      <c r="R397" s="18"/>
    </row>
    <row r="398" spans="7:18" x14ac:dyDescent="0.25">
      <c r="G398" s="18"/>
      <c r="H398" s="18"/>
      <c r="I398" s="18"/>
      <c r="J398" s="18"/>
      <c r="K398" s="18"/>
      <c r="L398" s="18"/>
      <c r="M398" s="18"/>
      <c r="N398" s="18"/>
      <c r="O398" s="18"/>
      <c r="P398" s="18"/>
      <c r="Q398" s="18"/>
      <c r="R398" s="18"/>
    </row>
    <row r="399" spans="7:18" x14ac:dyDescent="0.25">
      <c r="G399" s="18"/>
      <c r="H399" s="18"/>
      <c r="I399" s="18"/>
      <c r="J399" s="18"/>
      <c r="K399" s="18"/>
      <c r="L399" s="18"/>
      <c r="M399" s="18"/>
      <c r="N399" s="18"/>
      <c r="O399" s="18"/>
      <c r="P399" s="18"/>
      <c r="Q399" s="18"/>
      <c r="R399" s="18"/>
    </row>
    <row r="400" spans="7:18" x14ac:dyDescent="0.25">
      <c r="G400" s="18"/>
      <c r="H400" s="18"/>
      <c r="I400" s="18"/>
      <c r="J400" s="18"/>
      <c r="K400" s="18"/>
      <c r="L400" s="18"/>
      <c r="M400" s="18"/>
      <c r="N400" s="18"/>
      <c r="O400" s="18"/>
      <c r="P400" s="18"/>
      <c r="Q400" s="18"/>
      <c r="R400" s="18"/>
    </row>
    <row r="401" spans="7:18" x14ac:dyDescent="0.25">
      <c r="G401" s="18"/>
      <c r="H401" s="18"/>
      <c r="I401" s="18"/>
      <c r="J401" s="18"/>
      <c r="K401" s="18"/>
      <c r="L401" s="18"/>
      <c r="M401" s="18"/>
      <c r="N401" s="18"/>
      <c r="O401" s="18"/>
      <c r="P401" s="18"/>
      <c r="Q401" s="18"/>
      <c r="R401" s="18"/>
    </row>
    <row r="402" spans="7:18" x14ac:dyDescent="0.25">
      <c r="G402" s="18"/>
      <c r="H402" s="18"/>
      <c r="I402" s="18"/>
      <c r="J402" s="18"/>
      <c r="K402" s="18"/>
      <c r="L402" s="18"/>
      <c r="M402" s="18"/>
      <c r="N402" s="18"/>
      <c r="O402" s="18"/>
      <c r="P402" s="18"/>
      <c r="Q402" s="18"/>
      <c r="R402" s="18"/>
    </row>
    <row r="403" spans="7:18" x14ac:dyDescent="0.25">
      <c r="G403" s="18"/>
      <c r="H403" s="18"/>
      <c r="I403" s="18"/>
      <c r="J403" s="18"/>
      <c r="K403" s="18"/>
      <c r="L403" s="18"/>
      <c r="M403" s="18"/>
      <c r="N403" s="18"/>
      <c r="O403" s="18"/>
      <c r="P403" s="18"/>
      <c r="Q403" s="18"/>
      <c r="R403" s="18"/>
    </row>
    <row r="404" spans="7:18" x14ac:dyDescent="0.25">
      <c r="G404" s="18"/>
      <c r="H404" s="18"/>
      <c r="I404" s="18"/>
      <c r="J404" s="18"/>
      <c r="K404" s="18"/>
      <c r="L404" s="18"/>
      <c r="M404" s="18"/>
      <c r="N404" s="18"/>
      <c r="O404" s="18"/>
      <c r="P404" s="18"/>
      <c r="Q404" s="18"/>
      <c r="R404" s="18"/>
    </row>
    <row r="405" spans="7:18" x14ac:dyDescent="0.25">
      <c r="G405" s="18"/>
      <c r="H405" s="18"/>
      <c r="I405" s="18"/>
      <c r="J405" s="18"/>
      <c r="K405" s="18"/>
      <c r="L405" s="18"/>
      <c r="M405" s="18"/>
      <c r="N405" s="18"/>
      <c r="O405" s="18"/>
      <c r="P405" s="18"/>
      <c r="Q405" s="18"/>
      <c r="R405" s="18"/>
    </row>
    <row r="406" spans="7:18" x14ac:dyDescent="0.25">
      <c r="G406" s="18"/>
      <c r="H406" s="18"/>
      <c r="I406" s="18"/>
      <c r="J406" s="18"/>
      <c r="K406" s="18"/>
      <c r="L406" s="18"/>
      <c r="M406" s="18"/>
      <c r="N406" s="18"/>
      <c r="O406" s="18"/>
      <c r="P406" s="18"/>
      <c r="Q406" s="18"/>
      <c r="R406" s="18"/>
    </row>
    <row r="407" spans="7:18" x14ac:dyDescent="0.25">
      <c r="G407" s="18"/>
      <c r="H407" s="18"/>
      <c r="I407" s="18"/>
      <c r="J407" s="18"/>
      <c r="K407" s="18"/>
      <c r="L407" s="18"/>
      <c r="M407" s="18"/>
      <c r="N407" s="18"/>
      <c r="O407" s="18"/>
      <c r="P407" s="18"/>
      <c r="Q407" s="18"/>
      <c r="R407" s="18"/>
    </row>
    <row r="408" spans="7:18" x14ac:dyDescent="0.25">
      <c r="G408" s="18"/>
      <c r="H408" s="18"/>
      <c r="I408" s="18"/>
      <c r="J408" s="18"/>
      <c r="K408" s="18"/>
      <c r="L408" s="18"/>
      <c r="M408" s="18"/>
      <c r="N408" s="18"/>
      <c r="O408" s="18"/>
      <c r="P408" s="18"/>
      <c r="Q408" s="18"/>
      <c r="R408" s="18"/>
    </row>
    <row r="409" spans="7:18" x14ac:dyDescent="0.25">
      <c r="G409" s="18"/>
      <c r="H409" s="18"/>
      <c r="I409" s="18"/>
      <c r="J409" s="18"/>
      <c r="K409" s="18"/>
      <c r="L409" s="18"/>
      <c r="M409" s="18"/>
      <c r="N409" s="18"/>
      <c r="O409" s="18"/>
      <c r="P409" s="18"/>
      <c r="Q409" s="18"/>
      <c r="R409" s="18"/>
    </row>
    <row r="410" spans="7:18" x14ac:dyDescent="0.25">
      <c r="G410" s="18"/>
      <c r="H410" s="18"/>
      <c r="I410" s="18"/>
      <c r="J410" s="18"/>
      <c r="K410" s="18"/>
      <c r="L410" s="18"/>
      <c r="M410" s="18"/>
      <c r="N410" s="18"/>
      <c r="O410" s="18"/>
      <c r="P410" s="18"/>
      <c r="Q410" s="18"/>
      <c r="R410" s="18"/>
    </row>
    <row r="411" spans="7:18" x14ac:dyDescent="0.25">
      <c r="G411" s="18"/>
      <c r="H411" s="18"/>
      <c r="I411" s="18"/>
      <c r="J411" s="18"/>
      <c r="K411" s="18"/>
      <c r="L411" s="18"/>
      <c r="M411" s="18"/>
      <c r="N411" s="18"/>
      <c r="O411" s="18"/>
      <c r="P411" s="18"/>
      <c r="Q411" s="18"/>
      <c r="R411" s="18"/>
    </row>
    <row r="412" spans="7:18" x14ac:dyDescent="0.25">
      <c r="G412" s="18"/>
      <c r="H412" s="18"/>
      <c r="I412" s="18"/>
      <c r="J412" s="18"/>
      <c r="K412" s="18"/>
      <c r="L412" s="18"/>
      <c r="M412" s="18"/>
      <c r="N412" s="18"/>
      <c r="O412" s="18"/>
      <c r="P412" s="18"/>
      <c r="Q412" s="18"/>
      <c r="R412" s="18"/>
    </row>
    <row r="413" spans="7:18" x14ac:dyDescent="0.25">
      <c r="G413" s="18"/>
      <c r="H413" s="18"/>
      <c r="I413" s="18"/>
      <c r="J413" s="18"/>
      <c r="K413" s="18"/>
      <c r="L413" s="18"/>
      <c r="M413" s="18"/>
      <c r="N413" s="18"/>
      <c r="O413" s="18"/>
      <c r="P413" s="18"/>
      <c r="Q413" s="18"/>
      <c r="R413" s="18"/>
    </row>
    <row r="414" spans="7:18" x14ac:dyDescent="0.25">
      <c r="G414" s="18"/>
      <c r="H414" s="18"/>
      <c r="I414" s="18"/>
      <c r="J414" s="18"/>
      <c r="K414" s="18"/>
      <c r="L414" s="18"/>
      <c r="M414" s="18"/>
      <c r="N414" s="18"/>
      <c r="O414" s="18"/>
      <c r="P414" s="18"/>
      <c r="Q414" s="18"/>
      <c r="R414" s="18"/>
    </row>
    <row r="415" spans="7:18" x14ac:dyDescent="0.25">
      <c r="G415" s="18"/>
      <c r="H415" s="18"/>
      <c r="I415" s="18"/>
      <c r="J415" s="18"/>
      <c r="K415" s="18"/>
      <c r="L415" s="18"/>
      <c r="M415" s="18"/>
      <c r="N415" s="18"/>
      <c r="O415" s="18"/>
      <c r="P415" s="18"/>
      <c r="Q415" s="18"/>
      <c r="R415" s="18"/>
    </row>
    <row r="416" spans="7:18" x14ac:dyDescent="0.25">
      <c r="G416" s="18"/>
      <c r="H416" s="18"/>
      <c r="I416" s="18"/>
      <c r="J416" s="18"/>
      <c r="K416" s="18"/>
      <c r="L416" s="18"/>
      <c r="M416" s="18"/>
      <c r="N416" s="18"/>
      <c r="O416" s="18"/>
      <c r="P416" s="18"/>
      <c r="Q416" s="18"/>
      <c r="R416" s="18"/>
    </row>
    <row r="417" spans="7:18" x14ac:dyDescent="0.25">
      <c r="G417" s="18"/>
      <c r="H417" s="18"/>
      <c r="I417" s="18"/>
      <c r="J417" s="18"/>
      <c r="K417" s="18"/>
      <c r="L417" s="18"/>
      <c r="M417" s="18"/>
      <c r="N417" s="18"/>
      <c r="O417" s="18"/>
      <c r="P417" s="18"/>
      <c r="Q417" s="18"/>
      <c r="R417" s="18"/>
    </row>
    <row r="418" spans="7:18" x14ac:dyDescent="0.25">
      <c r="G418" s="18"/>
      <c r="H418" s="18"/>
      <c r="I418" s="18"/>
      <c r="J418" s="18"/>
      <c r="K418" s="18"/>
      <c r="L418" s="18"/>
      <c r="M418" s="18"/>
      <c r="N418" s="18"/>
      <c r="O418" s="18"/>
      <c r="P418" s="18"/>
      <c r="Q418" s="18"/>
      <c r="R418" s="18"/>
    </row>
    <row r="419" spans="7:18" x14ac:dyDescent="0.25">
      <c r="G419" s="18"/>
      <c r="H419" s="18"/>
      <c r="I419" s="18"/>
      <c r="J419" s="18"/>
      <c r="K419" s="18"/>
      <c r="L419" s="18"/>
      <c r="M419" s="18"/>
      <c r="N419" s="18"/>
      <c r="O419" s="18"/>
      <c r="P419" s="18"/>
      <c r="Q419" s="18"/>
      <c r="R419" s="18"/>
    </row>
    <row r="420" spans="7:18" x14ac:dyDescent="0.25">
      <c r="G420" s="18"/>
      <c r="H420" s="18"/>
      <c r="I420" s="18"/>
      <c r="J420" s="18"/>
      <c r="K420" s="18"/>
      <c r="L420" s="18"/>
      <c r="M420" s="18"/>
      <c r="N420" s="18"/>
      <c r="O420" s="18"/>
      <c r="P420" s="18"/>
      <c r="Q420" s="18"/>
      <c r="R420" s="18"/>
    </row>
    <row r="421" spans="7:18" x14ac:dyDescent="0.25">
      <c r="G421" s="18"/>
      <c r="H421" s="18"/>
      <c r="I421" s="18"/>
      <c r="J421" s="18"/>
      <c r="K421" s="18"/>
      <c r="L421" s="18"/>
      <c r="M421" s="18"/>
      <c r="N421" s="18"/>
      <c r="O421" s="18"/>
      <c r="P421" s="18"/>
      <c r="Q421" s="18"/>
      <c r="R421" s="18"/>
    </row>
    <row r="422" spans="7:18" x14ac:dyDescent="0.25">
      <c r="G422" s="18"/>
      <c r="H422" s="18"/>
      <c r="I422" s="18"/>
      <c r="J422" s="18"/>
      <c r="K422" s="18"/>
      <c r="L422" s="18"/>
      <c r="M422" s="18"/>
      <c r="N422" s="18"/>
      <c r="O422" s="18"/>
      <c r="P422" s="18"/>
      <c r="Q422" s="18"/>
      <c r="R422" s="18"/>
    </row>
    <row r="423" spans="7:18" x14ac:dyDescent="0.25">
      <c r="G423" s="18"/>
      <c r="H423" s="18"/>
      <c r="I423" s="18"/>
      <c r="J423" s="18"/>
      <c r="K423" s="18"/>
      <c r="L423" s="18"/>
      <c r="M423" s="18"/>
      <c r="N423" s="18"/>
      <c r="O423" s="18"/>
      <c r="P423" s="18"/>
      <c r="Q423" s="18"/>
      <c r="R423" s="18"/>
    </row>
    <row r="424" spans="7:18" x14ac:dyDescent="0.25">
      <c r="G424" s="18"/>
      <c r="H424" s="18"/>
      <c r="I424" s="18"/>
      <c r="J424" s="18"/>
      <c r="K424" s="18"/>
      <c r="L424" s="18"/>
      <c r="M424" s="18"/>
      <c r="N424" s="18"/>
      <c r="O424" s="18"/>
      <c r="P424" s="18"/>
      <c r="Q424" s="18"/>
      <c r="R424" s="18"/>
    </row>
    <row r="425" spans="7:18" x14ac:dyDescent="0.25">
      <c r="G425" s="18"/>
      <c r="H425" s="18"/>
      <c r="I425" s="18"/>
      <c r="J425" s="18"/>
      <c r="K425" s="18"/>
      <c r="L425" s="18"/>
      <c r="M425" s="18"/>
      <c r="N425" s="18"/>
      <c r="O425" s="18"/>
      <c r="P425" s="18"/>
      <c r="Q425" s="18"/>
      <c r="R425" s="18"/>
    </row>
    <row r="426" spans="7:18" x14ac:dyDescent="0.25">
      <c r="G426" s="18"/>
      <c r="H426" s="18"/>
      <c r="I426" s="18"/>
      <c r="J426" s="18"/>
      <c r="K426" s="18"/>
      <c r="L426" s="18"/>
      <c r="M426" s="18"/>
      <c r="N426" s="18"/>
      <c r="O426" s="18"/>
      <c r="P426" s="18"/>
      <c r="Q426" s="18"/>
      <c r="R426" s="18"/>
    </row>
    <row r="427" spans="7:18" x14ac:dyDescent="0.25">
      <c r="G427" s="18"/>
      <c r="H427" s="18"/>
      <c r="I427" s="18"/>
      <c r="J427" s="18"/>
      <c r="K427" s="18"/>
      <c r="L427" s="18"/>
      <c r="M427" s="18"/>
      <c r="N427" s="18"/>
      <c r="O427" s="18"/>
      <c r="P427" s="18"/>
      <c r="Q427" s="18"/>
      <c r="R427" s="18"/>
    </row>
    <row r="428" spans="7:18" x14ac:dyDescent="0.25">
      <c r="G428" s="18"/>
      <c r="H428" s="18"/>
      <c r="I428" s="18"/>
      <c r="J428" s="18"/>
      <c r="K428" s="18"/>
      <c r="L428" s="18"/>
      <c r="M428" s="18"/>
      <c r="N428" s="18"/>
      <c r="O428" s="18"/>
      <c r="P428" s="18"/>
      <c r="Q428" s="18"/>
      <c r="R428" s="18"/>
    </row>
    <row r="429" spans="7:18" x14ac:dyDescent="0.25">
      <c r="G429" s="18"/>
      <c r="H429" s="18"/>
      <c r="I429" s="18"/>
      <c r="J429" s="18"/>
      <c r="K429" s="18"/>
      <c r="L429" s="18"/>
      <c r="M429" s="18"/>
      <c r="N429" s="18"/>
      <c r="O429" s="18"/>
      <c r="P429" s="18"/>
      <c r="Q429" s="18"/>
      <c r="R429" s="18"/>
    </row>
    <row r="430" spans="7:18" x14ac:dyDescent="0.25">
      <c r="G430" s="18"/>
      <c r="H430" s="18"/>
      <c r="I430" s="18"/>
      <c r="J430" s="18"/>
      <c r="K430" s="18"/>
      <c r="L430" s="18"/>
      <c r="M430" s="18"/>
      <c r="N430" s="18"/>
      <c r="O430" s="18"/>
      <c r="P430" s="18"/>
      <c r="Q430" s="18"/>
      <c r="R430" s="18"/>
    </row>
    <row r="431" spans="7:18" x14ac:dyDescent="0.25">
      <c r="G431" s="18"/>
      <c r="H431" s="18"/>
      <c r="I431" s="18"/>
      <c r="J431" s="18"/>
      <c r="K431" s="18"/>
      <c r="L431" s="18"/>
      <c r="M431" s="18"/>
      <c r="N431" s="18"/>
      <c r="O431" s="18"/>
      <c r="P431" s="18"/>
      <c r="Q431" s="18"/>
      <c r="R431" s="18"/>
    </row>
    <row r="432" spans="7:18" x14ac:dyDescent="0.25">
      <c r="G432" s="18"/>
      <c r="H432" s="18"/>
      <c r="I432" s="18"/>
      <c r="J432" s="18"/>
      <c r="K432" s="18"/>
      <c r="L432" s="18"/>
      <c r="M432" s="18"/>
      <c r="N432" s="18"/>
      <c r="O432" s="18"/>
      <c r="P432" s="18"/>
      <c r="Q432" s="18"/>
      <c r="R432" s="18"/>
    </row>
    <row r="433" spans="7:18" x14ac:dyDescent="0.25">
      <c r="G433" s="18"/>
      <c r="H433" s="18"/>
      <c r="I433" s="18"/>
      <c r="J433" s="18"/>
      <c r="K433" s="18"/>
      <c r="L433" s="18"/>
      <c r="M433" s="18"/>
      <c r="N433" s="18"/>
      <c r="O433" s="18"/>
      <c r="P433" s="18"/>
      <c r="Q433" s="18"/>
      <c r="R433" s="18"/>
    </row>
    <row r="434" spans="7:18" x14ac:dyDescent="0.25">
      <c r="G434" s="18"/>
      <c r="H434" s="18"/>
      <c r="I434" s="18"/>
      <c r="J434" s="18"/>
      <c r="K434" s="18"/>
      <c r="L434" s="18"/>
      <c r="M434" s="18"/>
      <c r="N434" s="18"/>
      <c r="O434" s="18"/>
      <c r="P434" s="18"/>
      <c r="Q434" s="18"/>
      <c r="R434" s="18"/>
    </row>
    <row r="435" spans="7:18" x14ac:dyDescent="0.25">
      <c r="G435" s="18"/>
      <c r="H435" s="18"/>
      <c r="I435" s="18"/>
      <c r="J435" s="18"/>
      <c r="K435" s="18"/>
      <c r="L435" s="18"/>
      <c r="M435" s="18"/>
      <c r="N435" s="18"/>
      <c r="O435" s="18"/>
      <c r="P435" s="18"/>
      <c r="Q435" s="18"/>
      <c r="R435" s="18"/>
    </row>
    <row r="436" spans="7:18" x14ac:dyDescent="0.25">
      <c r="G436" s="18"/>
      <c r="H436" s="18"/>
      <c r="I436" s="18"/>
      <c r="J436" s="18"/>
      <c r="K436" s="18"/>
      <c r="L436" s="18"/>
      <c r="M436" s="18"/>
      <c r="N436" s="18"/>
      <c r="O436" s="18"/>
      <c r="P436" s="18"/>
      <c r="Q436" s="18"/>
      <c r="R436" s="18"/>
    </row>
    <row r="437" spans="7:18" x14ac:dyDescent="0.25">
      <c r="G437" s="18"/>
      <c r="H437" s="18"/>
      <c r="I437" s="18"/>
      <c r="J437" s="18"/>
      <c r="K437" s="18"/>
      <c r="L437" s="18"/>
      <c r="M437" s="18"/>
      <c r="N437" s="18"/>
      <c r="O437" s="18"/>
      <c r="P437" s="18"/>
      <c r="Q437" s="18"/>
      <c r="R437" s="18"/>
    </row>
    <row r="438" spans="7:18" x14ac:dyDescent="0.25">
      <c r="G438" s="18"/>
      <c r="H438" s="18"/>
      <c r="I438" s="18"/>
      <c r="J438" s="18"/>
      <c r="K438" s="18"/>
      <c r="L438" s="18"/>
      <c r="M438" s="18"/>
      <c r="N438" s="18"/>
      <c r="O438" s="18"/>
      <c r="P438" s="18"/>
      <c r="Q438" s="18"/>
      <c r="R438" s="18"/>
    </row>
    <row r="439" spans="7:18" x14ac:dyDescent="0.25">
      <c r="G439" s="18"/>
      <c r="H439" s="18"/>
      <c r="I439" s="18"/>
      <c r="J439" s="18"/>
      <c r="K439" s="18"/>
      <c r="L439" s="18"/>
      <c r="M439" s="18"/>
      <c r="N439" s="18"/>
      <c r="O439" s="18"/>
      <c r="P439" s="18"/>
      <c r="Q439" s="18"/>
      <c r="R439" s="18"/>
    </row>
    <row r="440" spans="7:18" x14ac:dyDescent="0.25">
      <c r="G440" s="18"/>
      <c r="H440" s="18"/>
      <c r="I440" s="18"/>
      <c r="J440" s="18"/>
      <c r="K440" s="18"/>
      <c r="L440" s="18"/>
      <c r="M440" s="18"/>
      <c r="N440" s="18"/>
      <c r="O440" s="18"/>
      <c r="P440" s="18"/>
      <c r="Q440" s="18"/>
      <c r="R440" s="18"/>
    </row>
    <row r="441" spans="7:18" x14ac:dyDescent="0.25">
      <c r="G441" s="18"/>
      <c r="H441" s="18"/>
      <c r="I441" s="18"/>
      <c r="J441" s="18"/>
      <c r="K441" s="18"/>
      <c r="L441" s="18"/>
      <c r="M441" s="18"/>
      <c r="N441" s="18"/>
      <c r="O441" s="18"/>
      <c r="P441" s="18"/>
      <c r="Q441" s="18"/>
      <c r="R441" s="18"/>
    </row>
    <row r="442" spans="7:18" x14ac:dyDescent="0.25">
      <c r="G442" s="18"/>
      <c r="H442" s="18"/>
      <c r="I442" s="18"/>
      <c r="J442" s="18"/>
      <c r="K442" s="18"/>
      <c r="L442" s="18"/>
      <c r="M442" s="18"/>
      <c r="N442" s="18"/>
      <c r="O442" s="18"/>
      <c r="P442" s="18"/>
      <c r="Q442" s="18"/>
      <c r="R442" s="18"/>
    </row>
    <row r="443" spans="7:18" x14ac:dyDescent="0.25">
      <c r="G443" s="18"/>
      <c r="H443" s="18"/>
      <c r="I443" s="18"/>
      <c r="J443" s="18"/>
      <c r="K443" s="18"/>
      <c r="L443" s="18"/>
      <c r="M443" s="18"/>
      <c r="N443" s="18"/>
      <c r="O443" s="18"/>
      <c r="P443" s="18"/>
      <c r="Q443" s="18"/>
      <c r="R443" s="18"/>
    </row>
    <row r="444" spans="7:18" x14ac:dyDescent="0.25">
      <c r="G444" s="18"/>
      <c r="H444" s="18"/>
      <c r="I444" s="18"/>
      <c r="J444" s="18"/>
      <c r="K444" s="18"/>
      <c r="L444" s="18"/>
      <c r="M444" s="18"/>
      <c r="N444" s="18"/>
      <c r="O444" s="18"/>
      <c r="P444" s="18"/>
      <c r="Q444" s="18"/>
      <c r="R444" s="18"/>
    </row>
    <row r="445" spans="7:18" x14ac:dyDescent="0.25">
      <c r="G445" s="18"/>
      <c r="H445" s="18"/>
      <c r="I445" s="18"/>
      <c r="J445" s="18"/>
      <c r="K445" s="18"/>
      <c r="L445" s="18"/>
      <c r="M445" s="18"/>
      <c r="N445" s="18"/>
      <c r="O445" s="18"/>
      <c r="P445" s="18"/>
      <c r="Q445" s="18"/>
      <c r="R445" s="18"/>
    </row>
    <row r="446" spans="7:18" x14ac:dyDescent="0.25">
      <c r="G446" s="18"/>
      <c r="H446" s="18"/>
      <c r="I446" s="18"/>
      <c r="J446" s="18"/>
      <c r="K446" s="18"/>
      <c r="L446" s="18"/>
      <c r="M446" s="18"/>
      <c r="N446" s="18"/>
      <c r="O446" s="18"/>
      <c r="P446" s="18"/>
      <c r="Q446" s="18"/>
      <c r="R446" s="18"/>
    </row>
    <row r="447" spans="7:18" x14ac:dyDescent="0.25">
      <c r="G447" s="18"/>
      <c r="H447" s="18"/>
      <c r="I447" s="18"/>
      <c r="J447" s="18"/>
      <c r="K447" s="18"/>
      <c r="L447" s="18"/>
      <c r="M447" s="18"/>
      <c r="N447" s="18"/>
      <c r="O447" s="18"/>
      <c r="P447" s="18"/>
      <c r="Q447" s="18"/>
      <c r="R447" s="18"/>
    </row>
    <row r="448" spans="7:18" x14ac:dyDescent="0.25">
      <c r="G448" s="18"/>
      <c r="H448" s="18"/>
      <c r="I448" s="18"/>
      <c r="J448" s="18"/>
      <c r="K448" s="18"/>
      <c r="L448" s="18"/>
      <c r="M448" s="18"/>
      <c r="N448" s="18"/>
      <c r="O448" s="18"/>
      <c r="P448" s="18"/>
      <c r="Q448" s="18"/>
      <c r="R448" s="18"/>
    </row>
    <row r="449" spans="7:18" x14ac:dyDescent="0.25">
      <c r="G449" s="18"/>
      <c r="H449" s="18"/>
      <c r="I449" s="18"/>
      <c r="J449" s="18"/>
      <c r="K449" s="18"/>
      <c r="L449" s="18"/>
      <c r="M449" s="18"/>
      <c r="N449" s="18"/>
      <c r="O449" s="18"/>
      <c r="P449" s="18"/>
      <c r="Q449" s="18"/>
      <c r="R449" s="18"/>
    </row>
    <row r="450" spans="7:18" x14ac:dyDescent="0.25">
      <c r="G450" s="18"/>
      <c r="H450" s="18"/>
      <c r="I450" s="18"/>
      <c r="J450" s="18"/>
      <c r="K450" s="18"/>
      <c r="L450" s="18"/>
      <c r="M450" s="18"/>
      <c r="N450" s="18"/>
      <c r="O450" s="18"/>
      <c r="P450" s="18"/>
      <c r="Q450" s="18"/>
      <c r="R450" s="18"/>
    </row>
    <row r="451" spans="7:18" x14ac:dyDescent="0.25">
      <c r="G451" s="18"/>
      <c r="H451" s="18"/>
      <c r="I451" s="18"/>
      <c r="J451" s="18"/>
      <c r="K451" s="18"/>
      <c r="L451" s="18"/>
      <c r="M451" s="18"/>
      <c r="N451" s="18"/>
      <c r="O451" s="18"/>
      <c r="P451" s="18"/>
      <c r="Q451" s="18"/>
      <c r="R451" s="18"/>
    </row>
    <row r="452" spans="7:18" x14ac:dyDescent="0.25">
      <c r="G452" s="18"/>
      <c r="H452" s="18"/>
      <c r="I452" s="18"/>
      <c r="J452" s="18"/>
      <c r="K452" s="18"/>
      <c r="L452" s="18"/>
      <c r="M452" s="18"/>
      <c r="N452" s="18"/>
      <c r="O452" s="18"/>
      <c r="P452" s="18"/>
      <c r="Q452" s="18"/>
      <c r="R452" s="18"/>
    </row>
    <row r="453" spans="7:18" x14ac:dyDescent="0.25">
      <c r="G453" s="18"/>
      <c r="H453" s="18"/>
      <c r="I453" s="18"/>
      <c r="J453" s="18"/>
      <c r="K453" s="18"/>
      <c r="L453" s="18"/>
      <c r="M453" s="18"/>
      <c r="N453" s="18"/>
      <c r="O453" s="18"/>
      <c r="P453" s="18"/>
      <c r="Q453" s="18"/>
      <c r="R453" s="18"/>
    </row>
    <row r="454" spans="7:18" x14ac:dyDescent="0.25">
      <c r="G454" s="18"/>
      <c r="H454" s="18"/>
      <c r="I454" s="18"/>
      <c r="J454" s="18"/>
      <c r="K454" s="18"/>
      <c r="L454" s="18"/>
      <c r="M454" s="18"/>
      <c r="N454" s="18"/>
      <c r="O454" s="18"/>
      <c r="P454" s="18"/>
      <c r="Q454" s="18"/>
      <c r="R454" s="18"/>
    </row>
    <row r="455" spans="7:18" x14ac:dyDescent="0.25">
      <c r="G455" s="18"/>
      <c r="H455" s="18"/>
      <c r="I455" s="18"/>
      <c r="J455" s="18"/>
      <c r="K455" s="18"/>
      <c r="L455" s="18"/>
      <c r="M455" s="18"/>
      <c r="N455" s="18"/>
      <c r="O455" s="18"/>
      <c r="P455" s="18"/>
      <c r="Q455" s="18"/>
      <c r="R455" s="18"/>
    </row>
    <row r="456" spans="7:18" x14ac:dyDescent="0.25">
      <c r="G456" s="18"/>
      <c r="H456" s="18"/>
      <c r="I456" s="18"/>
      <c r="J456" s="18"/>
      <c r="K456" s="18"/>
      <c r="L456" s="18"/>
      <c r="M456" s="18"/>
      <c r="N456" s="18"/>
      <c r="O456" s="18"/>
      <c r="P456" s="18"/>
      <c r="Q456" s="18"/>
      <c r="R456" s="18"/>
    </row>
    <row r="457" spans="7:18" x14ac:dyDescent="0.25">
      <c r="G457" s="18"/>
      <c r="H457" s="18"/>
      <c r="I457" s="18"/>
      <c r="J457" s="18"/>
      <c r="K457" s="18"/>
      <c r="L457" s="18"/>
      <c r="M457" s="18"/>
      <c r="N457" s="18"/>
      <c r="O457" s="18"/>
      <c r="P457" s="18"/>
      <c r="Q457" s="18"/>
      <c r="R457" s="18"/>
    </row>
    <row r="458" spans="7:18" x14ac:dyDescent="0.25">
      <c r="G458" s="18"/>
      <c r="H458" s="18"/>
      <c r="I458" s="18"/>
      <c r="J458" s="18"/>
      <c r="K458" s="18"/>
      <c r="L458" s="18"/>
      <c r="M458" s="18"/>
      <c r="N458" s="18"/>
      <c r="O458" s="18"/>
      <c r="P458" s="18"/>
      <c r="Q458" s="18"/>
      <c r="R458" s="18"/>
    </row>
    <row r="459" spans="7:18" x14ac:dyDescent="0.25">
      <c r="G459" s="18"/>
      <c r="H459" s="18"/>
      <c r="I459" s="18"/>
      <c r="J459" s="18"/>
      <c r="K459" s="18"/>
      <c r="L459" s="18"/>
      <c r="M459" s="18"/>
      <c r="N459" s="18"/>
      <c r="O459" s="18"/>
      <c r="P459" s="18"/>
      <c r="Q459" s="18"/>
      <c r="R459" s="18"/>
    </row>
    <row r="460" spans="7:18" x14ac:dyDescent="0.25">
      <c r="G460" s="18"/>
      <c r="H460" s="18"/>
      <c r="I460" s="18"/>
      <c r="J460" s="18"/>
      <c r="K460" s="18"/>
      <c r="L460" s="18"/>
      <c r="M460" s="18"/>
      <c r="N460" s="18"/>
      <c r="O460" s="18"/>
      <c r="P460" s="18"/>
      <c r="Q460" s="18"/>
      <c r="R460" s="18"/>
    </row>
    <row r="461" spans="7:18" x14ac:dyDescent="0.25">
      <c r="G461" s="18"/>
      <c r="H461" s="18"/>
      <c r="I461" s="18"/>
      <c r="J461" s="18"/>
      <c r="K461" s="18"/>
      <c r="L461" s="18"/>
      <c r="M461" s="18"/>
      <c r="N461" s="18"/>
      <c r="O461" s="18"/>
      <c r="P461" s="18"/>
      <c r="Q461" s="18"/>
      <c r="R461" s="18"/>
    </row>
    <row r="462" spans="7:18" x14ac:dyDescent="0.25">
      <c r="G462" s="18"/>
      <c r="H462" s="18"/>
      <c r="I462" s="18"/>
      <c r="J462" s="18"/>
      <c r="K462" s="18"/>
      <c r="L462" s="18"/>
      <c r="M462" s="18"/>
      <c r="N462" s="18"/>
      <c r="O462" s="18"/>
      <c r="P462" s="18"/>
      <c r="Q462" s="18"/>
      <c r="R462" s="18"/>
    </row>
    <row r="463" spans="7:18" x14ac:dyDescent="0.25">
      <c r="G463" s="18"/>
      <c r="H463" s="18"/>
      <c r="I463" s="18"/>
      <c r="J463" s="18"/>
      <c r="K463" s="18"/>
      <c r="L463" s="18"/>
      <c r="M463" s="18"/>
      <c r="N463" s="18"/>
      <c r="O463" s="18"/>
      <c r="P463" s="18"/>
      <c r="Q463" s="18"/>
      <c r="R463" s="18"/>
    </row>
  </sheetData>
  <mergeCells count="26">
    <mergeCell ref="B95:V97"/>
    <mergeCell ref="B99:V99"/>
    <mergeCell ref="B101:V103"/>
    <mergeCell ref="B37:V37"/>
    <mergeCell ref="B39:V40"/>
    <mergeCell ref="L42:M42"/>
    <mergeCell ref="S42:T42"/>
    <mergeCell ref="C46:D46"/>
    <mergeCell ref="L46:M46"/>
    <mergeCell ref="S46:T46"/>
    <mergeCell ref="B74:V75"/>
    <mergeCell ref="B90:G92"/>
    <mergeCell ref="I90:O92"/>
    <mergeCell ref="Q90:V92"/>
    <mergeCell ref="B69:G71"/>
    <mergeCell ref="I69:O71"/>
    <mergeCell ref="Q69:V71"/>
    <mergeCell ref="B7:G9"/>
    <mergeCell ref="I7:O9"/>
    <mergeCell ref="Q7:V9"/>
    <mergeCell ref="B48:V49"/>
    <mergeCell ref="B32:V32"/>
    <mergeCell ref="B34:V35"/>
    <mergeCell ref="B27:G29"/>
    <mergeCell ref="I27:O29"/>
    <mergeCell ref="Q27:V29"/>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
  <sheetViews>
    <sheetView workbookViewId="0">
      <selection activeCell="P7" sqref="P7:U9"/>
    </sheetView>
  </sheetViews>
  <sheetFormatPr defaultColWidth="8.85546875" defaultRowHeight="15.75" x14ac:dyDescent="0.25"/>
  <cols>
    <col min="1" max="1" width="5.5703125" style="3" customWidth="1"/>
    <col min="2" max="7" width="8.85546875" style="3"/>
    <col min="8" max="8" width="2.5703125" style="3" customWidth="1"/>
    <col min="9" max="14" width="8.85546875" style="3"/>
    <col min="15" max="15" width="2.42578125" style="3" customWidth="1"/>
    <col min="16" max="16384" width="8.85546875" style="3"/>
  </cols>
  <sheetData>
    <row r="1" spans="1:21" x14ac:dyDescent="0.25">
      <c r="A1" s="2" t="s">
        <v>33</v>
      </c>
    </row>
    <row r="2" spans="1:21" s="4" customFormat="1" x14ac:dyDescent="0.25">
      <c r="A2" s="2" t="s">
        <v>67</v>
      </c>
      <c r="B2" s="2"/>
      <c r="C2" s="2"/>
      <c r="D2" s="2"/>
      <c r="E2" s="2"/>
      <c r="F2" s="2"/>
      <c r="G2" s="2"/>
      <c r="H2" s="2"/>
      <c r="I2" s="2" t="s">
        <v>68</v>
      </c>
    </row>
    <row r="4" spans="1:21" ht="16.350000000000001" customHeight="1" x14ac:dyDescent="0.25">
      <c r="A4" s="3">
        <v>1</v>
      </c>
      <c r="B4" s="33" t="s">
        <v>20</v>
      </c>
      <c r="H4" s="32"/>
      <c r="I4" s="34" t="s">
        <v>21</v>
      </c>
      <c r="J4" s="34"/>
      <c r="O4" s="32"/>
      <c r="P4" s="34" t="s">
        <v>22</v>
      </c>
    </row>
    <row r="5" spans="1:21" x14ac:dyDescent="0.25">
      <c r="B5" s="3" t="s">
        <v>31</v>
      </c>
      <c r="H5" s="32"/>
      <c r="I5" s="3" t="s">
        <v>31</v>
      </c>
      <c r="O5" s="32"/>
      <c r="P5" s="3" t="s">
        <v>31</v>
      </c>
    </row>
    <row r="6" spans="1:21" x14ac:dyDescent="0.25">
      <c r="H6" s="32"/>
      <c r="O6" s="32"/>
    </row>
    <row r="7" spans="1:21" ht="16.350000000000001" customHeight="1" x14ac:dyDescent="0.25">
      <c r="B7" s="75" t="s">
        <v>70</v>
      </c>
      <c r="C7" s="76"/>
      <c r="D7" s="76"/>
      <c r="E7" s="76"/>
      <c r="F7" s="76"/>
      <c r="G7" s="77"/>
      <c r="H7" s="32"/>
      <c r="I7" s="89" t="s">
        <v>77</v>
      </c>
      <c r="J7" s="90"/>
      <c r="K7" s="90"/>
      <c r="L7" s="90"/>
      <c r="M7" s="90"/>
      <c r="N7" s="90"/>
      <c r="O7" s="32"/>
      <c r="P7" s="89" t="s">
        <v>94</v>
      </c>
      <c r="Q7" s="90"/>
      <c r="R7" s="90"/>
      <c r="S7" s="90"/>
      <c r="T7" s="90"/>
      <c r="U7" s="91"/>
    </row>
    <row r="8" spans="1:21" x14ac:dyDescent="0.25">
      <c r="B8" s="78"/>
      <c r="C8" s="79"/>
      <c r="D8" s="79"/>
      <c r="E8" s="79"/>
      <c r="F8" s="79"/>
      <c r="G8" s="80"/>
      <c r="H8" s="32"/>
      <c r="I8" s="92"/>
      <c r="J8" s="93"/>
      <c r="K8" s="93"/>
      <c r="L8" s="93"/>
      <c r="M8" s="93"/>
      <c r="N8" s="93"/>
      <c r="O8" s="32"/>
      <c r="P8" s="92"/>
      <c r="Q8" s="93"/>
      <c r="R8" s="93"/>
      <c r="S8" s="93"/>
      <c r="T8" s="93"/>
      <c r="U8" s="94"/>
    </row>
    <row r="9" spans="1:21" x14ac:dyDescent="0.25">
      <c r="B9" s="81"/>
      <c r="C9" s="82"/>
      <c r="D9" s="82"/>
      <c r="E9" s="82"/>
      <c r="F9" s="82"/>
      <c r="G9" s="83"/>
      <c r="H9" s="32"/>
      <c r="I9" s="95"/>
      <c r="J9" s="96"/>
      <c r="K9" s="96"/>
      <c r="L9" s="96"/>
      <c r="M9" s="96"/>
      <c r="N9" s="96"/>
      <c r="O9" s="32"/>
      <c r="P9" s="95"/>
      <c r="Q9" s="96"/>
      <c r="R9" s="96"/>
      <c r="S9" s="96"/>
      <c r="T9" s="96"/>
      <c r="U9" s="97"/>
    </row>
    <row r="10" spans="1:21" x14ac:dyDescent="0.25">
      <c r="H10" s="32"/>
      <c r="O10" s="32"/>
    </row>
    <row r="11" spans="1:21" ht="15.6" customHeight="1" x14ac:dyDescent="0.25">
      <c r="A11" s="3">
        <v>2</v>
      </c>
      <c r="B11" s="3" t="s">
        <v>35</v>
      </c>
      <c r="C11" s="39"/>
      <c r="D11" s="39"/>
      <c r="E11" s="39"/>
      <c r="F11" s="39"/>
      <c r="G11" s="39"/>
      <c r="H11" s="39"/>
      <c r="I11" s="39"/>
      <c r="J11" s="39"/>
      <c r="K11" s="39"/>
      <c r="L11" s="39"/>
      <c r="O11" s="32"/>
    </row>
    <row r="12" spans="1:21" ht="15.6" x14ac:dyDescent="0.35">
      <c r="B12" s="39"/>
      <c r="C12" s="39"/>
      <c r="D12" s="39"/>
      <c r="E12" s="39"/>
      <c r="F12" s="39"/>
      <c r="G12" s="39"/>
      <c r="H12" s="39"/>
      <c r="I12" s="39"/>
      <c r="J12" s="39"/>
      <c r="K12" s="39"/>
      <c r="L12" s="39"/>
      <c r="Q12" s="39"/>
    </row>
    <row r="13" spans="1:21" ht="17.45" x14ac:dyDescent="0.45">
      <c r="B13" s="3" t="s">
        <v>36</v>
      </c>
      <c r="C13" s="84">
        <v>7.2039200000000001</v>
      </c>
      <c r="D13" s="84"/>
      <c r="E13" s="22"/>
      <c r="H13" s="32"/>
      <c r="K13" s="3" t="s">
        <v>36</v>
      </c>
      <c r="L13" s="84">
        <v>1.727082</v>
      </c>
      <c r="M13" s="84"/>
      <c r="O13" s="32"/>
      <c r="Q13" s="3" t="s">
        <v>36</v>
      </c>
      <c r="R13" s="84">
        <v>2.7241300000000002</v>
      </c>
      <c r="S13" s="84"/>
    </row>
    <row r="15" spans="1:21" x14ac:dyDescent="0.25">
      <c r="B15" s="84" t="s">
        <v>91</v>
      </c>
      <c r="C15" s="84"/>
      <c r="D15" s="84"/>
      <c r="E15" s="84"/>
      <c r="F15" s="84"/>
      <c r="G15" s="84"/>
      <c r="H15" s="84"/>
      <c r="I15" s="84"/>
      <c r="J15" s="84"/>
      <c r="K15" s="84"/>
      <c r="L15" s="84"/>
      <c r="M15" s="84"/>
      <c r="N15" s="84"/>
      <c r="O15" s="84"/>
      <c r="P15" s="84"/>
      <c r="Q15" s="84"/>
      <c r="R15" s="84"/>
      <c r="S15" s="84"/>
      <c r="T15" s="84"/>
      <c r="U15" s="84"/>
    </row>
    <row r="16" spans="1:21" x14ac:dyDescent="0.25">
      <c r="B16" s="84"/>
      <c r="C16" s="84"/>
      <c r="D16" s="84"/>
      <c r="E16" s="84"/>
      <c r="F16" s="84"/>
      <c r="G16" s="84"/>
      <c r="H16" s="84"/>
      <c r="I16" s="84"/>
      <c r="J16" s="84"/>
      <c r="K16" s="84"/>
      <c r="L16" s="84"/>
      <c r="M16" s="84"/>
      <c r="N16" s="84"/>
      <c r="O16" s="84"/>
      <c r="P16" s="84"/>
      <c r="Q16" s="84"/>
      <c r="R16" s="84"/>
      <c r="S16" s="84"/>
      <c r="T16" s="84"/>
      <c r="U16" s="84"/>
    </row>
    <row r="17" spans="1:21" ht="15.6" x14ac:dyDescent="0.35">
      <c r="H17" s="32"/>
      <c r="O17" s="32"/>
    </row>
    <row r="18" spans="1:21" ht="15.6" customHeight="1" x14ac:dyDescent="0.25">
      <c r="A18" s="3">
        <v>3</v>
      </c>
      <c r="B18" s="3" t="s">
        <v>37</v>
      </c>
      <c r="C18" s="39"/>
      <c r="D18" s="39"/>
      <c r="E18" s="39"/>
      <c r="F18" s="39"/>
      <c r="G18" s="39"/>
      <c r="H18" s="39"/>
      <c r="I18" s="39"/>
      <c r="J18" s="39"/>
      <c r="K18" s="39"/>
      <c r="L18" s="39"/>
    </row>
    <row r="19" spans="1:21" ht="15.6" x14ac:dyDescent="0.35">
      <c r="B19" s="39"/>
      <c r="C19" s="39"/>
      <c r="D19" s="39"/>
      <c r="E19" s="39"/>
      <c r="F19" s="39"/>
      <c r="G19" s="39"/>
      <c r="H19" s="39"/>
      <c r="I19" s="39"/>
      <c r="J19" s="39"/>
      <c r="K19" s="39"/>
      <c r="L19" s="39"/>
      <c r="Q19" s="39"/>
    </row>
    <row r="20" spans="1:21" ht="15.6" x14ac:dyDescent="0.35">
      <c r="B20" s="3" t="s">
        <v>38</v>
      </c>
      <c r="C20" s="84">
        <v>0.52637800000000001</v>
      </c>
      <c r="D20" s="84"/>
      <c r="E20" s="22"/>
      <c r="H20" s="32"/>
      <c r="K20" s="3" t="s">
        <v>38</v>
      </c>
      <c r="L20" s="84">
        <v>0.25773279999999998</v>
      </c>
      <c r="M20" s="84"/>
      <c r="O20" s="32"/>
      <c r="Q20" s="3" t="s">
        <v>38</v>
      </c>
      <c r="R20" s="84">
        <v>0.32368849999999999</v>
      </c>
      <c r="S20" s="84"/>
    </row>
    <row r="22" spans="1:21" x14ac:dyDescent="0.25">
      <c r="B22" s="84" t="s">
        <v>91</v>
      </c>
      <c r="C22" s="84"/>
      <c r="D22" s="84"/>
      <c r="E22" s="84"/>
      <c r="F22" s="84"/>
      <c r="G22" s="84"/>
      <c r="H22" s="84"/>
      <c r="I22" s="84"/>
      <c r="J22" s="84"/>
      <c r="K22" s="84"/>
      <c r="L22" s="84"/>
      <c r="M22" s="84"/>
      <c r="N22" s="84"/>
      <c r="O22" s="84"/>
      <c r="P22" s="84"/>
      <c r="Q22" s="84"/>
      <c r="R22" s="84"/>
      <c r="S22" s="84"/>
      <c r="T22" s="84"/>
      <c r="U22" s="84"/>
    </row>
    <row r="23" spans="1:21" x14ac:dyDescent="0.25">
      <c r="B23" s="84"/>
      <c r="C23" s="84"/>
      <c r="D23" s="84"/>
      <c r="E23" s="84"/>
      <c r="F23" s="84"/>
      <c r="G23" s="84"/>
      <c r="H23" s="84"/>
      <c r="I23" s="84"/>
      <c r="J23" s="84"/>
      <c r="K23" s="84"/>
      <c r="L23" s="84"/>
      <c r="M23" s="84"/>
      <c r="N23" s="84"/>
      <c r="O23" s="84"/>
      <c r="P23" s="84"/>
      <c r="Q23" s="84"/>
      <c r="R23" s="84"/>
      <c r="S23" s="84"/>
      <c r="T23" s="84"/>
      <c r="U23" s="84"/>
    </row>
    <row r="24" spans="1:21" ht="15.6" x14ac:dyDescent="0.35">
      <c r="H24" s="32"/>
      <c r="O24" s="32"/>
    </row>
    <row r="25" spans="1:21" ht="15.6" customHeight="1" x14ac:dyDescent="0.25">
      <c r="A25" s="3">
        <v>4</v>
      </c>
      <c r="B25" s="3" t="s">
        <v>34</v>
      </c>
      <c r="C25" s="39"/>
      <c r="D25" s="39"/>
      <c r="E25" s="39"/>
      <c r="F25" s="39"/>
      <c r="G25" s="39"/>
      <c r="H25" s="39"/>
      <c r="I25" s="39"/>
      <c r="J25" s="39"/>
      <c r="K25" s="39"/>
      <c r="L25" s="39"/>
    </row>
    <row r="26" spans="1:21" ht="15.6" x14ac:dyDescent="0.35">
      <c r="B26" s="39"/>
      <c r="C26" s="39"/>
      <c r="D26" s="39"/>
      <c r="E26" s="39"/>
      <c r="F26" s="39"/>
      <c r="G26" s="39"/>
      <c r="H26" s="39"/>
      <c r="I26" s="39"/>
      <c r="J26" s="39"/>
      <c r="K26" s="39"/>
      <c r="L26" s="39"/>
      <c r="Q26" s="39"/>
    </row>
    <row r="27" spans="1:21" ht="19.5" x14ac:dyDescent="0.45">
      <c r="B27" s="3" t="s">
        <v>32</v>
      </c>
      <c r="C27" s="84">
        <v>0.46870000000000001</v>
      </c>
      <c r="D27" s="84"/>
      <c r="E27" s="22"/>
      <c r="H27" s="32"/>
      <c r="K27" s="3" t="s">
        <v>32</v>
      </c>
      <c r="L27" s="84">
        <v>0.84709999999999996</v>
      </c>
      <c r="M27" s="84"/>
      <c r="O27" s="32"/>
      <c r="Q27" s="3" t="s">
        <v>32</v>
      </c>
      <c r="R27" s="84">
        <v>0.78080000000000005</v>
      </c>
      <c r="S27" s="84"/>
    </row>
    <row r="29" spans="1:21" x14ac:dyDescent="0.25">
      <c r="B29" s="84" t="s">
        <v>91</v>
      </c>
      <c r="C29" s="84"/>
      <c r="D29" s="84"/>
      <c r="E29" s="84"/>
      <c r="F29" s="84"/>
      <c r="G29" s="84"/>
      <c r="H29" s="84"/>
      <c r="I29" s="84"/>
      <c r="J29" s="84"/>
      <c r="K29" s="84"/>
      <c r="L29" s="84"/>
      <c r="M29" s="84"/>
      <c r="N29" s="84"/>
      <c r="O29" s="84"/>
      <c r="P29" s="84"/>
      <c r="Q29" s="84"/>
      <c r="R29" s="84"/>
      <c r="S29" s="84"/>
      <c r="T29" s="84"/>
      <c r="U29" s="84"/>
    </row>
    <row r="30" spans="1:21" x14ac:dyDescent="0.25">
      <c r="B30" s="84"/>
      <c r="C30" s="84"/>
      <c r="D30" s="84"/>
      <c r="E30" s="84"/>
      <c r="F30" s="84"/>
      <c r="G30" s="84"/>
      <c r="H30" s="84"/>
      <c r="I30" s="84"/>
      <c r="J30" s="84"/>
      <c r="K30" s="84"/>
      <c r="L30" s="84"/>
      <c r="M30" s="84"/>
      <c r="N30" s="84"/>
      <c r="O30" s="84"/>
      <c r="P30" s="84"/>
      <c r="Q30" s="84"/>
      <c r="R30" s="84"/>
      <c r="S30" s="84"/>
      <c r="T30" s="84"/>
      <c r="U30" s="84"/>
    </row>
    <row r="31" spans="1:21" x14ac:dyDescent="0.25">
      <c r="H31" s="32"/>
      <c r="O31" s="32"/>
    </row>
    <row r="32" spans="1:21" ht="15.6" customHeight="1" x14ac:dyDescent="0.25">
      <c r="A32" s="3">
        <v>5</v>
      </c>
      <c r="B32" s="3" t="s">
        <v>50</v>
      </c>
      <c r="C32" s="39"/>
      <c r="D32" s="39"/>
      <c r="E32" s="39"/>
      <c r="F32" s="39"/>
      <c r="G32" s="39"/>
      <c r="H32" s="39"/>
      <c r="I32" s="39"/>
      <c r="J32" s="39"/>
      <c r="K32" s="39"/>
      <c r="L32" s="39"/>
    </row>
    <row r="33" spans="1:21" x14ac:dyDescent="0.25">
      <c r="B33" s="39"/>
      <c r="C33" s="39"/>
      <c r="D33" s="39"/>
      <c r="E33" s="39"/>
      <c r="F33" s="39"/>
      <c r="G33" s="39"/>
      <c r="H33" s="39"/>
      <c r="I33" s="39"/>
      <c r="J33" s="39"/>
      <c r="K33" s="39"/>
      <c r="L33" s="39"/>
      <c r="Q33" s="39"/>
    </row>
    <row r="34" spans="1:21" x14ac:dyDescent="0.25">
      <c r="B34" s="3" t="s">
        <v>39</v>
      </c>
      <c r="C34" s="84">
        <v>46.414549999999998</v>
      </c>
      <c r="D34" s="84"/>
      <c r="E34" s="22"/>
      <c r="H34" s="32"/>
      <c r="K34" s="3" t="s">
        <v>39</v>
      </c>
      <c r="L34" s="84">
        <v>17.281549999999999</v>
      </c>
      <c r="M34" s="84"/>
      <c r="O34" s="32"/>
      <c r="Q34" s="3" t="s">
        <v>39</v>
      </c>
      <c r="R34" s="84">
        <v>25.13017</v>
      </c>
      <c r="S34" s="84"/>
    </row>
    <row r="36" spans="1:21" x14ac:dyDescent="0.25">
      <c r="B36" s="84" t="s">
        <v>91</v>
      </c>
      <c r="C36" s="84"/>
      <c r="D36" s="84"/>
      <c r="E36" s="84"/>
      <c r="F36" s="84"/>
      <c r="G36" s="84"/>
      <c r="H36" s="84"/>
      <c r="I36" s="84"/>
      <c r="J36" s="84"/>
      <c r="K36" s="84"/>
      <c r="L36" s="84"/>
      <c r="M36" s="84"/>
      <c r="N36" s="84"/>
      <c r="O36" s="84"/>
      <c r="P36" s="84"/>
      <c r="Q36" s="84"/>
      <c r="R36" s="84"/>
      <c r="S36" s="84"/>
      <c r="T36" s="84"/>
      <c r="U36" s="84"/>
    </row>
    <row r="37" spans="1:21" x14ac:dyDescent="0.25">
      <c r="B37" s="84"/>
      <c r="C37" s="84"/>
      <c r="D37" s="84"/>
      <c r="E37" s="84"/>
      <c r="F37" s="84"/>
      <c r="G37" s="84"/>
      <c r="H37" s="84"/>
      <c r="I37" s="84"/>
      <c r="J37" s="84"/>
      <c r="K37" s="84"/>
      <c r="L37" s="84"/>
      <c r="M37" s="84"/>
      <c r="N37" s="84"/>
      <c r="O37" s="84"/>
      <c r="P37" s="84"/>
      <c r="Q37" s="84"/>
      <c r="R37" s="84"/>
      <c r="S37" s="84"/>
      <c r="T37" s="84"/>
      <c r="U37" s="84"/>
    </row>
    <row r="40" spans="1:21" x14ac:dyDescent="0.25">
      <c r="A40" s="3">
        <v>6</v>
      </c>
      <c r="B40" s="3" t="s">
        <v>51</v>
      </c>
    </row>
    <row r="42" spans="1:21" x14ac:dyDescent="0.25">
      <c r="B42" s="84" t="s">
        <v>92</v>
      </c>
      <c r="C42" s="84"/>
      <c r="D42" s="84"/>
      <c r="E42" s="84"/>
      <c r="F42" s="84"/>
      <c r="G42" s="84"/>
      <c r="H42" s="84"/>
      <c r="I42" s="84"/>
      <c r="J42" s="84"/>
      <c r="K42" s="84"/>
      <c r="L42" s="84"/>
      <c r="M42" s="84"/>
      <c r="N42" s="84"/>
      <c r="O42" s="84"/>
      <c r="P42" s="84"/>
      <c r="Q42" s="84"/>
      <c r="R42" s="84"/>
      <c r="S42" s="84"/>
      <c r="T42" s="84"/>
      <c r="U42" s="84"/>
    </row>
    <row r="43" spans="1:21" x14ac:dyDescent="0.25">
      <c r="B43" s="84"/>
      <c r="C43" s="84"/>
      <c r="D43" s="84"/>
      <c r="E43" s="84"/>
      <c r="F43" s="84"/>
      <c r="G43" s="84"/>
      <c r="H43" s="84"/>
      <c r="I43" s="84"/>
      <c r="J43" s="84"/>
      <c r="K43" s="84"/>
      <c r="L43" s="84"/>
      <c r="M43" s="84"/>
      <c r="N43" s="84"/>
      <c r="O43" s="84"/>
      <c r="P43" s="84"/>
      <c r="Q43" s="84"/>
      <c r="R43" s="84"/>
      <c r="S43" s="84"/>
      <c r="T43" s="84"/>
      <c r="U43" s="84"/>
    </row>
    <row r="44" spans="1:21" x14ac:dyDescent="0.25">
      <c r="B44" s="84"/>
      <c r="C44" s="84"/>
      <c r="D44" s="84"/>
      <c r="E44" s="84"/>
      <c r="F44" s="84"/>
      <c r="G44" s="84"/>
      <c r="H44" s="84"/>
      <c r="I44" s="84"/>
      <c r="J44" s="84"/>
      <c r="K44" s="84"/>
      <c r="L44" s="84"/>
      <c r="M44" s="84"/>
      <c r="N44" s="84"/>
      <c r="O44" s="84"/>
      <c r="P44" s="84"/>
      <c r="Q44" s="84"/>
      <c r="R44" s="84"/>
      <c r="S44" s="84"/>
      <c r="T44" s="84"/>
      <c r="U44" s="84"/>
    </row>
    <row r="63" spans="2:12" x14ac:dyDescent="0.25">
      <c r="B63" s="22"/>
      <c r="C63" s="22"/>
      <c r="D63" s="22"/>
      <c r="E63" s="22"/>
      <c r="F63" s="22"/>
      <c r="G63" s="22"/>
      <c r="H63" s="22"/>
      <c r="I63" s="22"/>
      <c r="J63" s="22"/>
      <c r="K63" s="22"/>
      <c r="L63" s="22"/>
    </row>
  </sheetData>
  <mergeCells count="20">
    <mergeCell ref="B29:U30"/>
    <mergeCell ref="C20:D20"/>
    <mergeCell ref="R13:S13"/>
    <mergeCell ref="B15:U16"/>
    <mergeCell ref="L20:M20"/>
    <mergeCell ref="R20:S20"/>
    <mergeCell ref="B7:G9"/>
    <mergeCell ref="I7:N9"/>
    <mergeCell ref="P7:U9"/>
    <mergeCell ref="C27:D27"/>
    <mergeCell ref="L27:M27"/>
    <mergeCell ref="R27:S27"/>
    <mergeCell ref="B22:U23"/>
    <mergeCell ref="C13:D13"/>
    <mergeCell ref="L13:M13"/>
    <mergeCell ref="B36:U37"/>
    <mergeCell ref="B42:U44"/>
    <mergeCell ref="C34:D34"/>
    <mergeCell ref="L34:M34"/>
    <mergeCell ref="R34:S34"/>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workbookViewId="0">
      <selection activeCell="B19" sqref="B19"/>
    </sheetView>
  </sheetViews>
  <sheetFormatPr defaultColWidth="8.85546875" defaultRowHeight="15.75" x14ac:dyDescent="0.25"/>
  <cols>
    <col min="1" max="1" width="5.5703125" style="3" customWidth="1"/>
    <col min="2" max="16384" width="8.85546875" style="3"/>
  </cols>
  <sheetData>
    <row r="1" spans="1:12" x14ac:dyDescent="0.25">
      <c r="A1" s="2" t="s">
        <v>54</v>
      </c>
    </row>
    <row r="2" spans="1:12" s="4" customFormat="1" x14ac:dyDescent="0.25">
      <c r="A2" s="2" t="s">
        <v>67</v>
      </c>
      <c r="B2" s="2"/>
      <c r="C2" s="2"/>
      <c r="D2" s="2"/>
      <c r="E2" s="2"/>
      <c r="F2" s="2"/>
      <c r="H2" s="2"/>
      <c r="I2" s="2" t="s">
        <v>68</v>
      </c>
    </row>
    <row r="5" spans="1:12" x14ac:dyDescent="0.25">
      <c r="A5" s="3">
        <v>1</v>
      </c>
      <c r="B5" s="3" t="s">
        <v>29</v>
      </c>
    </row>
    <row r="7" spans="1:12" ht="16.350000000000001" customHeight="1" x14ac:dyDescent="0.25">
      <c r="B7" s="89" t="s">
        <v>93</v>
      </c>
      <c r="C7" s="90"/>
      <c r="D7" s="90"/>
      <c r="E7" s="90"/>
      <c r="F7" s="90"/>
      <c r="G7" s="90"/>
      <c r="H7" s="90"/>
      <c r="I7" s="90"/>
      <c r="J7" s="90"/>
      <c r="K7" s="90"/>
      <c r="L7" s="91"/>
    </row>
    <row r="8" spans="1:12" ht="16.350000000000001" customHeight="1" x14ac:dyDescent="0.25">
      <c r="B8" s="92"/>
      <c r="C8" s="93"/>
      <c r="D8" s="93"/>
      <c r="E8" s="93"/>
      <c r="F8" s="93"/>
      <c r="G8" s="93"/>
      <c r="H8" s="93"/>
      <c r="I8" s="93"/>
      <c r="J8" s="93"/>
      <c r="K8" s="93"/>
      <c r="L8" s="94"/>
    </row>
    <row r="9" spans="1:12" ht="50.25" customHeight="1" x14ac:dyDescent="0.25">
      <c r="B9" s="95"/>
      <c r="C9" s="96"/>
      <c r="D9" s="96"/>
      <c r="E9" s="96"/>
      <c r="F9" s="96"/>
      <c r="G9" s="96"/>
      <c r="H9" s="96"/>
      <c r="I9" s="96"/>
      <c r="J9" s="96"/>
      <c r="K9" s="96"/>
      <c r="L9" s="97"/>
    </row>
    <row r="10" spans="1:12" ht="16.350000000000001" customHeight="1" x14ac:dyDescent="0.25"/>
    <row r="12" spans="1:12" x14ac:dyDescent="0.25">
      <c r="A12" s="3">
        <v>2</v>
      </c>
      <c r="B12" s="3" t="s">
        <v>16</v>
      </c>
    </row>
    <row r="14" spans="1:12" x14ac:dyDescent="0.25">
      <c r="B14" s="84" t="s">
        <v>95</v>
      </c>
      <c r="C14" s="84"/>
      <c r="D14" s="84"/>
      <c r="E14" s="84"/>
      <c r="F14" s="84"/>
      <c r="G14" s="84"/>
      <c r="H14" s="84"/>
      <c r="I14" s="84"/>
      <c r="J14" s="84"/>
      <c r="K14" s="84"/>
      <c r="L14" s="84"/>
    </row>
    <row r="15" spans="1:12" x14ac:dyDescent="0.25">
      <c r="B15" s="84"/>
      <c r="C15" s="84"/>
      <c r="D15" s="84"/>
      <c r="E15" s="84"/>
      <c r="F15" s="84"/>
      <c r="G15" s="84"/>
      <c r="H15" s="84"/>
      <c r="I15" s="84"/>
      <c r="J15" s="84"/>
      <c r="K15" s="84"/>
      <c r="L15" s="84"/>
    </row>
    <row r="16" spans="1:12" x14ac:dyDescent="0.25">
      <c r="B16" s="84"/>
      <c r="C16" s="84"/>
      <c r="D16" s="84"/>
      <c r="E16" s="84"/>
      <c r="F16" s="84"/>
      <c r="G16" s="84"/>
      <c r="H16" s="84"/>
      <c r="I16" s="84"/>
      <c r="J16" s="84"/>
      <c r="K16" s="84"/>
      <c r="L16" s="84"/>
    </row>
    <row r="17" spans="2:12" x14ac:dyDescent="0.25">
      <c r="B17" s="84"/>
      <c r="C17" s="84"/>
      <c r="D17" s="84"/>
      <c r="E17" s="84"/>
      <c r="F17" s="84"/>
      <c r="G17" s="84"/>
      <c r="H17" s="84"/>
      <c r="I17" s="84"/>
      <c r="J17" s="84"/>
      <c r="K17" s="84"/>
      <c r="L17" s="84"/>
    </row>
    <row r="18" spans="2:12" x14ac:dyDescent="0.25">
      <c r="B18" s="84"/>
      <c r="C18" s="84"/>
      <c r="D18" s="84"/>
      <c r="E18" s="84"/>
      <c r="F18" s="84"/>
      <c r="G18" s="84"/>
      <c r="H18" s="84"/>
      <c r="I18" s="84"/>
      <c r="J18" s="84"/>
      <c r="K18" s="84"/>
      <c r="L18" s="84"/>
    </row>
    <row r="20" spans="2:12" x14ac:dyDescent="0.25">
      <c r="B20" s="3" t="s">
        <v>30</v>
      </c>
    </row>
    <row r="33" ht="20.45" customHeight="1" x14ac:dyDescent="0.35"/>
  </sheetData>
  <mergeCells count="2">
    <mergeCell ref="B7:L9"/>
    <mergeCell ref="B14:L18"/>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data10_var12</vt:lpstr>
      <vt:lpstr>10-одномерн. случай</vt:lpstr>
      <vt:lpstr>10-Анализ остатков</vt:lpstr>
      <vt:lpstr>10-сравнение моделей</vt:lpstr>
      <vt:lpstr>10-Общее</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Александра Голубева</dc:creator>
  <cp:lastModifiedBy>Мара</cp:lastModifiedBy>
  <dcterms:created xsi:type="dcterms:W3CDTF">2020-04-27T10:41:37Z</dcterms:created>
  <dcterms:modified xsi:type="dcterms:W3CDTF">2023-04-27T00:51:13Z</dcterms:modified>
</cp:coreProperties>
</file>