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ingFisan\OneDrive - Universidade do Minho\"/>
    </mc:Choice>
  </mc:AlternateContent>
  <xr:revisionPtr revIDLastSave="100" documentId="8_{91A5F0BE-0F4E-4947-92B3-A10F403E185A}" xr6:coauthVersionLast="45" xr6:coauthVersionMax="45" xr10:uidLastSave="{A07E1F07-FCDC-422E-A814-A0EEAC900EB1}"/>
  <bookViews>
    <workbookView xWindow="-28920" yWindow="360" windowWidth="29040" windowHeight="15840" activeTab="3" xr2:uid="{C333CC31-F755-4611-A9E6-8D8B7F87C0C2}"/>
  </bookViews>
  <sheets>
    <sheet name="Distrib. Binomial (PPP)" sheetId="3" r:id="rId1"/>
    <sheet name="Distrib. Normal (cabo)" sheetId="1" r:id="rId2"/>
    <sheet name="Estimadores para a média" sheetId="2" r:id="rId3"/>
    <sheet name="Amostra Aleatóri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4" l="1"/>
  <c r="G5" i="4" s="1"/>
  <c r="F6" i="4"/>
  <c r="G6" i="4" s="1"/>
  <c r="D5" i="4"/>
  <c r="D6" i="4"/>
  <c r="F5" i="3"/>
  <c r="G5" i="3" s="1"/>
  <c r="G4" i="2"/>
  <c r="J4" i="2" s="1"/>
  <c r="G3" i="2"/>
  <c r="J3" i="2" s="1"/>
  <c r="F6" i="1"/>
  <c r="G6" i="1" s="1"/>
  <c r="E6" i="1"/>
  <c r="I6" i="2" l="1"/>
</calcChain>
</file>

<file path=xl/sharedStrings.xml><?xml version="1.0" encoding="utf-8"?>
<sst xmlns="http://schemas.openxmlformats.org/spreadsheetml/2006/main" count="35" uniqueCount="27">
  <si>
    <t>N =</t>
  </si>
  <si>
    <t>π =</t>
  </si>
  <si>
    <t>µ =</t>
  </si>
  <si>
    <t>σ =</t>
  </si>
  <si>
    <t>&lt; x &lt;</t>
  </si>
  <si>
    <t>Células a preencher</t>
  </si>
  <si>
    <t>Resultado</t>
  </si>
  <si>
    <t>k =</t>
  </si>
  <si>
    <t>m =</t>
  </si>
  <si>
    <t>Var[T1] =</t>
  </si>
  <si>
    <t>Var[T2] =</t>
  </si>
  <si>
    <r>
      <rPr>
        <sz val="11"/>
        <color theme="1"/>
        <rFont val="Calibri"/>
        <family val="2"/>
        <scheme val="minor"/>
      </rPr>
      <t>σ</t>
    </r>
    <r>
      <rPr>
        <vertAlign val="superscript"/>
        <sz val="11"/>
        <color theme="1"/>
        <rFont val="Calibri"/>
        <family val="2"/>
        <scheme val="minor"/>
      </rPr>
      <t>2</t>
    </r>
  </si>
  <si>
    <r>
      <t>T1 = (X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k.X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</t>
    </r>
  </si>
  <si>
    <r>
      <t>T2 = (X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m.X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+ 2.X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</t>
    </r>
  </si>
  <si>
    <t>Valores auxiliares</t>
  </si>
  <si>
    <t>Alterar apenas estes valores</t>
  </si>
  <si>
    <t>Células a preencher (alterar apenas estes valores)</t>
  </si>
  <si>
    <t>(tamanho da amostra)</t>
  </si>
  <si>
    <t>eleitores sejam do partido PPP =</t>
  </si>
  <si>
    <t>(eleitores do partido PPP)</t>
  </si>
  <si>
    <t>Probabilidade de que mais de</t>
  </si>
  <si>
    <t>Arredondamento</t>
  </si>
  <si>
    <t>tamanho da a.a. =</t>
  </si>
  <si>
    <t xml:space="preserve">média/classif. &gt; </t>
  </si>
  <si>
    <t>Resultados</t>
  </si>
  <si>
    <t>Arredondamentos</t>
  </si>
  <si>
    <t>Em princípio não deve ser necessário alterar estes valores.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</si>
</sst>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4" borderId="1" xfId="0" applyFill="1" applyBorder="1"/>
    <xf numFmtId="0" fontId="0" fillId="0" borderId="0" xfId="0" applyFill="1" applyBorder="1" applyAlignment="1"/>
    <xf numFmtId="0" fontId="0" fillId="5" borderId="1" xfId="0" applyFill="1" applyBorder="1"/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right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4" fillId="7" borderId="8" xfId="0" applyFont="1" applyFill="1" applyBorder="1" applyAlignment="1">
      <alignment horizontal="right" vertical="center" wrapText="1"/>
    </xf>
    <xf numFmtId="0" fontId="4" fillId="7" borderId="9" xfId="0" applyFont="1" applyFill="1" applyBorder="1" applyAlignment="1">
      <alignment horizontal="right" vertical="center" wrapText="1"/>
    </xf>
    <xf numFmtId="0" fontId="4" fillId="7" borderId="10" xfId="0" applyFont="1" applyFill="1" applyBorder="1" applyAlignment="1">
      <alignment horizontal="right" vertical="center" wrapText="1"/>
    </xf>
    <xf numFmtId="0" fontId="4" fillId="7" borderId="7" xfId="0" applyFont="1" applyFill="1" applyBorder="1" applyAlignment="1">
      <alignment horizontal="right" vertical="center" wrapText="1"/>
    </xf>
    <xf numFmtId="0" fontId="4" fillId="7" borderId="3" xfId="0" applyFont="1" applyFill="1" applyBorder="1" applyAlignment="1">
      <alignment horizontal="right" vertical="center" wrapText="1"/>
    </xf>
    <xf numFmtId="0" fontId="4" fillId="7" borderId="4" xfId="0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/>
    </xf>
    <xf numFmtId="0" fontId="0" fillId="4" borderId="5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6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208E-066D-462D-910F-1F2308ED7BFB}">
  <dimension ref="B2:G11"/>
  <sheetViews>
    <sheetView workbookViewId="0">
      <selection activeCell="D4" sqref="D4"/>
    </sheetView>
  </sheetViews>
  <sheetFormatPr defaultRowHeight="15" x14ac:dyDescent="0.25"/>
  <cols>
    <col min="2" max="2" width="27.140625" customWidth="1"/>
    <col min="3" max="3" width="3.5703125" customWidth="1"/>
    <col min="4" max="4" width="4.28515625" customWidth="1"/>
    <col min="5" max="5" width="25.5703125" customWidth="1"/>
    <col min="6" max="6" width="8.28515625" customWidth="1"/>
    <col min="7" max="7" width="6.28515625" customWidth="1"/>
  </cols>
  <sheetData>
    <row r="2" spans="2:7" x14ac:dyDescent="0.25">
      <c r="B2" s="1" t="s">
        <v>17</v>
      </c>
      <c r="C2" s="8" t="s">
        <v>0</v>
      </c>
      <c r="D2" s="4">
        <v>7</v>
      </c>
    </row>
    <row r="3" spans="2:7" x14ac:dyDescent="0.25">
      <c r="B3" s="1" t="s">
        <v>19</v>
      </c>
      <c r="C3" s="13" t="s">
        <v>1</v>
      </c>
      <c r="D3" s="4">
        <v>0.6</v>
      </c>
    </row>
    <row r="5" spans="2:7" x14ac:dyDescent="0.25">
      <c r="B5" s="8" t="s">
        <v>20</v>
      </c>
      <c r="C5" s="6">
        <v>3</v>
      </c>
      <c r="D5" s="24" t="s">
        <v>18</v>
      </c>
      <c r="E5" s="25"/>
      <c r="F5" s="3">
        <f>1 - _xlfn.BINOM.DIST(C5,D2,D3,TRUE)</f>
        <v>0.71020799999999995</v>
      </c>
      <c r="G5" s="22" t="str">
        <f>"("&amp;ROUND(F5,2)&amp;")"</f>
        <v>(0.71)</v>
      </c>
    </row>
    <row r="9" spans="2:7" x14ac:dyDescent="0.25">
      <c r="D9" s="2"/>
      <c r="E9" t="s">
        <v>16</v>
      </c>
    </row>
    <row r="10" spans="2:7" x14ac:dyDescent="0.25">
      <c r="D10" s="7"/>
      <c r="E10" t="s">
        <v>6</v>
      </c>
    </row>
    <row r="11" spans="2:7" x14ac:dyDescent="0.25">
      <c r="D11" s="15"/>
      <c r="E11" t="s">
        <v>21</v>
      </c>
    </row>
  </sheetData>
  <mergeCells count="1">
    <mergeCell ref="D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0CC9-85B1-4360-B0BD-4F5AE27DA843}">
  <dimension ref="A2:G15"/>
  <sheetViews>
    <sheetView workbookViewId="0">
      <selection activeCell="C4" sqref="C4"/>
    </sheetView>
  </sheetViews>
  <sheetFormatPr defaultRowHeight="15" x14ac:dyDescent="0.25"/>
  <cols>
    <col min="1" max="1" width="14.140625" customWidth="1"/>
    <col min="2" max="2" width="4.28515625" customWidth="1"/>
    <col min="3" max="3" width="6.85546875" customWidth="1"/>
    <col min="5" max="5" width="15.28515625" customWidth="1"/>
    <col min="7" max="7" width="6.140625" customWidth="1"/>
  </cols>
  <sheetData>
    <row r="2" spans="1:7" x14ac:dyDescent="0.25">
      <c r="B2" s="8" t="s">
        <v>2</v>
      </c>
      <c r="C2" s="4">
        <v>1.1100000000000001</v>
      </c>
    </row>
    <row r="3" spans="1:7" x14ac:dyDescent="0.25">
      <c r="B3" s="10" t="s">
        <v>3</v>
      </c>
      <c r="C3" s="5">
        <v>0.12</v>
      </c>
    </row>
    <row r="5" spans="1:7" x14ac:dyDescent="0.25">
      <c r="A5" s="26" t="s">
        <v>26</v>
      </c>
      <c r="B5" s="27"/>
      <c r="C5" s="6">
        <v>0.9</v>
      </c>
    </row>
    <row r="6" spans="1:7" x14ac:dyDescent="0.25">
      <c r="A6" s="28"/>
      <c r="B6" s="29"/>
      <c r="C6" s="9" t="s">
        <v>4</v>
      </c>
      <c r="E6" s="8" t="str">
        <f>"P("&amp;C5&amp;" &lt; x &lt; "&amp;C7&amp;") ="</f>
        <v>P(0.9 &lt; x &lt; 1.1) =</v>
      </c>
      <c r="F6" s="3">
        <f>_xlfn.NORM.DIST(C7,C2,C3,TRUE) - _xlfn.NORM.DIST(C5,C2,C3,TRUE)</f>
        <v>0.42673409128356066</v>
      </c>
      <c r="G6" s="22" t="str">
        <f>"("&amp;ROUND(F6,2)&amp;")"</f>
        <v>(0.43)</v>
      </c>
    </row>
    <row r="7" spans="1:7" x14ac:dyDescent="0.25">
      <c r="A7" s="30"/>
      <c r="B7" s="31"/>
      <c r="C7" s="6">
        <v>1.1000000000000001</v>
      </c>
    </row>
    <row r="10" spans="1:7" x14ac:dyDescent="0.25">
      <c r="D10" s="2"/>
      <c r="E10" t="s">
        <v>16</v>
      </c>
    </row>
    <row r="11" spans="1:7" x14ac:dyDescent="0.25">
      <c r="D11" s="7"/>
      <c r="E11" t="s">
        <v>6</v>
      </c>
    </row>
    <row r="12" spans="1:7" x14ac:dyDescent="0.25">
      <c r="D12" s="15"/>
      <c r="E12" t="s">
        <v>21</v>
      </c>
    </row>
    <row r="15" spans="1:7" x14ac:dyDescent="0.25">
      <c r="C15" s="11"/>
    </row>
  </sheetData>
  <mergeCells count="1">
    <mergeCell ref="A5:B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EC5C4-D5DE-4654-83FA-CD2C77CF07B9}">
  <dimension ref="B3:K12"/>
  <sheetViews>
    <sheetView workbookViewId="0">
      <selection activeCell="D5" sqref="D5"/>
    </sheetView>
  </sheetViews>
  <sheetFormatPr defaultRowHeight="15" x14ac:dyDescent="0.25"/>
  <cols>
    <col min="2" max="2" width="16.140625" customWidth="1"/>
    <col min="3" max="3" width="7.140625" customWidth="1"/>
    <col min="4" max="4" width="2.85546875" customWidth="1"/>
    <col min="5" max="5" width="4.85546875" customWidth="1"/>
    <col min="6" max="6" width="5.5703125" customWidth="1"/>
    <col min="7" max="7" width="3.28515625" customWidth="1"/>
    <col min="8" max="8" width="7.42578125" customWidth="1"/>
    <col min="10" max="10" width="8.5703125" customWidth="1"/>
    <col min="11" max="11" width="4.140625" customWidth="1"/>
  </cols>
  <sheetData>
    <row r="3" spans="2:11" ht="18" x14ac:dyDescent="0.25">
      <c r="B3" s="33" t="s">
        <v>12</v>
      </c>
      <c r="C3" s="34"/>
      <c r="D3" s="16">
        <v>6</v>
      </c>
      <c r="E3" s="17"/>
      <c r="F3" s="18" t="s">
        <v>7</v>
      </c>
      <c r="G3" s="19">
        <f>D3 - 2</f>
        <v>4</v>
      </c>
      <c r="H3" s="17"/>
      <c r="I3" s="18" t="s">
        <v>9</v>
      </c>
      <c r="J3" s="20">
        <f>1/POWER(D3,2) * (2 + POWER(G3,2))</f>
        <v>0.5</v>
      </c>
      <c r="K3" s="21" t="s">
        <v>11</v>
      </c>
    </row>
    <row r="4" spans="2:11" ht="18" x14ac:dyDescent="0.25">
      <c r="B4" s="35" t="s">
        <v>13</v>
      </c>
      <c r="C4" s="36"/>
      <c r="D4" s="16">
        <v>9</v>
      </c>
      <c r="E4" s="17"/>
      <c r="F4" s="18" t="s">
        <v>8</v>
      </c>
      <c r="G4" s="19">
        <f>D4 - 3</f>
        <v>6</v>
      </c>
      <c r="H4" s="17"/>
      <c r="I4" s="18" t="s">
        <v>10</v>
      </c>
      <c r="J4" s="20">
        <f>1/POWER(D4,2) * (5 + POWER(G4,2))</f>
        <v>0.50617283950617287</v>
      </c>
      <c r="K4" s="21" t="s">
        <v>11</v>
      </c>
    </row>
    <row r="6" spans="2:11" x14ac:dyDescent="0.25">
      <c r="I6" s="32" t="str">
        <f>"Var[T1] "&amp;IF(J3&lt;J4,"&lt;","&gt;")&amp;" Var[T2]"</f>
        <v>Var[T1] &lt; Var[T2]</v>
      </c>
      <c r="J6" s="32"/>
    </row>
    <row r="9" spans="2:11" x14ac:dyDescent="0.25">
      <c r="C9" s="11"/>
      <c r="D9" s="14"/>
      <c r="E9" s="12"/>
    </row>
    <row r="10" spans="2:11" x14ac:dyDescent="0.25">
      <c r="B10" s="1" t="s">
        <v>5</v>
      </c>
      <c r="C10" s="2"/>
      <c r="D10" s="14" t="s">
        <v>15</v>
      </c>
      <c r="E10" s="12"/>
    </row>
    <row r="11" spans="2:11" x14ac:dyDescent="0.25">
      <c r="B11" s="1" t="s">
        <v>24</v>
      </c>
      <c r="C11" s="7"/>
    </row>
    <row r="12" spans="2:11" x14ac:dyDescent="0.25">
      <c r="B12" s="1" t="s">
        <v>14</v>
      </c>
      <c r="C12" s="15"/>
    </row>
  </sheetData>
  <mergeCells count="3">
    <mergeCell ref="I6:J6"/>
    <mergeCell ref="B3:C3"/>
    <mergeCell ref="B4:C4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547E-CA39-443F-A7AE-B2A8EB5BC80E}">
  <dimension ref="B2:G11"/>
  <sheetViews>
    <sheetView tabSelected="1" workbookViewId="0">
      <selection activeCell="F4" sqref="F4"/>
    </sheetView>
  </sheetViews>
  <sheetFormatPr defaultRowHeight="15" x14ac:dyDescent="0.25"/>
  <cols>
    <col min="2" max="2" width="3.85546875" customWidth="1"/>
    <col min="3" max="3" width="5.5703125" customWidth="1"/>
    <col min="5" max="5" width="16.28515625" customWidth="1"/>
    <col min="6" max="6" width="6.7109375" customWidth="1"/>
    <col min="7" max="7" width="6.5703125" customWidth="1"/>
  </cols>
  <sheetData>
    <row r="2" spans="2:7" x14ac:dyDescent="0.25">
      <c r="B2" s="8" t="s">
        <v>2</v>
      </c>
      <c r="C2" s="4">
        <v>70</v>
      </c>
      <c r="E2" s="8" t="s">
        <v>22</v>
      </c>
      <c r="F2" s="4">
        <v>10</v>
      </c>
    </row>
    <row r="3" spans="2:7" x14ac:dyDescent="0.25">
      <c r="B3" s="10" t="s">
        <v>3</v>
      </c>
      <c r="C3" s="5">
        <v>9</v>
      </c>
      <c r="E3" s="23" t="s">
        <v>23</v>
      </c>
      <c r="F3" s="4">
        <v>75</v>
      </c>
    </row>
    <row r="5" spans="2:7" x14ac:dyDescent="0.25">
      <c r="D5" s="37" t="str">
        <f>"P(média da a.a. &gt; "&amp;F3&amp;") ="</f>
        <v>P(média da a.a. &gt; 75) =</v>
      </c>
      <c r="E5" s="37"/>
      <c r="F5" s="3">
        <f>1 - _xlfn.NORM.S.DIST((F3 - C2)/(C3 / SQRT(F2)),TRUE)</f>
        <v>3.947416885800048E-2</v>
      </c>
      <c r="G5" s="22" t="str">
        <f>"("&amp;ROUND(F5,2)&amp;")"</f>
        <v>(0.04)</v>
      </c>
    </row>
    <row r="6" spans="2:7" x14ac:dyDescent="0.25">
      <c r="D6" s="37" t="str">
        <f>"P(classificação &gt; "&amp;F3&amp;") ="</f>
        <v>P(classificação &gt; 75) =</v>
      </c>
      <c r="E6" s="37"/>
      <c r="F6" s="3">
        <f>1 - _xlfn.NORM.DIST(F3,C2,C3,TRUE)</f>
        <v>0.2892573607539719</v>
      </c>
      <c r="G6" s="22" t="str">
        <f>"("&amp;ROUND(F6,2)&amp;")"</f>
        <v>(0.29)</v>
      </c>
    </row>
    <row r="9" spans="2:7" x14ac:dyDescent="0.25">
      <c r="C9" s="2"/>
      <c r="D9" t="s">
        <v>16</v>
      </c>
    </row>
    <row r="10" spans="2:7" x14ac:dyDescent="0.25">
      <c r="C10" s="7"/>
      <c r="D10" t="s">
        <v>24</v>
      </c>
    </row>
    <row r="11" spans="2:7" x14ac:dyDescent="0.25">
      <c r="C11" s="15"/>
      <c r="D11" t="s">
        <v>25</v>
      </c>
    </row>
  </sheetData>
  <mergeCells count="2">
    <mergeCell ref="D5:E5"/>
    <mergeCell ref="D6:E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D20EF9B19F6548B7ED005D0076A4CE" ma:contentTypeVersion="8" ma:contentTypeDescription="Criar um novo documento." ma:contentTypeScope="" ma:versionID="262afd5bbae00f07248c15f36f7eee47">
  <xsd:schema xmlns:xsd="http://www.w3.org/2001/XMLSchema" xmlns:xs="http://www.w3.org/2001/XMLSchema" xmlns:p="http://schemas.microsoft.com/office/2006/metadata/properties" xmlns:ns3="34bbd294-d22e-4850-90dc-3cbe2f849b0b" targetNamespace="http://schemas.microsoft.com/office/2006/metadata/properties" ma:root="true" ma:fieldsID="d0c01a0a8df7d517c84373499f188fc6" ns3:_="">
    <xsd:import namespace="34bbd294-d22e-4850-90dc-3cbe2f849b0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bbd294-d22e-4850-90dc-3cbe2f849b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E103EC-04AE-4EB3-A841-7318C574468A}">
  <ds:schemaRefs>
    <ds:schemaRef ds:uri="http://www.w3.org/XML/1998/namespace"/>
    <ds:schemaRef ds:uri="http://purl.org/dc/elements/1.1/"/>
    <ds:schemaRef ds:uri="34bbd294-d22e-4850-90dc-3cbe2f849b0b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B191745-C4CD-44CC-8134-7CA28808DF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bbd294-d22e-4850-90dc-3cbe2f849b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FF94EB-2878-449A-A5AD-C4AB4BA5DC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Distrib. Binomial (PPP)</vt:lpstr>
      <vt:lpstr>Distrib. Normal (cabo)</vt:lpstr>
      <vt:lpstr>Estimadores para a média</vt:lpstr>
      <vt:lpstr>Amostra Aleatória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RisingFisan</dc:creator>
  <cp:lastModifiedBy>Sofia Santos</cp:lastModifiedBy>
  <dcterms:created xsi:type="dcterms:W3CDTF">2019-10-19T13:26:13Z</dcterms:created>
  <dcterms:modified xsi:type="dcterms:W3CDTF">2019-10-21T10:13:07Z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0x0101004ED20EF9B19F6548B7ED005D0076A4CE</vt:lpwstr>
  </property>
</Properties>
</file>