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nl-my.sharepoint.com/personal/m_j_schipper_vu_nl/Documents/Desktop/VU/Thesis/"/>
    </mc:Choice>
  </mc:AlternateContent>
  <xr:revisionPtr revIDLastSave="67" documentId="8_{07560BA9-3B92-4A72-9E86-FB8591E21F4C}" xr6:coauthVersionLast="47" xr6:coauthVersionMax="47" xr10:uidLastSave="{3C1A2F12-8BAD-4708-8A57-446DE78D81D7}"/>
  <bookViews>
    <workbookView xWindow="37320" yWindow="-120" windowWidth="29040" windowHeight="15720" xr2:uid="{0E4E713C-F587-4F49-A31F-FD2632DFC493}"/>
  </bookViews>
  <sheets>
    <sheet name="S. Table 1" sheetId="2" r:id="rId1"/>
    <sheet name="S. Tabl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9" i="1"/>
  <c r="E9" i="1"/>
  <c r="E13" i="1"/>
  <c r="E12" i="1"/>
  <c r="E11" i="1"/>
  <c r="E10" i="1"/>
  <c r="C11" i="1"/>
  <c r="C12" i="1"/>
  <c r="C13" i="1"/>
  <c r="C10" i="1"/>
  <c r="D11" i="1"/>
  <c r="D12" i="1"/>
  <c r="D13" i="1"/>
  <c r="D10" i="1"/>
  <c r="B10" i="1"/>
  <c r="B11" i="1"/>
  <c r="B12" i="1"/>
  <c r="B13" i="1"/>
  <c r="B9" i="1"/>
  <c r="D9" i="1" s="1"/>
  <c r="C9" i="1" s="1"/>
</calcChain>
</file>

<file path=xl/sharedStrings.xml><?xml version="1.0" encoding="utf-8"?>
<sst xmlns="http://schemas.openxmlformats.org/spreadsheetml/2006/main" count="238" uniqueCount="220">
  <si>
    <t>N=5000</t>
  </si>
  <si>
    <t>N=250000</t>
  </si>
  <si>
    <t>N=1000000</t>
  </si>
  <si>
    <t>Τ√N</t>
  </si>
  <si>
    <t>Τ</t>
  </si>
  <si>
    <t>N= 50000</t>
  </si>
  <si>
    <t>N=500000</t>
  </si>
  <si>
    <t>Realistically powerd GWAS</t>
  </si>
  <si>
    <t>Extremely powered GWAS</t>
  </si>
  <si>
    <t>Data 1. Genetic signal in simulations</t>
  </si>
  <si>
    <t>Tables showing all 50 settings used in genetic simulations 
Τ = Value representing genetic effect size of simulated phenotype
N = Value representing sample size of simulated GWAS</t>
  </si>
  <si>
    <t>Irritability</t>
  </si>
  <si>
    <t>T2D</t>
  </si>
  <si>
    <t>Alb</t>
  </si>
  <si>
    <t>Height</t>
  </si>
  <si>
    <t>ASD</t>
  </si>
  <si>
    <t>Ca</t>
  </si>
  <si>
    <t>eGFR</t>
  </si>
  <si>
    <t>WHRadjBMI</t>
  </si>
  <si>
    <t>Lym</t>
  </si>
  <si>
    <t>ApoA</t>
  </si>
  <si>
    <t>SBP</t>
  </si>
  <si>
    <t>GGT</t>
  </si>
  <si>
    <t>MCH</t>
  </si>
  <si>
    <t>BW</t>
  </si>
  <si>
    <t>PrC</t>
  </si>
  <si>
    <t>Mood_Swings</t>
  </si>
  <si>
    <t>Hb</t>
  </si>
  <si>
    <t>Plt</t>
  </si>
  <si>
    <t>VitD</t>
  </si>
  <si>
    <t>Age_at_Menarche</t>
  </si>
  <si>
    <t>Depression_GP</t>
  </si>
  <si>
    <t>LDLC</t>
  </si>
  <si>
    <t>Miserableness</t>
  </si>
  <si>
    <t>DS</t>
  </si>
  <si>
    <t>UA</t>
  </si>
  <si>
    <t>Blood_Clot_Lung</t>
  </si>
  <si>
    <t>T2D_BMI</t>
  </si>
  <si>
    <t>TG</t>
  </si>
  <si>
    <t>Celiac</t>
  </si>
  <si>
    <t>Cholelithiasis</t>
  </si>
  <si>
    <t>Worry_Too_Long</t>
  </si>
  <si>
    <t>MAP</t>
  </si>
  <si>
    <t>Neuroticism</t>
  </si>
  <si>
    <t>Smoking_CPD</t>
  </si>
  <si>
    <t>IGF1</t>
  </si>
  <si>
    <t>HDLC</t>
  </si>
  <si>
    <t>BrC</t>
  </si>
  <si>
    <t>Bipolar_Disorder</t>
  </si>
  <si>
    <t>RA</t>
  </si>
  <si>
    <t>Age_at_Menopause</t>
  </si>
  <si>
    <t>CRP</t>
  </si>
  <si>
    <t>Balding_Type4</t>
  </si>
  <si>
    <t>Inguinal_Hernia</t>
  </si>
  <si>
    <t>Hypothyroidism</t>
  </si>
  <si>
    <t>Crohns</t>
  </si>
  <si>
    <t>AST</t>
  </si>
  <si>
    <t>eGFRcys</t>
  </si>
  <si>
    <t>LipoA</t>
  </si>
  <si>
    <t>BFP</t>
  </si>
  <si>
    <t>Insomnia</t>
  </si>
  <si>
    <t>Eosino</t>
  </si>
  <si>
    <t>Schizophrenia</t>
  </si>
  <si>
    <t>Risk_Taking</t>
  </si>
  <si>
    <t>Loneliness</t>
  </si>
  <si>
    <t>Testosterone_M</t>
  </si>
  <si>
    <t>Neutro</t>
  </si>
  <si>
    <t>Lupus</t>
  </si>
  <si>
    <t>ApoB</t>
  </si>
  <si>
    <t>Sensitivity</t>
  </si>
  <si>
    <t>IBD</t>
  </si>
  <si>
    <t>TP</t>
  </si>
  <si>
    <t>Urea</t>
  </si>
  <si>
    <t>DBP</t>
  </si>
  <si>
    <t>Alzheimer</t>
  </si>
  <si>
    <t>AFib</t>
  </si>
  <si>
    <t>ALP</t>
  </si>
  <si>
    <t>Suffer_from_Nerves</t>
  </si>
  <si>
    <t>Glucose</t>
  </si>
  <si>
    <t>Glaucoma_Combined</t>
  </si>
  <si>
    <t>Smoking_Ever_Never</t>
  </si>
  <si>
    <t>MS</t>
  </si>
  <si>
    <t>Baso</t>
  </si>
  <si>
    <t>AID_Combined</t>
  </si>
  <si>
    <t>UC</t>
  </si>
  <si>
    <t>Alzheimer_LTFH</t>
  </si>
  <si>
    <t>Guilty_Feelings</t>
  </si>
  <si>
    <t>TBil</t>
  </si>
  <si>
    <t>Mono</t>
  </si>
  <si>
    <t>Fibroblastic_Disorders</t>
  </si>
  <si>
    <t>Morning_Person</t>
  </si>
  <si>
    <t>Migraine_Self</t>
  </si>
  <si>
    <t>Worrier</t>
  </si>
  <si>
    <t>Asthma</t>
  </si>
  <si>
    <t>MCHC</t>
  </si>
  <si>
    <t>RBC</t>
  </si>
  <si>
    <t>PP</t>
  </si>
  <si>
    <t>AG</t>
  </si>
  <si>
    <t>Diverticulitis</t>
  </si>
  <si>
    <t>DVT</t>
  </si>
  <si>
    <t>FEV1FVC</t>
  </si>
  <si>
    <t>MCV</t>
  </si>
  <si>
    <t>eBMD</t>
  </si>
  <si>
    <t>CRC</t>
  </si>
  <si>
    <t>LOY</t>
  </si>
  <si>
    <t>HbA1c</t>
  </si>
  <si>
    <t>Testosterone_F</t>
  </si>
  <si>
    <t>MDD</t>
  </si>
  <si>
    <t>Anorexia</t>
  </si>
  <si>
    <t>SHBG</t>
  </si>
  <si>
    <t>BMI</t>
  </si>
  <si>
    <t>CAD</t>
  </si>
  <si>
    <t>Tense</t>
  </si>
  <si>
    <t>ALT</t>
  </si>
  <si>
    <t>Ht</t>
  </si>
  <si>
    <t>Cardiovascular_Disease</t>
  </si>
  <si>
    <t>MCP</t>
  </si>
  <si>
    <t>FedUp_Feelings</t>
  </si>
  <si>
    <t>ADHD</t>
  </si>
  <si>
    <t>WBC</t>
  </si>
  <si>
    <t>Nervous_Feelings</t>
  </si>
  <si>
    <t>TC</t>
  </si>
  <si>
    <t>Trait</t>
  </si>
  <si>
    <t>Description</t>
  </si>
  <si>
    <t>Attention deficit/hyperactivity disorder</t>
  </si>
  <si>
    <t>Alzheimer's disease</t>
  </si>
  <si>
    <t>Autism spectrum disorder</t>
  </si>
  <si>
    <t>Bipolar disorder</t>
  </si>
  <si>
    <t>Crohn's disease</t>
  </si>
  <si>
    <t>Depressive symptoms</t>
  </si>
  <si>
    <t>Inflammatory bowel disease</t>
  </si>
  <si>
    <t>Major depressive disorder</t>
  </si>
  <si>
    <t>Multiple sclerosis</t>
  </si>
  <si>
    <t>Rheumatoid arthritis</t>
  </si>
  <si>
    <t>Schziophrenia</t>
  </si>
  <si>
    <t>Ulcerative colitis</t>
  </si>
  <si>
    <t>Cardiovascular disease</t>
  </si>
  <si>
    <t>Atrial fibrillation</t>
  </si>
  <si>
    <t>Albumin/Globulin ratio</t>
  </si>
  <si>
    <t>Age at menarche</t>
  </si>
  <si>
    <t>Age at menopause</t>
  </si>
  <si>
    <t>Autoimmune disease (Phecode + Self-reported)</t>
  </si>
  <si>
    <t>Albumin</t>
  </si>
  <si>
    <t>Alkaline phosphatase</t>
  </si>
  <si>
    <t>Alanine aminotransferase</t>
  </si>
  <si>
    <t>Alzheimer disease (LTFH)</t>
  </si>
  <si>
    <t>Apolipoprotein A</t>
  </si>
  <si>
    <t>Apolipoprotein B</t>
  </si>
  <si>
    <t>Aspartate aminotransferase</t>
  </si>
  <si>
    <t>Balding Type 4</t>
  </si>
  <si>
    <t>Basophil count</t>
  </si>
  <si>
    <t>Body fat percentage</t>
  </si>
  <si>
    <t>Blood clot in the lung</t>
  </si>
  <si>
    <t>Body mass index</t>
  </si>
  <si>
    <t>Breast cancer</t>
  </si>
  <si>
    <t>Body weight</t>
  </si>
  <si>
    <t>Calcium</t>
  </si>
  <si>
    <t>Coronary artery disease</t>
  </si>
  <si>
    <t>Colorectal cancer</t>
  </si>
  <si>
    <t>C-reactive protein</t>
  </si>
  <si>
    <t>Diastolic blood pressure</t>
  </si>
  <si>
    <t>Seen doctor (GP) for nerves, anxiety, tension or depression</t>
  </si>
  <si>
    <t>Blood clot in the leg</t>
  </si>
  <si>
    <t>Estimated heel bone mineral density</t>
  </si>
  <si>
    <t>Estimated glomerular filtration rate (serum creatinine)</t>
  </si>
  <si>
    <t>Estimated glomerular filtration rate (cystain C)</t>
  </si>
  <si>
    <t>Eosinophil count</t>
  </si>
  <si>
    <t>Fed-up feelings</t>
  </si>
  <si>
    <t>FEV1/FVC ratio</t>
  </si>
  <si>
    <t>Fibroblastic disorders</t>
  </si>
  <si>
    <t>Gamma-glutamyl transferase</t>
  </si>
  <si>
    <t>Glaucoma (Phecode + Self-reported)</t>
  </si>
  <si>
    <t>Guilty feelings</t>
  </si>
  <si>
    <t>Hemoglobin</t>
  </si>
  <si>
    <t>Hemoglobin A1c</t>
  </si>
  <si>
    <t>High density lipoprotein cholesterol</t>
  </si>
  <si>
    <t>Adult height</t>
  </si>
  <si>
    <t>Hematocrit</t>
  </si>
  <si>
    <t>Insulin-like growth factor 1</t>
  </si>
  <si>
    <t>Inguinal hernia</t>
  </si>
  <si>
    <t>Low density lipoprotein cholesterol</t>
  </si>
  <si>
    <t>Lipoprotein A</t>
  </si>
  <si>
    <t>Loss of Y</t>
  </si>
  <si>
    <t>Lymphocyte count</t>
  </si>
  <si>
    <t>Mean arterial pressure</t>
  </si>
  <si>
    <t>Mean corpuscular hemoglobin</t>
  </si>
  <si>
    <t>Mean corpuscular hemoglobin concentration</t>
  </si>
  <si>
    <t>Multi-site chronic pain</t>
  </si>
  <si>
    <t>Mean corpuscular volume</t>
  </si>
  <si>
    <t>Migraine (Self-reported)</t>
  </si>
  <si>
    <t>Monocyte count</t>
  </si>
  <si>
    <t>Mood swings</t>
  </si>
  <si>
    <t>Morning person</t>
  </si>
  <si>
    <t>Nervous feelings</t>
  </si>
  <si>
    <t>Neutrophil count</t>
  </si>
  <si>
    <t>Platelet count</t>
  </si>
  <si>
    <t>Pulse pressure</t>
  </si>
  <si>
    <t>Prostate cancer</t>
  </si>
  <si>
    <t>Red blood cell count</t>
  </si>
  <si>
    <t>Risk taking</t>
  </si>
  <si>
    <t>Systolic blood pressure</t>
  </si>
  <si>
    <t>Sex hormone binding globulin</t>
  </si>
  <si>
    <t>Smoking (cigarettes per day)</t>
  </si>
  <si>
    <t>Smoking (ever vs never)</t>
  </si>
  <si>
    <t>Suffer from nerves</t>
  </si>
  <si>
    <t>Type 2 diabetes</t>
  </si>
  <si>
    <t>Type 2 diabetes (adjusted by BMI)</t>
  </si>
  <si>
    <t>Total bilirubin</t>
  </si>
  <si>
    <t>Total cholesterol</t>
  </si>
  <si>
    <t>Testosterone (females)</t>
  </si>
  <si>
    <t>Testosterone (males)</t>
  </si>
  <si>
    <t>Triglyceride</t>
  </si>
  <si>
    <t>Total protein</t>
  </si>
  <si>
    <t>Uric acid</t>
  </si>
  <si>
    <t>Vitamin D</t>
  </si>
  <si>
    <t>White blood cell count</t>
  </si>
  <si>
    <t>Waist-to-hip ratio (adjusted by BMI)</t>
  </si>
  <si>
    <t>Worry too long after embarrassment</t>
  </si>
  <si>
    <t>Data 2. Genetic signal in simulations</t>
  </si>
  <si>
    <t xml:space="preserve">Trait abbreviations and descriptions used in original PoPS study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</si>
</sst>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sz val="7"/>
      <color rgb="FF000000"/>
      <name val="Courier New"/>
      <family val="3"/>
    </font>
    <font>
      <sz val="10"/>
      <color rgb="FF000000"/>
      <name val="Inherit"/>
    </font>
    <font>
      <i/>
      <sz val="10"/>
      <color rgb="FF007979"/>
      <name val="Inherit"/>
    </font>
    <font>
      <b/>
      <sz val="10"/>
      <color rgb="FF008000"/>
      <name val="Inherit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0" fillId="0" borderId="13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Font="1"/>
    <xf numFmtId="0" fontId="9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3" borderId="16" xfId="0" applyFont="1" applyFill="1" applyBorder="1"/>
    <xf numFmtId="0" fontId="2" fillId="3" borderId="17" xfId="0" applyFont="1" applyFill="1" applyBorder="1"/>
    <xf numFmtId="0" fontId="0" fillId="3" borderId="18" xfId="0" applyFill="1" applyBorder="1"/>
    <xf numFmtId="0" fontId="10" fillId="0" borderId="2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22B8-873A-4677-83A4-79ED9B85C5A8}">
  <dimension ref="A1:C117"/>
  <sheetViews>
    <sheetView tabSelected="1" workbookViewId="0">
      <selection activeCell="E14" sqref="E14"/>
    </sheetView>
  </sheetViews>
  <sheetFormatPr defaultRowHeight="14.5"/>
  <cols>
    <col min="1" max="1" width="22" style="32" customWidth="1"/>
    <col min="3" max="3" width="35.36328125" customWidth="1"/>
  </cols>
  <sheetData>
    <row r="1" spans="1:3">
      <c r="A1" s="23" t="s">
        <v>9</v>
      </c>
      <c r="B1" s="23"/>
      <c r="C1" s="23"/>
    </row>
    <row r="2" spans="1:3">
      <c r="A2" s="24" t="s">
        <v>219</v>
      </c>
      <c r="B2" s="25"/>
      <c r="C2" s="25"/>
    </row>
    <row r="3" spans="1:3">
      <c r="A3" s="25"/>
      <c r="B3" s="25"/>
      <c r="C3" s="25"/>
    </row>
    <row r="4" spans="1:3">
      <c r="A4" s="25"/>
      <c r="B4" s="25"/>
      <c r="C4" s="25"/>
    </row>
    <row r="5" spans="1:3" ht="15" thickBot="1"/>
    <row r="6" spans="1:3" ht="15" thickBot="1">
      <c r="A6" s="37" t="s">
        <v>122</v>
      </c>
      <c r="B6" s="38" t="s">
        <v>123</v>
      </c>
      <c r="C6" s="39"/>
    </row>
    <row r="7" spans="1:3">
      <c r="A7" s="40" t="s">
        <v>118</v>
      </c>
      <c r="B7" s="33" t="s">
        <v>124</v>
      </c>
      <c r="C7" s="10"/>
    </row>
    <row r="8" spans="1:3">
      <c r="A8" s="41" t="s">
        <v>75</v>
      </c>
      <c r="B8" s="34" t="s">
        <v>137</v>
      </c>
      <c r="C8" s="10"/>
    </row>
    <row r="9" spans="1:3">
      <c r="A9" s="41" t="s">
        <v>97</v>
      </c>
      <c r="B9" s="34" t="s">
        <v>138</v>
      </c>
      <c r="C9" s="10"/>
    </row>
    <row r="10" spans="1:3">
      <c r="A10" s="41" t="s">
        <v>30</v>
      </c>
      <c r="B10" s="34" t="s">
        <v>139</v>
      </c>
      <c r="C10" s="10"/>
    </row>
    <row r="11" spans="1:3">
      <c r="A11" s="41" t="s">
        <v>50</v>
      </c>
      <c r="B11" s="34" t="s">
        <v>140</v>
      </c>
      <c r="C11" s="10"/>
    </row>
    <row r="12" spans="1:3">
      <c r="A12" s="41" t="s">
        <v>83</v>
      </c>
      <c r="B12" s="34" t="s">
        <v>141</v>
      </c>
      <c r="C12" s="10"/>
    </row>
    <row r="13" spans="1:3">
      <c r="A13" s="41" t="s">
        <v>13</v>
      </c>
      <c r="B13" s="34" t="s">
        <v>142</v>
      </c>
      <c r="C13" s="10"/>
    </row>
    <row r="14" spans="1:3">
      <c r="A14" s="41" t="s">
        <v>76</v>
      </c>
      <c r="B14" s="34" t="s">
        <v>143</v>
      </c>
      <c r="C14" s="10"/>
    </row>
    <row r="15" spans="1:3">
      <c r="A15" s="41" t="s">
        <v>113</v>
      </c>
      <c r="B15" s="34" t="s">
        <v>144</v>
      </c>
      <c r="C15" s="10"/>
    </row>
    <row r="16" spans="1:3">
      <c r="A16" s="41" t="s">
        <v>74</v>
      </c>
      <c r="B16" s="33" t="s">
        <v>125</v>
      </c>
      <c r="C16" s="10"/>
    </row>
    <row r="17" spans="1:3">
      <c r="A17" s="41" t="s">
        <v>85</v>
      </c>
      <c r="B17" s="34" t="s">
        <v>145</v>
      </c>
      <c r="C17" s="10"/>
    </row>
    <row r="18" spans="1:3">
      <c r="A18" s="41" t="s">
        <v>108</v>
      </c>
      <c r="B18" s="33" t="s">
        <v>108</v>
      </c>
      <c r="C18" s="10"/>
    </row>
    <row r="19" spans="1:3">
      <c r="A19" s="41" t="s">
        <v>20</v>
      </c>
      <c r="B19" s="34" t="s">
        <v>146</v>
      </c>
      <c r="C19" s="10"/>
    </row>
    <row r="20" spans="1:3">
      <c r="A20" s="41" t="s">
        <v>68</v>
      </c>
      <c r="B20" s="34" t="s">
        <v>147</v>
      </c>
      <c r="C20" s="10"/>
    </row>
    <row r="21" spans="1:3">
      <c r="A21" s="41" t="s">
        <v>15</v>
      </c>
      <c r="B21" s="33" t="s">
        <v>126</v>
      </c>
      <c r="C21" s="10"/>
    </row>
    <row r="22" spans="1:3">
      <c r="A22" s="41" t="s">
        <v>56</v>
      </c>
      <c r="B22" s="34" t="s">
        <v>148</v>
      </c>
      <c r="C22" s="10"/>
    </row>
    <row r="23" spans="1:3">
      <c r="A23" s="41" t="s">
        <v>93</v>
      </c>
      <c r="B23" s="34" t="s">
        <v>93</v>
      </c>
      <c r="C23" s="10"/>
    </row>
    <row r="24" spans="1:3">
      <c r="A24" s="41" t="s">
        <v>52</v>
      </c>
      <c r="B24" s="34" t="s">
        <v>149</v>
      </c>
      <c r="C24" s="10"/>
    </row>
    <row r="25" spans="1:3">
      <c r="A25" s="41" t="s">
        <v>82</v>
      </c>
      <c r="B25" s="34" t="s">
        <v>150</v>
      </c>
      <c r="C25" s="10"/>
    </row>
    <row r="26" spans="1:3">
      <c r="A26" s="41" t="s">
        <v>59</v>
      </c>
      <c r="B26" s="34" t="s">
        <v>151</v>
      </c>
      <c r="C26" s="10"/>
    </row>
    <row r="27" spans="1:3">
      <c r="A27" s="41" t="s">
        <v>48</v>
      </c>
      <c r="B27" s="33" t="s">
        <v>127</v>
      </c>
      <c r="C27" s="10"/>
    </row>
    <row r="28" spans="1:3">
      <c r="A28" s="41" t="s">
        <v>36</v>
      </c>
      <c r="B28" s="34" t="s">
        <v>152</v>
      </c>
      <c r="C28" s="10"/>
    </row>
    <row r="29" spans="1:3">
      <c r="A29" s="41" t="s">
        <v>110</v>
      </c>
      <c r="B29" s="34" t="s">
        <v>153</v>
      </c>
      <c r="C29" s="10"/>
    </row>
    <row r="30" spans="1:3">
      <c r="A30" s="41" t="s">
        <v>47</v>
      </c>
      <c r="B30" s="34" t="s">
        <v>154</v>
      </c>
      <c r="C30" s="10"/>
    </row>
    <row r="31" spans="1:3">
      <c r="A31" s="41" t="s">
        <v>24</v>
      </c>
      <c r="B31" s="34" t="s">
        <v>155</v>
      </c>
      <c r="C31" s="10"/>
    </row>
    <row r="32" spans="1:3">
      <c r="A32" s="41" t="s">
        <v>16</v>
      </c>
      <c r="B32" s="34" t="s">
        <v>156</v>
      </c>
      <c r="C32" s="10"/>
    </row>
    <row r="33" spans="1:3">
      <c r="A33" s="41" t="s">
        <v>111</v>
      </c>
      <c r="B33" s="34" t="s">
        <v>157</v>
      </c>
      <c r="C33" s="10"/>
    </row>
    <row r="34" spans="1:3">
      <c r="A34" s="41" t="s">
        <v>115</v>
      </c>
      <c r="B34" s="33" t="s">
        <v>136</v>
      </c>
      <c r="C34" s="10"/>
    </row>
    <row r="35" spans="1:3">
      <c r="A35" s="41" t="s">
        <v>39</v>
      </c>
      <c r="B35" s="33" t="s">
        <v>39</v>
      </c>
      <c r="C35" s="10"/>
    </row>
    <row r="36" spans="1:3">
      <c r="A36" s="41" t="s">
        <v>40</v>
      </c>
      <c r="B36" s="34" t="s">
        <v>40</v>
      </c>
      <c r="C36" s="10"/>
    </row>
    <row r="37" spans="1:3">
      <c r="A37" s="41" t="s">
        <v>103</v>
      </c>
      <c r="B37" s="34" t="s">
        <v>158</v>
      </c>
      <c r="C37" s="10"/>
    </row>
    <row r="38" spans="1:3">
      <c r="A38" s="41" t="s">
        <v>55</v>
      </c>
      <c r="B38" s="33" t="s">
        <v>128</v>
      </c>
      <c r="C38" s="10"/>
    </row>
    <row r="39" spans="1:3">
      <c r="A39" s="41" t="s">
        <v>51</v>
      </c>
      <c r="B39" s="34" t="s">
        <v>159</v>
      </c>
      <c r="C39" s="10"/>
    </row>
    <row r="40" spans="1:3">
      <c r="A40" s="41" t="s">
        <v>73</v>
      </c>
      <c r="B40" s="34" t="s">
        <v>160</v>
      </c>
      <c r="C40" s="10"/>
    </row>
    <row r="41" spans="1:3">
      <c r="A41" s="41" t="s">
        <v>31</v>
      </c>
      <c r="B41" s="34" t="s">
        <v>161</v>
      </c>
      <c r="C41" s="10"/>
    </row>
    <row r="42" spans="1:3">
      <c r="A42" s="41" t="s">
        <v>98</v>
      </c>
      <c r="B42" s="33" t="s">
        <v>98</v>
      </c>
      <c r="C42" s="10"/>
    </row>
    <row r="43" spans="1:3">
      <c r="A43" s="41" t="s">
        <v>34</v>
      </c>
      <c r="B43" s="33" t="s">
        <v>129</v>
      </c>
      <c r="C43" s="10"/>
    </row>
    <row r="44" spans="1:3">
      <c r="A44" s="41" t="s">
        <v>99</v>
      </c>
      <c r="B44" s="34" t="s">
        <v>162</v>
      </c>
      <c r="C44" s="10"/>
    </row>
    <row r="45" spans="1:3">
      <c r="A45" s="41" t="s">
        <v>102</v>
      </c>
      <c r="B45" s="34" t="s">
        <v>163</v>
      </c>
      <c r="C45" s="10"/>
    </row>
    <row r="46" spans="1:3">
      <c r="A46" s="41" t="s">
        <v>17</v>
      </c>
      <c r="B46" s="34" t="s">
        <v>164</v>
      </c>
      <c r="C46" s="10"/>
    </row>
    <row r="47" spans="1:3">
      <c r="A47" s="41" t="s">
        <v>57</v>
      </c>
      <c r="B47" s="34" t="s">
        <v>165</v>
      </c>
      <c r="C47" s="10"/>
    </row>
    <row r="48" spans="1:3">
      <c r="A48" s="41" t="s">
        <v>61</v>
      </c>
      <c r="B48" s="34" t="s">
        <v>166</v>
      </c>
      <c r="C48" s="10"/>
    </row>
    <row r="49" spans="1:3">
      <c r="A49" s="41" t="s">
        <v>117</v>
      </c>
      <c r="B49" s="34" t="s">
        <v>167</v>
      </c>
      <c r="C49" s="10"/>
    </row>
    <row r="50" spans="1:3">
      <c r="A50" s="41" t="s">
        <v>100</v>
      </c>
      <c r="B50" s="34" t="s">
        <v>168</v>
      </c>
      <c r="C50" s="10"/>
    </row>
    <row r="51" spans="1:3">
      <c r="A51" s="41" t="s">
        <v>89</v>
      </c>
      <c r="B51" s="34" t="s">
        <v>169</v>
      </c>
      <c r="C51" s="10"/>
    </row>
    <row r="52" spans="1:3">
      <c r="A52" s="41" t="s">
        <v>22</v>
      </c>
      <c r="B52" s="34" t="s">
        <v>170</v>
      </c>
      <c r="C52" s="10"/>
    </row>
    <row r="53" spans="1:3">
      <c r="A53" s="41" t="s">
        <v>79</v>
      </c>
      <c r="B53" s="34" t="s">
        <v>171</v>
      </c>
      <c r="C53" s="10"/>
    </row>
    <row r="54" spans="1:3">
      <c r="A54" s="41" t="s">
        <v>78</v>
      </c>
      <c r="B54" s="34" t="s">
        <v>78</v>
      </c>
      <c r="C54" s="10"/>
    </row>
    <row r="55" spans="1:3">
      <c r="A55" s="41" t="s">
        <v>86</v>
      </c>
      <c r="B55" s="34" t="s">
        <v>172</v>
      </c>
      <c r="C55" s="10"/>
    </row>
    <row r="56" spans="1:3">
      <c r="A56" s="41" t="s">
        <v>27</v>
      </c>
      <c r="B56" s="34" t="s">
        <v>173</v>
      </c>
      <c r="C56" s="10"/>
    </row>
    <row r="57" spans="1:3">
      <c r="A57" s="41" t="s">
        <v>105</v>
      </c>
      <c r="B57" s="34" t="s">
        <v>174</v>
      </c>
      <c r="C57" s="10"/>
    </row>
    <row r="58" spans="1:3">
      <c r="A58" s="41" t="s">
        <v>46</v>
      </c>
      <c r="B58" s="34" t="s">
        <v>175</v>
      </c>
      <c r="C58" s="10"/>
    </row>
    <row r="59" spans="1:3">
      <c r="A59" s="41" t="s">
        <v>14</v>
      </c>
      <c r="B59" s="34" t="s">
        <v>176</v>
      </c>
      <c r="C59" s="10"/>
    </row>
    <row r="60" spans="1:3">
      <c r="A60" s="41" t="s">
        <v>114</v>
      </c>
      <c r="B60" s="34" t="s">
        <v>177</v>
      </c>
      <c r="C60" s="10"/>
    </row>
    <row r="61" spans="1:3">
      <c r="A61" s="41" t="s">
        <v>54</v>
      </c>
      <c r="B61" s="34" t="s">
        <v>54</v>
      </c>
      <c r="C61" s="10"/>
    </row>
    <row r="62" spans="1:3">
      <c r="A62" s="41" t="s">
        <v>70</v>
      </c>
      <c r="B62" s="33" t="s">
        <v>130</v>
      </c>
      <c r="C62" s="10"/>
    </row>
    <row r="63" spans="1:3">
      <c r="A63" s="41" t="s">
        <v>45</v>
      </c>
      <c r="B63" s="34" t="s">
        <v>178</v>
      </c>
      <c r="C63" s="10"/>
    </row>
    <row r="64" spans="1:3">
      <c r="A64" s="41" t="s">
        <v>53</v>
      </c>
      <c r="B64" s="34" t="s">
        <v>179</v>
      </c>
      <c r="C64" s="10"/>
    </row>
    <row r="65" spans="1:3">
      <c r="A65" s="41" t="s">
        <v>60</v>
      </c>
      <c r="B65" s="34" t="s">
        <v>60</v>
      </c>
      <c r="C65" s="10"/>
    </row>
    <row r="66" spans="1:3">
      <c r="A66" s="41" t="s">
        <v>11</v>
      </c>
      <c r="B66" s="34" t="s">
        <v>11</v>
      </c>
      <c r="C66" s="10"/>
    </row>
    <row r="67" spans="1:3">
      <c r="A67" s="41" t="s">
        <v>32</v>
      </c>
      <c r="B67" s="34" t="s">
        <v>180</v>
      </c>
      <c r="C67" s="10"/>
    </row>
    <row r="68" spans="1:3">
      <c r="A68" s="41" t="s">
        <v>58</v>
      </c>
      <c r="B68" s="34" t="s">
        <v>181</v>
      </c>
      <c r="C68" s="10"/>
    </row>
    <row r="69" spans="1:3">
      <c r="A69" s="41" t="s">
        <v>64</v>
      </c>
      <c r="B69" s="34" t="s">
        <v>64</v>
      </c>
      <c r="C69" s="10"/>
    </row>
    <row r="70" spans="1:3">
      <c r="A70" s="41" t="s">
        <v>104</v>
      </c>
      <c r="B70" s="34" t="s">
        <v>182</v>
      </c>
      <c r="C70" s="10"/>
    </row>
    <row r="71" spans="1:3">
      <c r="A71" s="41" t="s">
        <v>67</v>
      </c>
      <c r="B71" s="33" t="s">
        <v>67</v>
      </c>
      <c r="C71" s="10"/>
    </row>
    <row r="72" spans="1:3">
      <c r="A72" s="41" t="s">
        <v>19</v>
      </c>
      <c r="B72" s="34" t="s">
        <v>183</v>
      </c>
      <c r="C72" s="10"/>
    </row>
    <row r="73" spans="1:3">
      <c r="A73" s="41" t="s">
        <v>42</v>
      </c>
      <c r="B73" s="34" t="s">
        <v>184</v>
      </c>
      <c r="C73" s="10"/>
    </row>
    <row r="74" spans="1:3">
      <c r="A74" s="41" t="s">
        <v>23</v>
      </c>
      <c r="B74" s="34" t="s">
        <v>185</v>
      </c>
      <c r="C74" s="10"/>
    </row>
    <row r="75" spans="1:3">
      <c r="A75" s="41" t="s">
        <v>94</v>
      </c>
      <c r="B75" s="34" t="s">
        <v>186</v>
      </c>
      <c r="C75" s="10"/>
    </row>
    <row r="76" spans="1:3">
      <c r="A76" s="41" t="s">
        <v>116</v>
      </c>
      <c r="B76" s="34" t="s">
        <v>187</v>
      </c>
      <c r="C76" s="10"/>
    </row>
    <row r="77" spans="1:3">
      <c r="A77" s="41" t="s">
        <v>101</v>
      </c>
      <c r="B77" s="34" t="s">
        <v>188</v>
      </c>
      <c r="C77" s="10"/>
    </row>
    <row r="78" spans="1:3">
      <c r="A78" s="41" t="s">
        <v>107</v>
      </c>
      <c r="B78" s="33" t="s">
        <v>131</v>
      </c>
      <c r="C78" s="10"/>
    </row>
    <row r="79" spans="1:3">
      <c r="A79" s="41" t="s">
        <v>91</v>
      </c>
      <c r="B79" s="34" t="s">
        <v>189</v>
      </c>
      <c r="C79" s="10"/>
    </row>
    <row r="80" spans="1:3">
      <c r="A80" s="41" t="s">
        <v>33</v>
      </c>
      <c r="B80" s="34" t="s">
        <v>33</v>
      </c>
      <c r="C80" s="10"/>
    </row>
    <row r="81" spans="1:3">
      <c r="A81" s="41" t="s">
        <v>88</v>
      </c>
      <c r="B81" s="34" t="s">
        <v>190</v>
      </c>
      <c r="C81" s="10"/>
    </row>
    <row r="82" spans="1:3">
      <c r="A82" s="41" t="s">
        <v>26</v>
      </c>
      <c r="B82" s="34" t="s">
        <v>191</v>
      </c>
      <c r="C82" s="10"/>
    </row>
    <row r="83" spans="1:3">
      <c r="A83" s="41" t="s">
        <v>90</v>
      </c>
      <c r="B83" s="34" t="s">
        <v>192</v>
      </c>
      <c r="C83" s="10"/>
    </row>
    <row r="84" spans="1:3">
      <c r="A84" s="41" t="s">
        <v>81</v>
      </c>
      <c r="B84" s="33" t="s">
        <v>132</v>
      </c>
      <c r="C84" s="10"/>
    </row>
    <row r="85" spans="1:3">
      <c r="A85" s="41" t="s">
        <v>120</v>
      </c>
      <c r="B85" s="34" t="s">
        <v>193</v>
      </c>
      <c r="C85" s="10"/>
    </row>
    <row r="86" spans="1:3">
      <c r="A86" s="41" t="s">
        <v>43</v>
      </c>
      <c r="B86" s="33" t="s">
        <v>43</v>
      </c>
      <c r="C86" s="10"/>
    </row>
    <row r="87" spans="1:3">
      <c r="A87" s="41" t="s">
        <v>66</v>
      </c>
      <c r="B87" s="34" t="s">
        <v>194</v>
      </c>
      <c r="C87" s="10"/>
    </row>
    <row r="88" spans="1:3">
      <c r="A88" s="41" t="s">
        <v>28</v>
      </c>
      <c r="B88" s="34" t="s">
        <v>195</v>
      </c>
      <c r="C88" s="10"/>
    </row>
    <row r="89" spans="1:3">
      <c r="A89" s="41" t="s">
        <v>96</v>
      </c>
      <c r="B89" s="34" t="s">
        <v>196</v>
      </c>
      <c r="C89" s="10"/>
    </row>
    <row r="90" spans="1:3">
      <c r="A90" s="41" t="s">
        <v>25</v>
      </c>
      <c r="B90" s="34" t="s">
        <v>197</v>
      </c>
      <c r="C90" s="10"/>
    </row>
    <row r="91" spans="1:3">
      <c r="A91" s="41" t="s">
        <v>49</v>
      </c>
      <c r="B91" s="33" t="s">
        <v>133</v>
      </c>
      <c r="C91" s="10"/>
    </row>
    <row r="92" spans="1:3">
      <c r="A92" s="41" t="s">
        <v>95</v>
      </c>
      <c r="B92" s="34" t="s">
        <v>198</v>
      </c>
      <c r="C92" s="10"/>
    </row>
    <row r="93" spans="1:3">
      <c r="A93" s="41" t="s">
        <v>63</v>
      </c>
      <c r="B93" s="34" t="s">
        <v>199</v>
      </c>
      <c r="C93" s="10"/>
    </row>
    <row r="94" spans="1:3">
      <c r="A94" s="41" t="s">
        <v>21</v>
      </c>
      <c r="B94" s="34" t="s">
        <v>200</v>
      </c>
      <c r="C94" s="10"/>
    </row>
    <row r="95" spans="1:3">
      <c r="A95" s="41" t="s">
        <v>62</v>
      </c>
      <c r="B95" s="33" t="s">
        <v>134</v>
      </c>
      <c r="C95" s="10"/>
    </row>
    <row r="96" spans="1:3">
      <c r="A96" s="41" t="s">
        <v>69</v>
      </c>
      <c r="B96" s="34" t="s">
        <v>69</v>
      </c>
      <c r="C96" s="10"/>
    </row>
    <row r="97" spans="1:3">
      <c r="A97" s="41" t="s">
        <v>109</v>
      </c>
      <c r="B97" s="34" t="s">
        <v>201</v>
      </c>
      <c r="C97" s="10"/>
    </row>
    <row r="98" spans="1:3">
      <c r="A98" s="41" t="s">
        <v>44</v>
      </c>
      <c r="B98" s="34" t="s">
        <v>202</v>
      </c>
      <c r="C98" s="10"/>
    </row>
    <row r="99" spans="1:3">
      <c r="A99" s="41" t="s">
        <v>80</v>
      </c>
      <c r="B99" s="34" t="s">
        <v>203</v>
      </c>
      <c r="C99" s="10"/>
    </row>
    <row r="100" spans="1:3">
      <c r="A100" s="41" t="s">
        <v>77</v>
      </c>
      <c r="B100" s="34" t="s">
        <v>204</v>
      </c>
      <c r="C100" s="10"/>
    </row>
    <row r="101" spans="1:3">
      <c r="A101" s="41" t="s">
        <v>12</v>
      </c>
      <c r="B101" s="34" t="s">
        <v>205</v>
      </c>
      <c r="C101" s="10"/>
    </row>
    <row r="102" spans="1:3">
      <c r="A102" s="41" t="s">
        <v>37</v>
      </c>
      <c r="B102" s="34" t="s">
        <v>206</v>
      </c>
      <c r="C102" s="10"/>
    </row>
    <row r="103" spans="1:3">
      <c r="A103" s="41" t="s">
        <v>87</v>
      </c>
      <c r="B103" s="34" t="s">
        <v>207</v>
      </c>
      <c r="C103" s="10"/>
    </row>
    <row r="104" spans="1:3">
      <c r="A104" s="41" t="s">
        <v>121</v>
      </c>
      <c r="B104" s="34" t="s">
        <v>208</v>
      </c>
      <c r="C104" s="10"/>
    </row>
    <row r="105" spans="1:3">
      <c r="A105" s="41" t="s">
        <v>112</v>
      </c>
      <c r="B105" s="34" t="s">
        <v>112</v>
      </c>
      <c r="C105" s="10"/>
    </row>
    <row r="106" spans="1:3">
      <c r="A106" s="41" t="s">
        <v>106</v>
      </c>
      <c r="B106" s="34" t="s">
        <v>210</v>
      </c>
      <c r="C106" s="10"/>
    </row>
    <row r="107" spans="1:3">
      <c r="A107" s="41" t="s">
        <v>65</v>
      </c>
      <c r="B107" s="34" t="s">
        <v>209</v>
      </c>
      <c r="C107" s="10"/>
    </row>
    <row r="108" spans="1:3">
      <c r="A108" s="41" t="s">
        <v>38</v>
      </c>
      <c r="B108" s="34" t="s">
        <v>211</v>
      </c>
      <c r="C108" s="10"/>
    </row>
    <row r="109" spans="1:3">
      <c r="A109" s="41" t="s">
        <v>71</v>
      </c>
      <c r="B109" s="34" t="s">
        <v>212</v>
      </c>
      <c r="C109" s="10"/>
    </row>
    <row r="110" spans="1:3">
      <c r="A110" s="41" t="s">
        <v>35</v>
      </c>
      <c r="B110" s="34" t="s">
        <v>213</v>
      </c>
      <c r="C110" s="10"/>
    </row>
    <row r="111" spans="1:3">
      <c r="A111" s="41" t="s">
        <v>84</v>
      </c>
      <c r="B111" s="33" t="s">
        <v>135</v>
      </c>
      <c r="C111" s="10"/>
    </row>
    <row r="112" spans="1:3">
      <c r="A112" s="41" t="s">
        <v>72</v>
      </c>
      <c r="B112" s="34" t="s">
        <v>72</v>
      </c>
      <c r="C112" s="10"/>
    </row>
    <row r="113" spans="1:3">
      <c r="A113" s="41" t="s">
        <v>29</v>
      </c>
      <c r="B113" s="34" t="s">
        <v>214</v>
      </c>
      <c r="C113" s="10"/>
    </row>
    <row r="114" spans="1:3">
      <c r="A114" s="41" t="s">
        <v>119</v>
      </c>
      <c r="B114" s="34" t="s">
        <v>215</v>
      </c>
      <c r="C114" s="10"/>
    </row>
    <row r="115" spans="1:3">
      <c r="A115" s="41" t="s">
        <v>18</v>
      </c>
      <c r="B115" s="34" t="s">
        <v>216</v>
      </c>
      <c r="C115" s="10"/>
    </row>
    <row r="116" spans="1:3">
      <c r="A116" s="41" t="s">
        <v>92</v>
      </c>
      <c r="B116" s="34" t="s">
        <v>92</v>
      </c>
      <c r="C116" s="10"/>
    </row>
    <row r="117" spans="1:3" ht="15" thickBot="1">
      <c r="A117" s="42" t="s">
        <v>41</v>
      </c>
      <c r="B117" s="35" t="s">
        <v>217</v>
      </c>
      <c r="C117" s="36"/>
    </row>
  </sheetData>
  <sortState xmlns:xlrd2="http://schemas.microsoft.com/office/spreadsheetml/2017/richdata2" ref="B8:C119">
    <sortCondition ref="B7:B119"/>
  </sortState>
  <mergeCells count="2">
    <mergeCell ref="A1:C1"/>
    <mergeCell ref="A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2C23-A2FA-49BB-AB97-247719A44CAB}">
  <sheetPr codeName="Sheet1"/>
  <dimension ref="A1:Q105"/>
  <sheetViews>
    <sheetView workbookViewId="0">
      <selection activeCell="A6" sqref="A6:F6"/>
    </sheetView>
  </sheetViews>
  <sheetFormatPr defaultRowHeight="14.5"/>
  <cols>
    <col min="1" max="1" width="8.7265625" customWidth="1"/>
    <col min="3" max="3" width="9.1796875" customWidth="1"/>
    <col min="6" max="6" width="10.26953125" customWidth="1"/>
    <col min="8" max="8" width="25" customWidth="1"/>
  </cols>
  <sheetData>
    <row r="1" spans="1:17">
      <c r="A1" s="23" t="s">
        <v>218</v>
      </c>
      <c r="B1" s="23"/>
      <c r="C1" s="23"/>
      <c r="D1" s="23"/>
      <c r="E1" s="23"/>
      <c r="F1" s="23"/>
    </row>
    <row r="2" spans="1:17">
      <c r="A2" s="24" t="s">
        <v>10</v>
      </c>
      <c r="B2" s="25"/>
      <c r="C2" s="25"/>
      <c r="D2" s="25"/>
      <c r="E2" s="25"/>
      <c r="F2" s="25"/>
    </row>
    <row r="3" spans="1:17">
      <c r="A3" s="25"/>
      <c r="B3" s="25"/>
      <c r="C3" s="25"/>
      <c r="D3" s="25"/>
      <c r="E3" s="25"/>
      <c r="F3" s="25"/>
    </row>
    <row r="4" spans="1:17">
      <c r="A4" s="25"/>
      <c r="B4" s="25"/>
      <c r="C4" s="25"/>
      <c r="D4" s="25"/>
      <c r="E4" s="25"/>
      <c r="F4" s="25"/>
    </row>
    <row r="5" spans="1:17" ht="15" thickBot="1"/>
    <row r="6" spans="1:17" ht="15" thickBot="1">
      <c r="A6" s="26" t="s">
        <v>7</v>
      </c>
      <c r="B6" s="27"/>
      <c r="C6" s="27"/>
      <c r="D6" s="27"/>
      <c r="E6" s="27"/>
      <c r="F6" s="28"/>
      <c r="H6" s="22" t="s">
        <v>8</v>
      </c>
    </row>
    <row r="7" spans="1:17">
      <c r="A7" s="9"/>
      <c r="B7" s="7" t="s">
        <v>0</v>
      </c>
      <c r="C7" s="8" t="s">
        <v>5</v>
      </c>
      <c r="D7" s="8" t="s">
        <v>6</v>
      </c>
      <c r="E7" s="8" t="s">
        <v>1</v>
      </c>
      <c r="F7" s="16" t="s">
        <v>2</v>
      </c>
      <c r="H7" s="21" t="s">
        <v>3</v>
      </c>
    </row>
    <row r="8" spans="1:17">
      <c r="A8" s="13" t="s">
        <v>4</v>
      </c>
      <c r="B8" s="29" t="s">
        <v>3</v>
      </c>
      <c r="C8" s="30"/>
      <c r="D8" s="30"/>
      <c r="E8" s="30"/>
      <c r="F8" s="31"/>
      <c r="H8" s="11">
        <v>1.25</v>
      </c>
      <c r="Q8" s="1"/>
    </row>
    <row r="9" spans="1:17">
      <c r="A9" s="14">
        <v>0</v>
      </c>
      <c r="B9">
        <f>SQRT(5000)*A9</f>
        <v>0</v>
      </c>
      <c r="C9">
        <f>SQRT(50000)*D9</f>
        <v>0</v>
      </c>
      <c r="D9">
        <f>SQRT(50000)*B9</f>
        <v>0</v>
      </c>
      <c r="E9">
        <f>SQRT(250000)*A9</f>
        <v>0</v>
      </c>
      <c r="F9" s="10">
        <f>SQRT(1000000)*A9</f>
        <v>0</v>
      </c>
      <c r="H9" s="11">
        <v>1.7500000000000002</v>
      </c>
      <c r="Q9" s="1"/>
    </row>
    <row r="10" spans="1:17">
      <c r="A10" s="14">
        <v>5.0000000000000001E-4</v>
      </c>
      <c r="B10" s="17">
        <f>SQRT(5000)*A10</f>
        <v>3.5355339059327376E-2</v>
      </c>
      <c r="C10" s="17">
        <f>SQRT(50000)*A10</f>
        <v>0.11180339887498948</v>
      </c>
      <c r="D10" s="17">
        <f>SQRT(500000)*A10</f>
        <v>0.35355339059327379</v>
      </c>
      <c r="E10" s="17">
        <f>SQRT(250000)*A10</f>
        <v>0.25</v>
      </c>
      <c r="F10" s="18">
        <f>SQRT(1000000)*A10</f>
        <v>0.5</v>
      </c>
      <c r="H10" s="11">
        <v>2.5</v>
      </c>
      <c r="Q10" s="1"/>
    </row>
    <row r="11" spans="1:17">
      <c r="A11" s="14">
        <v>1E-3</v>
      </c>
      <c r="B11" s="17">
        <f>SQRT(5000)*A11</f>
        <v>7.0710678118654752E-2</v>
      </c>
      <c r="C11" s="17">
        <f>SQRT(50000)*A11</f>
        <v>0.22360679774997896</v>
      </c>
      <c r="D11" s="17">
        <f>SQRT(500000)*A11</f>
        <v>0.70710678118654757</v>
      </c>
      <c r="E11" s="17">
        <f>SQRT(250000)*A11</f>
        <v>0.5</v>
      </c>
      <c r="F11" s="18">
        <f>SQRT(1000000)*A11</f>
        <v>1</v>
      </c>
      <c r="H11" s="11">
        <v>3.5000000000000004</v>
      </c>
      <c r="Q11" s="1"/>
    </row>
    <row r="12" spans="1:17">
      <c r="A12" s="14">
        <v>2E-3</v>
      </c>
      <c r="B12" s="17">
        <f>SQRT(5000)*A12</f>
        <v>0.1414213562373095</v>
      </c>
      <c r="C12" s="17">
        <f>SQRT(50000)*A12</f>
        <v>0.44721359549995793</v>
      </c>
      <c r="D12" s="17">
        <f>SQRT(500000)*A12</f>
        <v>1.4142135623730951</v>
      </c>
      <c r="E12" s="17">
        <f>SQRT(250000)*A12</f>
        <v>1</v>
      </c>
      <c r="F12" s="18">
        <f>SQRT(1000000)*A12</f>
        <v>2</v>
      </c>
      <c r="H12" s="11">
        <v>4</v>
      </c>
    </row>
    <row r="13" spans="1:17" ht="15" thickBot="1">
      <c r="A13" s="15">
        <v>3.0000000000000001E-3</v>
      </c>
      <c r="B13" s="19">
        <f>SQRT(5000)*A13</f>
        <v>0.21213203435596428</v>
      </c>
      <c r="C13" s="19">
        <f>SQRT(50000)*A13</f>
        <v>0.67082039324993692</v>
      </c>
      <c r="D13" s="19">
        <f>SQRT(500000)*A13</f>
        <v>2.1213203435596428</v>
      </c>
      <c r="E13" s="19">
        <f>SQRT(250000)*A13</f>
        <v>1.5</v>
      </c>
      <c r="F13" s="20">
        <f>SQRT(1000000)*A13</f>
        <v>3</v>
      </c>
      <c r="H13" s="11">
        <v>4.5</v>
      </c>
    </row>
    <row r="14" spans="1:17">
      <c r="H14" s="11">
        <v>5</v>
      </c>
      <c r="Q14" s="1"/>
    </row>
    <row r="15" spans="1:17">
      <c r="H15" s="11">
        <v>5.5</v>
      </c>
      <c r="Q15" s="1"/>
    </row>
    <row r="16" spans="1:17">
      <c r="H16" s="11">
        <v>6.5</v>
      </c>
      <c r="Q16" s="1"/>
    </row>
    <row r="17" spans="8:17">
      <c r="H17" s="11">
        <v>7.5</v>
      </c>
    </row>
    <row r="18" spans="8:17">
      <c r="H18" s="11">
        <v>10</v>
      </c>
      <c r="Q18" s="1"/>
    </row>
    <row r="19" spans="8:17">
      <c r="H19" s="11">
        <v>12.5</v>
      </c>
      <c r="Q19" s="1"/>
    </row>
    <row r="20" spans="8:17">
      <c r="H20" s="11">
        <v>15</v>
      </c>
      <c r="Q20" s="1"/>
    </row>
    <row r="21" spans="8:17">
      <c r="H21" s="11">
        <v>17.5</v>
      </c>
      <c r="Q21" s="1"/>
    </row>
    <row r="22" spans="8:17">
      <c r="H22" s="11">
        <v>20</v>
      </c>
    </row>
    <row r="23" spans="8:17">
      <c r="H23" s="11">
        <v>22.5</v>
      </c>
      <c r="Q23" s="1"/>
    </row>
    <row r="24" spans="8:17">
      <c r="H24" s="11">
        <v>25</v>
      </c>
      <c r="Q24" s="1"/>
    </row>
    <row r="25" spans="8:17">
      <c r="H25" s="11">
        <v>27.500000000000004</v>
      </c>
      <c r="Q25" s="1"/>
    </row>
    <row r="26" spans="8:17">
      <c r="H26" s="11">
        <v>30</v>
      </c>
      <c r="Q26" s="1"/>
    </row>
    <row r="27" spans="8:17">
      <c r="H27" s="11">
        <v>32.5</v>
      </c>
    </row>
    <row r="28" spans="8:17">
      <c r="H28" s="11">
        <v>35</v>
      </c>
      <c r="Q28" s="1"/>
    </row>
    <row r="29" spans="8:17">
      <c r="H29" s="11">
        <v>37.5</v>
      </c>
      <c r="Q29" s="1"/>
    </row>
    <row r="30" spans="8:17">
      <c r="H30" s="11">
        <v>40</v>
      </c>
      <c r="Q30" s="1"/>
    </row>
    <row r="31" spans="8:17">
      <c r="H31" s="11">
        <v>45</v>
      </c>
      <c r="Q31" s="1"/>
    </row>
    <row r="32" spans="8:17" ht="15" thickBot="1">
      <c r="H32" s="12">
        <v>50</v>
      </c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6">
      <c r="A65" s="3"/>
    </row>
    <row r="66" spans="1:6">
      <c r="A66" s="3"/>
      <c r="F66" s="6"/>
    </row>
    <row r="67" spans="1:6">
      <c r="A67" s="3"/>
    </row>
    <row r="68" spans="1:6">
      <c r="A68" s="3"/>
    </row>
    <row r="69" spans="1:6">
      <c r="A69" s="4"/>
    </row>
    <row r="70" spans="1:6">
      <c r="A70" s="4"/>
    </row>
    <row r="71" spans="1:6">
      <c r="A71" s="4"/>
    </row>
    <row r="72" spans="1:6">
      <c r="A72" s="4"/>
    </row>
    <row r="73" spans="1:6">
      <c r="A73" s="4"/>
    </row>
    <row r="74" spans="1:6">
      <c r="A74" s="5"/>
    </row>
    <row r="75" spans="1:6">
      <c r="A75" s="4"/>
    </row>
    <row r="76" spans="1:6">
      <c r="A76" s="4"/>
    </row>
    <row r="77" spans="1:6">
      <c r="A77" s="4"/>
    </row>
    <row r="78" spans="1:6">
      <c r="A78" s="4"/>
    </row>
    <row r="79" spans="1:6">
      <c r="A79" s="4"/>
    </row>
    <row r="80" spans="1:6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2"/>
    </row>
    <row r="93" spans="1:1">
      <c r="A93" s="2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</sheetData>
  <sortState xmlns:xlrd2="http://schemas.microsoft.com/office/spreadsheetml/2017/richdata2" ref="A1:B105">
    <sortCondition ref="A1:A105"/>
  </sortState>
  <mergeCells count="4">
    <mergeCell ref="A1:F1"/>
    <mergeCell ref="A2:F4"/>
    <mergeCell ref="A6:F6"/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S. Table 1</vt:lpstr>
      <vt:lpstr>S.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Schipper, M.J. (Marijn)</dc:creator>
  <cp:lastModifiedBy>Schipper, M.J. (Marijn)</cp:lastModifiedBy>
  <dcterms:created xsi:type="dcterms:W3CDTF">2025-10-17T15:22:10Z</dcterms:created>
  <dcterms:modified xsi:type="dcterms:W3CDTF">2025-10-19T09:23:33Z</dcterms:modified>
</cp:coreProperties>
</file>